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xl/revisions/revisionHeaders.xml" ContentType="application/vnd.openxmlformats-officedocument.spreadsheetml.revisionHeaders+xml"/>
  <Override PartName="/xl/revisions/revisionLog413.xml" ContentType="application/vnd.openxmlformats-officedocument.spreadsheetml.revisionLog+xml"/>
  <Override PartName="/xl/revisions/userNames.xml" ContentType="application/vnd.openxmlformats-officedocument.spreadsheetml.userNames+xml"/>
  <Override PartName="/docProps/core.xml" ContentType="application/vnd.openxmlformats-package.core-properties+xml"/>
  <Override PartName="/docProps/app.xml" ContentType="application/vnd.openxmlformats-officedocument.extended-properties+xml"/>
  <Override PartName="/xl/revisions/revisionLog117.xml" ContentType="application/vnd.openxmlformats-officedocument.spreadsheetml.revisionLog+xml"/>
  <Override PartName="/xl/revisions/revisionLog299.xml" ContentType="application/vnd.openxmlformats-officedocument.spreadsheetml.revisionLog+xml"/>
  <Override PartName="/xl/revisions/revisionLog21.xml" ContentType="application/vnd.openxmlformats-officedocument.spreadsheetml.revisionLog+xml"/>
  <Override PartName="/xl/revisions/revisionLog63.xml" ContentType="application/vnd.openxmlformats-officedocument.spreadsheetml.revisionLog+xml"/>
  <Override PartName="/xl/revisions/revisionLog159.xml" ContentType="application/vnd.openxmlformats-officedocument.spreadsheetml.revisionLog+xml"/>
  <Override PartName="/xl/revisions/revisionLog324.xml" ContentType="application/vnd.openxmlformats-officedocument.spreadsheetml.revisionLog+xml"/>
  <Override PartName="/xl/revisions/revisionLog366.xml" ContentType="application/vnd.openxmlformats-officedocument.spreadsheetml.revisionLog+xml"/>
  <Override PartName="/xl/revisions/revisionLog170.xml" ContentType="application/vnd.openxmlformats-officedocument.spreadsheetml.revisionLog+xml"/>
  <Override PartName="/xl/revisions/revisionLog226.xml" ContentType="application/vnd.openxmlformats-officedocument.spreadsheetml.revisionLog+xml"/>
  <Override PartName="/xl/revisions/revisionLog268.xml" ContentType="application/vnd.openxmlformats-officedocument.spreadsheetml.revisionLog+xml"/>
  <Override PartName="/xl/revisions/revisionLog32.xml" ContentType="application/vnd.openxmlformats-officedocument.spreadsheetml.revisionLog+xml"/>
  <Override PartName="/xl/revisions/revisionLog74.xml" ContentType="application/vnd.openxmlformats-officedocument.spreadsheetml.revisionLog+xml"/>
  <Override PartName="/xl/revisions/revisionLog128.xml" ContentType="application/vnd.openxmlformats-officedocument.spreadsheetml.revisionLog+xml"/>
  <Override PartName="/xl/revisions/revisionLog335.xml" ContentType="application/vnd.openxmlformats-officedocument.spreadsheetml.revisionLog+xml"/>
  <Override PartName="/xl/revisions/revisionLog377.xml" ContentType="application/vnd.openxmlformats-officedocument.spreadsheetml.revisionLog+xml"/>
  <Override PartName="/xl/revisions/revisionLog5.xml" ContentType="application/vnd.openxmlformats-officedocument.spreadsheetml.revisionLog+xml"/>
  <Override PartName="/xl/revisions/revisionLog181.xml" ContentType="application/vnd.openxmlformats-officedocument.spreadsheetml.revisionLog+xml"/>
  <Override PartName="/xl/revisions/revisionLog237.xml" ContentType="application/vnd.openxmlformats-officedocument.spreadsheetml.revisionLog+xml"/>
  <Override PartName="/xl/revisions/revisionLog95.xml" ContentType="application/vnd.openxmlformats-officedocument.spreadsheetml.revisionLog+xml"/>
  <Override PartName="/xl/revisions/revisionLog160.xml" ContentType="application/vnd.openxmlformats-officedocument.spreadsheetml.revisionLog+xml"/>
  <Override PartName="/xl/revisions/revisionLog216.xml" ContentType="application/vnd.openxmlformats-officedocument.spreadsheetml.revisionLog+xml"/>
  <Override PartName="/xl/revisions/revisionLog402.xml" ContentType="application/vnd.openxmlformats-officedocument.spreadsheetml.revisionLog+xml"/>
  <Override PartName="/xl/revisions/revisionLog279.xml" ContentType="application/vnd.openxmlformats-officedocument.spreadsheetml.revisionLog+xml"/>
  <Override PartName="/xl/revisions/revisionLog258.xml" ContentType="application/vnd.openxmlformats-officedocument.spreadsheetml.revisionLog+xml"/>
  <Override PartName="/xl/revisions/revisionLog43.xml" ContentType="application/vnd.openxmlformats-officedocument.spreadsheetml.revisionLog+xml"/>
  <Override PartName="/xl/revisions/revisionLog139.xml" ContentType="application/vnd.openxmlformats-officedocument.spreadsheetml.revisionLog+xml"/>
  <Override PartName="/xl/revisions/revisionLog290.xml" ContentType="application/vnd.openxmlformats-officedocument.spreadsheetml.revisionLog+xml"/>
  <Override PartName="/xl/revisions/revisionLog304.xml" ContentType="application/vnd.openxmlformats-officedocument.spreadsheetml.revisionLog+xml"/>
  <Override PartName="/xl/revisions/revisionLog22.xml" ContentType="application/vnd.openxmlformats-officedocument.spreadsheetml.revisionLog+xml"/>
  <Override PartName="/xl/revisions/revisionLog64.xml" ContentType="application/vnd.openxmlformats-officedocument.spreadsheetml.revisionLog+xml"/>
  <Override PartName="/xl/revisions/revisionLog118.xml" ContentType="application/vnd.openxmlformats-officedocument.spreadsheetml.revisionLog+xml"/>
  <Override PartName="/xl/revisions/revisionLog325.xml" ContentType="application/vnd.openxmlformats-officedocument.spreadsheetml.revisionLog+xml"/>
  <Override PartName="/xl/revisions/revisionLog346.xml" ContentType="application/vnd.openxmlformats-officedocument.spreadsheetml.revisionLog+xml"/>
  <Override PartName="/xl/revisions/revisionLog367.xml" ContentType="application/vnd.openxmlformats-officedocument.spreadsheetml.revisionLog+xml"/>
  <Override PartName="/xl/revisions/revisionLog388.xml" ContentType="application/vnd.openxmlformats-officedocument.spreadsheetml.revisionLog+xml"/>
  <Override PartName="/xl/revisions/revisionLog85.xml" ContentType="application/vnd.openxmlformats-officedocument.spreadsheetml.revisionLog+xml"/>
  <Override PartName="/xl/revisions/revisionLog150.xml" ContentType="application/vnd.openxmlformats-officedocument.spreadsheetml.revisionLog+xml"/>
  <Override PartName="/xl/revisions/revisionLog192.xml" ContentType="application/vnd.openxmlformats-officedocument.spreadsheetml.revisionLog+xml"/>
  <Override PartName="/xl/revisions/revisionLog206.xml" ContentType="application/vnd.openxmlformats-officedocument.spreadsheetml.revisionLog+xml"/>
  <Override PartName="/xl/revisions/revisionLog171.xml" ContentType="application/vnd.openxmlformats-officedocument.spreadsheetml.revisionLog+xml"/>
  <Override PartName="/xl/revisions/revisionLog227.xml" ContentType="application/vnd.openxmlformats-officedocument.spreadsheetml.revisionLog+xml"/>
  <Override PartName="/xl/revisions/revisionLog248.xml" ContentType="application/vnd.openxmlformats-officedocument.spreadsheetml.revisionLog+xml"/>
  <Override PartName="/xl/revisions/revisionLog269.xml" ContentType="application/vnd.openxmlformats-officedocument.spreadsheetml.revisionLog+xml"/>
  <Override PartName="/xl/revisions/revisionLog12.xml" ContentType="application/vnd.openxmlformats-officedocument.spreadsheetml.revisionLog+xml"/>
  <Override PartName="/xl/revisions/revisionLog108.xml" ContentType="application/vnd.openxmlformats-officedocument.spreadsheetml.revisionLog+xml"/>
  <Override PartName="/xl/revisions/revisionLog33.xml" ContentType="application/vnd.openxmlformats-officedocument.spreadsheetml.revisionLog+xml"/>
  <Override PartName="/xl/revisions/revisionLog129.xml" ContentType="application/vnd.openxmlformats-officedocument.spreadsheetml.revisionLog+xml"/>
  <Override PartName="/xl/revisions/revisionLog280.xml" ContentType="application/vnd.openxmlformats-officedocument.spreadsheetml.revisionLog+xml"/>
  <Override PartName="/xl/revisions/revisionLog315.xml" ContentType="application/vnd.openxmlformats-officedocument.spreadsheetml.revisionLog+xml"/>
  <Override PartName="/xl/revisions/revisionLog336.xml" ContentType="application/vnd.openxmlformats-officedocument.spreadsheetml.revisionLog+xml"/>
  <Override PartName="/xl/revisions/revisionLog357.xml" ContentType="application/vnd.openxmlformats-officedocument.spreadsheetml.revisionLog+xml"/>
  <Override PartName="/xl/revisions/revisionLog54.xml" ContentType="application/vnd.openxmlformats-officedocument.spreadsheetml.revisionLog+xml"/>
  <Override PartName="/xl/revisions/revisionLog96.xml" ContentType="application/vnd.openxmlformats-officedocument.spreadsheetml.revisionLog+xml"/>
  <Override PartName="/xl/revisions/revisionLog161.xml" ContentType="application/vnd.openxmlformats-officedocument.spreadsheetml.revisionLog+xml"/>
  <Override PartName="/xl/revisions/revisionLog217.xml" ContentType="application/vnd.openxmlformats-officedocument.spreadsheetml.revisionLog+xml"/>
  <Override PartName="/xl/revisions/revisionLog75.xml" ContentType="application/vnd.openxmlformats-officedocument.spreadsheetml.revisionLog+xml"/>
  <Override PartName="/xl/revisions/revisionLog140.xml" ContentType="application/vnd.openxmlformats-officedocument.spreadsheetml.revisionLog+xml"/>
  <Override PartName="/xl/revisions/revisionLog182.xml" ContentType="application/vnd.openxmlformats-officedocument.spreadsheetml.revisionLog+xml"/>
  <Override PartName="/xl/revisions/revisionLog378.xml" ContentType="application/vnd.openxmlformats-officedocument.spreadsheetml.revisionLog+xml"/>
  <Override PartName="/xl/revisions/revisionLog399.xml" ContentType="application/vnd.openxmlformats-officedocument.spreadsheetml.revisionLog+xml"/>
  <Override PartName="/xl/revisions/revisionLog403.xml" ContentType="application/vnd.openxmlformats-officedocument.spreadsheetml.revisionLog+xml"/>
  <Override PartName="/xl/revisions/revisionLog259.xml" ContentType="application/vnd.openxmlformats-officedocument.spreadsheetml.revisionLog+xml"/>
  <Override PartName="/xl/revisions/revisionLog6.xml" ContentType="application/vnd.openxmlformats-officedocument.spreadsheetml.revisionLog+xml"/>
  <Override PartName="/xl/revisions/revisionLog238.xml" ContentType="application/vnd.openxmlformats-officedocument.spreadsheetml.revisionLog+xml"/>
  <Override PartName="/xl/revisions/revisionLog23.xml" ContentType="application/vnd.openxmlformats-officedocument.spreadsheetml.revisionLog+xml"/>
  <Override PartName="/xl/revisions/revisionLog119.xml" ContentType="application/vnd.openxmlformats-officedocument.spreadsheetml.revisionLog+xml"/>
  <Override PartName="/xl/revisions/revisionLog270.xml" ContentType="application/vnd.openxmlformats-officedocument.spreadsheetml.revisionLog+xml"/>
  <Override PartName="/xl/revisions/revisionLog291.xml" ContentType="application/vnd.openxmlformats-officedocument.spreadsheetml.revisionLog+xml"/>
  <Override PartName="/xl/revisions/revisionLog305.xml" ContentType="application/vnd.openxmlformats-officedocument.spreadsheetml.revisionLog+xml"/>
  <Override PartName="/xl/revisions/revisionLog326.xml" ContentType="application/vnd.openxmlformats-officedocument.spreadsheetml.revisionLog+xml"/>
  <Override PartName="/xl/revisions/revisionLog347.xml" ContentType="application/vnd.openxmlformats-officedocument.spreadsheetml.revisionLog+xml"/>
  <Override PartName="/xl/revisions/revisionLog44.xml" ContentType="application/vnd.openxmlformats-officedocument.spreadsheetml.revisionLog+xml"/>
  <Override PartName="/xl/revisions/revisionLog65.xml" ContentType="application/vnd.openxmlformats-officedocument.spreadsheetml.revisionLog+xml"/>
  <Override PartName="/xl/revisions/revisionLog86.xml" ContentType="application/vnd.openxmlformats-officedocument.spreadsheetml.revisionLog+xml"/>
  <Override PartName="/xl/revisions/revisionLog130.xml" ContentType="application/vnd.openxmlformats-officedocument.spreadsheetml.revisionLog+xml"/>
  <Override PartName="/xl/revisions/revisionLog151.xml" ContentType="application/vnd.openxmlformats-officedocument.spreadsheetml.revisionLog+xml"/>
  <Override PartName="/xl/revisions/revisionLog368.xml" ContentType="application/vnd.openxmlformats-officedocument.spreadsheetml.revisionLog+xml"/>
  <Override PartName="/xl/revisions/revisionLog389.xml" ContentType="application/vnd.openxmlformats-officedocument.spreadsheetml.revisionLog+xml"/>
  <Override PartName="/xl/revisions/revisionLog172.xml" ContentType="application/vnd.openxmlformats-officedocument.spreadsheetml.revisionLog+xml"/>
  <Override PartName="/xl/revisions/revisionLog193.xml" ContentType="application/vnd.openxmlformats-officedocument.spreadsheetml.revisionLog+xml"/>
  <Override PartName="/xl/revisions/revisionLog207.xml" ContentType="application/vnd.openxmlformats-officedocument.spreadsheetml.revisionLog+xml"/>
  <Override PartName="/xl/revisions/revisionLog228.xml" ContentType="application/vnd.openxmlformats-officedocument.spreadsheetml.revisionLog+xml"/>
  <Override PartName="/xl/revisions/revisionLog249.xml" ContentType="application/vnd.openxmlformats-officedocument.spreadsheetml.revisionLog+xml"/>
  <Override PartName="/xl/revisions/revisionLog13.xml" ContentType="application/vnd.openxmlformats-officedocument.spreadsheetml.revisionLog+xml"/>
  <Override PartName="/xl/revisions/revisionLog109.xml" ContentType="application/vnd.openxmlformats-officedocument.spreadsheetml.revisionLog+xml"/>
  <Override PartName="/xl/revisions/revisionLog260.xml" ContentType="application/vnd.openxmlformats-officedocument.spreadsheetml.revisionLog+xml"/>
  <Override PartName="/xl/revisions/revisionLog281.xml" ContentType="application/vnd.openxmlformats-officedocument.spreadsheetml.revisionLog+xml"/>
  <Override PartName="/xl/revisions/revisionLog316.xml" ContentType="application/vnd.openxmlformats-officedocument.spreadsheetml.revisionLog+xml"/>
  <Override PartName="/xl/revisions/revisionLog337.xml" ContentType="application/vnd.openxmlformats-officedocument.spreadsheetml.revisionLog+xml"/>
  <Override PartName="/xl/revisions/revisionLog34.xml" ContentType="application/vnd.openxmlformats-officedocument.spreadsheetml.revisionLog+xml"/>
  <Override PartName="/xl/revisions/revisionLog55.xml" ContentType="application/vnd.openxmlformats-officedocument.spreadsheetml.revisionLog+xml"/>
  <Override PartName="/xl/revisions/revisionLog76.xml" ContentType="application/vnd.openxmlformats-officedocument.spreadsheetml.revisionLog+xml"/>
  <Override PartName="/xl/revisions/revisionLog97.xml" ContentType="application/vnd.openxmlformats-officedocument.spreadsheetml.revisionLog+xml"/>
  <Override PartName="/xl/revisions/revisionLog120.xml" ContentType="application/vnd.openxmlformats-officedocument.spreadsheetml.revisionLog+xml"/>
  <Override PartName="/xl/revisions/revisionLog141.xml" ContentType="application/vnd.openxmlformats-officedocument.spreadsheetml.revisionLog+xml"/>
  <Override PartName="/xl/revisions/revisionLog358.xml" ContentType="application/vnd.openxmlformats-officedocument.spreadsheetml.revisionLog+xml"/>
  <Override PartName="/xl/revisions/revisionLog379.xml" ContentType="application/vnd.openxmlformats-officedocument.spreadsheetml.revisionLog+xml"/>
  <Override PartName="/xl/revisions/revisionLog7.xml" ContentType="application/vnd.openxmlformats-officedocument.spreadsheetml.revisionLog+xml"/>
  <Override PartName="/xl/revisions/revisionLog162.xml" ContentType="application/vnd.openxmlformats-officedocument.spreadsheetml.revisionLog+xml"/>
  <Override PartName="/xl/revisions/revisionLog183.xml" ContentType="application/vnd.openxmlformats-officedocument.spreadsheetml.revisionLog+xml"/>
  <Override PartName="/xl/revisions/revisionLog218.xml" ContentType="application/vnd.openxmlformats-officedocument.spreadsheetml.revisionLog+xml"/>
  <Override PartName="/xl/revisions/revisionLog239.xml" ContentType="application/vnd.openxmlformats-officedocument.spreadsheetml.revisionLog+xml"/>
  <Override PartName="/xl/revisions/revisionLog390.xml" ContentType="application/vnd.openxmlformats-officedocument.spreadsheetml.revisionLog+xml"/>
  <Override PartName="/xl/revisions/revisionLog404.xml" ContentType="application/vnd.openxmlformats-officedocument.spreadsheetml.revisionLog+xml"/>
  <Override PartName="/xl/revisions/revisionLog250.xml" ContentType="application/vnd.openxmlformats-officedocument.spreadsheetml.revisionLog+xml"/>
  <Override PartName="/xl/revisions/revisionLog271.xml" ContentType="application/vnd.openxmlformats-officedocument.spreadsheetml.revisionLog+xml"/>
  <Override PartName="/xl/revisions/revisionLog292.xml" ContentType="application/vnd.openxmlformats-officedocument.spreadsheetml.revisionLog+xml"/>
  <Override PartName="/xl/revisions/revisionLog306.xml" ContentType="application/vnd.openxmlformats-officedocument.spreadsheetml.revisionLog+xml"/>
  <Override PartName="/xl/revisions/revisionLog24.xml" ContentType="application/vnd.openxmlformats-officedocument.spreadsheetml.revisionLog+xml"/>
  <Override PartName="/xl/revisions/revisionLog45.xml" ContentType="application/vnd.openxmlformats-officedocument.spreadsheetml.revisionLog+xml"/>
  <Override PartName="/xl/revisions/revisionLog66.xml" ContentType="application/vnd.openxmlformats-officedocument.spreadsheetml.revisionLog+xml"/>
  <Override PartName="/xl/revisions/revisionLog87.xml" ContentType="application/vnd.openxmlformats-officedocument.spreadsheetml.revisionLog+xml"/>
  <Override PartName="/xl/revisions/revisionLog110.xml" ContentType="application/vnd.openxmlformats-officedocument.spreadsheetml.revisionLog+xml"/>
  <Override PartName="/xl/revisions/revisionLog131.xml" ContentType="application/vnd.openxmlformats-officedocument.spreadsheetml.revisionLog+xml"/>
  <Override PartName="/xl/revisions/revisionLog327.xml" ContentType="application/vnd.openxmlformats-officedocument.spreadsheetml.revisionLog+xml"/>
  <Override PartName="/xl/revisions/revisionLog348.xml" ContentType="application/vnd.openxmlformats-officedocument.spreadsheetml.revisionLog+xml"/>
  <Override PartName="/xl/revisions/revisionLog369.xml" ContentType="application/vnd.openxmlformats-officedocument.spreadsheetml.revisionLog+xml"/>
  <Override PartName="/xl/revisions/revisionLog152.xml" ContentType="application/vnd.openxmlformats-officedocument.spreadsheetml.revisionLog+xml"/>
  <Override PartName="/xl/revisions/revisionLog173.xml" ContentType="application/vnd.openxmlformats-officedocument.spreadsheetml.revisionLog+xml"/>
  <Override PartName="/xl/revisions/revisionLog194.xml" ContentType="application/vnd.openxmlformats-officedocument.spreadsheetml.revisionLog+xml"/>
  <Override PartName="/xl/revisions/revisionLog208.xml" ContentType="application/vnd.openxmlformats-officedocument.spreadsheetml.revisionLog+xml"/>
  <Override PartName="/xl/revisions/revisionLog229.xml" ContentType="application/vnd.openxmlformats-officedocument.spreadsheetml.revisionLog+xml"/>
  <Override PartName="/xl/revisions/revisionLog380.xml" ContentType="application/vnd.openxmlformats-officedocument.spreadsheetml.revisionLog+xml"/>
  <Override PartName="/xl/revisions/revisionLog240.xml" ContentType="application/vnd.openxmlformats-officedocument.spreadsheetml.revisionLog+xml"/>
  <Override PartName="/xl/revisions/revisionLog261.xml" ContentType="application/vnd.openxmlformats-officedocument.spreadsheetml.revisionLog+xml"/>
  <Override PartName="/xl/revisions/revisionLog14.xml" ContentType="application/vnd.openxmlformats-officedocument.spreadsheetml.revisionLog+xml"/>
  <Override PartName="/xl/revisions/revisionLog35.xml" ContentType="application/vnd.openxmlformats-officedocument.spreadsheetml.revisionLog+xml"/>
  <Override PartName="/xl/revisions/revisionLog56.xml" ContentType="application/vnd.openxmlformats-officedocument.spreadsheetml.revisionLog+xml"/>
  <Override PartName="/xl/revisions/revisionLog77.xml" ContentType="application/vnd.openxmlformats-officedocument.spreadsheetml.revisionLog+xml"/>
  <Override PartName="/xl/revisions/revisionLog100.xml" ContentType="application/vnd.openxmlformats-officedocument.spreadsheetml.revisionLog+xml"/>
  <Override PartName="/xl/revisions/revisionLog282.xml" ContentType="application/vnd.openxmlformats-officedocument.spreadsheetml.revisionLog+xml"/>
  <Override PartName="/xl/revisions/revisionLog317.xml" ContentType="application/vnd.openxmlformats-officedocument.spreadsheetml.revisionLog+xml"/>
  <Override PartName="/xl/revisions/revisionLog338.xml" ContentType="application/vnd.openxmlformats-officedocument.spreadsheetml.revisionLog+xml"/>
  <Override PartName="/xl/revisions/revisionLog359.xml" ContentType="application/vnd.openxmlformats-officedocument.spreadsheetml.revisionLog+xml"/>
  <Override PartName="/xl/revisions/revisionLog8.xml" ContentType="application/vnd.openxmlformats-officedocument.spreadsheetml.revisionLog+xml"/>
  <Override PartName="/xl/revisions/revisionLog98.xml" ContentType="application/vnd.openxmlformats-officedocument.spreadsheetml.revisionLog+xml"/>
  <Override PartName="/xl/revisions/revisionLog121.xml" ContentType="application/vnd.openxmlformats-officedocument.spreadsheetml.revisionLog+xml"/>
  <Override PartName="/xl/revisions/revisionLog142.xml" ContentType="application/vnd.openxmlformats-officedocument.spreadsheetml.revisionLog+xml"/>
  <Override PartName="/xl/revisions/revisionLog163.xml" ContentType="application/vnd.openxmlformats-officedocument.spreadsheetml.revisionLog+xml"/>
  <Override PartName="/xl/revisions/revisionLog184.xml" ContentType="application/vnd.openxmlformats-officedocument.spreadsheetml.revisionLog+xml"/>
  <Override PartName="/xl/revisions/revisionLog219.xml" ContentType="application/vnd.openxmlformats-officedocument.spreadsheetml.revisionLog+xml"/>
  <Override PartName="/xl/revisions/revisionLog370.xml" ContentType="application/vnd.openxmlformats-officedocument.spreadsheetml.revisionLog+xml"/>
  <Override PartName="/xl/revisions/revisionLog391.xml" ContentType="application/vnd.openxmlformats-officedocument.spreadsheetml.revisionLog+xml"/>
  <Override PartName="/xl/revisions/revisionLog405.xml" ContentType="application/vnd.openxmlformats-officedocument.spreadsheetml.revisionLog+xml"/>
  <Override PartName="/xl/revisions/revisionLog230.xml" ContentType="application/vnd.openxmlformats-officedocument.spreadsheetml.revisionLog+xml"/>
  <Override PartName="/xl/revisions/revisionLog251.xml" ContentType="application/vnd.openxmlformats-officedocument.spreadsheetml.revisionLog+xml"/>
  <Override PartName="/xl/revisions/revisionLog25.xml" ContentType="application/vnd.openxmlformats-officedocument.spreadsheetml.revisionLog+xml"/>
  <Override PartName="/xl/revisions/revisionLog46.xml" ContentType="application/vnd.openxmlformats-officedocument.spreadsheetml.revisionLog+xml"/>
  <Override PartName="/xl/revisions/revisionLog67.xml" ContentType="application/vnd.openxmlformats-officedocument.spreadsheetml.revisionLog+xml"/>
  <Override PartName="/xl/revisions/revisionLog272.xml" ContentType="application/vnd.openxmlformats-officedocument.spreadsheetml.revisionLog+xml"/>
  <Override PartName="/xl/revisions/revisionLog293.xml" ContentType="application/vnd.openxmlformats-officedocument.spreadsheetml.revisionLog+xml"/>
  <Override PartName="/xl/revisions/revisionLog307.xml" ContentType="application/vnd.openxmlformats-officedocument.spreadsheetml.revisionLog+xml"/>
  <Override PartName="/xl/revisions/revisionLog328.xml" ContentType="application/vnd.openxmlformats-officedocument.spreadsheetml.revisionLog+xml"/>
  <Override PartName="/xl/revisions/revisionLog349.xml" ContentType="application/vnd.openxmlformats-officedocument.spreadsheetml.revisionLog+xml"/>
  <Override PartName="/xl/revisions/revisionLog88.xml" ContentType="application/vnd.openxmlformats-officedocument.spreadsheetml.revisionLog+xml"/>
  <Override PartName="/xl/revisions/revisionLog111.xml" ContentType="application/vnd.openxmlformats-officedocument.spreadsheetml.revisionLog+xml"/>
  <Override PartName="/xl/revisions/revisionLog132.xml" ContentType="application/vnd.openxmlformats-officedocument.spreadsheetml.revisionLog+xml"/>
  <Override PartName="/xl/revisions/revisionLog153.xml" ContentType="application/vnd.openxmlformats-officedocument.spreadsheetml.revisionLog+xml"/>
  <Override PartName="/xl/revisions/revisionLog174.xml" ContentType="application/vnd.openxmlformats-officedocument.spreadsheetml.revisionLog+xml"/>
  <Override PartName="/xl/revisions/revisionLog195.xml" ContentType="application/vnd.openxmlformats-officedocument.spreadsheetml.revisionLog+xml"/>
  <Override PartName="/xl/revisions/revisionLog209.xml" ContentType="application/vnd.openxmlformats-officedocument.spreadsheetml.revisionLog+xml"/>
  <Override PartName="/xl/revisions/revisionLog360.xml" ContentType="application/vnd.openxmlformats-officedocument.spreadsheetml.revisionLog+xml"/>
  <Override PartName="/xl/revisions/revisionLog381.xml" ContentType="application/vnd.openxmlformats-officedocument.spreadsheetml.revisionLog+xml"/>
  <Override PartName="/xl/revisions/revisionLog220.xml" ContentType="application/vnd.openxmlformats-officedocument.spreadsheetml.revisionLog+xml"/>
  <Override PartName="/xl/revisions/revisionLog241.xml" ContentType="application/vnd.openxmlformats-officedocument.spreadsheetml.revisionLog+xml"/>
  <Override PartName="/xl/revisions/revisionLog15.xml" ContentType="application/vnd.openxmlformats-officedocument.spreadsheetml.revisionLog+xml"/>
  <Override PartName="/xl/revisions/revisionLog36.xml" ContentType="application/vnd.openxmlformats-officedocument.spreadsheetml.revisionLog+xml"/>
  <Override PartName="/xl/revisions/revisionLog57.xml" ContentType="application/vnd.openxmlformats-officedocument.spreadsheetml.revisionLog+xml"/>
  <Override PartName="/xl/revisions/revisionLog262.xml" ContentType="application/vnd.openxmlformats-officedocument.spreadsheetml.revisionLog+xml"/>
  <Override PartName="/xl/revisions/revisionLog283.xml" ContentType="application/vnd.openxmlformats-officedocument.spreadsheetml.revisionLog+xml"/>
  <Override PartName="/xl/revisions/revisionLog318.xml" ContentType="application/vnd.openxmlformats-officedocument.spreadsheetml.revisionLog+xml"/>
  <Override PartName="/xl/revisions/revisionLog339.xml" ContentType="application/vnd.openxmlformats-officedocument.spreadsheetml.revisionLog+xml"/>
  <Override PartName="/xl/revisions/revisionLog78.xml" ContentType="application/vnd.openxmlformats-officedocument.spreadsheetml.revisionLog+xml"/>
  <Override PartName="/xl/revisions/revisionLog99.xml" ContentType="application/vnd.openxmlformats-officedocument.spreadsheetml.revisionLog+xml"/>
  <Override PartName="/xl/revisions/revisionLog101.xml" ContentType="application/vnd.openxmlformats-officedocument.spreadsheetml.revisionLog+xml"/>
  <Override PartName="/xl/revisions/revisionLog122.xml" ContentType="application/vnd.openxmlformats-officedocument.spreadsheetml.revisionLog+xml"/>
  <Override PartName="/xl/revisions/revisionLog143.xml" ContentType="application/vnd.openxmlformats-officedocument.spreadsheetml.revisionLog+xml"/>
  <Override PartName="/xl/revisions/revisionLog164.xml" ContentType="application/vnd.openxmlformats-officedocument.spreadsheetml.revisionLog+xml"/>
  <Override PartName="/xl/revisions/revisionLog185.xml" ContentType="application/vnd.openxmlformats-officedocument.spreadsheetml.revisionLog+xml"/>
  <Override PartName="/xl/revisions/revisionLog350.xml" ContentType="application/vnd.openxmlformats-officedocument.spreadsheetml.revisionLog+xml"/>
  <Override PartName="/xl/revisions/revisionLog371.xml" ContentType="application/vnd.openxmlformats-officedocument.spreadsheetml.revisionLog+xml"/>
  <Override PartName="/xl/revisions/revisionLog406.xml" ContentType="application/vnd.openxmlformats-officedocument.spreadsheetml.revisionLog+xml"/>
  <Override PartName="/xl/revisions/revisionLog9.xml" ContentType="application/vnd.openxmlformats-officedocument.spreadsheetml.revisionLog+xml"/>
  <Override PartName="/xl/revisions/revisionLog210.xml" ContentType="application/vnd.openxmlformats-officedocument.spreadsheetml.revisionLog+xml"/>
  <Override PartName="/xl/revisions/revisionLog392.xml" ContentType="application/vnd.openxmlformats-officedocument.spreadsheetml.revisionLog+xml"/>
  <Override PartName="/xl/revisions/revisionLog26.xml" ContentType="application/vnd.openxmlformats-officedocument.spreadsheetml.revisionLog+xml"/>
  <Override PartName="/xl/revisions/revisionLog231.xml" ContentType="application/vnd.openxmlformats-officedocument.spreadsheetml.revisionLog+xml"/>
  <Override PartName="/xl/revisions/revisionLog252.xml" ContentType="application/vnd.openxmlformats-officedocument.spreadsheetml.revisionLog+xml"/>
  <Override PartName="/xl/revisions/revisionLog273.xml" ContentType="application/vnd.openxmlformats-officedocument.spreadsheetml.revisionLog+xml"/>
  <Override PartName="/xl/revisions/revisionLog294.xml" ContentType="application/vnd.openxmlformats-officedocument.spreadsheetml.revisionLog+xml"/>
  <Override PartName="/xl/revisions/revisionLog308.xml" ContentType="application/vnd.openxmlformats-officedocument.spreadsheetml.revisionLog+xml"/>
  <Override PartName="/xl/revisions/revisionLog329.xml" ContentType="application/vnd.openxmlformats-officedocument.spreadsheetml.revisionLog+xml"/>
  <Override PartName="/xl/revisions/revisionLog47.xml" ContentType="application/vnd.openxmlformats-officedocument.spreadsheetml.revisionLog+xml"/>
  <Override PartName="/xl/revisions/revisionLog68.xml" ContentType="application/vnd.openxmlformats-officedocument.spreadsheetml.revisionLog+xml"/>
  <Override PartName="/xl/revisions/revisionLog89.xml" ContentType="application/vnd.openxmlformats-officedocument.spreadsheetml.revisionLog+xml"/>
  <Override PartName="/xl/revisions/revisionLog112.xml" ContentType="application/vnd.openxmlformats-officedocument.spreadsheetml.revisionLog+xml"/>
  <Override PartName="/xl/revisions/revisionLog133.xml" ContentType="application/vnd.openxmlformats-officedocument.spreadsheetml.revisionLog+xml"/>
  <Override PartName="/xl/revisions/revisionLog154.xml" ContentType="application/vnd.openxmlformats-officedocument.spreadsheetml.revisionLog+xml"/>
  <Override PartName="/xl/revisions/revisionLog175.xml" ContentType="application/vnd.openxmlformats-officedocument.spreadsheetml.revisionLog+xml"/>
  <Override PartName="/xl/revisions/revisionLog340.xml" ContentType="application/vnd.openxmlformats-officedocument.spreadsheetml.revisionLog+xml"/>
  <Override PartName="/xl/revisions/revisionLog361.xml" ContentType="application/vnd.openxmlformats-officedocument.spreadsheetml.revisionLog+xml"/>
  <Override PartName="/xl/revisions/revisionLog196.xml" ContentType="application/vnd.openxmlformats-officedocument.spreadsheetml.revisionLog+xml"/>
  <Override PartName="/xl/revisions/revisionLog200.xml" ContentType="application/vnd.openxmlformats-officedocument.spreadsheetml.revisionLog+xml"/>
  <Override PartName="/xl/revisions/revisionLog382.xml" ContentType="application/vnd.openxmlformats-officedocument.spreadsheetml.revisionLog+xml"/>
  <Override PartName="/xl/revisions/revisionLog16.xml" ContentType="application/vnd.openxmlformats-officedocument.spreadsheetml.revisionLog+xml"/>
  <Override PartName="/xl/revisions/revisionLog221.xml" ContentType="application/vnd.openxmlformats-officedocument.spreadsheetml.revisionLog+xml"/>
  <Override PartName="/xl/revisions/revisionLog242.xml" ContentType="application/vnd.openxmlformats-officedocument.spreadsheetml.revisionLog+xml"/>
  <Override PartName="/xl/revisions/revisionLog263.xml" ContentType="application/vnd.openxmlformats-officedocument.spreadsheetml.revisionLog+xml"/>
  <Override PartName="/xl/revisions/revisionLog284.xml" ContentType="application/vnd.openxmlformats-officedocument.spreadsheetml.revisionLog+xml"/>
  <Override PartName="/xl/revisions/revisionLog319.xml" ContentType="application/vnd.openxmlformats-officedocument.spreadsheetml.revisionLog+xml"/>
  <Override PartName="/xl/revisions/revisionLog37.xml" ContentType="application/vnd.openxmlformats-officedocument.spreadsheetml.revisionLog+xml"/>
  <Override PartName="/xl/revisions/revisionLog58.xml" ContentType="application/vnd.openxmlformats-officedocument.spreadsheetml.revisionLog+xml"/>
  <Override PartName="/xl/revisions/revisionLog79.xml" ContentType="application/vnd.openxmlformats-officedocument.spreadsheetml.revisionLog+xml"/>
  <Override PartName="/xl/revisions/revisionLog102.xml" ContentType="application/vnd.openxmlformats-officedocument.spreadsheetml.revisionLog+xml"/>
  <Override PartName="/xl/revisions/revisionLog123.xml" ContentType="application/vnd.openxmlformats-officedocument.spreadsheetml.revisionLog+xml"/>
  <Override PartName="/xl/revisions/revisionLog144.xml" ContentType="application/vnd.openxmlformats-officedocument.spreadsheetml.revisionLog+xml"/>
  <Override PartName="/xl/revisions/revisionLog330.xml" ContentType="application/vnd.openxmlformats-officedocument.spreadsheetml.revisionLog+xml"/>
  <Override PartName="/xl/revisions/revisionLog90.xml" ContentType="application/vnd.openxmlformats-officedocument.spreadsheetml.revisionLog+xml"/>
  <Override PartName="/xl/revisions/revisionLog165.xml" ContentType="application/vnd.openxmlformats-officedocument.spreadsheetml.revisionLog+xml"/>
  <Override PartName="/xl/revisions/revisionLog186.xml" ContentType="application/vnd.openxmlformats-officedocument.spreadsheetml.revisionLog+xml"/>
  <Override PartName="/xl/revisions/revisionLog351.xml" ContentType="application/vnd.openxmlformats-officedocument.spreadsheetml.revisionLog+xml"/>
  <Override PartName="/xl/revisions/revisionLog372.xml" ContentType="application/vnd.openxmlformats-officedocument.spreadsheetml.revisionLog+xml"/>
  <Override PartName="/xl/revisions/revisionLog393.xml" ContentType="application/vnd.openxmlformats-officedocument.spreadsheetml.revisionLog+xml"/>
  <Override PartName="/xl/revisions/revisionLog407.xml" ContentType="application/vnd.openxmlformats-officedocument.spreadsheetml.revisionLog+xml"/>
  <Override PartName="/xl/revisions/revisionLog211.xml" ContentType="application/vnd.openxmlformats-officedocument.spreadsheetml.revisionLog+xml"/>
  <Override PartName="/xl/revisions/revisionLog232.xml" ContentType="application/vnd.openxmlformats-officedocument.spreadsheetml.revisionLog+xml"/>
  <Override PartName="/xl/revisions/revisionLog253.xml" ContentType="application/vnd.openxmlformats-officedocument.spreadsheetml.revisionLog+xml"/>
  <Override PartName="/xl/revisions/revisionLog274.xml" ContentType="application/vnd.openxmlformats-officedocument.spreadsheetml.revisionLog+xml"/>
  <Override PartName="/xl/revisions/revisionLog295.xml" ContentType="application/vnd.openxmlformats-officedocument.spreadsheetml.revisionLog+xml"/>
  <Override PartName="/xl/revisions/revisionLog309.xml" ContentType="application/vnd.openxmlformats-officedocument.spreadsheetml.revisionLog+xml"/>
  <Override PartName="/xl/revisions/revisionLog27.xml" ContentType="application/vnd.openxmlformats-officedocument.spreadsheetml.revisionLog+xml"/>
  <Override PartName="/xl/revisions/revisionLog48.xml" ContentType="application/vnd.openxmlformats-officedocument.spreadsheetml.revisionLog+xml"/>
  <Override PartName="/xl/revisions/revisionLog69.xml" ContentType="application/vnd.openxmlformats-officedocument.spreadsheetml.revisionLog+xml"/>
  <Override PartName="/xl/revisions/revisionLog113.xml" ContentType="application/vnd.openxmlformats-officedocument.spreadsheetml.revisionLog+xml"/>
  <Override PartName="/xl/revisions/revisionLog134.xml" ContentType="application/vnd.openxmlformats-officedocument.spreadsheetml.revisionLog+xml"/>
  <Override PartName="/xl/revisions/revisionLog320.xml" ContentType="application/vnd.openxmlformats-officedocument.spreadsheetml.revisionLog+xml"/>
  <Override PartName="/xl/revisions/revisionLog80.xml" ContentType="application/vnd.openxmlformats-officedocument.spreadsheetml.revisionLog+xml"/>
  <Override PartName="/xl/revisions/revisionLog155.xml" ContentType="application/vnd.openxmlformats-officedocument.spreadsheetml.revisionLog+xml"/>
  <Override PartName="/xl/revisions/revisionLog176.xml" ContentType="application/vnd.openxmlformats-officedocument.spreadsheetml.revisionLog+xml"/>
  <Override PartName="/xl/revisions/revisionLog197.xml" ContentType="application/vnd.openxmlformats-officedocument.spreadsheetml.revisionLog+xml"/>
  <Override PartName="/xl/revisions/revisionLog341.xml" ContentType="application/vnd.openxmlformats-officedocument.spreadsheetml.revisionLog+xml"/>
  <Override PartName="/xl/revisions/revisionLog362.xml" ContentType="application/vnd.openxmlformats-officedocument.spreadsheetml.revisionLog+xml"/>
  <Override PartName="/xl/revisions/revisionLog383.xml" ContentType="application/vnd.openxmlformats-officedocument.spreadsheetml.revisionLog+xml"/>
  <Override PartName="/xl/revisions/revisionLog201.xml" ContentType="application/vnd.openxmlformats-officedocument.spreadsheetml.revisionLog+xml"/>
  <Override PartName="/xl/revisions/revisionLog222.xml" ContentType="application/vnd.openxmlformats-officedocument.spreadsheetml.revisionLog+xml"/>
  <Override PartName="/xl/revisions/revisionLog243.xml" ContentType="application/vnd.openxmlformats-officedocument.spreadsheetml.revisionLog+xml"/>
  <Override PartName="/xl/revisions/revisionLog264.xml" ContentType="application/vnd.openxmlformats-officedocument.spreadsheetml.revisionLog+xml"/>
  <Override PartName="/xl/revisions/revisionLog285.xml" ContentType="application/vnd.openxmlformats-officedocument.spreadsheetml.revisionLog+xml"/>
  <Override PartName="/xl/revisions/revisionLog17.xml" ContentType="application/vnd.openxmlformats-officedocument.spreadsheetml.revisionLog+xml"/>
  <Override PartName="/xl/revisions/revisionLog38.xml" ContentType="application/vnd.openxmlformats-officedocument.spreadsheetml.revisionLog+xml"/>
  <Override PartName="/xl/revisions/revisionLog59.xml" ContentType="application/vnd.openxmlformats-officedocument.spreadsheetml.revisionLog+xml"/>
  <Override PartName="/xl/revisions/revisionLog103.xml" ContentType="application/vnd.openxmlformats-officedocument.spreadsheetml.revisionLog+xml"/>
  <Override PartName="/xl/revisions/revisionLog124.xml" ContentType="application/vnd.openxmlformats-officedocument.spreadsheetml.revisionLog+xml"/>
  <Override PartName="/xl/revisions/revisionLog310.xml" ContentType="application/vnd.openxmlformats-officedocument.spreadsheetml.revisionLog+xml"/>
  <Override PartName="/xl/revisions/revisionLog70.xml" ContentType="application/vnd.openxmlformats-officedocument.spreadsheetml.revisionLog+xml"/>
  <Override PartName="/xl/revisions/revisionLog91.xml" ContentType="application/vnd.openxmlformats-officedocument.spreadsheetml.revisionLog+xml"/>
  <Override PartName="/xl/revisions/revisionLog145.xml" ContentType="application/vnd.openxmlformats-officedocument.spreadsheetml.revisionLog+xml"/>
  <Override PartName="/xl/revisions/revisionLog166.xml" ContentType="application/vnd.openxmlformats-officedocument.spreadsheetml.revisionLog+xml"/>
  <Override PartName="/xl/revisions/revisionLog187.xml" ContentType="application/vnd.openxmlformats-officedocument.spreadsheetml.revisionLog+xml"/>
  <Override PartName="/xl/revisions/revisionLog331.xml" ContentType="application/vnd.openxmlformats-officedocument.spreadsheetml.revisionLog+xml"/>
  <Override PartName="/xl/revisions/revisionLog352.xml" ContentType="application/vnd.openxmlformats-officedocument.spreadsheetml.revisionLog+xml"/>
  <Override PartName="/xl/revisions/revisionLog373.xml" ContentType="application/vnd.openxmlformats-officedocument.spreadsheetml.revisionLog+xml"/>
  <Override PartName="/xl/revisions/revisionLog394.xml" ContentType="application/vnd.openxmlformats-officedocument.spreadsheetml.revisionLog+xml"/>
  <Override PartName="/xl/revisions/revisionLog408.xml" ContentType="application/vnd.openxmlformats-officedocument.spreadsheetml.revisionLog+xml"/>
  <Override PartName="/xl/revisions/revisionLog1.xml" ContentType="application/vnd.openxmlformats-officedocument.spreadsheetml.revisionLog+xml"/>
  <Override PartName="/xl/revisions/revisionLog212.xml" ContentType="application/vnd.openxmlformats-officedocument.spreadsheetml.revisionLog+xml"/>
  <Override PartName="/xl/revisions/revisionLog233.xml" ContentType="application/vnd.openxmlformats-officedocument.spreadsheetml.revisionLog+xml"/>
  <Override PartName="/xl/revisions/revisionLog254.xml" ContentType="application/vnd.openxmlformats-officedocument.spreadsheetml.revisionLog+xml"/>
  <Override PartName="/xl/revisions/revisionLog28.xml" ContentType="application/vnd.openxmlformats-officedocument.spreadsheetml.revisionLog+xml"/>
  <Override PartName="/xl/revisions/revisionLog49.xml" ContentType="application/vnd.openxmlformats-officedocument.spreadsheetml.revisionLog+xml"/>
  <Override PartName="/xl/revisions/revisionLog114.xml" ContentType="application/vnd.openxmlformats-officedocument.spreadsheetml.revisionLog+xml"/>
  <Override PartName="/xl/revisions/revisionLog275.xml" ContentType="application/vnd.openxmlformats-officedocument.spreadsheetml.revisionLog+xml"/>
  <Override PartName="/xl/revisions/revisionLog296.xml" ContentType="application/vnd.openxmlformats-officedocument.spreadsheetml.revisionLog+xml"/>
  <Override PartName="/xl/revisions/revisionLog300.xml" ContentType="application/vnd.openxmlformats-officedocument.spreadsheetml.revisionLog+xml"/>
  <Override PartName="/xl/revisions/revisionLog60.xml" ContentType="application/vnd.openxmlformats-officedocument.spreadsheetml.revisionLog+xml"/>
  <Override PartName="/xl/revisions/revisionLog81.xml" ContentType="application/vnd.openxmlformats-officedocument.spreadsheetml.revisionLog+xml"/>
  <Override PartName="/xl/revisions/revisionLog135.xml" ContentType="application/vnd.openxmlformats-officedocument.spreadsheetml.revisionLog+xml"/>
  <Override PartName="/xl/revisions/revisionLog156.xml" ContentType="application/vnd.openxmlformats-officedocument.spreadsheetml.revisionLog+xml"/>
  <Override PartName="/xl/revisions/revisionLog177.xml" ContentType="application/vnd.openxmlformats-officedocument.spreadsheetml.revisionLog+xml"/>
  <Override PartName="/xl/revisions/revisionLog198.xml" ContentType="application/vnd.openxmlformats-officedocument.spreadsheetml.revisionLog+xml"/>
  <Override PartName="/xl/revisions/revisionLog321.xml" ContentType="application/vnd.openxmlformats-officedocument.spreadsheetml.revisionLog+xml"/>
  <Override PartName="/xl/revisions/revisionLog342.xml" ContentType="application/vnd.openxmlformats-officedocument.spreadsheetml.revisionLog+xml"/>
  <Override PartName="/xl/revisions/revisionLog363.xml" ContentType="application/vnd.openxmlformats-officedocument.spreadsheetml.revisionLog+xml"/>
  <Override PartName="/xl/revisions/revisionLog384.xml" ContentType="application/vnd.openxmlformats-officedocument.spreadsheetml.revisionLog+xml"/>
  <Override PartName="/xl/revisions/revisionLog202.xml" ContentType="application/vnd.openxmlformats-officedocument.spreadsheetml.revisionLog+xml"/>
  <Override PartName="/xl/revisions/revisionLog223.xml" ContentType="application/vnd.openxmlformats-officedocument.spreadsheetml.revisionLog+xml"/>
  <Override PartName="/xl/revisions/revisionLog244.xml" ContentType="application/vnd.openxmlformats-officedocument.spreadsheetml.revisionLog+xml"/>
  <Override PartName="/xl/revisions/revisionLog18.xml" ContentType="application/vnd.openxmlformats-officedocument.spreadsheetml.revisionLog+xml"/>
  <Override PartName="/xl/revisions/revisionLog39.xml" ContentType="application/vnd.openxmlformats-officedocument.spreadsheetml.revisionLog+xml"/>
  <Override PartName="/xl/revisions/revisionLog265.xml" ContentType="application/vnd.openxmlformats-officedocument.spreadsheetml.revisionLog+xml"/>
  <Override PartName="/xl/revisions/revisionLog286.xml" ContentType="application/vnd.openxmlformats-officedocument.spreadsheetml.revisionLog+xml"/>
  <Override PartName="/xl/revisions/revisionLog50.xml" ContentType="application/vnd.openxmlformats-officedocument.spreadsheetml.revisionLog+xml"/>
  <Override PartName="/xl/revisions/revisionLog104.xml" ContentType="application/vnd.openxmlformats-officedocument.spreadsheetml.revisionLog+xml"/>
  <Override PartName="/xl/revisions/revisionLog125.xml" ContentType="application/vnd.openxmlformats-officedocument.spreadsheetml.revisionLog+xml"/>
  <Override PartName="/xl/revisions/revisionLog146.xml" ContentType="application/vnd.openxmlformats-officedocument.spreadsheetml.revisionLog+xml"/>
  <Override PartName="/xl/revisions/revisionLog167.xml" ContentType="application/vnd.openxmlformats-officedocument.spreadsheetml.revisionLog+xml"/>
  <Override PartName="/xl/revisions/revisionLog188.xml" ContentType="application/vnd.openxmlformats-officedocument.spreadsheetml.revisionLog+xml"/>
  <Override PartName="/xl/revisions/revisionLog311.xml" ContentType="application/vnd.openxmlformats-officedocument.spreadsheetml.revisionLog+xml"/>
  <Override PartName="/xl/revisions/revisionLog332.xml" ContentType="application/vnd.openxmlformats-officedocument.spreadsheetml.revisionLog+xml"/>
  <Override PartName="/xl/revisions/revisionLog353.xml" ContentType="application/vnd.openxmlformats-officedocument.spreadsheetml.revisionLog+xml"/>
  <Override PartName="/xl/revisions/revisionLog374.xml" ContentType="application/vnd.openxmlformats-officedocument.spreadsheetml.revisionLog+xml"/>
  <Override PartName="/xl/revisions/revisionLog395.xml" ContentType="application/vnd.openxmlformats-officedocument.spreadsheetml.revisionLog+xml"/>
  <Override PartName="/xl/revisions/revisionLog409.xml" ContentType="application/vnd.openxmlformats-officedocument.spreadsheetml.revisionLog+xml"/>
  <Override PartName="/xl/revisions/revisionLog71.xml" ContentType="application/vnd.openxmlformats-officedocument.spreadsheetml.revisionLog+xml"/>
  <Override PartName="/xl/revisions/revisionLog92.xml" ContentType="application/vnd.openxmlformats-officedocument.spreadsheetml.revisionLog+xml"/>
  <Override PartName="/xl/revisions/revisionLog213.xml" ContentType="application/vnd.openxmlformats-officedocument.spreadsheetml.revisionLog+xml"/>
  <Override PartName="/xl/revisions/revisionLog234.xml" ContentType="application/vnd.openxmlformats-officedocument.spreadsheetml.revisionLog+xml"/>
  <Override PartName="/xl/revisions/revisionLog2.xml" ContentType="application/vnd.openxmlformats-officedocument.spreadsheetml.revisionLog+xml"/>
  <Override PartName="/xl/revisions/revisionLog29.xml" ContentType="application/vnd.openxmlformats-officedocument.spreadsheetml.revisionLog+xml"/>
  <Override PartName="/xl/revisions/revisionLog255.xml" ContentType="application/vnd.openxmlformats-officedocument.spreadsheetml.revisionLog+xml"/>
  <Override PartName="/xl/revisions/revisionLog276.xml" ContentType="application/vnd.openxmlformats-officedocument.spreadsheetml.revisionLog+xml"/>
  <Override PartName="/xl/revisions/revisionLog297.xml" ContentType="application/vnd.openxmlformats-officedocument.spreadsheetml.revisionLog+xml"/>
  <Override PartName="/xl/revisions/revisionLog40.xml" ContentType="application/vnd.openxmlformats-officedocument.spreadsheetml.revisionLog+xml"/>
  <Override PartName="/xl/revisions/revisionLog115.xml" ContentType="application/vnd.openxmlformats-officedocument.spreadsheetml.revisionLog+xml"/>
  <Override PartName="/xl/revisions/revisionLog136.xml" ContentType="application/vnd.openxmlformats-officedocument.spreadsheetml.revisionLog+xml"/>
  <Override PartName="/xl/revisions/revisionLog157.xml" ContentType="application/vnd.openxmlformats-officedocument.spreadsheetml.revisionLog+xml"/>
  <Override PartName="/xl/revisions/revisionLog178.xml" ContentType="application/vnd.openxmlformats-officedocument.spreadsheetml.revisionLog+xml"/>
  <Override PartName="/xl/revisions/revisionLog301.xml" ContentType="application/vnd.openxmlformats-officedocument.spreadsheetml.revisionLog+xml"/>
  <Override PartName="/xl/revisions/revisionLog322.xml" ContentType="application/vnd.openxmlformats-officedocument.spreadsheetml.revisionLog+xml"/>
  <Override PartName="/xl/revisions/revisionLog343.xml" ContentType="application/vnd.openxmlformats-officedocument.spreadsheetml.revisionLog+xml"/>
  <Override PartName="/xl/revisions/revisionLog364.xml" ContentType="application/vnd.openxmlformats-officedocument.spreadsheetml.revisionLog+xml"/>
  <Override PartName="/xl/revisions/revisionLog61.xml" ContentType="application/vnd.openxmlformats-officedocument.spreadsheetml.revisionLog+xml"/>
  <Override PartName="/xl/revisions/revisionLog82.xml" ContentType="application/vnd.openxmlformats-officedocument.spreadsheetml.revisionLog+xml"/>
  <Override PartName="/xl/revisions/revisionLog199.xml" ContentType="application/vnd.openxmlformats-officedocument.spreadsheetml.revisionLog+xml"/>
  <Override PartName="/xl/revisions/revisionLog203.xml" ContentType="application/vnd.openxmlformats-officedocument.spreadsheetml.revisionLog+xml"/>
  <Override PartName="/xl/revisions/revisionLog385.xml" ContentType="application/vnd.openxmlformats-officedocument.spreadsheetml.revisionLog+xml"/>
  <Override PartName="/xl/revisions/revisionLog19.xml" ContentType="application/vnd.openxmlformats-officedocument.spreadsheetml.revisionLog+xml"/>
  <Override PartName="/xl/revisions/revisionLog224.xml" ContentType="application/vnd.openxmlformats-officedocument.spreadsheetml.revisionLog+xml"/>
  <Override PartName="/xl/revisions/revisionLog245.xml" ContentType="application/vnd.openxmlformats-officedocument.spreadsheetml.revisionLog+xml"/>
  <Override PartName="/xl/revisions/revisionLog266.xml" ContentType="application/vnd.openxmlformats-officedocument.spreadsheetml.revisionLog+xml"/>
  <Override PartName="/xl/revisions/revisionLog287.xml" ContentType="application/vnd.openxmlformats-officedocument.spreadsheetml.revisionLog+xml"/>
  <Override PartName="/xl/revisions/revisionLog410.xml" ContentType="application/vnd.openxmlformats-officedocument.spreadsheetml.revisionLog+xml"/>
  <Override PartName="/xl/revisions/revisionLog30.xml" ContentType="application/vnd.openxmlformats-officedocument.spreadsheetml.revisionLog+xml"/>
  <Override PartName="/xl/revisions/revisionLog105.xml" ContentType="application/vnd.openxmlformats-officedocument.spreadsheetml.revisionLog+xml"/>
  <Override PartName="/xl/revisions/revisionLog126.xml" ContentType="application/vnd.openxmlformats-officedocument.spreadsheetml.revisionLog+xml"/>
  <Override PartName="/xl/revisions/revisionLog147.xml" ContentType="application/vnd.openxmlformats-officedocument.spreadsheetml.revisionLog+xml"/>
  <Override PartName="/xl/revisions/revisionLog168.xml" ContentType="application/vnd.openxmlformats-officedocument.spreadsheetml.revisionLog+xml"/>
  <Override PartName="/xl/revisions/revisionLog312.xml" ContentType="application/vnd.openxmlformats-officedocument.spreadsheetml.revisionLog+xml"/>
  <Override PartName="/xl/revisions/revisionLog333.xml" ContentType="application/vnd.openxmlformats-officedocument.spreadsheetml.revisionLog+xml"/>
  <Override PartName="/xl/revisions/revisionLog354.xml" ContentType="application/vnd.openxmlformats-officedocument.spreadsheetml.revisionLog+xml"/>
  <Override PartName="/xl/revisions/revisionLog51.xml" ContentType="application/vnd.openxmlformats-officedocument.spreadsheetml.revisionLog+xml"/>
  <Override PartName="/xl/revisions/revisionLog72.xml" ContentType="application/vnd.openxmlformats-officedocument.spreadsheetml.revisionLog+xml"/>
  <Override PartName="/xl/revisions/revisionLog93.xml" ContentType="application/vnd.openxmlformats-officedocument.spreadsheetml.revisionLog+xml"/>
  <Override PartName="/xl/revisions/revisionLog189.xml" ContentType="application/vnd.openxmlformats-officedocument.spreadsheetml.revisionLog+xml"/>
  <Override PartName="/xl/revisions/revisionLog375.xml" ContentType="application/vnd.openxmlformats-officedocument.spreadsheetml.revisionLog+xml"/>
  <Override PartName="/xl/revisions/revisionLog396.xml" ContentType="application/vnd.openxmlformats-officedocument.spreadsheetml.revisionLog+xml"/>
  <Override PartName="/xl/revisions/revisionLog3.xml" ContentType="application/vnd.openxmlformats-officedocument.spreadsheetml.revisionLog+xml"/>
  <Override PartName="/xl/revisions/revisionLog214.xml" ContentType="application/vnd.openxmlformats-officedocument.spreadsheetml.revisionLog+xml"/>
  <Override PartName="/xl/revisions/revisionLog235.xml" ContentType="application/vnd.openxmlformats-officedocument.spreadsheetml.revisionLog+xml"/>
  <Override PartName="/xl/revisions/revisionLog256.xml" ContentType="application/vnd.openxmlformats-officedocument.spreadsheetml.revisionLog+xml"/>
  <Override PartName="/xl/revisions/revisionLog277.xml" ContentType="application/vnd.openxmlformats-officedocument.spreadsheetml.revisionLog+xml"/>
  <Override PartName="/xl/revisions/revisionLog298.xml" ContentType="application/vnd.openxmlformats-officedocument.spreadsheetml.revisionLog+xml"/>
  <Override PartName="/xl/revisions/revisionLog400.xml" ContentType="application/vnd.openxmlformats-officedocument.spreadsheetml.revisionLog+xml"/>
  <Override PartName="/xl/revisions/revisionLog116.xml" ContentType="application/vnd.openxmlformats-officedocument.spreadsheetml.revisionLog+xml"/>
  <Override PartName="/xl/revisions/revisionLog137.xml" ContentType="application/vnd.openxmlformats-officedocument.spreadsheetml.revisionLog+xml"/>
  <Override PartName="/xl/revisions/revisionLog158.xml" ContentType="application/vnd.openxmlformats-officedocument.spreadsheetml.revisionLog+xml"/>
  <Override PartName="/xl/revisions/revisionLog302.xml" ContentType="application/vnd.openxmlformats-officedocument.spreadsheetml.revisionLog+xml"/>
  <Override PartName="/xl/revisions/revisionLog323.xml" ContentType="application/vnd.openxmlformats-officedocument.spreadsheetml.revisionLog+xml"/>
  <Override PartName="/xl/revisions/revisionLog344.xml" ContentType="application/vnd.openxmlformats-officedocument.spreadsheetml.revisionLog+xml"/>
  <Override PartName="/xl/revisions/revisionLog20.xml" ContentType="application/vnd.openxmlformats-officedocument.spreadsheetml.revisionLog+xml"/>
  <Override PartName="/xl/revisions/revisionLog41.xml" ContentType="application/vnd.openxmlformats-officedocument.spreadsheetml.revisionLog+xml"/>
  <Override PartName="/xl/revisions/revisionLog62.xml" ContentType="application/vnd.openxmlformats-officedocument.spreadsheetml.revisionLog+xml"/>
  <Override PartName="/xl/revisions/revisionLog83.xml" ContentType="application/vnd.openxmlformats-officedocument.spreadsheetml.revisionLog+xml"/>
  <Override PartName="/xl/revisions/revisionLog179.xml" ContentType="application/vnd.openxmlformats-officedocument.spreadsheetml.revisionLog+xml"/>
  <Override PartName="/xl/revisions/revisionLog365.xml" ContentType="application/vnd.openxmlformats-officedocument.spreadsheetml.revisionLog+xml"/>
  <Override PartName="/xl/revisions/revisionLog386.xml" ContentType="application/vnd.openxmlformats-officedocument.spreadsheetml.revisionLog+xml"/>
  <Override PartName="/xl/revisions/revisionLog190.xml" ContentType="application/vnd.openxmlformats-officedocument.spreadsheetml.revisionLog+xml"/>
  <Override PartName="/xl/revisions/revisionLog204.xml" ContentType="application/vnd.openxmlformats-officedocument.spreadsheetml.revisionLog+xml"/>
  <Override PartName="/xl/revisions/revisionLog225.xml" ContentType="application/vnd.openxmlformats-officedocument.spreadsheetml.revisionLog+xml"/>
  <Override PartName="/xl/revisions/revisionLog246.xml" ContentType="application/vnd.openxmlformats-officedocument.spreadsheetml.revisionLog+xml"/>
  <Override PartName="/xl/revisions/revisionLog267.xml" ContentType="application/vnd.openxmlformats-officedocument.spreadsheetml.revisionLog+xml"/>
  <Override PartName="/xl/revisions/revisionLog288.xml" ContentType="application/vnd.openxmlformats-officedocument.spreadsheetml.revisionLog+xml"/>
  <Override PartName="/xl/revisions/revisionLog411.xml" ContentType="application/vnd.openxmlformats-officedocument.spreadsheetml.revisionLog+xml"/>
  <Override PartName="/xl/revisions/revisionLog106.xml" ContentType="application/vnd.openxmlformats-officedocument.spreadsheetml.revisionLog+xml"/>
  <Override PartName="/xl/revisions/revisionLog127.xml" ContentType="application/vnd.openxmlformats-officedocument.spreadsheetml.revisionLog+xml"/>
  <Override PartName="/xl/revisions/revisionLog313.xml" ContentType="application/vnd.openxmlformats-officedocument.spreadsheetml.revisionLog+xml"/>
  <Override PartName="/xl/revisions/revisionLog10.xml" ContentType="application/vnd.openxmlformats-officedocument.spreadsheetml.revisionLog+xml"/>
  <Override PartName="/xl/revisions/revisionLog31.xml" ContentType="application/vnd.openxmlformats-officedocument.spreadsheetml.revisionLog+xml"/>
  <Override PartName="/xl/revisions/revisionLog52.xml" ContentType="application/vnd.openxmlformats-officedocument.spreadsheetml.revisionLog+xml"/>
  <Override PartName="/xl/revisions/revisionLog73.xml" ContentType="application/vnd.openxmlformats-officedocument.spreadsheetml.revisionLog+xml"/>
  <Override PartName="/xl/revisions/revisionLog94.xml" ContentType="application/vnd.openxmlformats-officedocument.spreadsheetml.revisionLog+xml"/>
  <Override PartName="/xl/revisions/revisionLog148.xml" ContentType="application/vnd.openxmlformats-officedocument.spreadsheetml.revisionLog+xml"/>
  <Override PartName="/xl/revisions/revisionLog169.xml" ContentType="application/vnd.openxmlformats-officedocument.spreadsheetml.revisionLog+xml"/>
  <Override PartName="/xl/revisions/revisionLog334.xml" ContentType="application/vnd.openxmlformats-officedocument.spreadsheetml.revisionLog+xml"/>
  <Override PartName="/xl/revisions/revisionLog355.xml" ContentType="application/vnd.openxmlformats-officedocument.spreadsheetml.revisionLog+xml"/>
  <Override PartName="/xl/revisions/revisionLog376.xml" ContentType="application/vnd.openxmlformats-officedocument.spreadsheetml.revisionLog+xml"/>
  <Override PartName="/xl/revisions/revisionLog397.xml" ContentType="application/vnd.openxmlformats-officedocument.spreadsheetml.revisionLog+xml"/>
  <Override PartName="/xl/revisions/revisionLog4.xml" ContentType="application/vnd.openxmlformats-officedocument.spreadsheetml.revisionLog+xml"/>
  <Override PartName="/xl/revisions/revisionLog180.xml" ContentType="application/vnd.openxmlformats-officedocument.spreadsheetml.revisionLog+xml"/>
  <Override PartName="/xl/revisions/revisionLog215.xml" ContentType="application/vnd.openxmlformats-officedocument.spreadsheetml.revisionLog+xml"/>
  <Override PartName="/xl/revisions/revisionLog236.xml" ContentType="application/vnd.openxmlformats-officedocument.spreadsheetml.revisionLog+xml"/>
  <Override PartName="/xl/revisions/revisionLog257.xml" ContentType="application/vnd.openxmlformats-officedocument.spreadsheetml.revisionLog+xml"/>
  <Override PartName="/xl/revisions/revisionLog278.xml" ContentType="application/vnd.openxmlformats-officedocument.spreadsheetml.revisionLog+xml"/>
  <Override PartName="/xl/revisions/revisionLog401.xml" ContentType="application/vnd.openxmlformats-officedocument.spreadsheetml.revisionLog+xml"/>
  <Override PartName="/xl/revisions/revisionLog303.xml" ContentType="application/vnd.openxmlformats-officedocument.spreadsheetml.revisionLog+xml"/>
  <Override PartName="/xl/revisions/revisionLog42.xml" ContentType="application/vnd.openxmlformats-officedocument.spreadsheetml.revisionLog+xml"/>
  <Override PartName="/xl/revisions/revisionLog84.xml" ContentType="application/vnd.openxmlformats-officedocument.spreadsheetml.revisionLog+xml"/>
  <Override PartName="/xl/revisions/revisionLog138.xml" ContentType="application/vnd.openxmlformats-officedocument.spreadsheetml.revisionLog+xml"/>
  <Override PartName="/xl/revisions/revisionLog345.xml" ContentType="application/vnd.openxmlformats-officedocument.spreadsheetml.revisionLog+xml"/>
  <Override PartName="/xl/revisions/revisionLog387.xml" ContentType="application/vnd.openxmlformats-officedocument.spreadsheetml.revisionLog+xml"/>
  <Override PartName="/xl/revisions/revisionLog191.xml" ContentType="application/vnd.openxmlformats-officedocument.spreadsheetml.revisionLog+xml"/>
  <Override PartName="/xl/revisions/revisionLog205.xml" ContentType="application/vnd.openxmlformats-officedocument.spreadsheetml.revisionLog+xml"/>
  <Override PartName="/xl/revisions/revisionLog247.xml" ContentType="application/vnd.openxmlformats-officedocument.spreadsheetml.revisionLog+xml"/>
  <Override PartName="/xl/revisions/revisionLog412.xml" ContentType="application/vnd.openxmlformats-officedocument.spreadsheetml.revisionLog+xml"/>
  <Override PartName="/xl/revisions/revisionLog107.xml" ContentType="application/vnd.openxmlformats-officedocument.spreadsheetml.revisionLog+xml"/>
  <Override PartName="/xl/revisions/revisionLog289.xml" ContentType="application/vnd.openxmlformats-officedocument.spreadsheetml.revisionLog+xml"/>
  <Override PartName="/xl/revisions/revisionLog11.xml" ContentType="application/vnd.openxmlformats-officedocument.spreadsheetml.revisionLog+xml"/>
  <Override PartName="/xl/revisions/revisionLog53.xml" ContentType="application/vnd.openxmlformats-officedocument.spreadsheetml.revisionLog+xml"/>
  <Override PartName="/xl/revisions/revisionLog149.xml" ContentType="application/vnd.openxmlformats-officedocument.spreadsheetml.revisionLog+xml"/>
  <Override PartName="/xl/revisions/revisionLog314.xml" ContentType="application/vnd.openxmlformats-officedocument.spreadsheetml.revisionLog+xml"/>
  <Override PartName="/xl/revisions/revisionLog356.xml" ContentType="application/vnd.openxmlformats-officedocument.spreadsheetml.revisionLog+xml"/>
  <Override PartName="/xl/revisions/revisionLog398.xml" ContentType="application/vnd.openxmlformats-officedocument.spreadsheetml.revisionLo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C:\Users\sandeep\Documents\Received Files\"/>
    </mc:Choice>
  </mc:AlternateContent>
  <bookViews>
    <workbookView xWindow="0" yWindow="0" windowWidth="28800" windowHeight="12435"/>
  </bookViews>
  <sheets>
    <sheet name="Scenarios" sheetId="1" r:id="rId1"/>
    <sheet name="Umlage Calculation scenarios" sheetId="2" state="hidden" r:id="rId2"/>
    <sheet name="Outstanding Defects" sheetId="3" state="hidden" r:id="rId3"/>
    <sheet name="Testing Status" sheetId="4" r:id="rId4"/>
  </sheets>
  <definedNames>
    <definedName name="_xlnm._FilterDatabase" localSheetId="0" hidden="1">Scenarios!$A$1:$J$1049</definedName>
    <definedName name="Modules">Scenarios!$F$92:$F$1048576</definedName>
    <definedName name="OLE_LINK1" localSheetId="0">Scenarios!$G$272</definedName>
    <definedName name="OLE_LINK21" localSheetId="0">Scenarios!$G$282</definedName>
    <definedName name="OLE_LINK25" localSheetId="0">Scenarios!$G$276</definedName>
    <definedName name="OLE_LINK29" localSheetId="0">Scenarios!$G$280</definedName>
    <definedName name="OLE_LINK31" localSheetId="0">Scenarios!$G$267</definedName>
    <definedName name="OLE_LINK8" localSheetId="0">Scenarios!$G$270</definedName>
    <definedName name="Z_044741DC_85D0_4918_BE2D_09B58AF83F06_.wvu.FilterData" localSheetId="0" hidden="1">Scenarios!$A$1:$J$386</definedName>
    <definedName name="Z_0F4AFC8C_03DB_4A40_9411_CD6ECC56FE29_.wvu.FilterData" localSheetId="0" hidden="1">Scenarios!$A$1:$J$1038</definedName>
    <definedName name="Z_101CD35C_07A4_4DB0_B2FE_90223991A101_.wvu.FilterData" localSheetId="0" hidden="1">Scenarios!$A$1:$J$200</definedName>
    <definedName name="Z_1253E896_B922_4133_B7CE_160E17B016B2_.wvu.FilterData" localSheetId="0" hidden="1">Scenarios!$A$1:$J$1038</definedName>
    <definedName name="Z_12D4D6FE_1714_47CC_B3BF_7400C82A2E1D_.wvu.FilterData" localSheetId="0" hidden="1">Scenarios!$A$1:$J$1038</definedName>
    <definedName name="Z_1570CBAB_0792_4034_9245_B05406530E16_.wvu.FilterData" localSheetId="0" hidden="1">Scenarios!$A$1:$J$200</definedName>
    <definedName name="Z_15C340C5_1D03_4ABC_AF96_C1DA11623451_.wvu.FilterData" localSheetId="0" hidden="1">Scenarios!$A$1:$J$1038</definedName>
    <definedName name="Z_1608892D_BA31_4829_BD21_CC62744D64B2_.wvu.FilterData" localSheetId="0" hidden="1">Scenarios!$A$1:$J$1038</definedName>
    <definedName name="Z_1658B2AD_DB99_4C16_A41D_ACCF68952B98_.wvu.FilterData" localSheetId="0" hidden="1">Scenarios!$A$1:$J$1038</definedName>
    <definedName name="Z_1BC70CC8_FCE9_4ADC_8E4D_2EA08DC7A292_.wvu.FilterData" localSheetId="0" hidden="1">Scenarios!$A$1:$J$216</definedName>
    <definedName name="Z_209B52ED_F912_42C4_8033_1D9D3A42D84D_.wvu.FilterData" localSheetId="0" hidden="1">Scenarios!$A$1:$J$558</definedName>
    <definedName name="Z_29C677B9_9A0E_467C_B769_B2A4ABEE5C5D_.wvu.FilterData" localSheetId="0" hidden="1">Scenarios!$A$1:$J$1038</definedName>
    <definedName name="Z_2B40D28C_81C5_4D2A_B504_7D07290E637F_.wvu.FilterData" localSheetId="0" hidden="1">Scenarios!$A$1:$J$928</definedName>
    <definedName name="Z_2B92DD5A_627E_4553_913B_EE768A3DF896_.wvu.FilterData" localSheetId="0" hidden="1">Scenarios!$A$1:$J$438</definedName>
    <definedName name="Z_2DD96920_7738_45EC_8BED_78A2FC2F4D64_.wvu.FilterData" localSheetId="0" hidden="1">Scenarios!$A$1:$J$1038</definedName>
    <definedName name="Z_2F65587C_35C6_45B1_8F16_789382CB9F28_.wvu.FilterData" localSheetId="0" hidden="1">Scenarios!$A$1:$J$386</definedName>
    <definedName name="Z_32D65A6F_4FE8_4CB4_9426_9DF464328C13_.wvu.FilterData" localSheetId="0" hidden="1">Scenarios!$A$1:$J$438</definedName>
    <definedName name="Z_3867BCB7_9CC1_4B52_B59E_DAC19352DB9E_.wvu.FilterData" localSheetId="0" hidden="1">Scenarios!$A$1:$J$1038</definedName>
    <definedName name="Z_396E4A34_3352_45B0_96AD_FC0C0AAE5360_.wvu.FilterData" localSheetId="0" hidden="1">Scenarios!$H$1:$H$627</definedName>
    <definedName name="Z_3A4C7DC1_487D_4F3E_B7E4_93EE28C385AB_.wvu.FilterData" localSheetId="0" hidden="1">Scenarios!$H$1:$H$627</definedName>
    <definedName name="Z_3D682A1E_B849_41A9_AB03_6DE701140C72_.wvu.FilterData" localSheetId="0" hidden="1">Scenarios!$H$1:$H$627</definedName>
    <definedName name="Z_3F297068_F8E5_41DC_94E5_9E8F05CCDDDD_.wvu.FilterData" localSheetId="0" hidden="1">Scenarios!$H$1:$H$627</definedName>
    <definedName name="Z_3FB2188F_A165_4ECD_9F57_F0900D9054C0_.wvu.FilterData" localSheetId="0" hidden="1">Scenarios!$A$1:$J$928</definedName>
    <definedName name="Z_40ED1030_E561_4BA4_A325_3472D0E6E182_.wvu.FilterData" localSheetId="0" hidden="1">Scenarios!$A$1:$I$221</definedName>
    <definedName name="Z_42817D29_3AC7_4842_965A_B3F706C84361_.wvu.FilterData" localSheetId="0" hidden="1">Scenarios!$A$1:$J$386</definedName>
    <definedName name="Z_439D1C58_5B0E_4458_8D1E_A43B5A41D577_.wvu.FilterData" localSheetId="0" hidden="1">Scenarios!$A$1:$J$1038</definedName>
    <definedName name="Z_462A52D9_0808_4A11_89E4_8940193FB044_.wvu.FilterData" localSheetId="0" hidden="1">Scenarios!$A$1:$J$1038</definedName>
    <definedName name="Z_4A6CDEC7_43A7_4A10_8F86_52A827B4115D_.wvu.FilterData" localSheetId="0" hidden="1">Scenarios!$A$1:$J$1038</definedName>
    <definedName name="Z_4C83853E_2DC4_48B3_8130_88D8B68C671C_.wvu.FilterData" localSheetId="0" hidden="1">Scenarios!$A$1:$J$200</definedName>
    <definedName name="Z_4E5CCA2F_C383_49E5_8971_1067B7632348_.wvu.FilterData" localSheetId="0" hidden="1">Scenarios!$A$1:$J$1038</definedName>
    <definedName name="Z_53E27FA5_3DE0_4724_B58B_5827C10F16B5_.wvu.FilterData" localSheetId="0" hidden="1">Scenarios!$A$1:$J$216</definedName>
    <definedName name="Z_56CBE433_9E99_4AAB_BA92_1A6D9574FB70_.wvu.FilterData" localSheetId="0" hidden="1">Scenarios!$A$1:$J$438</definedName>
    <definedName name="Z_5735E3EB_68D2_4BD0_A8DE_35DF88F482FE_.wvu.FilterData" localSheetId="0" hidden="1">Scenarios!$A$1:$J$1038</definedName>
    <definedName name="Z_5B332E2D_C5C4_478A_A643_5862EF4140E3_.wvu.FilterData" localSheetId="0" hidden="1">Scenarios!$A$1:$J$1038</definedName>
    <definedName name="Z_5C3F81C5_F260_45C5_9731_C15FFC6A7D71_.wvu.FilterData" localSheetId="0" hidden="1">Scenarios!$A$1:$J$958</definedName>
    <definedName name="Z_5C5EE0F0_200E_4E9E_99F5_867FB27C71D4_.wvu.FilterData" localSheetId="0" hidden="1">Scenarios!$A$1:$J$216</definedName>
    <definedName name="Z_5F7767DA_2628_4745_846F_AD1DA112AB54_.wvu.FilterData" localSheetId="0" hidden="1">Scenarios!$A$1:$J$438</definedName>
    <definedName name="Z_614AF338_F5D0_4FD3_9E13_BF8C74014D69_.wvu.FilterData" localSheetId="0" hidden="1">Scenarios!$A$1:$J$558</definedName>
    <definedName name="Z_61F60A8F_8265_49BC_A866_AC9FC7071419_.wvu.FilterData" localSheetId="0" hidden="1">Scenarios!$A$1:$J$1038</definedName>
    <definedName name="Z_63706D98_9288_4AA9_AA6F_F7A5DC1C8669_.wvu.FilterData" localSheetId="0" hidden="1">Scenarios!$H$1:$H$627</definedName>
    <definedName name="Z_66923583_FF67_49A3_8BD0_20A97868F425_.wvu.FilterData" localSheetId="0" hidden="1">Scenarios!$A$1:$J$1</definedName>
    <definedName name="Z_68BAE923_5D6D_4182_A1DE_A7C851693032_.wvu.FilterData" localSheetId="0" hidden="1">Scenarios!$A$1:$J$200</definedName>
    <definedName name="Z_6D1DBC15_4E14_44D5_B583_7983FC9A67E1_.wvu.FilterData" localSheetId="0" hidden="1">Scenarios!$A$1:$J$558</definedName>
    <definedName name="Z_6DA59A23_18E1_4255_8D3D_CAFEB6E4B14F_.wvu.FilterData" localSheetId="0" hidden="1">Scenarios!$A$1:$J$1038</definedName>
    <definedName name="Z_6F4F9BB0_D17E_4A70_A2DF_CB6923D21699_.wvu.FilterData" localSheetId="0" hidden="1">Scenarios!$A$1:$J$200</definedName>
    <definedName name="Z_7C8DB801_1889_40D3_AD4A_69A7B5685F72_.wvu.FilterData" localSheetId="0" hidden="1">Scenarios!$A$1:$J$1038</definedName>
    <definedName name="Z_7D9EDA8F_7EBA_4174_A5B1_080C7042EDB3_.wvu.FilterData" localSheetId="0" hidden="1">Scenarios!$A$1:$J$386</definedName>
    <definedName name="Z_7DBDEC32_B053_4022_9A5C_02F2B37F7AAB_.wvu.FilterData" localSheetId="0" hidden="1">Scenarios!$A$1:$J$216</definedName>
    <definedName name="Z_80A58DEA_7125_4792_AB28_4364AE5C8EC2_.wvu.FilterData" localSheetId="0" hidden="1">Scenarios!$A$1:$J$438</definedName>
    <definedName name="Z_83C47724_C41E_4C4E_9B5A_4B115D98EDB3_.wvu.FilterData" localSheetId="0" hidden="1">Scenarios!$H$1:$H$627</definedName>
    <definedName name="Z_85043E6E_CF18_41B7_844E_C89A403D5B49_.wvu.FilterData" localSheetId="0" hidden="1">Scenarios!$A$1:$J$216</definedName>
    <definedName name="Z_8623C4EA_B633_4099_8E3D_C13E45356477_.wvu.FilterData" localSheetId="0" hidden="1">Scenarios!$A$1:$J$558</definedName>
    <definedName name="Z_8739DE32_3FC5_4D41_BEF6_70FDBDD8CFFD_.wvu.FilterData" localSheetId="0" hidden="1">Scenarios!$A$1:$J$216</definedName>
    <definedName name="Z_878CB551_6D7E_4E44_8FAC_97AE2B3152CB_.wvu.FilterData" localSheetId="0" hidden="1">Scenarios!$H$1:$H$627</definedName>
    <definedName name="Z_8B446CC8_D9FE_41DB_866C_FA9DE268FEB5_.wvu.FilterData" localSheetId="0" hidden="1">Scenarios!$A$1:$J$558</definedName>
    <definedName name="Z_9155B1FE_3918_40EB_A0C1_46E2AEB2EAF5_.wvu.FilterData" localSheetId="0" hidden="1">Scenarios!$H$1:$H$627</definedName>
    <definedName name="Z_928BF3E1_A28A_4B09_AC4D_70081E0E46AA_.wvu.FilterData" localSheetId="0" hidden="1">Scenarios!$H$1:$H$627</definedName>
    <definedName name="Z_9621146D_590E_4332_8610_28FEA9D25F7C_.wvu.FilterData" localSheetId="0" hidden="1">Scenarios!$A$1:$J$558</definedName>
    <definedName name="Z_9750D5B6_D70D_4F18_8727_3774CAEBC2EE_.wvu.Cols" localSheetId="3" hidden="1">'Testing Status'!$F:$F,'Testing Status'!$H:$H</definedName>
    <definedName name="Z_9750D5B6_D70D_4F18_8727_3774CAEBC2EE_.wvu.FilterData" localSheetId="0" hidden="1">Scenarios!$A$1:$J$558</definedName>
    <definedName name="Z_9914FA66_CEAB_41AE_B8A1_5ABF94F1A32A_.wvu.FilterData" localSheetId="0" hidden="1">Scenarios!$H$1:$H$627</definedName>
    <definedName name="Z_9987CEA0_2659_48F5_A6C1_63FA97144D75_.wvu.FilterData" localSheetId="0" hidden="1">Scenarios!$A$1:$J$200</definedName>
    <definedName name="Z_9C521196_C2BA_4A10_9394_63CF6F49CBF6_.wvu.FilterData" localSheetId="0" hidden="1">Scenarios!$A$1:$J$1038</definedName>
    <definedName name="Z_9DEBD03C_E80A_4228_BE50_FFC21CEDC387_.wvu.FilterData" localSheetId="0" hidden="1">Scenarios!$A$1:$J$1038</definedName>
    <definedName name="Z_9EC2FED4_EF55_4064_9979_F9B6C2B04BE7_.wvu.Cols" localSheetId="3" hidden="1">'Testing Status'!$F:$F,'Testing Status'!$H:$H</definedName>
    <definedName name="Z_9EC2FED4_EF55_4064_9979_F9B6C2B04BE7_.wvu.FilterData" localSheetId="0" hidden="1">Scenarios!$A$1:$J$1049</definedName>
    <definedName name="Z_A3FFBA2E_3AA7_40C3_AA6E_C97EF3358A9E_.wvu.FilterData" localSheetId="0" hidden="1">Scenarios!$H$1:$H$627</definedName>
    <definedName name="Z_A5CCE561_290C_4048_B858_EB9DFC343799_.wvu.FilterData" localSheetId="0" hidden="1">Scenarios!$A$1:$J$438</definedName>
    <definedName name="Z_A99D36AA_F262_4C65_A0D8_43F8469F809C_.wvu.FilterData" localSheetId="0" hidden="1">Scenarios!$A$1:$J$1038</definedName>
    <definedName name="Z_B26FA015_14B2_45A0_9695_D8722943354E_.wvu.FilterData" localSheetId="0" hidden="1">Scenarios!$A$1:$J$1038</definedName>
    <definedName name="Z_B29F7D7C_4C8E_4F4C_B96D_561B025B61E9_.wvu.FilterData" localSheetId="0" hidden="1">Scenarios!$A$1:$J$200</definedName>
    <definedName name="Z_B2DC6864_110B_4E8F_9871_F767A0AB1D40_.wvu.FilterData" localSheetId="0" hidden="1">Scenarios!$A$1:$J$1038</definedName>
    <definedName name="Z_B5793B09_B9E7_4451_992C_6258AD28E98D_.wvu.FilterData" localSheetId="0" hidden="1">Scenarios!$H$1:$H$627</definedName>
    <definedName name="Z_B6FA6326_02B4_4AB9_BF68_A8E99BC42ABE_.wvu.FilterData" localSheetId="0" hidden="1">Scenarios!$A$1:$J$1038</definedName>
    <definedName name="Z_B785E71F_FBDD_4713_8C94_7AF2F5977B8E_.wvu.FilterData" localSheetId="0" hidden="1">Scenarios!$A$1:$J$1038</definedName>
    <definedName name="Z_B7C74351_8F62_42A8_BC3F_AAD7C53ABBE6_.wvu.FilterData" localSheetId="0" hidden="1">Scenarios!$A$1:$J$1038</definedName>
    <definedName name="Z_BAC2C172_4EA1_4DD5_ADCB_B5D6CD0062B9_.wvu.FilterData" localSheetId="0" hidden="1">Scenarios!$A$1:$J$558</definedName>
    <definedName name="Z_BE56BDD2_6332_4CB6_8FC2_FBD1F5BD23F8_.wvu.FilterData" localSheetId="0" hidden="1">Scenarios!$A$1:$J$386</definedName>
    <definedName name="Z_C1715080_BC0D_4325_93EA_078C9E0D865D_.wvu.FilterData" localSheetId="0" hidden="1">Scenarios!$A$1:$J$1038</definedName>
    <definedName name="Z_C3608276_F615_40A2_B82C_DD810125DBC0_.wvu.FilterData" localSheetId="0" hidden="1">Scenarios!$A$1:$J$928</definedName>
    <definedName name="Z_C5FE7188_3890_41D1_A076_03B0F5CBB32C_.wvu.FilterData" localSheetId="0" hidden="1">Scenarios!$A$1:$J$216</definedName>
    <definedName name="Z_C6838EF3_5686_41E0_8EA0_0A78C6F4E0A2_.wvu.FilterData" localSheetId="0" hidden="1">Scenarios!$A$1:$J$216</definedName>
    <definedName name="Z_CBCE8CB0_9D53_4964_9792_7259A7203CB0_.wvu.FilterData" localSheetId="0" hidden="1">Scenarios!$A$1:$J$1038</definedName>
    <definedName name="Z_CD57B42C_4800_4576_91C4_5C1B9D77DF1D_.wvu.FilterData" localSheetId="0" hidden="1">Scenarios!$A$1:$J$200</definedName>
    <definedName name="Z_CD97A7B1_2723_4360_878D_84C70B258926_.wvu.FilterData" localSheetId="0" hidden="1">Scenarios!$A$1:$J$1038</definedName>
    <definedName name="Z_D0DDAA2A_B681_4939_8FF0_1D047F0F4791_.wvu.FilterData" localSheetId="0" hidden="1">Scenarios!$A$1:$J$216</definedName>
    <definedName name="Z_D37EF608_E951_474B_AEBD_CB183A482B62_.wvu.FilterData" localSheetId="0" hidden="1">Scenarios!$A$1:$J$558</definedName>
    <definedName name="Z_D5924F1E_68B1_4DF1_AE23_7856E6E5B6E4_.wvu.Cols" localSheetId="3" hidden="1">'Testing Status'!$F:$F,'Testing Status'!$H:$H</definedName>
    <definedName name="Z_D5924F1E_68B1_4DF1_AE23_7856E6E5B6E4_.wvu.FilterData" localSheetId="0" hidden="1">Scenarios!$A$1:$J$1049</definedName>
    <definedName name="Z_D80F2E55_2538_4835_AE18_297A128A105C_.wvu.FilterData" localSheetId="0" hidden="1">Scenarios!$H$1:$H$627</definedName>
    <definedName name="Z_D8F94ACC_51D9_4BAC_9331_3E7507240E85_.wvu.FilterData" localSheetId="0" hidden="1">Scenarios!$A$1:$J$1038</definedName>
    <definedName name="Z_D910FDC8_4F06_42FB_A17F_6176F06FE581_.wvu.FilterData" localSheetId="0" hidden="1">Scenarios!$A$1:$J$1038</definedName>
    <definedName name="Z_E1B0CE5B_31E3_44A5_A466_AC53626EF661_.wvu.FilterData" localSheetId="0" hidden="1">Scenarios!$A$1:$J$558</definedName>
    <definedName name="Z_E23106F7_690D_45E2_9405_ACA9F9A8E7D2_.wvu.FilterData" localSheetId="0" hidden="1">Scenarios!$A$1:$J$1038</definedName>
    <definedName name="Z_E30A8905_2B28_4BD2_9BAF_B93EE050ACC4_.wvu.FilterData" localSheetId="0" hidden="1">Scenarios!$A$1:$J$216</definedName>
    <definedName name="Z_E3F7F982_6858_4681_8383_00DD00C30401_.wvu.FilterData" localSheetId="0" hidden="1">Scenarios!$A$1:$J$958</definedName>
    <definedName name="Z_E49CAA3B_C1D3_49AA_BA16_8C6E5CE037A7_.wvu.FilterData" localSheetId="0" hidden="1">Scenarios!$A$1:$J$558</definedName>
    <definedName name="Z_E6898B24_D2C8_4A8F_B575_82AD5619CCA3_.wvu.FilterData" localSheetId="0" hidden="1">Scenarios!$A$1:$J$928</definedName>
    <definedName name="Z_E6913B7D_7811_4A2C_B425_21BFFC0DA4C9_.wvu.FilterData" localSheetId="0" hidden="1">Scenarios!$A$1:$J$1038</definedName>
    <definedName name="Z_E890EB7A_B99F_4AA6_95E2_89DC742A5A72_.wvu.FilterData" localSheetId="0" hidden="1">Scenarios!$A$1:$J$200</definedName>
    <definedName name="Z_EB9A27F6_1D29_4B9F_8554_00447B98B1C4_.wvu.FilterData" localSheetId="0" hidden="1">Scenarios!$A$1:$J$1038</definedName>
    <definedName name="Z_EDA4768F_6AD2_494C_A036_1ED8AE765A8D_.wvu.FilterData" localSheetId="0" hidden="1">Scenarios!$A$1:$J$1038</definedName>
    <definedName name="Z_F81A9C01_F543_46A0_9697_AB75C8226730_.wvu.FilterData" localSheetId="0" hidden="1">Scenarios!$H$1:$H$627</definedName>
    <definedName name="Z_F8E7AF25_51D1_4453_BDCA_D564F34CAF43_.wvu.FilterData" localSheetId="0" hidden="1">Scenarios!$A$1:$J$1038</definedName>
    <definedName name="Z_FDE407BC_EB97_4E6D_BD1D_A1D16ADF366C_.wvu.FilterData" localSheetId="0" hidden="1">Scenarios!$A$1:$J$1038</definedName>
    <definedName name="Z_FEBB8937_8C30_4353_B929_82869DA09999_.wvu.FilterData" localSheetId="0" hidden="1">Scenarios!$A$1:$J$1038</definedName>
  </definedNames>
  <calcPr calcId="152511"/>
  <customWorkbookViews>
    <customWorkbookView name="sandeep - Personal View" guid="{D5924F1E-68B1-4DF1-AE23-7856E6E5B6E4}" mergeInterval="0" personalView="1" maximized="1" xWindow="-8" yWindow="-8" windowWidth="1936" windowHeight="1056" activeSheetId="1"/>
    <customWorkbookView name="Sandeep Kumar - Personal View" guid="{9750D5B6-D70D-4F18-8727-3774CAEBC2EE}" mergeInterval="0" personalView="1" maximized="1" xWindow="-8" yWindow="-8" windowWidth="1936" windowHeight="1056" activeSheetId="1"/>
    <customWorkbookView name="susmy - Personal View" guid="{9EC2FED4-EF55-4064-9979-F9B6C2B04BE7}" mergeInterval="0" personalView="1" maximized="1" xWindow="-8" yWindow="-8" windowWidth="1936" windowHeight="1056" activeSheetId="1"/>
  </customWorkbookView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9" i="4" l="1"/>
  <c r="D25" i="4"/>
  <c r="C26" i="4"/>
  <c r="B26" i="4"/>
  <c r="F38" i="4"/>
  <c r="F37" i="4"/>
  <c r="F36" i="4"/>
  <c r="F35" i="4"/>
  <c r="F34" i="4"/>
  <c r="F33" i="4"/>
  <c r="F32" i="4"/>
  <c r="F31" i="4"/>
  <c r="F30" i="4"/>
  <c r="F29" i="4"/>
  <c r="E26" i="4"/>
  <c r="D26" i="4"/>
  <c r="E28" i="4"/>
  <c r="D28" i="4"/>
  <c r="C28" i="4"/>
  <c r="B28" i="4"/>
  <c r="F28" i="4" l="1"/>
  <c r="G28" i="4" s="1"/>
  <c r="F26" i="4"/>
  <c r="G26" i="4" s="1"/>
  <c r="E27" i="4"/>
  <c r="D27" i="4"/>
  <c r="C27" i="4"/>
  <c r="B27" i="4"/>
  <c r="E25" i="4"/>
  <c r="C25" i="4"/>
  <c r="B25" i="4"/>
  <c r="E23" i="4"/>
  <c r="D23" i="4"/>
  <c r="C23" i="4"/>
  <c r="B23" i="4"/>
  <c r="E22" i="4"/>
  <c r="D22" i="4"/>
  <c r="C22" i="4"/>
  <c r="B22" i="4"/>
  <c r="E21" i="4"/>
  <c r="D21" i="4"/>
  <c r="C21" i="4"/>
  <c r="B21" i="4"/>
  <c r="B16" i="4"/>
  <c r="E15" i="4"/>
  <c r="D15" i="4"/>
  <c r="C15" i="4"/>
  <c r="B15" i="4"/>
  <c r="E14" i="4"/>
  <c r="D14" i="4"/>
  <c r="C14" i="4"/>
  <c r="B14" i="4"/>
  <c r="E13" i="4"/>
  <c r="D13" i="4"/>
  <c r="C13" i="4"/>
  <c r="B13" i="4"/>
  <c r="E12" i="4"/>
  <c r="D12" i="4"/>
  <c r="C12" i="4"/>
  <c r="B12" i="4"/>
  <c r="E11" i="4"/>
  <c r="D11" i="4"/>
  <c r="C11" i="4"/>
  <c r="B11" i="4"/>
  <c r="E10" i="4"/>
  <c r="D10" i="4"/>
  <c r="C10" i="4"/>
  <c r="B10" i="4"/>
  <c r="F27" i="4" l="1"/>
  <c r="G27" i="4" s="1"/>
  <c r="F12" i="4"/>
  <c r="G12" i="4" s="1"/>
  <c r="F13" i="4"/>
  <c r="F14" i="4"/>
  <c r="G14" i="4" s="1"/>
  <c r="F15" i="4"/>
  <c r="G15" i="4" s="1"/>
  <c r="F25" i="4"/>
  <c r="F21" i="4"/>
  <c r="F22" i="4"/>
  <c r="G22" i="4" s="1"/>
  <c r="F23" i="4"/>
  <c r="E20" i="4"/>
  <c r="D20" i="4"/>
  <c r="C20" i="4"/>
  <c r="B20" i="4"/>
  <c r="F20" i="4" l="1"/>
  <c r="G20" i="4" s="1"/>
  <c r="E19" i="4"/>
  <c r="C19" i="4"/>
  <c r="B19" i="4"/>
  <c r="F19" i="4" l="1"/>
  <c r="G19" i="4" s="1"/>
  <c r="E9" i="4"/>
  <c r="D9" i="4"/>
  <c r="C9" i="4"/>
  <c r="B9" i="4"/>
  <c r="E24" i="4" l="1"/>
  <c r="D24" i="4"/>
  <c r="C24" i="4"/>
  <c r="B24" i="4"/>
  <c r="F24" i="4" l="1"/>
  <c r="G24" i="4" s="1"/>
  <c r="E18" i="4"/>
  <c r="D18" i="4"/>
  <c r="E17" i="4"/>
  <c r="D17" i="4"/>
  <c r="E16" i="4"/>
  <c r="F16" i="4" s="1"/>
  <c r="D16" i="4"/>
  <c r="C18" i="4"/>
  <c r="B18" i="4"/>
  <c r="C17" i="4"/>
  <c r="B17" i="4"/>
  <c r="C16" i="4"/>
  <c r="F17" i="4" l="1"/>
  <c r="G17" i="4" s="1"/>
  <c r="F18" i="4"/>
  <c r="G18" i="4" s="1"/>
  <c r="E8" i="4"/>
  <c r="D8" i="4"/>
  <c r="C8" i="4"/>
  <c r="B8" i="4"/>
  <c r="G25" i="4" l="1"/>
  <c r="G23" i="4"/>
  <c r="G21" i="4"/>
  <c r="G16" i="4"/>
  <c r="G13" i="4"/>
  <c r="F11" i="4"/>
  <c r="G11" i="4" s="1"/>
  <c r="F10" i="4"/>
  <c r="G10" i="4" s="1"/>
  <c r="F9" i="4"/>
  <c r="G9" i="4" s="1"/>
  <c r="F8" i="4"/>
  <c r="G8" i="4" s="1"/>
  <c r="E7" i="4" l="1"/>
  <c r="D7" i="4"/>
  <c r="C7" i="4"/>
  <c r="B7" i="4"/>
  <c r="C4" i="4" l="1"/>
  <c r="B4" i="4"/>
  <c r="E6" i="4"/>
  <c r="D6" i="4"/>
  <c r="C6" i="4"/>
  <c r="B6" i="4"/>
  <c r="E5" i="4"/>
  <c r="D5" i="4"/>
  <c r="C5" i="4"/>
  <c r="B5" i="4"/>
  <c r="E4" i="4"/>
  <c r="D4" i="4"/>
  <c r="E3" i="4"/>
  <c r="D3" i="4"/>
  <c r="C3" i="4"/>
  <c r="B3" i="4"/>
  <c r="E2" i="4"/>
  <c r="D2" i="4"/>
  <c r="C2" i="4"/>
  <c r="B2" i="4"/>
  <c r="B39" i="4" s="1"/>
  <c r="D39" i="4" l="1"/>
  <c r="E39" i="4"/>
  <c r="C39" i="4"/>
  <c r="F6" i="4"/>
  <c r="G6" i="4" s="1"/>
  <c r="F39" i="4" l="1"/>
  <c r="F7" i="4"/>
  <c r="G7" i="4" s="1"/>
  <c r="F5" i="4"/>
  <c r="G5" i="4" s="1"/>
  <c r="F4" i="4"/>
  <c r="G4" i="4" s="1"/>
  <c r="F3" i="4"/>
  <c r="G3" i="4" s="1"/>
  <c r="F2" i="4"/>
  <c r="G2" i="4" s="1"/>
  <c r="G39" i="4" l="1"/>
</calcChain>
</file>

<file path=xl/sharedStrings.xml><?xml version="1.0" encoding="utf-8"?>
<sst xmlns="http://schemas.openxmlformats.org/spreadsheetml/2006/main" count="4619" uniqueCount="1305">
  <si>
    <t>Scenario No</t>
  </si>
  <si>
    <t>Scenario</t>
  </si>
  <si>
    <t>Remarks</t>
  </si>
  <si>
    <t xml:space="preserve">Screen </t>
  </si>
  <si>
    <t>Additional Information</t>
  </si>
  <si>
    <t>Validate that we have Project details link available on  left pane of Project screen</t>
  </si>
  <si>
    <t>Validate that on clicking Project details link we have Project Details page is displayed on right side of Project screen.</t>
  </si>
  <si>
    <t>Click on Project Details link on left pane of Project screen (By default this screen will be selected as this is the top tab on left pane)</t>
  </si>
  <si>
    <t xml:space="preserve">Validate the following sections on the Project Details tab - 
- Project Details
- Verrechnungssaetze
- Project Submission 
- Others
- Remarks
</t>
  </si>
  <si>
    <t xml:space="preserve">User can update any field value from Project details anytime after saving apart from following fields - 
1. Project Nr
2. Kommission Nr </t>
  </si>
  <si>
    <t>Click on New Project a new Project window will open separately with previous window restored</t>
  </si>
  <si>
    <t>After providing all the details in new project screen user closing the window without saving it. Validate that user gets a pop up message asking if he wants to save changes or discard changes.</t>
  </si>
  <si>
    <t>Validate that user is able to minimize, maximize and close the window.</t>
  </si>
  <si>
    <t>Load Project</t>
  </si>
  <si>
    <t>New Project</t>
  </si>
  <si>
    <t>Click on Load project icon on main screen on top</t>
  </si>
  <si>
    <t>Search screen will be visible on user screen</t>
  </si>
  <si>
    <t>Need list of links available on this section</t>
  </si>
  <si>
    <t>Validate that user can search with any one parameters or with any combination or with all 4 combination</t>
  </si>
  <si>
    <t>Validate that as user will delete one characters from the three characters provided the project list grid on right side is not listing any project as minimum 3 characters required to start auto search and display project list</t>
  </si>
  <si>
    <t>Validate that search result displayed on right side of screen gets refined based on our input in Project Nr. So if we add more than three characters in Project Nr search field the project list displayed in grid will get updated based on our search input</t>
  </si>
  <si>
    <t>User select a project from the result grid on right side of search screen and click on Load Project. Validate that Project window is opened for that project with Project details tab opened by default</t>
  </si>
  <si>
    <t>User select a project from the result grid on right side of search screen and click on Copy Project. Validate that Project window is opened for a new project with Project details tab opened by default with fields populated as per the project we copied.  However the Project Nr and Kommission Nr fields will be blank.</t>
  </si>
  <si>
    <t>Validate that user can scroll down to view all searched projects if no of project searched is more and does not fit in one page.</t>
  </si>
  <si>
    <t>Sorting of search results will be done once the user will double click the column name. On double clicking again it will be again sorted descending order and so on</t>
  </si>
  <si>
    <t xml:space="preserve">Validate that user can not update following two fields for an existing project -
1. Project Nr
2. Kommission Nr 
</t>
  </si>
  <si>
    <t>Copy Project</t>
  </si>
  <si>
    <t>Click on Copy Project</t>
  </si>
  <si>
    <t>User click on Save button and a pop up message will be there to remind user that he needs to provide a project number.</t>
  </si>
  <si>
    <t>Change Project into Kommission</t>
  </si>
  <si>
    <t>Open an existing project through Load project</t>
  </si>
  <si>
    <t>Search for the same project through Load project functionality and validate that in search result grid its displaying Kommission nr.</t>
  </si>
  <si>
    <t>Validate that when user click on Cost details or LV Details or any other link from left pane of Project window, a new tab is added on screen without closing the currently opened tab(say Project Details). 
So all opened links from left pane will be added as tabs in Project screen and user can switch between different tabs anytime.</t>
  </si>
  <si>
    <t>Validate all the links available on left hand side of Project screen -
Project Details
Cost Details
LV Details
GAEB File Import
GAEB File Export
Supplier Proposal
Create Delivery
Create Invoice
Special Cost</t>
  </si>
  <si>
    <t xml:space="preserve">Validate that if user is providing search combination of 2 or more than 2 search parameters the search results are getting updated as per the entries.
So if user provides exact value of Project Nr, Kunde Name, Planner and Kommission Nr there will be only one project listed in grid on right side of search screen and that project corresponds to field values we provided </t>
  </si>
  <si>
    <t>If user has provided a search criteria and before selecting any project from list on right hand side if user clicks on Load Project again, the application will throw a pop up message asking user that search criteria will be lost, if he want to continue</t>
  </si>
  <si>
    <t>Add kommission Nr for an existing project and click on save button. Validate it pops up a dialogue box asking if user wants to convert this project into Kommission</t>
  </si>
  <si>
    <t>Validate that right section of search screen is loaded with all projects on right hand side when we get the screen initially after clicking Load project</t>
  </si>
  <si>
    <t>Validate that as user will provide characters for Project Nr and all the Project having Project Nr starting with these characters will be start filtering on right pane of search screen.</t>
  </si>
  <si>
    <t>Validate that as user will delete characters from the  project nr field the project list displaying on right hand side is getting updated accordingly.</t>
  </si>
  <si>
    <t>Add kommission nr for the Project</t>
  </si>
  <si>
    <t>Status</t>
  </si>
  <si>
    <t>Validate Save button is present on the Project Details screen on left pane bottom</t>
  </si>
  <si>
    <t>Validate that Project Nr, MWST%, LV-Raster, LV-Sprung, Kunde Nr, Kunde Name, Intern Lueftung, Inter, Fremd, Submit Location is mandatory field and user gets a validation message if he provide values for other fields and keep any of the mandatory field as blank and click on Save</t>
  </si>
  <si>
    <t>Provide values for new project and click on save to validate that the changes are saved along with validation message that New Project is created</t>
  </si>
  <si>
    <t>Sl No</t>
  </si>
  <si>
    <t>Validate when user update some values and click on save validation message is there stating that changes saved</t>
  </si>
  <si>
    <t>Validate that user can click on either Load Project or new project and work on any screen.</t>
  </si>
  <si>
    <t>Validate that search result displayed on right side of screen gets refined based on our input in Kunde Name So if we add more than three characters in Kunde Nr search field the project list displayed in grid will get updated based on our search input</t>
  </si>
  <si>
    <t>Validate that Project Nr and Kommission Nr (if there) is non editable field after one submission.</t>
  </si>
  <si>
    <t>Validate that when user reload the same project and tries to edit or delete the Kommission no, he is not allowed to, as the field is non editable now.</t>
  </si>
  <si>
    <t>Passed</t>
  </si>
  <si>
    <t>Validate that as user will provide 3 characters for Kunde Name and all the Project having Kunde Name starting with this 3 characters will be displayed on right pane of search screen.</t>
  </si>
  <si>
    <t>LV Details</t>
  </si>
  <si>
    <t>Launch Project screen and click on LV details link on left pane to open LV details window</t>
  </si>
  <si>
    <t>Validate that in Project window user able to view and click on LV details link.</t>
  </si>
  <si>
    <t>Validate that on clicking LV details link user is getting new tab opened for LV details section.</t>
  </si>
  <si>
    <t>GAEB Import/Export</t>
  </si>
  <si>
    <t>Supplier Proposal</t>
  </si>
  <si>
    <t>Modules</t>
  </si>
  <si>
    <t>Total</t>
  </si>
  <si>
    <t>No Run</t>
  </si>
  <si>
    <t>Failed</t>
  </si>
  <si>
    <t>Defect</t>
  </si>
  <si>
    <t>Multi 6</t>
  </si>
  <si>
    <t>Interfaces</t>
  </si>
  <si>
    <t>Text Modules</t>
  </si>
  <si>
    <t>Access Management</t>
  </si>
  <si>
    <t>Data Migration</t>
  </si>
  <si>
    <t>Total Scenarios</t>
  </si>
  <si>
    <t>Failed %</t>
  </si>
  <si>
    <t>Hurdle</t>
  </si>
  <si>
    <t xml:space="preserve"> </t>
  </si>
  <si>
    <t>Once a project has been transformed into a Kommission, validate that ALL relevant fields of the “initial proposal” (NOT: additions) get locked</t>
  </si>
  <si>
    <t>Once a project has been transformed into a Kommission, validate that Bulk operations (“Globale LV Bearbeitung”) cannot be performed anymore on the “Main proposal”</t>
  </si>
  <si>
    <t>Once the project has been converted into a commission, then validate that the “Beauftragungs KZ” will be set to “B” (Ordered LV position)</t>
  </si>
  <si>
    <t>Once a project has been transformed into a Kommission, validate that Bulk operations is only possible for additions / LV sections NT*** and NTM***</t>
  </si>
  <si>
    <t>Once a project becomes a commission (ordered project), then “Positions KZ” may be manually changed. Example: An alternative position is changed to a default position</t>
  </si>
  <si>
    <t>Validate that within LV details page Tab button is navigating to all input field sequentially</t>
  </si>
  <si>
    <t>Validate that when user click on LV details link on left pane, LV details page is displayed for new project</t>
  </si>
  <si>
    <t>Validate that when user click on LV details link on left pane, LV details page is displayed for load project</t>
  </si>
  <si>
    <t>Validate that Lock LV hierarchy is ticked by default</t>
  </si>
  <si>
    <t>Validate that when user unlocks the hierarchy structure, then he gets an entry mask where he can adjust the number of digits for each hierarchy level</t>
  </si>
  <si>
    <t xml:space="preserve">After unlocking , validate that For all existing titles, subtitles and LV positions the position number can be adjusted to the new number of digits by adding a “0” at the beginning </t>
  </si>
  <si>
    <t>Scenario ID</t>
  </si>
  <si>
    <t>Load</t>
  </si>
  <si>
    <t>Convert Proj to Comm</t>
  </si>
  <si>
    <t>New Proj</t>
  </si>
  <si>
    <t>LV Sec</t>
  </si>
  <si>
    <t xml:space="preserve">Validate the list of position kz's showing in the drop down </t>
  </si>
  <si>
    <t>Drop down field should include Default LV position, "S", "T", "E", "A", "Z"</t>
  </si>
  <si>
    <t>Try for the LV-rasters  
-&gt; 99.111.9
-&gt; 99.99.111.9
-&gt; 99.99.99.1111.9
-&gt; 99.99.99.99.1111.9</t>
  </si>
  <si>
    <t>Validate the number of stufe field for each LV-raster.</t>
  </si>
  <si>
    <t>Validate that by default Position KZ is selected as N for a new addition of LV, until user change it.</t>
  </si>
  <si>
    <t>Validate that new window is opening when we are clicking on the button for long description</t>
  </si>
  <si>
    <t>Validate that hierarchical tab is displaying the hierarchical view of LV details</t>
  </si>
  <si>
    <t>Manually entering the LV position</t>
  </si>
  <si>
    <t>Validate that values on "WG", "WA" and  "WI" are getting populated based on the type which has been entered</t>
  </si>
  <si>
    <t>Saving of LV position</t>
  </si>
  <si>
    <t>Validate that data on all the fields of LV section is  getting saved when we are clicking on the save button</t>
  </si>
  <si>
    <t>Edit LV sec</t>
  </si>
  <si>
    <t xml:space="preserve">Validate that when we are entering the LV item, the position kz is "N" by default </t>
  </si>
  <si>
    <t>Validate that title, subtitle and LV items are getting sorted in order when we are making the entries in order</t>
  </si>
  <si>
    <t>Sorting order</t>
  </si>
  <si>
    <t>Validate that title, subtitle and LV items are getting sorted in order when we are making the entries in random order</t>
  </si>
  <si>
    <t>Sum position</t>
  </si>
  <si>
    <t>Validate that in LV details section, we have S as dropdown option in Position KZ field.</t>
  </si>
  <si>
    <t>Validate that user is able to Select "S" position KZ and add sum position LV.</t>
  </si>
  <si>
    <t>User select S and without saving, change back the position KZ as N and validate following - 
1. All the fields became editable again except Aktuelle LV-Position
2. Stufe 1 , Stufe 2…and Ohne Stufe have default values and Ohne Stufe do not have ZZZ.Z any longer.</t>
  </si>
  <si>
    <t>Validate that user is not allowed to add a sum position without providing the From and To range.</t>
  </si>
  <si>
    <t>Validate that From and To position is automatically filled as soon as we select S from position KZ dropdown. This value is the 1st and last LV within that  subtitle, which is selected.</t>
  </si>
  <si>
    <t>Validate that the Sum position will have all  LV items values  mentioned in From and To field.</t>
  </si>
  <si>
    <t>Tree view</t>
  </si>
  <si>
    <t>Validate that the tree view is coming correctly when we are entering LV item before the subtitle</t>
  </si>
  <si>
    <t>Validate that the tree view is coming correctly when we are entering LV item before the title</t>
  </si>
  <si>
    <t>Validate that the tree view is coming correctly when we are entering subtitle before the title</t>
  </si>
  <si>
    <t>Validate that Stufe fields are allowing only integers</t>
  </si>
  <si>
    <t>Validate that drop down field is not allowing us to enter the data</t>
  </si>
  <si>
    <t>Surcharge Position</t>
  </si>
  <si>
    <t>Validate that in LV details section, we have Z as dropdown option in Position KZ field.</t>
  </si>
  <si>
    <t>Validate that user is able to Select "Z" position KZ and add Surcharge position LV.</t>
  </si>
  <si>
    <t>Validate that multiple Surcharge position is allowed to add for one sub title.</t>
  </si>
  <si>
    <t>User select "Z" and without saving, change back the position KZ as N and validate that all the fields became editable again except Aktuelle LV-Position</t>
  </si>
  <si>
    <t>Validate that user is not allowed to add a Surcharge position without providing Surcharge ME%, Surcharge MO%, Surcharge From, Surcharge To fields.</t>
  </si>
  <si>
    <t>Validate the sorting of LV details without any data</t>
  </si>
  <si>
    <t>Cost Details</t>
  </si>
  <si>
    <t>Validate that Std.satz value is getting updated according to MA &amp; MO values</t>
  </si>
  <si>
    <t>Validate that material value is getting updated according to A,B &amp; L</t>
  </si>
  <si>
    <t>Validate that Montage value is getting updated based on the std*factor*std.satz value</t>
  </si>
  <si>
    <t>Validate that by default all multi values are 1</t>
  </si>
  <si>
    <t>Validate that all multis are getting updated based on the decimal places mentioned in the rounding list price in project details</t>
  </si>
  <si>
    <t>Validate that material multi1, multi2,multi3, multi4, grund multi, Einkaufspreis, Selbstkosten, verkaufspreis calculations are happening correctly</t>
  </si>
  <si>
    <t>Validate that montage multi1, multi2,multi3, multi4, grund multi, Einkaufspreis, Selbstkosten, verkaufspreis  calculations are happening correctly</t>
  </si>
  <si>
    <t>Validate the following fields present on cost details part for a new project -
date, dimensions(A,B,L),Minutes, std, factor, MA, MO, Std.satz, preis text, material &amp; montage listenpreis, 
- multi1, multi2,multi3, multi4, grund multi, Einkaufspreis, Selbstkosten, verkaufspreis for material &amp; montage session</t>
  </si>
  <si>
    <t>Validate that data giving in the preis text field is getting saved for each LV</t>
  </si>
  <si>
    <t>Validate that we will be able to add more than one sum position under one title</t>
  </si>
  <si>
    <t>Validate that from position is getting filled with the first lv value under that title</t>
  </si>
  <si>
    <t>Validate that TO position is getting filled with the last lv value before that sum position</t>
  </si>
  <si>
    <t>New button</t>
  </si>
  <si>
    <t>validate that Clicking on the new button is displaying the next lv position number</t>
  </si>
  <si>
    <t>Create new</t>
  </si>
  <si>
    <t>Validate that checking the create new check box is allowing us to add LVs continuously</t>
  </si>
  <si>
    <t>Edit button</t>
  </si>
  <si>
    <t>Validate that clicking on the edit button after clicking the cancel is allowing the user to edit the LV Details &amp; cost details</t>
  </si>
  <si>
    <t>Cancel button</t>
  </si>
  <si>
    <t>Validate that cancel button will cancel the last operation</t>
  </si>
  <si>
    <t>Validate that cancel button is clearing the data in the fields</t>
  </si>
  <si>
    <t>Grid view</t>
  </si>
  <si>
    <t>Grid view button</t>
  </si>
  <si>
    <t>Validate that button near the grid view will display the complete grid view in full screen</t>
  </si>
  <si>
    <t>size of the button is very small</t>
  </si>
  <si>
    <t>Add button</t>
  </si>
  <si>
    <t>Validate that Add button is not getting active  before a project changed into commission</t>
  </si>
  <si>
    <t>Validate that when we are selecting NT or NTM for LV section automatically it is showing the latest number along with NT or NTM</t>
  </si>
  <si>
    <t>Validate that LV section dropdown is showing already used Lv sections</t>
  </si>
  <si>
    <t>Detail kz</t>
  </si>
  <si>
    <t>Validate that detail kz 0 is showing the sum of other detail kz value multiplied by the menge value(for detail kz more than 1)</t>
  </si>
  <si>
    <t>Validate that after a new LV position has been entered, this can be edited.</t>
  </si>
  <si>
    <t>Validate that Project number is unique, cant provide duplicate project nr.</t>
  </si>
  <si>
    <t>Validate that komission number is unique, cant provide duplicate kommission nr.</t>
  </si>
  <si>
    <t>Validate that as user will provide search criteria in search box on load project screen. As per the entry it will start searching filtering from project list. The search criteria text can refer with either Project nr or Kommssion Nr or Kunde name.</t>
  </si>
  <si>
    <t>Validate that as user will delete one character the filtered project list will auto updated.</t>
  </si>
  <si>
    <t xml:space="preserve">Validate that following fields are attributes (column) for each project that is displayed on search result grid -
Project Nr
Kommission Nr
Kunde Name
</t>
  </si>
  <si>
    <t xml:space="preserve">Validate that search text box is there for searching the following search parameters listed - 
Project Nr
Kommission Nr
Kunde Name 
</t>
  </si>
  <si>
    <t xml:space="preserve">Validate the following buttons are listed and enabled on left pane of search screen below search parameters -
Load Project
</t>
  </si>
  <si>
    <t>Once the search results are displaying on  search screen, validate that when user double clicks on any of that project Project window won't launch by default</t>
  </si>
  <si>
    <t>Validate that multiple selection of Project from result list is not possible. User can only select one project at a time and then can click either Load project</t>
  </si>
  <si>
    <t>Validate that copy project button is not existing</t>
  </si>
  <si>
    <t>Validate that LV-Position is non-editable</t>
  </si>
  <si>
    <t>Validate that as we provide the LV details field and click on save  LV-Position gets populated automatically</t>
  </si>
  <si>
    <t>Validate that data is getting populated on the top of LV details page based on the selection on the hierarchical section</t>
  </si>
  <si>
    <t xml:space="preserve">Validate when user enters kommission number, the user is asked “Do you want to convert the project into a commission”?. 
On clicking OK, the project will have a kommission nr (and treated as order)
On clicking No button, the Kommission nr is not saved </t>
  </si>
  <si>
    <t xml:space="preserve">Feedback Release 1 </t>
  </si>
  <si>
    <t>Validate that  From and To options and surcharge "ME%" and "MO%" are visible when we are selecting position kz as Surcharge "Z"</t>
  </si>
  <si>
    <t>Validate that  From and To options are coming for  sum "S" position.</t>
  </si>
  <si>
    <t>Validate that  from and to is showing  the LV positions automatically for Surcharge and sum positions</t>
  </si>
  <si>
    <t>Validate that grid view is displaying the following columns
-OZ, Detail KZ, Position KZ, Menge, ME, MA_Multi1, MA_Multi2, MA_Multi3, MA_Multi4, MA_Einkaufspreis, MA_Selbstkosten, MA_Verkaufspreis, MO_Multi1, MO_Multi2, MO_Multi3, MO_Multi4, MO_Einkaufspreis, MO_Selbstkosten, MO_Verkaufspreis, EP, GB</t>
  </si>
  <si>
    <t>Validate that when we are entering the title and subtitle, the position kz is blank</t>
  </si>
  <si>
    <t>Validate that entering of LV item without title and subtitle is not possible.</t>
  </si>
  <si>
    <t>Validate that grid view is displaying correct values for the following columns
-OZ, Detail KZ, Position KZ, Menge, ME, MA_Multi1, MA_Multi2, MA_Multi3, MA_Multi4, MA_Einkaufspreis, MA_Selbstkosten, MA_Verkaufspreis, MO_Multi1, MO_Multi2, MO_Multi3, MO_Multi4, MO_Einkaufspreis, MO_Selbstkosten, MO_Verkaufspreis, EP, GB</t>
  </si>
  <si>
    <t>Save</t>
  </si>
  <si>
    <t>passed</t>
  </si>
  <si>
    <t>Validate that saving of the LV details is possible using Alt+F9</t>
  </si>
  <si>
    <t>Scenario changed</t>
  </si>
  <si>
    <t>Validate that we have edit icon visible on each LV row. (This functionality removed)</t>
  </si>
  <si>
    <t xml:space="preserve">Validate that user navigates through rows of LV hierarchical display either through mouse or arrow button from keyboard the LV Details sections have view based on selection </t>
  </si>
  <si>
    <t>Validate that when user clicks on Edit icon button for any LV row from hierarchical view of LV the LV section goes in edit mode. 
Subsequently, even the user select any other row of LV hierarchical view, LV details section gets freeze the data for the row on which Edit icon button is clicked. (The functionality removed)</t>
  </si>
  <si>
    <t>Click on save button after making changes for the LV item selected for edit. Validate that the LV section is came out of edit mode. And while navigating to various other LV items, the LV details section gets viewed again. (The functionality removed)</t>
  </si>
  <si>
    <t>Validate the user is not allowed to make any changes in existing LV without entering Edit mode.  (The functionality removed)</t>
  </si>
  <si>
    <t xml:space="preserve"> (ZZZ is out of scope now)</t>
  </si>
  <si>
    <t>Validate the position of a LV item without parent, not possible to have LV item without parent</t>
  </si>
  <si>
    <t>Validate that page up button will display the previous LV by saving the data we have entered for LVs</t>
  </si>
  <si>
    <t>Validate that page down button will display the next LV by is saving the data we have entered for LVs</t>
  </si>
  <si>
    <t>Validate that the tree view we are entering in ascending order is coming</t>
  </si>
  <si>
    <t>Validate that mouse events has been enabled for long description</t>
  </si>
  <si>
    <t>Minimise button</t>
  </si>
  <si>
    <t>Maximise button</t>
  </si>
  <si>
    <t>Modify</t>
  </si>
  <si>
    <t>Validate that modify button is removed</t>
  </si>
  <si>
    <t>next button</t>
  </si>
  <si>
    <t>previous button</t>
  </si>
  <si>
    <t>Validate that detail kz other than 0 is showing as center aligned in the grid view</t>
  </si>
  <si>
    <t>Stufe fields  are  getting disabled when we are clicking on the save button twice after adding a title for a new project</t>
  </si>
  <si>
    <t>Validate that Project Nr, Kunde Nr fields are mandatory</t>
  </si>
  <si>
    <t xml:space="preserve">Validate that user can un-lock the hierarchy structure by un-ticking the tick box </t>
  </si>
  <si>
    <t>User provides a Project number and  click on save button. User then close the window and click on load project again to validate that the copied project is now reflecting in the project list.</t>
  </si>
  <si>
    <t xml:space="preserve">Validate we have following acceptance criteria for value provided for all fields (labels) (format and characters limit the fields accept)
LV Details Section
- Stufe 1
- Stufe 2
- Stufe 3
- Stufe 4
- Ohne Stufe
- Aktuelle LV-Position
- WG
- WA
- WI
- Menge
- ME
- Position KZ
- Detail KZ
- Fabrikat
- Type 
- LV Section 
- LV Status
LV Description  section
- Short Description
- Long Description
</t>
  </si>
  <si>
    <t>Validate that stufe fields are limiting the maximum number on that cell based on the LV-raster selected in the project details</t>
  </si>
  <si>
    <t>Validate that Ohne stufe is limiting the maximum number on that cell based on the  LV-raster selected in the project details</t>
  </si>
  <si>
    <t xml:space="preserve">Validate that detail kz is by default zero, when we are opening the LV details </t>
  </si>
  <si>
    <t>Validate that editing of the data on hierarchical section is possible</t>
  </si>
  <si>
    <t>Validate that editing of Surcharge from and to is possible</t>
  </si>
  <si>
    <t>Validate that data is getting populated on type and fabrikat  based on the  values on "WG", "WA" and  "WI"</t>
  </si>
  <si>
    <t xml:space="preserve"> Validate editing the LV raster and LV sprunge for a existing project is not possible.</t>
  </si>
  <si>
    <t>Validate that editing of position kz from "ZZZ" to "S" (ZZZ is out of scope now)</t>
  </si>
  <si>
    <t>Sorting is getting changed when we are saving the LV Details without data and then editing and saving with a title, subtitle or LV position (This issue resolved)</t>
  </si>
  <si>
    <t>Validate that multiple Sum position is allowed to add for one sub title.</t>
  </si>
  <si>
    <t>Validate that if user select S as position KZ, the LV details section has following automatic changes - 
1. All fields gets freeze except Stufe 1, Stufe 1 description, Short description, long description.
2. We have two new fields added in LV details section From and To.</t>
  </si>
  <si>
    <t>Validate that if user select S as position KZ, the LV details section has following automatic changes - 
1. All fields gets freeze  except Stufe 1(2 , 3) , Stufe 1 (2, 3) description, Short description, long description, Position KZ and Ohne Stufe
2. We have four new fields added in LV details section Surcharge ME%, Surcharge MO%, Surcharge From, Surcharge To.</t>
  </si>
  <si>
    <t>Validate that we can add 3 different files , save &amp; open them using the docuware link for each lv separately</t>
  </si>
  <si>
    <t>Validate that grid view is displaying the important information of all LV</t>
  </si>
  <si>
    <t>Validate that editing and saving the data in the grid view is possible</t>
  </si>
  <si>
    <t>Validate that minimizing the application is possible</t>
  </si>
  <si>
    <t>Validate that maximizing the application is possible</t>
  </si>
  <si>
    <t>Validate that clicking on that clicking on the next button is showing the next lv position</t>
  </si>
  <si>
    <t>Validate that clicking on that clicking on the previous button is showing the previous lv position</t>
  </si>
  <si>
    <t>Validate the following fields  on cost details part are getting saved when we are clicking on the save button -
date, dimensions(A,B,L),Minutes, std, factor, MA, MO, Std.satz, preis text, material &amp; montage listenpreis, 
- multi1, multi2,multi3, multi4, grund multi, Einkaufspreis, Selbstkosten, verkaufspreis for material &amp; montage session</t>
  </si>
  <si>
    <t>Validate that "Customize Layout" option is coming when we are right clicking on the LV details screen</t>
  </si>
  <si>
    <t>LV details</t>
  </si>
  <si>
    <t>Validate that user is not allowed to enter space as value in any field.</t>
  </si>
  <si>
    <t>Changed requirement</t>
  </si>
  <si>
    <t>Saving a LV with Stufe 1, Stufe2 or Ohne stufe field value as non Integer gives Object Reference error</t>
  </si>
  <si>
    <t>The search field should be a text area, and not dropdown. If it’s a dropdown then based on our entry suggested projects should be coming in dropdown.</t>
  </si>
  <si>
    <t xml:space="preserve">Validate that in Geplante Ausführungszeit from and to fields Clear button is not there. </t>
  </si>
  <si>
    <t>362, 243</t>
  </si>
  <si>
    <t>Validate that Fields in the cost details part should be empty before entering the LV items.</t>
  </si>
  <si>
    <t>Validate that user is not allowed to enter zero as Stufe 1 , stufe 2 , stufe 3, stufe 4 or ohne stufe.</t>
  </si>
  <si>
    <t xml:space="preserve">Validate that editing a normal to Z position, displaying the range values </t>
  </si>
  <si>
    <t>Validate that everytime while adding a new LV item we got the following fields cleared from previous entry - 
1. Stufe Descriptions
2. Kurz Text
3. Preis Text
4. Lang Text</t>
  </si>
  <si>
    <t>Validate that Std.satz value is getting refreshed, if we are editting the X and S values at project level.</t>
  </si>
  <si>
    <t>Validate that default numbering is happening
Close and reload a project. Now when trying adding a new LV item, it takes a default numbering as "1. .10". It should start from next LV inlined.</t>
  </si>
  <si>
    <t>LV details_new button</t>
  </si>
  <si>
    <t>Validate that moving to some other application from otto is effecting the structure(visibility) of the application</t>
  </si>
  <si>
    <t>Validate that when we are reloading a project, stufe field should get filled with the value according to the latest LV position added.</t>
  </si>
  <si>
    <t>460, 392</t>
  </si>
  <si>
    <t>Validate that all German translations are available</t>
  </si>
  <si>
    <t>Validate that Estimated LV field will allow only numerics</t>
  </si>
  <si>
    <t>Validate that editting of title to subtitle is effecting the sorting order</t>
  </si>
  <si>
    <t>Validate that From OZ field should not be greater than To OZ</t>
  </si>
  <si>
    <t>Validate that editting of normal to sum position and giving wrong values over the from and to field is having error handling</t>
  </si>
  <si>
    <t>Validate that Next &amp; previous button is not saving the data when we are editting a LV</t>
  </si>
  <si>
    <t>No button is clearing the komission number field</t>
  </si>
  <si>
    <t>Validate that Ohne stufe field value will appear only after entering a sub title</t>
  </si>
  <si>
    <t>Bulk operation</t>
  </si>
  <si>
    <t>validate that bulk operation tab is getting enabled only after saving of the project for a new project</t>
  </si>
  <si>
    <t>validate that bulk operation tab is enabled for a  loaded project</t>
  </si>
  <si>
    <t>Validate that bulk operation tab is available for a new or a loaded project on the left pane of the application</t>
  </si>
  <si>
    <t>Validate that the following options are available under the select tab
1) By LV position parents
2) By LV position
3) By WG/WA
4) By supplier</t>
  </si>
  <si>
    <t>Validate that From and To options are available when we are selecting the 'By LV position parents' option</t>
  </si>
  <si>
    <t>Select</t>
  </si>
  <si>
    <t>Validate that clicking on add button is adding a new row</t>
  </si>
  <si>
    <t>Validate that clicking on the cancel button by selecting a row is deleting the selected row</t>
  </si>
  <si>
    <t>Validate that deleting more than one row is possible</t>
  </si>
  <si>
    <t>Validate that we are getting cancel text when mouse is hovering over the cancel icon</t>
  </si>
  <si>
    <t>Validate that From and To fields are allowing user to enter the LV values</t>
  </si>
  <si>
    <t>Validate that From and To options are available when we are selecting the 'By LV position' option</t>
  </si>
  <si>
    <t>Validate that From and To options are available when we are selecting the 'By Supplier' option</t>
  </si>
  <si>
    <t>Validate that WG and WA options are available when we are selecting the 'By WG/WA' option</t>
  </si>
  <si>
    <t>Validate that Add button is available only available when we are selecting the 'By LV position parents' and 'By LV position'</t>
  </si>
  <si>
    <t>Validate that selecting only one option from the selection tab is possible</t>
  </si>
  <si>
    <t>Validate that cancel button is available  when we are selecting the 'By LV position parents' and 'By LV position'</t>
  </si>
  <si>
    <t>Apply button_By LV position parents</t>
  </si>
  <si>
    <t>Apply button_By LV position</t>
  </si>
  <si>
    <t>Validate that clicking on apply button after giving title numbers in the from and to fields in one row is displaying all the normal Lv positions coming under that title</t>
  </si>
  <si>
    <t>Validate that clicking on apply button after giving title numbers in the from and to fields in more than one row but continuous numbers is displaying all the normal Lv positions coming under that title</t>
  </si>
  <si>
    <t>Validate that clicking on apply button after giving title numbers in the from and to fields in more than one row but discontinuous numbers is displaying all the normal Lv positions coming under that title</t>
  </si>
  <si>
    <t>Validate that clicking on the apply button after giving non existing title numbers is not showing any results</t>
  </si>
  <si>
    <t>Validate that clicking on the apply button after giving non existing value for 'from' and existing title numbers for 'To' is not showing any results</t>
  </si>
  <si>
    <t>Validate that clicking on apply button after giving LV positons in the from and to fields in one row is displaying all the normal Lv positions coming under that title</t>
  </si>
  <si>
    <t>Validate that clicking on apply button after giving LV positons in the from and to fields in more than one row but continuous numbers is displaying all the normal Lv positions coming under that title</t>
  </si>
  <si>
    <t>Validate that clicking on apply button after giving LV positons in the from and to fields in more than one row but discontinuous numbers is displaying all the normal Lv positions coming under that title</t>
  </si>
  <si>
    <t>Validate that clicking on the apply button after giving non existing LV positons is not showing any results</t>
  </si>
  <si>
    <t>Validate that clicking on the apply button after giving non existing value for 'from' and existing LV positons for 'To' is not showing any results</t>
  </si>
  <si>
    <t>Apply button_By WG/WA</t>
  </si>
  <si>
    <t>Validate that clicking on the apply button after entering the WG and WA values are showing the LV positions having these WG and WA values</t>
  </si>
  <si>
    <t xml:space="preserve">Validate that clicking on the apply button after entering the non existing WG and WA values are not showing the LV positions </t>
  </si>
  <si>
    <t xml:space="preserve">Validate that clicking on the apply button after entering the existing WG and non existing WA values are not showing the LV positions </t>
  </si>
  <si>
    <t xml:space="preserve">Validate that clicking on the apply button after entering the non existing WG and existing WA values are not showing the LV positions </t>
  </si>
  <si>
    <t>Validate that clicking on the apply button by giving only WA value is showing a message that WG value is missing</t>
  </si>
  <si>
    <t>Validate that clicking on the apply button by giving only WG value is showing the LV positions  having the WG values</t>
  </si>
  <si>
    <t>Validate that clicking on apply button by giving only from value is showing message that 'To' value is missing</t>
  </si>
  <si>
    <t>Validate that clicking on apply button by giving only 'To' value is showing message that 'From' value is missing</t>
  </si>
  <si>
    <t>Validate that clicking on apply button by giving only from value is showing message that 'To' value is missing for the selection of LV position</t>
  </si>
  <si>
    <t>Validate that clicking on apply button by giving only 'To' value is showing message that 'From' value is missing for the selection of LV position</t>
  </si>
  <si>
    <t>Validate that clicking on the apply button after entering the supplier information is showing the LV positions having this supplier information</t>
  </si>
  <si>
    <t xml:space="preserve">Validate that clicking on the apply button after entering the non existing supplier information is not showing the LV positions </t>
  </si>
  <si>
    <t>Apply button_By Supplier</t>
  </si>
  <si>
    <t>Action A</t>
  </si>
  <si>
    <t>Validate that Set and Remove radio buttons are available</t>
  </si>
  <si>
    <t>Validate that bulk operation is possible only for multi 5(selbstkosten) and multi 6(verkaufspreis) of MO and MA</t>
  </si>
  <si>
    <t>Validate that selbstkosten MA, selbstkosten MO, verkaufspreis MA, verkaufspreis MO check boxes are available when we are selecting set or Remove</t>
  </si>
  <si>
    <t>Validate that remove button don’t show the text boxes when we are checking the check boxes of action A</t>
  </si>
  <si>
    <t>Validate that removing a multi will set the default value as 1 for the corresponding LVs</t>
  </si>
  <si>
    <t>Validate that bulk operation won’t happen if the lv sektion is HA and lv status is B</t>
  </si>
  <si>
    <t>Validate that bulk operation won’t happen from multi 1 to selbstkosten if check boxes of selbstkosten are checked, but bulk operation will happen for verkaufspreis of material</t>
  </si>
  <si>
    <t>Validate that text boxes for entering the multi value is coming when we are ticking the check box</t>
  </si>
  <si>
    <t>Action A_Save</t>
  </si>
  <si>
    <t>Validate that bulk operation won’t happen from multi 1 to selbstkosten if check boxes of selbstkosten are checked, but bulk operation will happen for verkaufspreis of montage</t>
  </si>
  <si>
    <t>Validate that selbstkosten is getting checked when we are checking the verkaufspreis of material</t>
  </si>
  <si>
    <t>Validate that selbstkosten is getting checked when we are checking the verkaufspreis of montage</t>
  </si>
  <si>
    <t>Validate that bulk operation won’t happen if check boxes of verkaufspreis are checked for material</t>
  </si>
  <si>
    <t>Validate that bulk operation won’t happen if check boxes of verkaufspreis are checked for montage</t>
  </si>
  <si>
    <t>Validate that clicking on save button after changing the selbstkosten MO multi is effecting the cost detail calculation</t>
  </si>
  <si>
    <t>Validate that clicking on save button after changing the verkaufspreis MO multi is effecting the cost detail calculation</t>
  </si>
  <si>
    <t>Validate that clicking on save button after changing the verkaufspreis MA multi is effecting the cost detail calculation</t>
  </si>
  <si>
    <t>Validate that clicking on save button after changing the selbstkosten MO and selstkosten MA multi is effecting the cost detail calculation</t>
  </si>
  <si>
    <t>Validate that clicking on save button after changing the selbstkosten MO and verkaufspreis MA multi is effecting the cost detail calculation</t>
  </si>
  <si>
    <t>Validate that clicking on save button after changing the selbstkosten MO and verkaufspreis MO multi is effecting the cost detail calculation</t>
  </si>
  <si>
    <t>Validate that clicking on save button after changing the selbstkosten MO, selstkosten MA and verkaufpreis MO multi is effecting the cost detail calculation</t>
  </si>
  <si>
    <t>Validate that clicking on save button after changing the selbstkosten MO, selstkosten MA and verkaufpreis MA multi is effecting the cost detail calculation</t>
  </si>
  <si>
    <t>Validate that clicking on save button after changing the selstkosten MA, verkaufpreis MO, verkaufpreis MA multi is effecting the cost detail calculation</t>
  </si>
  <si>
    <t>Validate that clicking on save button after changing the selstkosten MO, selstkosten MA, verkaufpreis MO, verkaufpreis MA multi is effecting the cost detail calculation</t>
  </si>
  <si>
    <t>Validate that multi's of selbstkosten MA is getting updated in the cost details part and then GB is getting calculated accordingly when we are saving the new multi for selbstkosten</t>
  </si>
  <si>
    <t>Validate that clicking on remove button after changing the selbstkosten MO multi is effecting the cost detail calculation</t>
  </si>
  <si>
    <t>Validate that clicking on remove button after changing the verkaufspreis MA multi is effecting the cost detail calculation</t>
  </si>
  <si>
    <t>Validate that clicking on remove button after changing the verkaufspreis MO multi is effecting the cost detail calculation</t>
  </si>
  <si>
    <t>Validate that clicking on remove button after changing the selbstkosten MO and selstkosten MA multi is effecting the cost detail calculation</t>
  </si>
  <si>
    <t>Validate that clicking on remove button after changing the selbstkosten MO and verkaufspreis MA multi is effecting the cost detail calculation</t>
  </si>
  <si>
    <t>Validate that clicking on remove button after changing the selbstkosten MO and verkaufspreis MO multi is effecting the cost detail calculation</t>
  </si>
  <si>
    <t>Validate that clicking on remove button after changing the selbstkosten MO, selstkosten MA and verkaufpreis MO multi is effecting the cost detail calculation</t>
  </si>
  <si>
    <t>Validate that clicking on remove button after changing the selbstkosten MO, selstkosten MA and verkaufpreis MA multi is effecting the cost detail calculation</t>
  </si>
  <si>
    <t>Validate that clicking on remove button after changing the selstkosten MA, verkaufpreis MO, verkaufpreis MA multi is effecting the cost detail calculation</t>
  </si>
  <si>
    <t>Validate that clicking on remove button after changing the selstkosten MO, selstkosten MA, verkaufpreis MO, verkaufpreis MA multi is effecting the cost detail calculation</t>
  </si>
  <si>
    <t>Validate that clicking on remove button after changing the selbstkosten MA multi is effecting the cost detail calculation</t>
  </si>
  <si>
    <t>Action A_Remove</t>
  </si>
  <si>
    <t>Validate that switching to the next option is clearing the data of previous option</t>
  </si>
  <si>
    <t>Validate that we are getting Add text when mouse pointer is hovering over the Add icon</t>
  </si>
  <si>
    <t>Validate that clicking on the apply button after giving existing value for 'from' and non existing title numbers for 'To' is showing any results</t>
  </si>
  <si>
    <t>Validate that clicking on the apply button after giving existing value for 'from' and non existing LV positons for 'To' (other than 0) is showing any results</t>
  </si>
  <si>
    <t>Validate that bulk operation won’t happen if check boxes of einkaufspreis, selbstkosten and verkaufspreis are checked for material</t>
  </si>
  <si>
    <t>Validate that bulk operation won’t happen if check boxes of einkaufspreis, selbstkosten and verkaufspreis are checked for montage</t>
  </si>
  <si>
    <t>grid view is not displaying the latest values</t>
  </si>
  <si>
    <t>Check editing of customer data</t>
  </si>
  <si>
    <t>Multi 5</t>
  </si>
  <si>
    <t>Selbstkosten</t>
  </si>
  <si>
    <t>Validate that "Multi5" button is available left pane of the application in the project screen</t>
  </si>
  <si>
    <t>Validate that "Selbstkosten Bewertung" screen is getting opened when we are clicking on the "Multi5" button</t>
  </si>
  <si>
    <t>Validate that LV section dropdown is showing already used Lv sections for a commissioned project</t>
  </si>
  <si>
    <t>Validate that LV section dropdown is showing only "HA" for non commissioned project</t>
  </si>
  <si>
    <t>Load All Article Groups</t>
  </si>
  <si>
    <t>Validate that LV section filter HA is showing all distinct WG values when clicking on the "Load All Article Groups" button which is having the LV Section "HA"</t>
  </si>
  <si>
    <t>Validate that LV section filter "NT001" is showing all distinct WG values when clicking on the "Load All Article Groups" button which is having the LV Section "NT001"</t>
  </si>
  <si>
    <t>Validate that LV section filter "NTM001" is showing all distinct WG values when clicking on the "Load All Article Groups" button which is having the LV Section "NTM001"</t>
  </si>
  <si>
    <t>Umlage</t>
  </si>
  <si>
    <t>Validate that WG description is getting loaded correctly according to the WG loaded in that list</t>
  </si>
  <si>
    <t>Calculation of Selbstkosten Umlage</t>
  </si>
  <si>
    <t>Einkaufspreis of all LV position is added across the project. (Except Alternate, Optional and LV position where Selbstkosten is locked)</t>
  </si>
  <si>
    <t xml:space="preserve">Then we calculate the %-share of “SUM of special costs” compared to “SUM of Einkaufspreis” </t>
  </si>
  <si>
    <t>Validation of Total Multi (Multi 5 in UI)</t>
  </si>
  <si>
    <t>Einkaufskosten</t>
  </si>
  <si>
    <t>MANUAL</t>
  </si>
  <si>
    <t>UMLAGE</t>
  </si>
  <si>
    <t>TOTAL</t>
  </si>
  <si>
    <t>Purchase Price</t>
  </si>
  <si>
    <t>SK-Material-Multi</t>
  </si>
  <si>
    <t>SK-Montage-Multi</t>
  </si>
  <si>
    <t>START</t>
  </si>
  <si>
    <t>STEP 1</t>
  </si>
  <si>
    <t>Special Cost Allocation</t>
  </si>
  <si>
    <t>STEP 2</t>
  </si>
  <si>
    <t>Manual Overwriting (in the Cost Detail Mask)</t>
  </si>
  <si>
    <t>STEP 3</t>
  </si>
  <si>
    <t>STEP 4</t>
  </si>
  <si>
    <t>SK(selbstkosten) Multi 5 is considered as (Original value Multi 5 plus Umlage Multi 5 value)</t>
  </si>
  <si>
    <t>Validate that X Factor/S Factor into the Selbstkosten Multiplier Field for all the LV Positions that match the selected filter criteria (WG, LV section)</t>
  </si>
  <si>
    <t>Validate that "Multi6" button is available left pane of the application in the project screen</t>
  </si>
  <si>
    <t>Verkaufpreis</t>
  </si>
  <si>
    <t xml:space="preserve">Validate that we have the sum of X value, below that column </t>
  </si>
  <si>
    <t>Validate that sum value showing for X below that column is correct</t>
  </si>
  <si>
    <t xml:space="preserve">Validate that we have the sum of S value, below that column </t>
  </si>
  <si>
    <t>Validate that sum value showing for S below that column is correct</t>
  </si>
  <si>
    <t>Validate that weighted percentage is displaying for X factor and S factor automatically according to the values we are giving</t>
  </si>
  <si>
    <t>Validate that weighted percentage is coming for X factor automatically according to the values we are giving</t>
  </si>
  <si>
    <t>Validate that weighted percentage is coming for S factor automatically according to the values we are giving</t>
  </si>
  <si>
    <t>Validate that X column is getting filled with the sum of “Einkaufspreis” of that particular WG if the user entered “X” in MA-KZ across all LV positions.</t>
  </si>
  <si>
    <t>Validate that S column is getting filled with the sum of “Einkaufspreis” of that particular WG if the user entered “S” in MA-KZ across all LV positions.</t>
  </si>
  <si>
    <t>Update Selbstkosten button</t>
  </si>
  <si>
    <t>Validate that "Load All Article Groups" button is avilalable</t>
  </si>
  <si>
    <t>Validate that "Update Selbstkosten" button is available</t>
  </si>
  <si>
    <t>Validate that verkaufpreis value is getting calculated according to the new selbstkosten value</t>
  </si>
  <si>
    <t>Validate that EP value is getting calculated according to the new selbstkosten value</t>
  </si>
  <si>
    <t>Validate that GB value is getting calculated according to the new selbstkosten value</t>
  </si>
  <si>
    <t>Validate that based on new X-factor and S-factor, the Selbstkosten is recalculated as follows - 
The Einkaufspreis is multiplied by new X-Factor or S-Factor as provided in " Selbstkosten Bewertung" from corresponding WG value.
Validate that If MA value is X in UI for that LV position, then Einkaufspreis, is mutiplied by X-Factor of " Selbstkosten Bewertung". 
Similarly, If MA value is S in UI for that LV position then Einkaufspreis, is mutiplied by S-Factor of " Selbstkosten Bewertung". 
Validate that Selbstkosten is updated, based on above calculation for all LV positions, ONLY for materials.</t>
  </si>
  <si>
    <t>Validate that "Umlage" button is available left pane of the application in the project screen</t>
  </si>
  <si>
    <t>Validate that on clicking Umlage button, General Costs screen will appear.</t>
  </si>
  <si>
    <t>Validate that hours based general costs is added on right side of table with prices.</t>
  </si>
  <si>
    <t>Validate calculation of Multi 5(Selbstkosten Multi Total as sum of Manual Multi 5 and Umlage Multi 5 as per database which will  be handled backend). Only Selbstkosten multi is displayed in actual UI which is Selbstkosten Multi Total as per backend.
There will be 5 various scenarios for calculation mentioned in "Umlage Calculation scenarios" sheet, need to validate all those 5 scenarios.</t>
  </si>
  <si>
    <t>Validate that "Verkaufpreis Bewertung" screen is getting opened when we are clicking on the "Multi6" button</t>
  </si>
  <si>
    <t>Validate that we have drop down with material and montage options</t>
  </si>
  <si>
    <t>Validate that X column is getting filled with the sum of “Selbstkostenpreis” of that particular WG if the user entered “X” in MA-KZ across all LV positions.</t>
  </si>
  <si>
    <t>Validate that S column is getting filled with the sum of “Selbstkostenpreis” of that particular WG if the user entered “S” in MA-KZ across all LV positions.</t>
  </si>
  <si>
    <t>Validate that user can enter upto 3 decimal places in X factor and S factor fields</t>
  </si>
  <si>
    <t>Update Verkaufspreis button</t>
  </si>
  <si>
    <t>Validate that "Update Verkaufspreis" button is available</t>
  </si>
  <si>
    <t xml:space="preserve">Validate that Update Verkaufspreis button is updating only the multi of verkaufpreis if we have selected material from the dropdown </t>
  </si>
  <si>
    <t xml:space="preserve">Validate that based on new X-factor and S-factor, the Verkaufspreis is recalculated as follows - 
The Selbstkosten is multiplied by new X-Factor or S-Factor as provided in " Verkaufspreis Bewertung" from corresponding WG value.
Validate that If MA value is X in UI for that LV position, then Selbstkosten, is mutiplied by X-Factor of " Verkaufspreis Bewertung". 
Similarly, If MA value is S in UI for that LV position then Selbstkosten, is mutiplied by S-Factor of " Verkaufspreis Bewertung". 
Validate that Verkaufspreis is updated, based on above calculation for all LV positions, depends on the selection material/montage </t>
  </si>
  <si>
    <t>Artikel stammdaten</t>
  </si>
  <si>
    <t>Customer Master Data</t>
  </si>
  <si>
    <t>Validate that "Update Verkaufspreis" button is not updating  the verkaufspreis of montage if we have selected material from the dropdown</t>
  </si>
  <si>
    <t>Validate that verkaufpreis value is getting calculated according to the new verkaufspreis multi value</t>
  </si>
  <si>
    <t xml:space="preserve">Validate that WG, WG description, X, S columns are non editable  </t>
  </si>
  <si>
    <t>Validate that Update Selbstkosten button is updating only the selbstkosten multi of material only</t>
  </si>
  <si>
    <t>Validate that Update Selbstkosten button is not updating  the selbstkosten multi of montage</t>
  </si>
  <si>
    <t>Validate that selbskosten price value is getting calculated according to the new selbstkosten multi value</t>
  </si>
  <si>
    <t xml:space="preserve">Validate that weighted percentage is displaying for X factor and S factor automatically </t>
  </si>
  <si>
    <t>Validate that X Factor/S Factor into the Verkaufspreis Multiplier Field for all the LV Positions that match the selected filter criteria (WG, LV section)</t>
  </si>
  <si>
    <t>Scenario1 - Validate that in initial stage before adding any general costs Selbstkosten Multi Total is same as Manual Multi 5 as Umlage Multi 5 is not there.</t>
  </si>
  <si>
    <t>Scenario2 - general cost is added and we have a value for Umlage multi 5. Selbstkosten Multi Total will be sum of Manual Multi 5 and Umlage Multi 5.</t>
  </si>
  <si>
    <t>Scenario3 - user is directly increasing the Selbstkosten Multi from UI. Validate that in this case the backend caculation will be as follows. 
The Umlage multi 5 will remain as it is, as there is no change in general cost calculation, but  Manual Multi 5 value is increased in same amount as Total multi 5 is increased.</t>
  </si>
  <si>
    <t>Scenario4 - again user edit the general cost table and add a few more cost over there, and a result the Umlage multi 5 calculation increased. Validate that this result the increase in back end Total multi 5 calculation from same amount as Umlage increased. Validate that subsequently, the Selbstkosten multi is also increased.</t>
  </si>
  <si>
    <t>Scenario5 - user is directly changing the Selbstkosten Multi from UI but decreasing it.  Validate that in this case the backend caculation will be as follows.
The manual multi 5 will remain as it is, but the Umalge multi 5 will decrease in same amount as Selsbtkosten multi was decreased in UI by user.</t>
  </si>
  <si>
    <t>Validate that mandatory fields are marked in LV details section</t>
  </si>
  <si>
    <t>Validate that user is not allowed to enter LV position with detail KZ as non-zero, if it doesn't have detail KZ as 0 already added.</t>
  </si>
  <si>
    <t>Validate that user can load a project by double clicking.</t>
  </si>
  <si>
    <t>Validate that once a project becomes a commission (ordered project), then “Positions KZ” may be manually changed.</t>
  </si>
  <si>
    <t>Validate that For title we have disabled stufe fields &amp; ohne stufe fields</t>
  </si>
  <si>
    <t>Load Customer</t>
  </si>
  <si>
    <t>Validate that load customer button is availble in the top of the screen</t>
  </si>
  <si>
    <t>Validate that clicking on the load customer button is opening a new screen</t>
  </si>
  <si>
    <t>Load Customer_Add</t>
  </si>
  <si>
    <t>Validate that Add button is available for adding the new customers</t>
  </si>
  <si>
    <t>Load Customer_Save</t>
  </si>
  <si>
    <t>Validate that clicking on the Save button will save the customer details along with the commentary</t>
  </si>
  <si>
    <t>Load Customer_Cancel</t>
  </si>
  <si>
    <t>Validate that clicking cancel won't save the entered data</t>
  </si>
  <si>
    <t>Validate that adding default contact person for each customer is possible</t>
  </si>
  <si>
    <t>Load Customer_Edit</t>
  </si>
  <si>
    <t>Validate that saving without any data is not possible</t>
  </si>
  <si>
    <t>Load Customer_Delete</t>
  </si>
  <si>
    <t>Validate that deleting of customer data is possible</t>
  </si>
  <si>
    <t>Validate that saving duplicate data is not possible</t>
  </si>
  <si>
    <t>Validate that adding more than one default contact person is not possible</t>
  </si>
  <si>
    <t>Validate that entering the customer data directly into the grid view of customers is not possible</t>
  </si>
  <si>
    <t>Validate that entering the commentary field direcly (instead of the customer data form) is not possible</t>
  </si>
  <si>
    <t>Load Customer_Search</t>
  </si>
  <si>
    <t>Validate that customer ID and customer name is available as a search criteia</t>
  </si>
  <si>
    <t>Validate that search button is avilable</t>
  </si>
  <si>
    <t>Validate that search is showing correct result for customer ID</t>
  </si>
  <si>
    <t>Validate that search is showing correct result for customer name</t>
  </si>
  <si>
    <t>Validate that search is showing correct result for customer ID and customer name</t>
  </si>
  <si>
    <t>Validate that clicking on Add button will open a new window with the option for adding the new customer information
Columns are as follows:-
1) Full name, 2) Short name, 3) street, 4) postal code, 5) city, 6) country, 7) ILN, 8) Telephone, 9) Fax, 10) Email, 11) TAX number, 12) bank name, 13)Bank Postal Code, 14) Bank Account Number, 15) DVNr 16) Tender Number</t>
  </si>
  <si>
    <t>Validate that customer table is avilable or not</t>
  </si>
  <si>
    <t>Validate that address table is avialable or not</t>
  </si>
  <si>
    <t>Validate that invoice history table available or not</t>
  </si>
  <si>
    <t>Validate that contact person table is available or not</t>
  </si>
  <si>
    <t>Validate user able to enter data for following fields from add Customer contact option: -
1)Default Contact (checkbox), Salutation, Contact Person name, Designation, EmailID, telephone, Fax</t>
  </si>
  <si>
    <t>Validate that after clicking on save button, the records are getting saved with all data as entered by user.</t>
  </si>
  <si>
    <t>Validate that entering the Contact person directly into the grid view of Contact person is not possible</t>
  </si>
  <si>
    <t>Validate that adding contact persons for each customer is possible through add icon</t>
  </si>
  <si>
    <t>Validate that adding address for each customer is possible through add icon</t>
  </si>
  <si>
    <t>Validate that adding default addressfor each customer is possible</t>
  </si>
  <si>
    <t>Validate that adding more than one default address is not possible</t>
  </si>
  <si>
    <t>Validate user able to enter data for following fields from add Address option: -
1)Default Address (checkbox), Short Name, Street No, Postal Code, City, Country</t>
  </si>
  <si>
    <t>Validate that entering the address directly into the grid view of Address is not possible</t>
  </si>
  <si>
    <t>Validate that adding Invoice History for each customer is possible through add icon</t>
  </si>
  <si>
    <t>Validate user able to enter data for following fields from add Address option: -
1)Invoice Np, Amount, Date of Invoice generated</t>
  </si>
  <si>
    <t>Validate that entering the Invoice details directly into the grid view of Invoice history is not possible</t>
  </si>
  <si>
    <t>Validate that clicking cancel won't save the entered data in invoice history</t>
  </si>
  <si>
    <t>Validate that saving duplicate data is not possible in invoice history</t>
  </si>
  <si>
    <t>Validate that saving without any data is not possible in invoice history</t>
  </si>
  <si>
    <t xml:space="preserve">Validate that deleting of customer data is possible in invoice history </t>
  </si>
  <si>
    <t>Validate that saving without any data is not possible in address</t>
  </si>
  <si>
    <t>Validate that saving duplicate data is not possible in address</t>
  </si>
  <si>
    <t>Validate that clicking cancel won't save the entered data in address</t>
  </si>
  <si>
    <t>Validate that deleting of customer data is possible in address</t>
  </si>
  <si>
    <t>Validate that deleting of customer data is possible in Contact person grid</t>
  </si>
  <si>
    <t>Validate that clicking cancel won't save the entered data in Contact person grid</t>
  </si>
  <si>
    <t>Validate that saving duplicate data is not possible in Contact person grid</t>
  </si>
  <si>
    <t>Validate that saving without any data is not possible in Contact person grid</t>
  </si>
  <si>
    <t>Validate that saving of the project details is possible using F9</t>
  </si>
  <si>
    <t>Load Contact Person</t>
  </si>
  <si>
    <t>Address</t>
  </si>
  <si>
    <t>Invoice History</t>
  </si>
  <si>
    <t>Validate that editing of the customer data  possible after double clicking the row.</t>
  </si>
  <si>
    <t>Validate that editing of the customer data  possible  in invoice history after double clicking the row.</t>
  </si>
  <si>
    <t>Validate that editing of the customer data  possible in address after double clicking the row.</t>
  </si>
  <si>
    <t>GAEB Import</t>
  </si>
  <si>
    <t>Validate that Export button is available in the left pane of application</t>
  </si>
  <si>
    <t>GAEB Export</t>
  </si>
  <si>
    <t>Validate that Export button will work only after the creation of a project or for a loaded project</t>
  </si>
  <si>
    <t xml:space="preserve">Export button won't work before the saving a new project </t>
  </si>
  <si>
    <t>Validate that "Ausgewahlten Projektname" I showing the Exporting project's name</t>
  </si>
  <si>
    <t>Validate that "Export-Dateiname" is showing the file name of the Exported projecr</t>
  </si>
  <si>
    <t xml:space="preserve">Validate that "Durchsuchen"(browse) button is available </t>
  </si>
  <si>
    <t xml:space="preserve">Validate that using "Durchsuchen"(browse) button it is possible to give new file location for saving the Exported file </t>
  </si>
  <si>
    <t>Validate that formattyp is showing the GAEB formats(D81,D83,D84,D86,P81,P83,P84,P86)</t>
  </si>
  <si>
    <t>Validate that LV Section field will be in enabled mode for commissioned project</t>
  </si>
  <si>
    <t>Validate that LV Section field will be in disabled mode for non commissioned project</t>
  </si>
  <si>
    <t>GAEB Export_Save</t>
  </si>
  <si>
    <t>Validate that Export button is exporting the project into the correct format if we have selected the format type D81</t>
  </si>
  <si>
    <t>Validate that Export button is exporting the project if we have selected the format type D81</t>
  </si>
  <si>
    <t>Validate that Export button is exporting the project if we have selected the format type D83</t>
  </si>
  <si>
    <t>Validate that Export button is exporting the project into the correct format if we have selected the format type D83</t>
  </si>
  <si>
    <t>Validate that Export button is exporting the project if we have selected the format type D84</t>
  </si>
  <si>
    <t>Validate that Export button is exporting the project into the correct format if we have selected the format type D84</t>
  </si>
  <si>
    <t>Validate that Export button is exporting the project if we have selected the format type D86</t>
  </si>
  <si>
    <t>Validate that Export button is exporting the project into the correct format if we have selected the format type D86</t>
  </si>
  <si>
    <t>Validate that Export button is exporting the project if we have selected the format type P81</t>
  </si>
  <si>
    <t>Validate that Export button is exporting the project into the correct format if we have selected the format type P81</t>
  </si>
  <si>
    <t>Validate that Export button is exporting the project if we have selected the format type P83</t>
  </si>
  <si>
    <t>Validate that Export button is exporting the project into the correct format if we have selected the format type P83</t>
  </si>
  <si>
    <t>Validate that Export button is exporting the project if we have selected the format type P84</t>
  </si>
  <si>
    <t>Validate that Export button is exporting the  data based on the LV section we have selected for a commissioned project</t>
  </si>
  <si>
    <t>Validate that LV section is showing all the available LV Sections we have used for a commissioned project</t>
  </si>
  <si>
    <t>Validate that import button will work only after the creation of a project or for a loaded project</t>
  </si>
  <si>
    <t>Validate that import button is available in the left pane of application</t>
  </si>
  <si>
    <t xml:space="preserve">Validate that import button won't work before the saving a new project </t>
  </si>
  <si>
    <t xml:space="preserve">Validate that "import-Dateipfad" is showing the location of the imported project while clicking on the browse button </t>
  </si>
  <si>
    <t>Validate that LV section is showing all the available LV Sections we have used for a commissioned project for which we are importing</t>
  </si>
  <si>
    <t>Clicking on the cancel button will cancel the export function</t>
  </si>
  <si>
    <t>GAEB Export_Cancel</t>
  </si>
  <si>
    <t xml:space="preserve">Validate that clicking on the import is importing the D81 file in correct format </t>
  </si>
  <si>
    <t xml:space="preserve">Validate that clicking on the import is importing the D83 file in correct format </t>
  </si>
  <si>
    <t xml:space="preserve">Validate that clicking on the import is importing the D84 file in correct format </t>
  </si>
  <si>
    <t xml:space="preserve">Validate that clicking on the import is importing the D86 file in correct format </t>
  </si>
  <si>
    <t xml:space="preserve">Validate that clicking on the import is importing the P83 file in correct format </t>
  </si>
  <si>
    <t xml:space="preserve">Validate that clicking on the import is importing the P84 file in correct format </t>
  </si>
  <si>
    <t xml:space="preserve">Validate that clicking on the import is importing the P86 file in correct format </t>
  </si>
  <si>
    <t>GAEB Import_Cancel</t>
  </si>
  <si>
    <t>Validate that clicking on the cancel button will cancel the import function</t>
  </si>
  <si>
    <t>Validate that "Get raster from GAEB file" check box is checked then while importing the project will get saved with the LV raster of imported project</t>
  </si>
  <si>
    <t>Validate that while importing if raster of the project created is not matching with the imported project then we will get a message saying raster is not matching</t>
  </si>
  <si>
    <t>Validate that importing won't happen if any of the LV's existing in the project and importing project are same</t>
  </si>
  <si>
    <t>Validate that adding new Lvs are possible after the importing some data into the project</t>
  </si>
  <si>
    <t xml:space="preserve">Validate that editing of the imported project data is possible </t>
  </si>
  <si>
    <t>Validate that only normal, E, A &amp; M positions are getting imported</t>
  </si>
  <si>
    <t>Validate that  sum and surcharge positions are not getting imported</t>
  </si>
  <si>
    <t>Validate that spelling provided for customer data is correct</t>
  </si>
  <si>
    <t>customer data</t>
  </si>
  <si>
    <t>Validate that screen is not disappearing if we click on cancel button of project closing dialogue box</t>
  </si>
  <si>
    <t>New project</t>
  </si>
  <si>
    <t>Validate that while Closing and opening the projects, the behind screen is behaving in correct manner</t>
  </si>
  <si>
    <t>Validate that Delete option is not coming if we are clicking on title immediately after right clicking on LV position</t>
  </si>
  <si>
    <t>Validate that LV Position should not get saved with NT or NTM.</t>
  </si>
  <si>
    <t>Validate that we are able to import LV positions having blank stufe fields</t>
  </si>
  <si>
    <t>Validate that after importing a project for viewing the LV values we  don't have to click on cancel button</t>
  </si>
  <si>
    <t>Validate that Alignment of the text is getting not changed after saving the kurz text and lang text</t>
  </si>
  <si>
    <t>Validate that Next LV position is getting populated when we are clicking on new button for a commissioned project</t>
  </si>
  <si>
    <t>Validate that message is coming if the one of the from &amp; To field is not existing for LV Position parents</t>
  </si>
  <si>
    <t>Validate that bulk operation is happening only for the normal position for Action A</t>
  </si>
  <si>
    <t>Validate that bulk operation is NOT happening for the surcharge for Action B</t>
  </si>
  <si>
    <t xml:space="preserve">Validate that Lang text button is enabled for title when we are in the edit mode </t>
  </si>
  <si>
    <t xml:space="preserve"> Validate that Very next LV position after Z or ZS position will not have menge as 0 (default value will be 1)</t>
  </si>
  <si>
    <t>Validate that Stufe description is getting imported for D84 format</t>
  </si>
  <si>
    <t>Validate that Einkaufspreis, Selstkosten, Verkaufspreis price values and EP should be zero for sum &amp; surcharge positions</t>
  </si>
  <si>
    <t>Delete</t>
  </si>
  <si>
    <t xml:space="preserve">Validate that right click on LV position will show delete option </t>
  </si>
  <si>
    <t>Validate that delete option is deleting the LV which we have selected</t>
  </si>
  <si>
    <t>grid view filter</t>
  </si>
  <si>
    <t>valiadte that Select dropdown is showing the data correctly depends on the selection</t>
  </si>
  <si>
    <t>Supplier Meta Data</t>
  </si>
  <si>
    <t>Load Supplier</t>
  </si>
  <si>
    <t>Supplier Search</t>
  </si>
  <si>
    <t>Supplier_Add</t>
  </si>
  <si>
    <t>Contact person</t>
  </si>
  <si>
    <t>Payment Condition</t>
  </si>
  <si>
    <t>Commentary</t>
  </si>
  <si>
    <t>Validate that table for adding contact person information is available</t>
  </si>
  <si>
    <t>Valdate that Supplier Meta data screen is appearing on clicking Supplier icon on top.</t>
  </si>
  <si>
    <t>Valdate Supplier icon is available on top on home page</t>
  </si>
  <si>
    <t>Validate that supplier list table is available on Supplier meta data screen on top left side.</t>
  </si>
  <si>
    <t>Validate that Payment Conditions section is displayed</t>
  </si>
  <si>
    <t>Validate that Contact Person section is displayed</t>
  </si>
  <si>
    <t>Validate that Address section is displayed</t>
  </si>
  <si>
    <t>Validate that Supplying Articles section is displayed</t>
  </si>
  <si>
    <t>Validate search fields are available for Supplier as  - Company name and Company short name.</t>
  </si>
  <si>
    <t>Validate search button is available.</t>
  </si>
  <si>
    <t>Validate that filtering of list of supplier in supplier data table is happening correctly in correspondence with search criteria provided.</t>
  </si>
  <si>
    <t>Validate in supplier list table we have following attributes(columns) available - Company ID, Company Name, Company Short Name</t>
  </si>
  <si>
    <t>Validate add icon available on top of table to add new supplier.</t>
  </si>
  <si>
    <t>Validate on clicking add button, add supplier form is displayed with all fields.</t>
  </si>
  <si>
    <t xml:space="preserve">Validate that after providing all field values, and clicking ok, the record is added </t>
  </si>
  <si>
    <t xml:space="preserve">Validate that after providing all field values, and clicking Cancel, the record is not added </t>
  </si>
  <si>
    <t>Validate that duplicate data is not able to add</t>
  </si>
  <si>
    <t>Validate that null record (without any data) is not allowed to add</t>
  </si>
  <si>
    <t xml:space="preserve">Validate after editing existing values of supplier, changes are getting saved and edited accordingly on clicking save </t>
  </si>
  <si>
    <t>Validate user able to delete any row from supplier list table.</t>
  </si>
  <si>
    <t>Validate user able to enter data in Payment Condition field and save it.</t>
  </si>
  <si>
    <t>Validate user is able to edit the Payment Condition anytime after loading the supplier.</t>
  </si>
  <si>
    <t>Validate changes are saved after editing data on Payment Condition field.</t>
  </si>
  <si>
    <t>Validate user able to enter data in Commentary field and save it.</t>
  </si>
  <si>
    <t>Validate user is able to edit the Commentary anytime after loading the supplier.</t>
  </si>
  <si>
    <t>Validate changes are saved after editing data on Commentary field.</t>
  </si>
  <si>
    <t>Validate that user unable to add any supplier directly into table.</t>
  </si>
  <si>
    <t>Supplying articles</t>
  </si>
  <si>
    <t>Validate that table for entering supplying articles information is possible</t>
  </si>
  <si>
    <t>Validate that adding contact persons for each supplier is possible through add icon</t>
  </si>
  <si>
    <t>Validate that adding default contact person for each supplier is possible</t>
  </si>
  <si>
    <t>Validate user able to enter data for following fields from add supplier contact option: -
1)Default Contact (checkbox), Salutation, Contact Person name, Designation, EmailID, telephone, Fax</t>
  </si>
  <si>
    <t>Validate that adding address for each supplier is possible through add icon</t>
  </si>
  <si>
    <t>Validate that adding default address for each supplier is possible</t>
  </si>
  <si>
    <t>Validate that editing of the supplier data  possible in address after double clicking the row.</t>
  </si>
  <si>
    <t>Validate user able to enter data for following fields from add supplying articles option: -
1)WG, 2)WA, 3) Description</t>
  </si>
  <si>
    <t>Validate that entering the supplying articles details directly into the grid view of supplying articles is not possible</t>
  </si>
  <si>
    <t>Validate that saving without any data is not possible in supplying articles</t>
  </si>
  <si>
    <t>Validate that deleting of a address from list is possible.</t>
  </si>
  <si>
    <t>Validate that saving duplicate data is not possible in supplying articles</t>
  </si>
  <si>
    <t>Validate that clicking cancel won't save the entered data in supplying articles</t>
  </si>
  <si>
    <t>Validate that adding supplying articles for each supplier is possible through add icon</t>
  </si>
  <si>
    <t>Validate that editing of the Contact person data possible after double clicking the row.</t>
  </si>
  <si>
    <t>Validate that deleting of Contact person from the gris is possible.</t>
  </si>
  <si>
    <t>Validate that deleting of a supplying articles from list is possible.</t>
  </si>
  <si>
    <t>Validate that editing of the data  is possible  in supplying articles after double clicking the row.</t>
  </si>
  <si>
    <t>Vaildate that user is able to reopen an existing Suuplier b double clicking and able to edit all fields.</t>
  </si>
  <si>
    <t>OTTO Master Data</t>
  </si>
  <si>
    <t>Validate that OTTO button is available in top of the application</t>
  </si>
  <si>
    <t>Validate that otto details table is available on Otto master details screen on top left side.</t>
  </si>
  <si>
    <t>OTTO details</t>
  </si>
  <si>
    <t>OTTO details_Find</t>
  </si>
  <si>
    <t>Validate that Find button is available in the otto details screen</t>
  </si>
  <si>
    <t>Validate that find button is showing correct results based on the search criteria</t>
  </si>
  <si>
    <t>OTTO details_clear</t>
  </si>
  <si>
    <t>Validate that clear button is available</t>
  </si>
  <si>
    <t>Validate that clear button is clearing the search criteria</t>
  </si>
  <si>
    <t>OTTO details_ADD</t>
  </si>
  <si>
    <t>Validate add icon available on top of table to add tto data</t>
  </si>
  <si>
    <t>Validate on clicking add button, add tto details form is displayed with all fields.</t>
  </si>
  <si>
    <t xml:space="preserve">Validate that after providing all field values, and clicking save, the record is added </t>
  </si>
  <si>
    <t>Vaildate that user is able to reopen an existing Otto data double clicking and able to edit all fields.</t>
  </si>
  <si>
    <t xml:space="preserve">Validate after editing existing values of otto, changes are getting saved and edited accordingly on clicking save </t>
  </si>
  <si>
    <t>Validate user able to delete any row from otto data table.</t>
  </si>
  <si>
    <t>OTTO details_Edit</t>
  </si>
  <si>
    <t>OTTO details_Delete</t>
  </si>
  <si>
    <t>OTTO Customer_Add</t>
  </si>
  <si>
    <t>OTTO Customer_Find</t>
  </si>
  <si>
    <t>Validate that Find button is available in the otto customer screen</t>
  </si>
  <si>
    <t>OTTO Customer_Clear</t>
  </si>
  <si>
    <t>OTTO Customer_Edit</t>
  </si>
  <si>
    <t>OTTO Customer_Delete</t>
  </si>
  <si>
    <t>Validate that all the relevent values in the form is displaying in the grid view</t>
  </si>
  <si>
    <t>Vaildate that user is able to reopen an existing Otto customer data double clicking and able to edit all fields.</t>
  </si>
  <si>
    <t>Validate user able to delete any row from otto customer data table.</t>
  </si>
  <si>
    <t>Validate that only one default customer is available</t>
  </si>
  <si>
    <t>Calculation of Umlage for Locked Selbstkosten</t>
  </si>
  <si>
    <t>Validate that this ratio percentage is always below 10%. If ratio is 8%, the Umlage Multi 5 is 1.08 (This is only for Unlocked LV Positions)</t>
  </si>
  <si>
    <t xml:space="preserve">Validate this button "Anzeige verteilte Umlage" (SHOW added-up UMLAGE-Kosten on LV positions) will be there on Special Costs screen. </t>
  </si>
  <si>
    <t>Validate that after clicking this button a value is generated and displayed. This value is sum of "Einkaufspreis x Multi 5 – Umlage" for all LV position.</t>
  </si>
  <si>
    <t>Delivery Note</t>
  </si>
  <si>
    <t>Validate that Delivery note button is available</t>
  </si>
  <si>
    <t>Validate that giving manual numbers to the delivery note is possible</t>
  </si>
  <si>
    <t>Validate that the format of the delivery note name is "Blatt 001"(Blatt and a running number)</t>
  </si>
  <si>
    <t>Validate that user is able to select positions that he wants to show in the delivery note  from the calculated LV positions</t>
  </si>
  <si>
    <t>Validate that LV position for a delivery note can comprise LV positions from different LV sections</t>
  </si>
  <si>
    <t>Validate that for each selected LV position user is able to define the quantity</t>
  </si>
  <si>
    <t>Validate that the following options are available for each LV
1) Calculated quantity
2) Ordered quantity
3) Delivered quantity
4) Invoice quantity</t>
  </si>
  <si>
    <t xml:space="preserve">Validate that 'Active delivery' option is available </t>
  </si>
  <si>
    <t>Validate that on the left side of the screen there should be the selected positions for the delivery note</t>
  </si>
  <si>
    <t>Validate that right side of the screen is showing all the LV positions</t>
  </si>
  <si>
    <t>Validate that he LV positions can be moved via Drag&amp;Drop from right to left</t>
  </si>
  <si>
    <t>Validate that filter options for the LV hierarchy on the right side</t>
  </si>
  <si>
    <t>Validate that "By LV section filter" is showing the avaialble LV sections</t>
  </si>
  <si>
    <t>Validate that "By order status" is showing the options A, B and N are avialable</t>
  </si>
  <si>
    <t>Validate that user is asked whether the  delivery note is active or non-active</t>
  </si>
  <si>
    <t>Validate that user is getting a list of all cost items with empty price fields</t>
  </si>
  <si>
    <t>Validate that we can enter prices on the right side of the "General Cost" screen at project level.</t>
  </si>
  <si>
    <t>Supplier proposal</t>
  </si>
  <si>
    <t>Validate that Supplier proposal button is available</t>
  </si>
  <si>
    <t>Validate that Supplier proposal button will get enabled only after the creation of the project</t>
  </si>
  <si>
    <t>Validate that clicking on the "Supplier proposal" is opening the supplier form</t>
  </si>
  <si>
    <t>Validate that WG/WA dropdown is available</t>
  </si>
  <si>
    <t>Validate that WG/WA dropdown is showing all the avaiable combinations of WG/WA</t>
  </si>
  <si>
    <t>Validate that LV section dropdown is available</t>
  </si>
  <si>
    <t>Validate that LV section dropdown is showing all the avaiable LV sections</t>
  </si>
  <si>
    <t>Validate that supplier form is displaying all the available suppliers for that wg/wa combiantion</t>
  </si>
  <si>
    <t xml:space="preserve">Validate that check box is available to select the suppliers </t>
  </si>
  <si>
    <t>Validate that user will be able to select maximum of only 8 suppliers</t>
  </si>
  <si>
    <t>Validate that delete option is available to delete the lv positions</t>
  </si>
  <si>
    <t>Validate that user is able to delete the the lv positions from the selected WG/WA combination</t>
  </si>
  <si>
    <t>Validate that closing and opening of the supplier form is showing all LVs for the WG/WA combination for which we have deleted the LVs</t>
  </si>
  <si>
    <t>Validate that "Generate supplier proposal " button is available</t>
  </si>
  <si>
    <t>Validate that "Send supplier proposal" button is available</t>
  </si>
  <si>
    <t>Validate that clicking on "Send request for proposal" is creating an email per supplier</t>
  </si>
  <si>
    <t>Validate that the emaild id showing for each supplier is correct</t>
  </si>
  <si>
    <t>Validate that closing and opening of "Supplier propsal" form is showing updated email id if there is any change in the supplier email id</t>
  </si>
  <si>
    <t>Validate that the subject of the email id is correct</t>
  </si>
  <si>
    <t>Validate that body of the email is showing correct information</t>
  </si>
  <si>
    <t>Validate that user is able to edit the content of the mail and send manually to each supplier</t>
  </si>
  <si>
    <t>Updating Supplier proposal</t>
  </si>
  <si>
    <t>Validate that we are having a table with the information of the request for the proposal</t>
  </si>
  <si>
    <t>Validate that the selection of the proposal is showing all the LVs coming under that along with the supplier information</t>
  </si>
  <si>
    <t>Validate that user will be able to enter the list price for each supplier and save the same</t>
  </si>
  <si>
    <t>Validate that user will be able to select the cheapest list price from the suppliers</t>
  </si>
  <si>
    <t xml:space="preserve">Validate that based on the selection of LV position the following things are getting loaded
1) text
2) menge
3)dimensions
4) multis
5) Supplier </t>
  </si>
  <si>
    <t>Validate that clicking on the "Saving the Supplier proposal with list price" button is saving the new values user has given</t>
  </si>
  <si>
    <t>Validate that the following fields are avialable in the delivery note form
1)Calculated quantity
2) Ordered quantity
3) Delivered quantity
4) Invoice quantity</t>
  </si>
  <si>
    <t>Validate that when quantity of LV position exceeds the quantity of current delivery notes&amp; the other delivery note we will get  a warning message "Total quantity exceeding ordered quantity”</t>
  </si>
  <si>
    <t>Validate that cover page word template contains Address field Client, Adress field OTTO, Subject line, date, Textfields, and Signature line</t>
  </si>
  <si>
    <t>Invoice</t>
  </si>
  <si>
    <t>Validate that Invoice button is available</t>
  </si>
  <si>
    <t>Validate that giving manual numbers to the Invoice is possible</t>
  </si>
  <si>
    <t>Validate that user is having the following option to select
1) Invoice with Delivery Note
2) cumulated invoice or de-cumulated invoice
3) finale invoice</t>
  </si>
  <si>
    <t xml:space="preserve">Validate that for cumulated invoice, Delivery Notes from previous Invoices are pre-selected  </t>
  </si>
  <si>
    <t>Validate that for de-cumulated invoice, Delivery Notes selected for previous Invoices CAN NOT be selected for current invoice</t>
  </si>
  <si>
    <t xml:space="preserve">Validate that If user has selected “final invoice”, then the commission status will be set to “completed”. </t>
  </si>
  <si>
    <t>TYP</t>
  </si>
  <si>
    <t>Validate that typ is getting saved according to the conbination of supplier and the article number(combination of WG, WA &amp; WI)</t>
  </si>
  <si>
    <t>Validate that validity date(Guttigkeits) is applicable to the  typ</t>
  </si>
  <si>
    <t>Validate that rebate ID comprises a value for the following: Multi 1, Multi 2, Multi 3, Multi 4</t>
  </si>
  <si>
    <t>Rebate</t>
  </si>
  <si>
    <t>Validate that each rebate id is having a validity date</t>
  </si>
  <si>
    <t>Validate that commentary field is available for each rebate ID (there user could describe to which supplier and what kind of articles this rebate ID is applied)</t>
  </si>
  <si>
    <t>Validate that user can create a new rebate ID and define values for Multi 1 to Multi 4</t>
  </si>
  <si>
    <t>Add_rebate</t>
  </si>
  <si>
    <t>Validate that the user can set a new validity date and define NEW values for Multi 1 to Multi 4 for that new validity date</t>
  </si>
  <si>
    <t>Validate that we will be considering the rebate value based on the submission date of the project</t>
  </si>
  <si>
    <t>Validate that if a rebate id is having 2 validity dates, then we will be considering the rebate id which is falling under the submission date of the project</t>
  </si>
  <si>
    <t>data import</t>
  </si>
  <si>
    <t>Validate that user can enter the typ and the measurements manually and save it</t>
  </si>
  <si>
    <t>Validate that user enters typ and double clicking on measurements will show a pop up with available measurements</t>
  </si>
  <si>
    <t>Validate that user will be able to make a selection from the pop up with available measurements</t>
  </si>
  <si>
    <t>Validate that double clicking on typ is showing a pop up with the available TYP along with available measurements</t>
  </si>
  <si>
    <t>Validate that transfering the data from master data is not overwriting the contents of short text, long text, unit measure such as “Stck”, “sqm”(in the case of GAEB import)</t>
  </si>
  <si>
    <t>Validate that user will be able to change the validity date by double clicking on the validity date</t>
  </si>
  <si>
    <t>Validate that user is getting available options by double clicking on the validity date</t>
  </si>
  <si>
    <t>Validate that the following filter options are available on the right side
1) By LV section
2) By order status</t>
  </si>
  <si>
    <t>Validate user can add all LV position from list to delivery note.</t>
  </si>
  <si>
    <t>Validate after adding 48 LV positions user gets a warning message.</t>
  </si>
  <si>
    <t>Validate following fields in cover page - updated header / footer information.</t>
  </si>
  <si>
    <t>Validate user cn export the delivery note in PDF format, which can be later attached and sent through mail.</t>
  </si>
  <si>
    <t>Validate user can print delivery notes in various formats.</t>
  </si>
  <si>
    <t>Validate that cover page is having - updated header / footer information.</t>
  </si>
  <si>
    <t>Validate user can export the invoice in PDF format and excel format, which can be later attached and sent through mail.</t>
  </si>
  <si>
    <t>Validate user can print invoice  in various formats.</t>
  </si>
  <si>
    <t>Validate that word template contains updated header and footer information</t>
  </si>
  <si>
    <t>Validate that WORD-template contains placeholders for Address field Client, Adress field OTTO, Subject line, date, Textfields, Signature line</t>
  </si>
  <si>
    <t>Validate user can export the proposal in PDF format and excel format, which can be later attached and sent through mail.</t>
  </si>
  <si>
    <t>Validate that different template for coversheet &amp; mainsheet is available in a dropdown</t>
  </si>
  <si>
    <t>Validate that user will be getting the template for the proposal according to the selection he has made</t>
  </si>
  <si>
    <t>Validate that the footer part is getting updated with changes in otto master data</t>
  </si>
  <si>
    <t>Validate that the footer part of main sheet is showing information of otto main and sub branches</t>
  </si>
  <si>
    <t>Validate that mainsheet is having the information of position, menge, text, materialpreis, montagepreis, Einheitspreis, Gesamtpreis</t>
  </si>
  <si>
    <t>Validate that right clicking on the row of blatt number table is showing the 2 delivery reports and edit option</t>
  </si>
  <si>
    <t>Validate that clicking on edit option is allowing the editting of that particular row</t>
  </si>
  <si>
    <t>Access management</t>
  </si>
  <si>
    <t>Validate that users coming under team lead &amp; team member of calculator,  team lead &amp; team member of invoicing, project manager &amp; administrator can access the Otto pro application</t>
  </si>
  <si>
    <t>Validate that users other than those coming under the categories of otto pro won't be able to access the application</t>
  </si>
  <si>
    <t xml:space="preserve">Validate that team lead &amp; the team member of calculation department, &amp; administrator is having the read &amp; write access for creating the LV &amp; LV positions </t>
  </si>
  <si>
    <t>Validate that team lead &amp; the team member of calculation department, &amp; administrator is having the read &amp; write access for importing GAEB FILES</t>
  </si>
  <si>
    <t xml:space="preserve">Validate that users other than team lead &amp; the team member of calculation department, &amp; administrator is having the read &amp; write access for creating the LV &amp; LV positions </t>
  </si>
  <si>
    <t>Validate that  users other than team lead &amp; the team member of calculation department, &amp; administrator is having the read &amp; write access for importing GAEB FILES</t>
  </si>
  <si>
    <t>Validate that all the users of  calculation &amp; invoicing department is having the read &amp; write access for adding NT &amp; NTM positions</t>
  </si>
  <si>
    <t>Validate that the project manager is not having the access for adding NT &amp; NTM positions</t>
  </si>
  <si>
    <t>Validate that the Administrator is having only the read access for adding NT &amp; NTM positions</t>
  </si>
  <si>
    <t>Validate that users of calculation department(team lead &amp; team member) is having the read &amp; write access for cost details, multi 5, multi6, umlage, bulk operation</t>
  </si>
  <si>
    <t>Validate that users other than of calculation department(team lead &amp; team member) is having the only read  access for cost details, multi 5, multi6, umlage, bulk operation</t>
  </si>
  <si>
    <t>Validate that all the users of  calculation &amp; team lead of invoicing department is having the read &amp; write access for the calculation (cost details, multi 5, multi6, umlage, bulk operation) of  NT &amp; NTM positions</t>
  </si>
  <si>
    <t>Validate that all the users of Administrator &amp; team member of invoicing department is having the read &amp; write access for the calculation (cost details, multi 5, multi6, umlage, bulk operation) of  NT &amp; NTM positions</t>
  </si>
  <si>
    <t>Validate that team member of calculation &amp; team member of invoicing department  is having the read  access of article stammdaten</t>
  </si>
  <si>
    <t>Validate that all the users other than project manager is having access to customer master data</t>
  </si>
  <si>
    <t>Validate that all the users of calculation &amp; administrator  is having read and write access of supplier stammdaten</t>
  </si>
  <si>
    <t>Validate that team lead of calculation &amp; administrator is having the read and write access of article stammdaten</t>
  </si>
  <si>
    <t xml:space="preserve">Validate that administrator, team lead of calculation &amp; invoicing department is having read and write access of otto stammdaten </t>
  </si>
  <si>
    <t xml:space="preserve">Validate that team member of calculation &amp; invoicing department is having only read access of otto stammdaten </t>
  </si>
  <si>
    <t xml:space="preserve">Validate that projrct manager is not having access of otto stammdaten </t>
  </si>
  <si>
    <t xml:space="preserve">Validate that projrct manager is not having access of supplier stammdaten </t>
  </si>
  <si>
    <t>Validate that all the users other than project managere can convert a project into commission</t>
  </si>
  <si>
    <t>Validate that users of calculation department(team lead &amp; team member) &amp; administrator is having the read only access for delivery notes</t>
  </si>
  <si>
    <t>Validate that users of invoicing department(team lead &amp; team member)  is having the read &amp; write access for delivery notes</t>
  </si>
  <si>
    <t>Validate that project manager  is not having access for delivery notes</t>
  </si>
  <si>
    <t>Validate that users of calculation department(team lead &amp; team member), project manager &amp; administrator is having the read only access for invoices</t>
  </si>
  <si>
    <t>Validate that users of invoicing department(team lead &amp; team member)  is having the read &amp; write access for invoices</t>
  </si>
  <si>
    <t>Validate that only administrator is having read &amp; write of general part of text module</t>
  </si>
  <si>
    <t>Validate that project manager &amp; all the users of calculation &amp; invoicing department is having read access of general part of text module</t>
  </si>
  <si>
    <t>Validate that administrator, project manager &amp; all the users of calculation department is having read &amp; write access of calculation part of text module creation</t>
  </si>
  <si>
    <t>Validate that administrator, project manager &amp; all the users of calculation department is having read &amp; write access of calculation part of text module editting</t>
  </si>
  <si>
    <t>Validate that administrator, project manager &amp; all the users of invoicing department is having read &amp; write access of invoicing part of text module creation</t>
  </si>
  <si>
    <t>Validate that administrator, project manager &amp; all the users of invoicing department is having read &amp; write access of invoicing part of text module editting</t>
  </si>
  <si>
    <t>Validate that all the users of invoicing department is having only read access of supplier stammdaten</t>
  </si>
  <si>
    <t>Validate that all the users of invoicing department is having only read access of calculation part of text module creation</t>
  </si>
  <si>
    <t>Validate that all the users of invoicing department is having only  read access of calculation part of text module editting</t>
  </si>
  <si>
    <t>Validate that all the users of calculation department is having read only access of invoicing part of text module editting</t>
  </si>
  <si>
    <t>Validate that all the users of calculation department is having read only access of invoicing part of text module creation</t>
  </si>
  <si>
    <t>Validate that formattyp is showing the GAEB formats X81,X83,X84,X86 in the dropdown</t>
  </si>
  <si>
    <t>Validate that Export button is exporting the non commissioned project if we have selected the format type X81</t>
  </si>
  <si>
    <t>Validate that Export button is exporting the  non commissioned project into the correct format if we have selected the format type X81</t>
  </si>
  <si>
    <t>Validate that Export button is exporting the  non commissioned project if we have selected the format type X83</t>
  </si>
  <si>
    <t>Validate that Export button is exporting the  non commissioned project into the correct format if we have selected the format type X83</t>
  </si>
  <si>
    <t>Validate that Export button is exporting the  non commissioned project if we have selected the format type X84</t>
  </si>
  <si>
    <t>Validate that Export button is exporting the  non commissioned project into the correct format if we have selected the format type X84</t>
  </si>
  <si>
    <t>Validate that Export button is exporting the  non commissioned project if we have selected the format type X86</t>
  </si>
  <si>
    <t>Validate that Export button is exporting the  non commissioned project into the correct format if we have selected the format type X86</t>
  </si>
  <si>
    <t>Validate that Export button is exporting the commissioned project if we have selected the format type X81</t>
  </si>
  <si>
    <t>Validate that Export button is exporting the commissioned project into the correct format if we have selected the format type X81</t>
  </si>
  <si>
    <t>Validate that Export button is exporting the commissioned project if we have selected the format type X83</t>
  </si>
  <si>
    <t>Validate that Export button is exporting the commissioned project into the correct format if we have selected the format type X83</t>
  </si>
  <si>
    <t>Validate that Export button is exporting the commissioned project if we have selected the format type X84</t>
  </si>
  <si>
    <t>Validate that Export button is exporting the commissioned project into the correct format if we have selected the format type X84</t>
  </si>
  <si>
    <t>Validate that Export button is exporting the commissioned project if we have selected the format type X86</t>
  </si>
  <si>
    <t>Validate that Export button is exporting the commissioned project into the correct format if we have selected the format type X86</t>
  </si>
  <si>
    <t xml:space="preserve">Validate that clicking on the import is importing the P81 file in correct format </t>
  </si>
  <si>
    <t xml:space="preserve">Validate that clicking on the import is importing the X81 file of non commissioned project in correct format </t>
  </si>
  <si>
    <t xml:space="preserve">Validate that clicking on the import is importing the X83 file of non commissioned project in correct format </t>
  </si>
  <si>
    <t xml:space="preserve">Validate that clicking on the import is importing the X84 file of non commissioned project in correct format </t>
  </si>
  <si>
    <t xml:space="preserve">Validate that clicking on the import is importing the X86 file of non commissioned project in correct format </t>
  </si>
  <si>
    <t xml:space="preserve">Validate that clicking on the import is importing the X81 file of commissioned project in correct format </t>
  </si>
  <si>
    <t xml:space="preserve">Validate that clicking on the import is importing the X83 file of commissioned project in correct format </t>
  </si>
  <si>
    <t xml:space="preserve">Validate that clicking on the import is importing the X84 file of commissioned project in correct format </t>
  </si>
  <si>
    <t xml:space="preserve">Validate that clicking on the import is importing the X86 file of commissioned project in correct format </t>
  </si>
  <si>
    <t>Copy LV</t>
  </si>
  <si>
    <t>Validate that dropdown for new project is available</t>
  </si>
  <si>
    <t>Validate that dropdown for old project is available</t>
  </si>
  <si>
    <t>Validate that old project drop down is showing all available projects</t>
  </si>
  <si>
    <t>1 min</t>
  </si>
  <si>
    <t xml:space="preserve">Load </t>
  </si>
  <si>
    <t xml:space="preserve">Multi 5 </t>
  </si>
  <si>
    <t>Submit Proposal</t>
  </si>
  <si>
    <t>Umlage/Special Costs</t>
  </si>
  <si>
    <t>Update Supplier proposal</t>
  </si>
  <si>
    <t>Delivery Reports</t>
  </si>
  <si>
    <t>RABATT</t>
  </si>
  <si>
    <t>Validate that submit proposal button is available when we are clicking on report button</t>
  </si>
  <si>
    <t>Validate that clicking on submit proposal button is showing report design form</t>
  </si>
  <si>
    <t xml:space="preserve">Validate that "Select Report Type" drop down is showing 7 report names </t>
  </si>
  <si>
    <t>Validate that open button is available</t>
  </si>
  <si>
    <t>Validate that selecting "mit montage und montagezeiten" from the drop down and clicking on open is opening the respective report</t>
  </si>
  <si>
    <t>Validate button Verteilung Umlage present in Umlage screen at bottom Right.</t>
  </si>
  <si>
    <t>After clicking this the Umlage value gets saved and summed at total field.</t>
  </si>
  <si>
    <t>Validate for  locked LV position, Selbstkosten not changed.</t>
  </si>
  <si>
    <t>Validate that "mit montage und montagezeiten" report is showing the project number, LV raster, otto address, date and page number in the header of the report</t>
  </si>
  <si>
    <t xml:space="preserve">Validate that "mit montage und montagezeiten" report is having the columns position, menge, ME, Text, Materialpreis, montagepreis, Einheitspreis in Euro, and Gesamtpreis </t>
  </si>
  <si>
    <t>Validate that the columns in the "mit montage und montagezeiten" report is showing correct values</t>
  </si>
  <si>
    <t>Validate that selecting "Einzelpreise und Gesamtpreise" from the drop down and clicking on open is opening the respective report</t>
  </si>
  <si>
    <t>Validate that "Einzelpreise und Gesamtpreise" report is showing the project number, LV raster, otto address, date and page number in the header of the report</t>
  </si>
  <si>
    <t>Validate that the columns in the "Einzelpreise und Gesamtpreise" report is showing correct values</t>
  </si>
  <si>
    <t xml:space="preserve">Validate that "Einzelpreise und Gesamtpreise" report is having the columns position, menge, ME, Text, Einheitspreis in Euro, and Gesamtpreis </t>
  </si>
  <si>
    <t>Validate that selecting "Muster Langtext Mont Mat Getrennt" from the drop down and clicking on open is opening the respective report</t>
  </si>
  <si>
    <t>Validate that the columns in the "Muster Langtext Mont Mat Getrennt" report is showing correct values</t>
  </si>
  <si>
    <t>Validate that "Muster Langtext Mont Mat Getrennt" report is showing the customer details includind address, project number, LV raster, otto address, date and page number in the header of the report</t>
  </si>
  <si>
    <t xml:space="preserve">Validate that "Muster Langtext Mont Mat Getrennt" report is having the columns position, menge, ME, Text, Materialpreis, montagepreis, Einheitspreis in Euro, and Gesamtpreis </t>
  </si>
  <si>
    <t>Validate that selecting "Muster Langtext ohne Mengen" from the drop down and clicking on open is opening the respective report</t>
  </si>
  <si>
    <t>Validate that "Muster Langtext ohne Mengen" report is showing the customer details includind address, project number, LV raster, otto address, date and page number in the header of the report</t>
  </si>
  <si>
    <t xml:space="preserve">Validate that "Muster Langtext ohne Mengen" report is having the columns position, menge, ME, Text, Materialpreis, montagepreis, Einheitspreis in Euro, and Gesamtpreis </t>
  </si>
  <si>
    <t>Validate that the columns in the "Muster Langtext ohne Mengen" report is showing correct values</t>
  </si>
  <si>
    <t>Validate that selecting "Muster Langtext" from the drop down and clicking on open is opening the respective report</t>
  </si>
  <si>
    <t>Validate that "Muster Langtext" report is showing the customer details includind address, project number, LV raster, otto address, date and page number in the header of the report</t>
  </si>
  <si>
    <t xml:space="preserve">Validate that "Muster Langtext" report is having the columns position, menge, ME, Text, Materialpreis, montagepreis, Einheitspreis in Euro, and Gesamtpreis </t>
  </si>
  <si>
    <t>Validate that the columns in the "Muster Langtext" report is showing correct values</t>
  </si>
  <si>
    <t>Validate that selecting "Muster ohne Eps ohne Mengen" from the drop down and clicking on open is opening the respective report</t>
  </si>
  <si>
    <t>Validate that "Muster ohne Eps ohne Mengent" report is showing the customer details includind address, project number, LV raster, otto address, date and page number in the header of the report</t>
  </si>
  <si>
    <t xml:space="preserve">Validate that "Muster ohne Eps ohne Mengen" report is having the columns position, menge, ME, Bezelchung, Einheitspreis in Euro, and Gesamtpreis </t>
  </si>
  <si>
    <t>Validate that "Muster ohne Eps" report is showing the customer details includind address, project number, LV raster, otto address, date and page number in the header of the report</t>
  </si>
  <si>
    <t xml:space="preserve">Validate that "Muster ohne Eps" report is having the columns position, menge, ME, Bezelchung, Einheitspreis in Euro, and Gesamtpreis </t>
  </si>
  <si>
    <t>Validate that selecting "Muster ohne Eps" from the drop down and clicking on open is opening the respective report</t>
  </si>
  <si>
    <t>Validate that the columns in the "Muster ohne Eps" report is showing correct values (without EP value)</t>
  </si>
  <si>
    <t>Validate that the columns in the "Muster ohne Eps ohne Mengen" report is showing correct values (without EP value and menge values)</t>
  </si>
  <si>
    <t>Rabatt</t>
  </si>
  <si>
    <t>Validate that Article data option is available under the Artclestammdaten label in the ribbon bar</t>
  </si>
  <si>
    <t>Validate that clicking on the Aricle data is opening a new form for entering the new article data</t>
  </si>
  <si>
    <t>Validate that clicking on the new button is allowing us to add new Article data</t>
  </si>
  <si>
    <t>Validate that we will be able to add more articles under the same WG &amp; WA combination with different WI value</t>
  </si>
  <si>
    <t>Validate that checking the create new option is allowing the user to add new article data continuously</t>
  </si>
  <si>
    <t>Validate that clicking on save is saving the article data</t>
  </si>
  <si>
    <t>Validate that clicking on cancel is clearing the unsaved data</t>
  </si>
  <si>
    <t>Validate that Typ, Liferant, Rabattgrouppe are non edittable</t>
  </si>
  <si>
    <t>Validate that Typ, Liferant values are coming when we are mapping that article to a new Typ</t>
  </si>
  <si>
    <t>Validate that Rabattgrouppe is coming when we are mapping that article to a new Rabatt</t>
  </si>
  <si>
    <t>Validate that "Create dimension"(Maße hinzufügen) button is available</t>
  </si>
  <si>
    <t>Validate that clicking on the "Create dimension"(Maße hinzufügen) button is adding a new row in the dimension table</t>
  </si>
  <si>
    <t xml:space="preserve">Validate that new row in the dimension will be showing the same value of multis which is there for that article </t>
  </si>
  <si>
    <t xml:space="preserve"> Validate that changing a project into commission is possible immediately after creating a new project </t>
  </si>
  <si>
    <t>Validate that G multi value is getting calculated based on the multi values for that particular dimension</t>
  </si>
  <si>
    <t>Validate that Einkauspreis is showing the correct value(multiplication of g multi with Listenpreis)</t>
  </si>
  <si>
    <t>Validate that clicking on enter key after the details in dimension is saving the data</t>
  </si>
  <si>
    <t>Validate that user won't be able to save A.B &amp; L with zero value</t>
  </si>
  <si>
    <t>Validate that if we have more than 1 multi then application will be considering the first dimension of the article</t>
  </si>
  <si>
    <t>Validate that LV details &amp; cost details screen is displaying the data according the WG, WA &amp; WI combination we have given</t>
  </si>
  <si>
    <t>Validate that user will be able to save the multis with different values for each dimension by saving the article with new multis</t>
  </si>
  <si>
    <t>Validate that "Change validity Date"(Listenpreise Abaendern) button is available</t>
  </si>
  <si>
    <t>Validate that dimension table will be displaying the dimensions which is falling under the current month and year</t>
  </si>
  <si>
    <t>Validate that "Change validity Date"(Listenpreise Abaendern) button is allowing the user to save the set of dimensions with new validity date</t>
  </si>
  <si>
    <t>Validate that save button in the form save dimension is saving the set of dimensions with new validity date</t>
  </si>
  <si>
    <t>Validate that cancel button in the frm save dimension is closing the form</t>
  </si>
  <si>
    <t>Validate that multis will be coming on the cost details based on the validity date of the dimensions</t>
  </si>
  <si>
    <t>Validate that typ button is available under the ribbon bar</t>
  </si>
  <si>
    <t>Validate that clicking on typ is opening a new form</t>
  </si>
  <si>
    <t>Validate that user will be able to add new typ through typ form</t>
  </si>
  <si>
    <t>Validate that typ is getting saved when we click on save button</t>
  </si>
  <si>
    <t>Validate that user won't be able to save existing typ</t>
  </si>
  <si>
    <t>Validate that user won't be able save existing article(WG, WA &amp; WI) and supplier combiantion</t>
  </si>
  <si>
    <t>Validate that user will be able to save new typ by giving new typ and non existing article(WG, WA &amp; WI) and supplier combiantion</t>
  </si>
  <si>
    <t>Validate that typ and supplier information is coming on the article data screen based on the article number we have given for the typ</t>
  </si>
  <si>
    <t>Validate that LV details screen is displaying the article, ME, fabricat, Liferant data based on the typ we are giving</t>
  </si>
  <si>
    <t>Validate that cost details screen is displaying the dimensions, minute and multis based on the typ we have given</t>
  </si>
  <si>
    <t>Validate that multis calculation is happening correctly based on the new multis coming according to the typ</t>
  </si>
  <si>
    <t>Validate that multi values are displaying based on the validity date</t>
  </si>
  <si>
    <t>Validate that rebate icon is available under the articlestammdaten section of ribon bar</t>
  </si>
  <si>
    <t>Validate that clicking on the rabatt is opening a new form for entering rabatt data</t>
  </si>
  <si>
    <t xml:space="preserve">Validate that multis in the cost details is getting changed according to the rebate value </t>
  </si>
  <si>
    <t>Validate that user can add a new rebate id to each typ</t>
  </si>
  <si>
    <t>Validate that user can adjust the listing price by giving rabatt values</t>
  </si>
  <si>
    <t>Save_rebate</t>
  </si>
  <si>
    <t>Validate that save button saving the new rabatt with new validity date, typ &amp; multis</t>
  </si>
  <si>
    <t>Validate that save button won't allow the user to save existing rabatt id</t>
  </si>
  <si>
    <t>Validate that save button won't allow the user to save to new rabatt id with existing typ &amp; validity date combination</t>
  </si>
  <si>
    <t>Validate that application will show the multis of rabatt if any rabatt is existing for any typ</t>
  </si>
  <si>
    <t>Validate that selecting wg/wa value &amp; lv section value is showing all the lv positions satisfying condition</t>
  </si>
  <si>
    <t>Validate that ALL LV positions with the selected WG/WA combination is only coming when we select both the drop down</t>
  </si>
  <si>
    <t>Validate that deleted positions are coming in deleted position table</t>
  </si>
  <si>
    <t>Validate that closing and opening of the supplier form is showing all new LVs also for the WG/WA combination for which we have deleted new  LVs</t>
  </si>
  <si>
    <t>Validate that user will be able to add  deleted positions back to the lv position list by dragging</t>
  </si>
  <si>
    <t>Validate that user will be able to generate supplier proposal with different combination of lv positions to different suppliers</t>
  </si>
  <si>
    <t>Validate that clicking on the "Generate proposal" button without selecting suppliers is showing a message to select the suppliers</t>
  </si>
  <si>
    <t>Validate that selecting more than 8 suppliers is unchecking the first one and keeping the limit as 8</t>
  </si>
  <si>
    <t>Validate that proposed positions are coming under the table proposed positions</t>
  </si>
  <si>
    <t>1162, 1337, 1336, 1335</t>
  </si>
  <si>
    <t xml:space="preserve">1095, 1094, 1333, 1332, 1334, </t>
  </si>
  <si>
    <t>1053, 1073</t>
  </si>
  <si>
    <t>1066, 1068</t>
  </si>
  <si>
    <t>1077, 1055</t>
  </si>
  <si>
    <t>Validate that user not allowed to edit existing TYP.</t>
  </si>
  <si>
    <t>Validate that User is not allowed to set M1, M2, M3, M4 as 0 in Rabbatte Gruppe</t>
  </si>
  <si>
    <t>Validate that update supplier proposal button is available</t>
  </si>
  <si>
    <t>Validate that clicking on the update supplier proposal button is opening a new form for updating the proposal detaila</t>
  </si>
  <si>
    <t>525, 535</t>
  </si>
  <si>
    <t>Validate that application will show the cheapest supplier automatically</t>
  </si>
  <si>
    <t>Validate that the table is having the following columns
1) WG/WA Combination
2) Suppliers selected
3)Date of proposal sent</t>
  </si>
  <si>
    <t>Validate that check box is available next to the supplier columns</t>
  </si>
  <si>
    <t>580, 592</t>
  </si>
  <si>
    <t>604, 544</t>
  </si>
  <si>
    <t>1034, 251</t>
  </si>
  <si>
    <t>573, 584, 599, 381</t>
  </si>
  <si>
    <t xml:space="preserve">Validate that Selbstkosten,Einkaufspreis and verkaufpreis checkboxes should not be checked by default for a new project </t>
  </si>
  <si>
    <t>Validate that Einkaufspreis, Selstkosten, Verkaufspreis price values and EP should be zero for sum &amp; surcharge, Title and subtitle positions</t>
  </si>
  <si>
    <t>418, 831</t>
  </si>
  <si>
    <t xml:space="preserve"> Ordered quantity, delivered quantity, invoiced quantity text boxes should be in disabled mode</t>
  </si>
  <si>
    <t>Validate that E, A, M position  coming in delivery notes LV position list</t>
  </si>
  <si>
    <t>Validate that Inactive delivery is not coming in the delivery history</t>
  </si>
  <si>
    <t>Validate that Menge is not 0 in delivery added positions</t>
  </si>
  <si>
    <t>Validate that user is able to remove added LV item from Delivery add screen.</t>
  </si>
  <si>
    <t>1295, 1297, 1288</t>
  </si>
  <si>
    <t>1296, 1294</t>
  </si>
  <si>
    <t>1446, 1366</t>
  </si>
  <si>
    <t>1255, 1256</t>
  </si>
  <si>
    <t>Validate that Detail KZ other than 0 not coming in delivery notes LV position list</t>
  </si>
  <si>
    <t>Validate that user will be able to enter new multi values, fabricat, liferant for each supplier</t>
  </si>
  <si>
    <t>Validate the amount is displayed in Invoice inclusive of surcharge calculation</t>
  </si>
  <si>
    <t>Validate that user will be able to save multi values, fabricat, liferant for each supplier temporarily</t>
  </si>
  <si>
    <t>Validate that clicking on the "Saving the Supplier proposal with list price" button only save the data permanently on lv details and cost details screen</t>
  </si>
  <si>
    <t>Validate that user will be able to see the data in the "select cheapest supplier table " based on list price per unit</t>
  </si>
  <si>
    <t>Validate that "List price with multi per unit" will show the price value as list price multiplied by Gmulti value</t>
  </si>
  <si>
    <t>Validate that "List price per quantity" will show the price value ad list price multiplied by menge</t>
  </si>
  <si>
    <t>Validate that "List price with multi per quantity" will show the price value as list price multiplied by Gmulti value multiplied by menge</t>
  </si>
  <si>
    <t>Validate that user will able to submit the changes only when all the price values are non zero for all the suppliers</t>
  </si>
  <si>
    <t>Validate that user will be able to save the data only when the proposal view is "List price per unit"</t>
  </si>
  <si>
    <t>Validate that selecting "Aufmaß mit Addresskopf" by right clicking on the row of blatt number table is opening the respective report</t>
  </si>
  <si>
    <t>Validate that the columns in the "Aufmaß mit Addresskopf" report is showing correct values</t>
  </si>
  <si>
    <t>Validate that "Aufmaß mit Addresskopf" report is showing the otto address,customer details, date and page number in the header of the report</t>
  </si>
  <si>
    <t xml:space="preserve">Validate that "Aufmaß mit Addresskopf" report is having the columns position, menge, ME, Beschreibung, Einzelpreis, and Betrag </t>
  </si>
  <si>
    <t>892, 898</t>
  </si>
  <si>
    <t xml:space="preserve">Validate that "Aufmaß ohne Addresskopf, mit LV positionnr" report is having the columns position, menge, ME, Beschreibung, Einzelpreis, and Betrag </t>
  </si>
  <si>
    <t>Validate that the columns in the "Aufmaß ohne Addresskopf, mit LV positionnr" report is showing correct values</t>
  </si>
  <si>
    <t>Validate that selecting "Aufmaß ohne Addresskopf, mit LV positionnr" by right clicking on the row of blatt number table is opening the respective report</t>
  </si>
  <si>
    <t>Validate that "Aufmaß ohne Addresskopf, mit LV positionnr" report is showing the otto address,customer details, date and page number in the header of the report</t>
  </si>
  <si>
    <t>891, 841, 897, 900</t>
  </si>
  <si>
    <t xml:space="preserve">Valiadate that clicking on the "Berichte" option on the left is showing the report "Aufmasszusammenstellung" </t>
  </si>
  <si>
    <t>Valiadate that clicking on the "Aufmasszusammenstellung" is opening the respective report</t>
  </si>
  <si>
    <t>899, 889</t>
  </si>
  <si>
    <t>246, 245</t>
  </si>
  <si>
    <t>Validate that the columns in the "Aufmasszusammenstellung" report is showing correct values</t>
  </si>
  <si>
    <t>Validate that "Aufmasszusammenstellung" report is showing the Project Nr, customer name, date and page number in the header of the report</t>
  </si>
  <si>
    <t xml:space="preserve">Validate that "Aufmasszusammenstellung" report is having the columns LV position, N, Beschreibung, Zeichnung, Positions(Pos.), menge, ME </t>
  </si>
  <si>
    <t>Validate that load project gets refreshed automaticaly based on available projects</t>
  </si>
  <si>
    <t>Validate that values on "WG", "WA" and  "WI" are ONLY accept numeric characer.</t>
  </si>
  <si>
    <t>Validate that  All fields other than kurz text &amp; lang text should be in disabled mode for H position</t>
  </si>
  <si>
    <t xml:space="preserve">Validate that user is able to add blank stufe fields </t>
  </si>
  <si>
    <t>Validate that after Clicking on new button after the text position, is showing the next LV position</t>
  </si>
  <si>
    <t>Validate that user is User is not allowed to edit a LV position to any title or subtitle or LV position</t>
  </si>
  <si>
    <t xml:space="preserve">Validate that user is unable to change the LV raster for a new project after the creation of LVs </t>
  </si>
  <si>
    <t>Validate that Saving detail kz other than zeroshould be possible for the projects having blank stufe fields</t>
  </si>
  <si>
    <t>Validate all field dropdowns value displaying properly.</t>
  </si>
  <si>
    <t>Validate that either F9 or save button will save the entry or added position with data.</t>
  </si>
  <si>
    <t>Validate that user is allowed to enterdecimal places in accordance with selection on project details page in decimal field.</t>
  </si>
  <si>
    <t>Validate the user is not allowed to make any changes in locked LVs</t>
  </si>
  <si>
    <t xml:space="preserve">Validate that Lang Text field is not enabled even for Titles and subtitles. </t>
  </si>
  <si>
    <t xml:space="preserve">Validate that selecting the reports showing by right clicking is showing 2 delivery reports </t>
  </si>
  <si>
    <t>Validate that user won't be able save  a delivery with zero menge value</t>
  </si>
  <si>
    <t>Validate that user won't be able to save a delivery with negative menge value</t>
  </si>
  <si>
    <t>Validate that user will be getting validation message when we are saving menge with Zero and negative value</t>
  </si>
  <si>
    <t>Validate that user able to enter and edit index position.</t>
  </si>
  <si>
    <t>Validate that LV status is blank for non-commissioned project.</t>
  </si>
  <si>
    <t>Validate that LV status is A or B for commissioned project.</t>
  </si>
  <si>
    <t xml:space="preserve">Validate that Number of digits in the entry field for the title/sub-title number is masked as per raster in LV section </t>
  </si>
  <si>
    <t>Validate Auswahl (filter) option which will display the grid column based on selection.</t>
  </si>
  <si>
    <t>Validate that Stufe description field disabled</t>
  </si>
  <si>
    <t>824, 805</t>
  </si>
  <si>
    <t>698, 827</t>
  </si>
  <si>
    <t>Validate that field Liefrant MA for sum and surcharge is diabled.</t>
  </si>
  <si>
    <t>613, 717</t>
  </si>
  <si>
    <t>588, 615, 618, 821, 726</t>
  </si>
  <si>
    <t>Validate that after clicking new all fields will be cleared with next LV position auto populated(suggested)</t>
  </si>
  <si>
    <t>Validate that Cancel button works properly (Esc button)</t>
  </si>
  <si>
    <t>In Grid view column width is set properly</t>
  </si>
  <si>
    <t>548, 572, 702</t>
  </si>
  <si>
    <t>518, 571</t>
  </si>
  <si>
    <t>516, 581, 819</t>
  </si>
  <si>
    <t xml:space="preserve"> Validate that For title &amp; subtitle, the multis should be zero</t>
  </si>
  <si>
    <t xml:space="preserve"> Validate that with New Angelen mode cjhecked user is able to add posistion continously</t>
  </si>
  <si>
    <t>Validate that editing of multi's of sum &amp; surcharge in the grid view is diabled</t>
  </si>
  <si>
    <t>498, 503</t>
  </si>
  <si>
    <t>495, 497, 263</t>
  </si>
  <si>
    <t>Validate that on LV grid, hierarchical view, we have Edit column displayed</t>
  </si>
  <si>
    <t xml:space="preserve"> Validate that user not allowed to give non integer value in dimension </t>
  </si>
  <si>
    <t xml:space="preserve">Validate that  Saving LV without title is not possible, </t>
  </si>
  <si>
    <t>476, 494</t>
  </si>
  <si>
    <t>472, 487, 513, 582, 583</t>
  </si>
  <si>
    <t>Validate the next button, previous, page down and page up key functionality working as per requirement.</t>
  </si>
  <si>
    <t>589, 1324, 1164, 474, 378, 570, 465</t>
  </si>
  <si>
    <t>464, 470, 471, 475, 486</t>
  </si>
  <si>
    <t>462, 505, 507</t>
  </si>
  <si>
    <t>461, 467, 468, 734, 463, 460</t>
  </si>
  <si>
    <t xml:space="preserve"> Validate that in Lv detail section Modify button should be disabled for a new project</t>
  </si>
  <si>
    <t>452, 424</t>
  </si>
  <si>
    <t xml:space="preserve"> Validate that detail KZ other than 0, shoud not contribute to roll up values.</t>
  </si>
  <si>
    <t xml:space="preserve"> Validate that when we reload a existing project and click on new, next suggested LV position should come.</t>
  </si>
  <si>
    <t>Validate that clicking on invoice button is opening a form which is displaying the delivery details</t>
  </si>
  <si>
    <t>Validate that delivery details table is showing whether the delivery is invoiced or not</t>
  </si>
  <si>
    <t>Validate that check box is available in each row of delivery details</t>
  </si>
  <si>
    <t>Validate that user will be able to add more than one deliveries for invoicing</t>
  </si>
  <si>
    <t>Validate that the following columns are there in the table
Blatt number, No. of positions, Blatt price, blatt von, blatt am, Rechnungs, Auswählen</t>
  </si>
  <si>
    <t>Validate the logic for calculation for cumulated invoice.( will be adding up the current previous invoice )</t>
  </si>
  <si>
    <t>Validate that by default for every new project cumulated invoice check box will be checked</t>
  </si>
  <si>
    <t>Validate that if the cumulated invoice check box is checked then calculation is happening cumulatively</t>
  </si>
  <si>
    <t>429, 446</t>
  </si>
  <si>
    <t>399, 424, 501</t>
  </si>
  <si>
    <t>392, 393, 397, 710, 820</t>
  </si>
  <si>
    <t>389, 410, 772, 771</t>
  </si>
  <si>
    <t>381, 712</t>
  </si>
  <si>
    <t>379, 510</t>
  </si>
  <si>
    <t>373, 438</t>
  </si>
  <si>
    <t>356, 433</t>
  </si>
  <si>
    <t>331, 939</t>
  </si>
  <si>
    <t>Validate that table is loading with corretc data for all raster type projects.</t>
  </si>
  <si>
    <t>Validate that default value of X factor and S factor as 1 for multi 5 and multi 6</t>
  </si>
  <si>
    <t>Validate that  useris not able to set a past date submission date while creating a new project</t>
  </si>
  <si>
    <t>Validate that when selected the checkbox "LV raster von GAEB-Datei" LV Raster field get blank and disabled for editing</t>
  </si>
  <si>
    <t>839, 840</t>
  </si>
  <si>
    <t>Validate that after clicking on close button for application on the project closing dialog box appears with Ok and cancel button, which behaves as per functionality</t>
  </si>
  <si>
    <t>Validate that duplicate invoice number can not be saved</t>
  </si>
  <si>
    <t>Validate that user won't be able to  select the check box of invoiced deliveries</t>
  </si>
  <si>
    <t>Validate that  user not allowed to enter data on dropdown fields</t>
  </si>
  <si>
    <t>Validate that in Geplante Ausführungszeit From date should not be greater than To date</t>
  </si>
  <si>
    <t>Validate that Submit proposal should not get opened for a new project which hasn't created</t>
  </si>
  <si>
    <t>Validate that EP and GB calculation in submit proposal reports is as per the project details</t>
  </si>
  <si>
    <t>Validate that For all submit proposal reports - In last section of report all subtitle is listed</t>
  </si>
  <si>
    <t>Validate that betrag netto value is  correct for the report Muster Langtext</t>
  </si>
  <si>
    <t>Validate that reports are taking customer name  from the project</t>
  </si>
  <si>
    <t>Validate that if the cumulated invoice check box is not checked then calculation is happening decumulatively(by considering only that delivery)</t>
  </si>
  <si>
    <t>Validate that E, A and detail KZ other than 0 is not considered for calculation in reports</t>
  </si>
  <si>
    <t xml:space="preserve">Validate that in submit proposal report whenever we have value as 0 in project, it should be displayed null in report </t>
  </si>
  <si>
    <t>Text module</t>
  </si>
  <si>
    <t>Validate that settings tab is available next to the otto pro tab</t>
  </si>
  <si>
    <t xml:space="preserve">Validate that text module and short cut options are available under text module details of settings tab </t>
  </si>
  <si>
    <t>Validate that clicking on the text module buttton is opening the text module form</t>
  </si>
  <si>
    <t xml:space="preserve">Validate that text module area and category dropdowns are avaialble </t>
  </si>
  <si>
    <t>Validate that add button is available next to the category drop down</t>
  </si>
  <si>
    <t>Validate that Proposal pdf is not showing all data</t>
  </si>
  <si>
    <t>Validate that  LV sektion filter showing NTs and NTM only for kommissioned project</t>
  </si>
  <si>
    <t>Validate that User should be restricted to delete column from Deleted position grid.</t>
  </si>
  <si>
    <t xml:space="preserve">Validate that  Cheapest field is non-editable. </t>
  </si>
  <si>
    <t>Validate that On selecting a cell only the cell is highlighted</t>
  </si>
  <si>
    <t>Validate that user will be able to add new categories by using the add button</t>
  </si>
  <si>
    <t>Validate that clicking on the add button is opening a small window for adding the category</t>
  </si>
  <si>
    <t>Text module_add</t>
  </si>
  <si>
    <t>Validate that text box for entering category name is avaiable</t>
  </si>
  <si>
    <t>Validate that user will be able save category by providing the category name and by clicking on ok button</t>
  </si>
  <si>
    <t>Validate that Clicking on Umlage after clicking on new project doesnot perform any action</t>
  </si>
  <si>
    <t>Text modules</t>
  </si>
  <si>
    <r>
      <t xml:space="preserve">Module status (If </t>
    </r>
    <r>
      <rPr>
        <b/>
        <sz val="14"/>
        <color rgb="FFFF0000"/>
        <rFont val="Calibri"/>
        <family val="2"/>
        <scheme val="minor"/>
      </rPr>
      <t>failed</t>
    </r>
    <r>
      <rPr>
        <b/>
        <sz val="14"/>
        <color theme="1"/>
        <rFont val="Calibri"/>
        <family val="2"/>
        <scheme val="minor"/>
      </rPr>
      <t xml:space="preserve"> % is more than 10%)</t>
    </r>
  </si>
  <si>
    <t xml:space="preserve">Validate that in Grid view if user edit a MA or Mo value after unlocking then user not alowed to give a multidigit value, more than 99999.999 </t>
  </si>
  <si>
    <t>Validate that EP and GB field is get updated when user  entering a new LV, as per price and menge.</t>
  </si>
  <si>
    <t>456, 380</t>
  </si>
  <si>
    <t>Validate thatsurcharge calculation is occurring correctly as per the Sur MO% and Sur ME%, VON OZ and Bis OZ values.</t>
  </si>
  <si>
    <t>401, 340</t>
  </si>
  <si>
    <t>398, 945, 585</t>
  </si>
  <si>
    <t>Validate that tool Should not allow user to enter values other than “X” and “S” in “MA” and “MO” fields</t>
  </si>
  <si>
    <t>Validate that  MA Einzelprice can be manually provided</t>
  </si>
  <si>
    <t>Validate that  MO Einzelprice is derived from Min, Std, Factor and Std.Satz</t>
  </si>
  <si>
    <t>Validate that  MO Einzelprice = (Min/60)*Faktor*Std.Satz</t>
  </si>
  <si>
    <t>Validate that Grund Multi is non editable field</t>
  </si>
  <si>
    <t>Validate that as soon as we lock Einkaufprice, Selbstkosten or Verfauprice, the mutis become non editable fields,</t>
  </si>
  <si>
    <t>Validate that grund Multi is multiple of multi 1 to multi 4</t>
  </si>
  <si>
    <t>Validate that Einkaufpreis = Grund Multi * Einzelpries</t>
  </si>
  <si>
    <t xml:space="preserve">Validate that EP =Total MA( Einzelpreis*Grund Multi*Selbstkosten*Verkaufpreis) + Total MO( Einzelpreis*Grund Multi*Selbstkosten*Verkaufpreis) </t>
  </si>
  <si>
    <t>Validate that GB = EP* Menge</t>
  </si>
  <si>
    <t>Validate that user will get validation message "category already exists" when we are entering the existing categories</t>
  </si>
  <si>
    <t>Validate that clicking on cancel on the category dialogue box is closing the category form</t>
  </si>
  <si>
    <t xml:space="preserve">Validate that user will be able to save the content by using the save button </t>
  </si>
  <si>
    <t>Validate that user will be able to enter the content by selecting the text module area &amp; category</t>
  </si>
  <si>
    <t>Action_B</t>
  </si>
  <si>
    <t>Validate that user won't be able to save data without selecting the category</t>
  </si>
  <si>
    <t>Validate that content text box is available</t>
  </si>
  <si>
    <t>Vlidate that user will be able to sse the data saved for each text module area for that particular category in a table</t>
  </si>
  <si>
    <t>Validate Nachtragsnummer is enabled for Commissioned project.</t>
  </si>
  <si>
    <t>Validate all items in Action A and Action B are disabled for Commissioned project (exc Nachtragsnummer)</t>
  </si>
  <si>
    <t>Validate that only N, T, M and numbers are allowed to enter in the field.</t>
  </si>
  <si>
    <t>Validate as soon as user click on save after providing a value for Nachtragsnummer field (say NT005), all LV positions filtered through TYP selection has got LV section value updated in Grid view displayed in Bulk operation screen.</t>
  </si>
  <si>
    <t>Validate each of the filtered LV posistion has got LV status updated in LV details page as well as per the Nachtragsnummer value provided.</t>
  </si>
  <si>
    <t>Validate Set for Position Menge - User is able to change Menge for mutiple positions, filtered from search criteria, can be set at a value at one go.</t>
  </si>
  <si>
    <t>Validate Set for Material KZ - User is able to change  Material KZ for mutiple positions, filtered from search criteria, can be set at a value at one go to either X or S</t>
  </si>
  <si>
    <t>Validate Set for Montage KZ - User is able to change  Montage KZ for mutiple positions, filtered from search criteria, can be set at a value at one go to either X or S</t>
  </si>
  <si>
    <t xml:space="preserve">Validate Set for Preis Text - User is able to change  Preis Text for mutiple positions, filtered from search criteria, can be set at a value at one go to any text </t>
  </si>
  <si>
    <t xml:space="preserve">Validate Set for Artikel num WG/WA/WI - User is able to change  Artikel num WG/WA/WI for mutiple positions, filtered from search criteria, can be set at a value at one go to any text </t>
  </si>
  <si>
    <t>Validate Remove for  Artikel num WG/WA/WI - User is able to change  Artikel num WG/WA/WI for mutiple positions, filtered from search criteria, can be set at a value at one go. This will reset the  Artikel num WG/WA/WI to 0,0,0 for all these positions</t>
  </si>
  <si>
    <t>Validate Remove for  Preis Text - User is able to change  Preis Text for mutiple positions, filtered from search criteria, can be set at a value at one go. This will reset the  Preis Text to blank for all these positions</t>
  </si>
  <si>
    <t>Validate Remove for  Montage KZ - User is able to change  Montage KZ for mutiple positions, filtered from search criteria, can be set at a value at one go. This will reset the  Montage KZ to X for all these positions.</t>
  </si>
  <si>
    <t>Validate Remove for Position Menge - User is able to change Menge for mutiple positions, filtered from search criteria, can be set at a value at one go. This will reset the menge to 1 for all these positions.</t>
  </si>
  <si>
    <t>Validate Remove for  Material KZ - User is able to change  Material KZ for mutiple positions, filtered from search criteria, can be set at a value at one go. This will reset the  Material KZ to X for all these positions</t>
  </si>
  <si>
    <t xml:space="preserve">Validate Set for Fabrikat - User is able to change  Fabrikat for mutiple positions, filtered from search criteria, can be set at a value at one go to any text </t>
  </si>
  <si>
    <t>Validate Remove for  Fabrikat - User is able to change  Fabrikat for mutiple positions, filtered from search criteria, can be set at a value at one go. This will reset the  Fabrikat to blank for all these positions</t>
  </si>
  <si>
    <t xml:space="preserve">Validate Set for TYP - User is able to change  TYP for mutiple positions, filtered from search criteria, can be set at a value at one go to any text </t>
  </si>
  <si>
    <t>Validate Remove for  TYP - User is able to change  TYP for mutiple positions, filtered from search criteria, can be set at a value at one go. This will reset the  TYP to blank for all these positions</t>
  </si>
  <si>
    <t xml:space="preserve">Validate Set for Lieferant MA - User is able to change  Lieferant MA for mutiple positions, filtered from search criteria, can be set at a value at one go to any text </t>
  </si>
  <si>
    <t>Validate Remove for  Lieferant MA - User is able to change  Lieferant MA for mutiple positions, filtered from search criteria, can be set at a value at one go. This will reset the  Lieferant MA to blank for all these positions</t>
  </si>
  <si>
    <t>Validate that user will be able to install the word adin by using the installer</t>
  </si>
  <si>
    <t>Validate that installer is propoerly getting installed</t>
  </si>
  <si>
    <t>Validate that after the installation an adin is coming when we are opening the word document</t>
  </si>
  <si>
    <t>Validate that name of the adin came on the menu bar is ottopro</t>
  </si>
  <si>
    <t xml:space="preserve">Word Addin </t>
  </si>
  <si>
    <t>Requirement changed</t>
  </si>
  <si>
    <t>Validate that there 2 sectinos under the ottopro  tab Templates &amp; reports</t>
  </si>
  <si>
    <t>Validate that otto master, text modules, kunde buttons are available under the templates section</t>
  </si>
  <si>
    <t>Validate that invoice grid is coming under report section</t>
  </si>
  <si>
    <t>Validate that clicking on the otto master will display a form with the following radio buttons
Full name, short name, address, primary contact person, primary contact email</t>
  </si>
  <si>
    <t>Validate that clicking on the full name radio button will display the full name over the text box over the otto master form</t>
  </si>
  <si>
    <t>Validate that clicking on the full name radio button will display the full name over the word document when we clicked on ok button</t>
  </si>
  <si>
    <t>Validate that clicking on the short name radio button will display the short name over the text box over the otto master form</t>
  </si>
  <si>
    <t>Validate that clicking on the address radio button will display the address over the text box over the otto master form</t>
  </si>
  <si>
    <t>Validate that clicking on the primary contact person radio button will display the primary contact person over the text box over the otto master form</t>
  </si>
  <si>
    <t>Validate that clicking on the primary contact email radio button will display the primary contact email over the text box over the otto master form</t>
  </si>
  <si>
    <t>Validate that clicking on the short name radio button will display the short name over the word document when we clicked on ok button</t>
  </si>
  <si>
    <t>Validate that clicking on the address radio button will display the address over the word document when we clicked on ok button</t>
  </si>
  <si>
    <t>Validate that clicking on the primary contact person radio button will display the primary contact person over the word document when we clicked on ok button</t>
  </si>
  <si>
    <t>Validate that clicking on the primary contact email radio button will display the primary contact email over the word document when we clicked on ok button</t>
  </si>
  <si>
    <t>Validate that based on LV section selection, the export is working (or filtered) for commissioned project</t>
  </si>
  <si>
    <t>Validate that "Export-Dateiname" field is editable</t>
  </si>
  <si>
    <t>Validate that "FormatTyp" field is non-editable</t>
  </si>
  <si>
    <t>Validate that there are 3 options available under the text module area drop down(General, Delivery notes, Invoice)</t>
  </si>
  <si>
    <t>Validate that "Get raster from GAEB file" check box is available on new project screen.</t>
  </si>
  <si>
    <t>Validate that  N, E, A, M, H positions are getting imported</t>
  </si>
  <si>
    <t>Validate that import button will work for a project whereever imported file raster  is matching with raster of project in operation</t>
  </si>
  <si>
    <t>Validate that selecting the text module area &amp; category dropdown will show all the avilable data coming under that combination in a grid view</t>
  </si>
  <si>
    <t>Validate thatD etail KZ other than 0 not exporting for any of the formats.</t>
  </si>
  <si>
    <t>Validate that while exporting Kurz text won't come for D84</t>
  </si>
  <si>
    <t>Validate that while exporting Lang text won't come for D84</t>
  </si>
  <si>
    <t>Validate that clicking on OK button by selecting one of the row from the grid view is displaying the respective data on the word document</t>
  </si>
  <si>
    <t>Validate that while exporting Einheit (ME) won't come for D84</t>
  </si>
  <si>
    <t>Validate that Export button is exporting the project into the correct format for all these fields (OZ, Position KZ, Kurz Text, Lang Text, Menge, Einheit (ME), EP , GB) as per requirement specification for corresponding formats.</t>
  </si>
  <si>
    <t>Validate that clicking on the kunde button is displaying the customer master form</t>
  </si>
  <si>
    <t>Validate that docuware link button is available</t>
  </si>
  <si>
    <t>Validate that on clicking docuware button dialogue box is coming</t>
  </si>
  <si>
    <t>Validate that docuware dialogue box user can add upto 3 files by clicking browse button and select Ok.</t>
  </si>
  <si>
    <t>Validate that docuware dialogue box user can open the files by clicking open button.</t>
  </si>
  <si>
    <t>Validate that docuware dialogue box user can cancel the action by clicking Cancel button.</t>
  </si>
  <si>
    <t>Validate that the following options are available under the customer master form
customer name drop down and radio button for Full name, short name, address, primary contact person and primary contact email</t>
  </si>
  <si>
    <t>Validate that customer name drop down is showing all the existing customer names in the customer master data</t>
  </si>
  <si>
    <t>Validate that customer name drop down is showing updated customer names in the customer master data if we have added a new customer recently</t>
  </si>
  <si>
    <t>Validate that user can delete a LV psoistion on clicking delete.</t>
  </si>
  <si>
    <t>Validate that right click on LV position will show Insert Text position</t>
  </si>
  <si>
    <t xml:space="preserve">Validate that user can insert a text position above selected LV position using this. </t>
  </si>
  <si>
    <t>Validate that right click on LV position will show Insert  position</t>
  </si>
  <si>
    <t xml:space="preserve">Validate that user can insert a  position above selected LV position using this. </t>
  </si>
  <si>
    <t xml:space="preserve">Validate that right click on LV title or subtitle will show Insert title position option </t>
  </si>
  <si>
    <t xml:space="preserve">Validate that user can insert a  title position above selected LV title or subtitle using this. </t>
  </si>
  <si>
    <t xml:space="preserve">Validate that right click on LV title or subtitle will show Insert text position option </t>
  </si>
  <si>
    <t xml:space="preserve">Validate that user can insert a  text position above selected LV title or subtitle using this. </t>
  </si>
  <si>
    <t>Validate that selecting the customer and full name option is showing the full name of that customer in the text box of customer master</t>
  </si>
  <si>
    <t>Validate that selecting the customer and short name option is showing the short name of that customer in the text box of customer master</t>
  </si>
  <si>
    <t>Validate that selecting the customer and address option is showing the address of that customer in the text box of customer master</t>
  </si>
  <si>
    <t>Validate that selecting the customer and primary contact person is showing the primary contact person of that customer in the text box of customer master</t>
  </si>
  <si>
    <t>Validate that clicking on OK button after selecting the customer and full name option is showing the full name of that customer in the word document we have opened</t>
  </si>
  <si>
    <t>Validate that clicking on OK button after selecting the customer and short name option is showing the short name of that customer in the word document we have opened</t>
  </si>
  <si>
    <t>Validate that clicking on OK button after selecting the customer and address option is showing the address of that customer in the word document we have opened</t>
  </si>
  <si>
    <t>Validate that clicking on OK button after selecting the customer and primary contact person option is showing the primary contact person of that customer in the word document we have opened</t>
  </si>
  <si>
    <t>Validate that clicking on OK button after selecting the customer and primary contact email option is showing the primary contact email of that customer in the word document we have opened</t>
  </si>
  <si>
    <t>Validate that selecting the customer and  primary contact email option is showing the primary contact email of that customer in the text box of customer master</t>
  </si>
  <si>
    <t>Word Addin</t>
  </si>
  <si>
    <t>Convert Project into Kommission</t>
  </si>
  <si>
    <r>
      <t xml:space="preserve">Click on New project icon on main screen and validate that </t>
    </r>
    <r>
      <rPr>
        <b/>
        <sz val="12"/>
        <color theme="1"/>
        <rFont val="Calibri"/>
        <family val="2"/>
        <scheme val="minor"/>
      </rPr>
      <t>Project window</t>
    </r>
    <r>
      <rPr>
        <sz val="12"/>
        <color theme="1"/>
        <rFont val="Calibri"/>
        <family val="2"/>
        <scheme val="minor"/>
      </rPr>
      <t xml:space="preserve"> is opened.</t>
    </r>
  </si>
  <si>
    <r>
      <t xml:space="preserve">Validate following fields on the Project Details screens under different sections - 
</t>
    </r>
    <r>
      <rPr>
        <b/>
        <sz val="12"/>
        <color theme="1"/>
        <rFont val="Calibri"/>
        <family val="2"/>
        <scheme val="minor"/>
      </rPr>
      <t>- Project Details</t>
    </r>
    <r>
      <rPr>
        <sz val="12"/>
        <color theme="1"/>
        <rFont val="Calibri"/>
        <family val="2"/>
        <scheme val="minor"/>
      </rPr>
      <t xml:space="preserve">
Project Nr
Kommission Nr
Kunde Nr
Kunde Name
Bauvorhaben
Planner
LV-Raster
LV-Sprung
MWST %
Geplante Ausführungszeit
Users
</t>
    </r>
    <r>
      <rPr>
        <b/>
        <sz val="12"/>
        <color theme="1"/>
        <rFont val="Calibri"/>
        <family val="2"/>
        <scheme val="minor"/>
      </rPr>
      <t>- Verrechnungssaetze</t>
    </r>
    <r>
      <rPr>
        <sz val="12"/>
        <color theme="1"/>
        <rFont val="Calibri"/>
        <family val="2"/>
        <scheme val="minor"/>
      </rPr>
      <t xml:space="preserve">
Intern Lueftung (X)
Intern Fremd(S)
</t>
    </r>
    <r>
      <rPr>
        <b/>
        <sz val="12"/>
        <color theme="1"/>
        <rFont val="Calibri"/>
        <family val="2"/>
        <scheme val="minor"/>
      </rPr>
      <t xml:space="preserve">
- Project Submission </t>
    </r>
    <r>
      <rPr>
        <sz val="12"/>
        <color theme="1"/>
        <rFont val="Calibri"/>
        <family val="2"/>
        <scheme val="minor"/>
      </rPr>
      <t xml:space="preserve">
Submit Location
Submit Date/Time
</t>
    </r>
    <r>
      <rPr>
        <b/>
        <sz val="12"/>
        <color theme="1"/>
        <rFont val="Calibri"/>
        <family val="2"/>
        <scheme val="minor"/>
      </rPr>
      <t>- Others</t>
    </r>
    <r>
      <rPr>
        <sz val="12"/>
        <color theme="1"/>
        <rFont val="Calibri"/>
        <family val="2"/>
        <scheme val="minor"/>
      </rPr>
      <t xml:space="preserve">
Estimated LVs
Actual LVs
Rounding Unit price
Discount,
Lock LV Hierarchy
</t>
    </r>
    <r>
      <rPr>
        <b/>
        <sz val="12"/>
        <color theme="1"/>
        <rFont val="Calibri"/>
        <family val="2"/>
        <scheme val="minor"/>
      </rPr>
      <t>- Remarks</t>
    </r>
  </si>
  <si>
    <r>
      <t xml:space="preserve">Validate we have following acceptance criteria for value provided for all fields (labels) 
</t>
    </r>
    <r>
      <rPr>
        <b/>
        <sz val="12"/>
        <color theme="1"/>
        <rFont val="Calibri"/>
        <family val="2"/>
        <scheme val="minor"/>
      </rPr>
      <t xml:space="preserve">- Project Details
</t>
    </r>
    <r>
      <rPr>
        <sz val="12"/>
        <color theme="1"/>
        <rFont val="Calibri"/>
        <family val="2"/>
        <scheme val="minor"/>
      </rPr>
      <t xml:space="preserve">
Project Nr - Only numerals allowed but this field can't be null 
Kommission Nr - Only numerals allowed 
Kunde Nr -  A number selected from list of Customer number  available after user clicks on browse button available. After selection the value is displayed. 
Also user is not allowed to select a multiples value for the field.
User though can update the value anytime.
Kunde Name - This will get auto populate as user select Kunde Nr from list. 
Though user has flexibility to manually update the field.
Bauvorhaben - Any Character (Numeric, Alphabet, Special, A Space) 
Planner - Any Character (Numeric, Alphabet, Special, A Space) 
LV-Raster - List of predefined LV raster format which user can select from dropdown.
LV-Sprunge -  Only Integers (ZERO not accepted)
MWST % - Only Numeric values allowed (Numeric with 2 decimals)
Geplante Ausführungszeit - Date Range
Users - A number selected from list of Customer number  available after user clicks on browse button available. After selection the value is not be displayed though. 
- </t>
    </r>
    <r>
      <rPr>
        <b/>
        <sz val="12"/>
        <color theme="1"/>
        <rFont val="Calibri"/>
        <family val="2"/>
        <scheme val="minor"/>
      </rPr>
      <t>Verrechnungssaetze</t>
    </r>
    <r>
      <rPr>
        <sz val="12"/>
        <color theme="1"/>
        <rFont val="Calibri"/>
        <family val="2"/>
        <scheme val="minor"/>
      </rPr>
      <t xml:space="preserve">
Intern Lueftung (X) - Numeric with 2 decimals
Intern Fremd(S) - Numeric with 2 decimals
- </t>
    </r>
    <r>
      <rPr>
        <b/>
        <sz val="12"/>
        <color theme="1"/>
        <rFont val="Calibri"/>
        <family val="2"/>
        <scheme val="minor"/>
      </rPr>
      <t xml:space="preserve">Project Submission </t>
    </r>
    <r>
      <rPr>
        <sz val="12"/>
        <color theme="1"/>
        <rFont val="Calibri"/>
        <family val="2"/>
        <scheme val="minor"/>
      </rPr>
      <t xml:space="preserve">
Submit Location - Any Character (Numeric, Alphabet, Special, A Space) 
Submit Date/Time -Date time selected from Calendar
- </t>
    </r>
    <r>
      <rPr>
        <b/>
        <sz val="12"/>
        <color theme="1"/>
        <rFont val="Calibri"/>
        <family val="2"/>
        <scheme val="minor"/>
      </rPr>
      <t>Others</t>
    </r>
    <r>
      <rPr>
        <sz val="12"/>
        <color theme="1"/>
        <rFont val="Calibri"/>
        <family val="2"/>
        <scheme val="minor"/>
      </rPr>
      <t xml:space="preserve">
Estimated LVs - Only Numeric values allowed
Actual LVs -Only Numeric values allowed
Rounding Unit price - Numeric (1/2/3)
Discount - Numeric with 2 decimals (Need confirmation)
Lock LV Hierarchy - A checkbox which user can select or deselect
-</t>
    </r>
    <r>
      <rPr>
        <b/>
        <sz val="12"/>
        <color theme="1"/>
        <rFont val="Calibri"/>
        <family val="2"/>
        <scheme val="minor"/>
      </rPr>
      <t xml:space="preserve"> Remarks </t>
    </r>
    <r>
      <rPr>
        <sz val="12"/>
        <color theme="1"/>
        <rFont val="Calibri"/>
        <family val="2"/>
        <scheme val="minor"/>
      </rPr>
      <t xml:space="preserve">-Any Character (Numeric, Alphabet, Special, A Space) 
</t>
    </r>
  </si>
  <si>
    <r>
      <t xml:space="preserve">Validate the character limit for each of fields of Project Details as below. Also user will get the restriction message either while providing field values or while clicking on save button.
No of characters allowed for each field is as below -
</t>
    </r>
    <r>
      <rPr>
        <b/>
        <sz val="12"/>
        <color theme="1"/>
        <rFont val="Calibri"/>
        <family val="2"/>
        <scheme val="minor"/>
      </rPr>
      <t>- Project Details</t>
    </r>
    <r>
      <rPr>
        <sz val="12"/>
        <color theme="1"/>
        <rFont val="Calibri"/>
        <family val="2"/>
        <scheme val="minor"/>
      </rPr>
      <t xml:space="preserve">
Project Nr -
Kommission Nr
Kunde Nr
Kunde Name
Bauvorhaben
Planner
LV-Raster
LV-Sprung
MWST %
Geplante Ausführungszeit
Users
</t>
    </r>
    <r>
      <rPr>
        <b/>
        <sz val="12"/>
        <color theme="1"/>
        <rFont val="Calibri"/>
        <family val="2"/>
        <scheme val="minor"/>
      </rPr>
      <t>- Verrechnungssaetze</t>
    </r>
    <r>
      <rPr>
        <sz val="12"/>
        <color theme="1"/>
        <rFont val="Calibri"/>
        <family val="2"/>
        <scheme val="minor"/>
      </rPr>
      <t xml:space="preserve">
Intern Lueftung (X)
Intern Fremd(S)
</t>
    </r>
    <r>
      <rPr>
        <b/>
        <sz val="12"/>
        <color theme="1"/>
        <rFont val="Calibri"/>
        <family val="2"/>
        <scheme val="minor"/>
      </rPr>
      <t xml:space="preserve">- Project Submission </t>
    </r>
    <r>
      <rPr>
        <sz val="12"/>
        <color theme="1"/>
        <rFont val="Calibri"/>
        <family val="2"/>
        <scheme val="minor"/>
      </rPr>
      <t xml:space="preserve">
Submit Location
Submit Date/Time
</t>
    </r>
    <r>
      <rPr>
        <b/>
        <sz val="12"/>
        <color theme="1"/>
        <rFont val="Calibri"/>
        <family val="2"/>
        <scheme val="minor"/>
      </rPr>
      <t>- Others</t>
    </r>
    <r>
      <rPr>
        <sz val="12"/>
        <color theme="1"/>
        <rFont val="Calibri"/>
        <family val="2"/>
        <scheme val="minor"/>
      </rPr>
      <t xml:space="preserve">
Estimated LVs
Actual LVs
Rounding Unit price
Discount,
Lock LV Hierarchy
</t>
    </r>
    <r>
      <rPr>
        <b/>
        <sz val="12"/>
        <color theme="1"/>
        <rFont val="Calibri"/>
        <family val="2"/>
        <scheme val="minor"/>
      </rPr>
      <t xml:space="preserve">
- Remarks</t>
    </r>
    <r>
      <rPr>
        <sz val="12"/>
        <color theme="1"/>
        <rFont val="Calibri"/>
        <family val="2"/>
        <scheme val="minor"/>
      </rPr>
      <t xml:space="preserve">
</t>
    </r>
  </si>
  <si>
    <r>
      <t xml:space="preserve">Validate the following fields present on LV screen for a new project -
</t>
    </r>
    <r>
      <rPr>
        <b/>
        <sz val="12"/>
        <color theme="1"/>
        <rFont val="Calibri"/>
        <family val="2"/>
        <scheme val="minor"/>
      </rPr>
      <t>LV Details</t>
    </r>
    <r>
      <rPr>
        <sz val="12"/>
        <color theme="1"/>
        <rFont val="Calibri"/>
        <family val="2"/>
        <scheme val="minor"/>
      </rPr>
      <t xml:space="preserve"> Section
- Stufe 1
- Stufe 2
- Stufe 3
- Stufe 4
- Ohne Stufe
- Aktuelle LV-Position
- WG
- WA
- WI
- Menge
- ME
- Position KZ
- Detail KZ
- Fabrikat
- Type 
- LV Section 
- LV Status
</t>
    </r>
    <r>
      <rPr>
        <b/>
        <sz val="12"/>
        <color theme="1"/>
        <rFont val="Calibri"/>
        <family val="2"/>
        <scheme val="minor"/>
      </rPr>
      <t xml:space="preserve">LV Description </t>
    </r>
    <r>
      <rPr>
        <sz val="12"/>
        <color theme="1"/>
        <rFont val="Calibri"/>
        <family val="2"/>
        <scheme val="minor"/>
      </rPr>
      <t xml:space="preserve"> section
- Short Description
- Long Description</t>
    </r>
  </si>
  <si>
    <t>Validate that when we are draging a position from old to new then user will get a pop up message</t>
  </si>
  <si>
    <t>Validate that there will 3 radio buttons in the pop up message</t>
  </si>
  <si>
    <t>Validate that the radio buttons available are as follows
as top lv in the hierarchy, TOP,As BOTTOM LV in the hierarchy, As SELECTED Location</t>
  </si>
  <si>
    <t>Validate that when user has selected the option "as top lv in the hierarchy" then this LV position will come on the top</t>
  </si>
  <si>
    <t>Validate that when user has selected the option "as bottom lv in the hierarchy" then this LV position will come on the bottom</t>
  </si>
  <si>
    <t>Validate that when user has selected the option "as selected location" then this LV position will come on the where user has dragged in between the LVs</t>
  </si>
  <si>
    <t>Validate that we can copy LVs to a project which is already having data</t>
  </si>
  <si>
    <t>Validate that user will be able to copy LV if the raster of old &amp; new project are not matching</t>
  </si>
  <si>
    <t>Validate that user will be able to copy only one LV position at a time</t>
  </si>
  <si>
    <t>Validate that user will be able to coy a LV if it is having atleast one title &amp; subtitle in the new project</t>
  </si>
  <si>
    <t>Validate that position other than E, A, M and N posistion are not able to copy from one project to other.</t>
  </si>
  <si>
    <t>Validate that all field name and their input texts displayed properly</t>
  </si>
  <si>
    <t>Validate that admin not allowed to add a user with null data.</t>
  </si>
  <si>
    <t>Validate that in User data screen following fields are mandatory:
Select Role
First name
Last name
User name</t>
  </si>
  <si>
    <t>Validate that Admin user is able to reset the password by right clicking for any of the user in the list. This will reset the password to default.</t>
  </si>
  <si>
    <t>Validate that On login screen user will be prompted to change passowrd if logging first time.</t>
  </si>
  <si>
    <t>Validate that under profile tab on top left menu, user can anytime change the password.</t>
  </si>
  <si>
    <t>Moving LV</t>
  </si>
  <si>
    <t>Validate that moving of a normal LV position from one position to another within a particular title is moving the position along with all the values in LV and cost details(without sum &amp; surcharge position)</t>
  </si>
  <si>
    <t>Validate that moving of a normal LV position from one position to another under different title is  moving the position along with all the values in LV and cost details (without sum &amp; surcharge position)</t>
  </si>
  <si>
    <t>Validate that moving of a  LV position having DETAIL KZ 1 from one position to another within a particular title is moving the entire detail kz set(DETAIL KZ 0,1..)  along with all the values in LV and cost details(without sum &amp; surcharge position)</t>
  </si>
  <si>
    <t>Validate that moving of a LV position having DETAIL KZ from one position to another under different title is  moving the  entire detail kz set(DETAIL KZ 0,1..) along with all the values in LV and cost details (without sum &amp; surcharge position)</t>
  </si>
  <si>
    <t>Validate that moving of a LV position with position kz "E" from one position to another within a particular title is moving the position along with all the values in LV and cost details(without sum &amp; surcharge position)</t>
  </si>
  <si>
    <t>Validate that moving of a LV position with position kz "E" from one position to another under different title is  moving the position along with all the values in LV and cost details (without sum &amp; surcharge position)</t>
  </si>
  <si>
    <t>Validate that moving of a LV position with position kz "A" from one position to another within a particular title is moving the position along with all the values in LV and cost details(without sum &amp; surcharge position)</t>
  </si>
  <si>
    <t>Validate that moving of a LV position with position kz "A" from one position to another under different title is  moving the position along with all the values in LV and cost details (without sum &amp; surcharge position)</t>
  </si>
  <si>
    <t>Validate that moving of a LV position with position kz "M" from one position to another within a particular title is moving the position along with all the values in LV and cost details(without sum &amp; surcharge position)</t>
  </si>
  <si>
    <t>Validate that moving of a LV position with position kz "M" from one position to another under different title is  moving the position along with all the values in LV and cost details (without sum &amp; surcharge position)</t>
  </si>
  <si>
    <t xml:space="preserve">Validate that moving sum, surcharge &amp; text positions are not possible </t>
  </si>
  <si>
    <t>Validate that moving a normal position from a non sum range to a position in the sum range under the same title is effecting the sum calculation</t>
  </si>
  <si>
    <t>Validate that moving of a normal LV position from a non sum range to a position in the sum range under different title is  moving the position along with all the values in LV and cost detailseffecting the sum calculation</t>
  </si>
  <si>
    <t>Validate that moving a normal position from a sum range to a position in the non sum range under the same title is effecting the sum calculation of previous position</t>
  </si>
  <si>
    <t>Validate that moving of a normal LV position from a sum range to a position in the non sum range under different title is  moving the position along with all the values in LV and cost details and it's effecting the sum calculation of previous position</t>
  </si>
  <si>
    <t>Validate that moving of a  LV position having DETAIL KZ 1 from one position in non sum range to another in sum range within a particular title is moving the entire detail kz set(DETAIL KZ 0,1..)  along with all the values in LV and cost details and it's effecting the sum calculation</t>
  </si>
  <si>
    <t>Validate that moving of a LV position having DETAIL KZ from one position in non sum range to another in sum range under different title is  moving the  entire detail kz set(DETAIL KZ 0,1..) along with all the values in LV and cost details</t>
  </si>
  <si>
    <t>Validate that moving of a  LV position having DETAIL KZ 1 from one position in sum range to another in non sum range within a particular title is moving the entire detail kz set(DETAIL KZ 0,1..)  along with all the values in LV and cost details and it's effecting the sum calculation of previous position</t>
  </si>
  <si>
    <t>Validate that moving of a LV position having DETAIL KZ from one position in sum range to another in non sum range under different title is moving the  entire detail kz set(DETAIL KZ 0,1..) along with all the values in LV and cost details and it's effecting the sum calculation of previous position</t>
  </si>
  <si>
    <t>Validate that moving of a LV position with position kz "E" from one position in non sum range to another in sum range within a particular title is moving the position along with all the values in LV and cost details and it's not effecting the sum calculation</t>
  </si>
  <si>
    <t>Validate that moving of a LV position with position kz "E" from one position in non sum range to another in sum range under different title is  moving the position along with all the values in LV and cost details and it's not effecting the sum calculation</t>
  </si>
  <si>
    <t>Validate that moving of a LV position with position kz "E" from one position in sum range to another in non sum range within a particular title is moving the position along with all the values in LV and cost details and it's not effecting the sum calculation of previous position</t>
  </si>
  <si>
    <t>Validate that moving of a LV position with position kz "E" from one position in sum range to another in non sum range under different title is  moving the position along with all the values in LV and cost details and it's not effecting the sum calculation of previous position</t>
  </si>
  <si>
    <t>Validate that moving of a LV position with position kz "A" from one position in non sum range to another in sum range within a particular title is moving the position along with all the values in LV and cost details and it's not effecting the sum calculation</t>
  </si>
  <si>
    <t>Validate that moving of a LV position with position kz "A" from one position in non sum range to another in sum range under different title is  moving the position along with all the values in LV and cost details and it's not effecting the sum calculation</t>
  </si>
  <si>
    <t>Validate that moving of a LV position with position kz "A" from one position in sum range to another in non sum range within a particular title is moving the position along with all the values in LV and cost details and it's not effecting the sum calculation of previous position</t>
  </si>
  <si>
    <t>Validate that moving of a LV position with position kz "A" from one position in sum range to another in non sum range under different title is  moving the position along with all the values in LV and cost details and it's not effecting the sum calculation of previous position</t>
  </si>
  <si>
    <t>Validate that moving of a LV position with position kz "M" from one position in non sum range to another in sum range within a particular title is moving the position along with all the values in LV and cost details and it's effecting the sum calculation</t>
  </si>
  <si>
    <t>Validate that moving of a LV position with position kz "M" from one position in non sum range to another in sum range under different title is  moving the position along with all the values in LV and cost details and it's effecting the sum calculation</t>
  </si>
  <si>
    <t>Validate that moving of a LV position with position kz "M" from one position in sum range to another in non sum range within a particular title is moving the position along with all the values in LV and cost details and it's effecting the sum calculation of previous position</t>
  </si>
  <si>
    <t>Validate that moving of a LV position with position kz "M" from one position in sum range to another in non sum range under different title is  moving the position along with all the values in LV and cost details and it's effecting the sum calculation of previous position</t>
  </si>
  <si>
    <t>Validate that moving a normal position from a non surcharge range to a position in the surcharge range under the same title is effecting the surcharge calculation</t>
  </si>
  <si>
    <t>Validate that moving of a normal LV position from a non surcharge range to a position in the surcharge range under different title is  moving the position along with all the values in LV and cost detailseffecting the surcharge calculation</t>
  </si>
  <si>
    <t>Validate that moving a normal position from a surcharge range to a position in the non surcharge range under the same title is effecting the surcharge calculation of previous position</t>
  </si>
  <si>
    <t>Validate that moving of a normal LV position from a surcharge range to a position in the non surcharge range under different title is  moving the position along with all the values in LV and cost details and it's effecting the surcharge calculation of previous position</t>
  </si>
  <si>
    <t>Validate that moving of a  LV position having DETAIL KZ 1 from one position in non surcharge range to another in surcharge range within a particular title is moving the entire detail kz set(DETAIL KZ 0,1..)  along with all the values in LV and cost details and it's effecting the surcharge calculation</t>
  </si>
  <si>
    <t>Validate that moving of a LV position having DETAIL KZ from one position in non surcharge range to another in surcharge range under different title is  moving the  entire detail kz set(DETAIL KZ 0,1..) along with all the values in LV and cost details and it's effecting the surcharge calculation</t>
  </si>
  <si>
    <t>Validate that moving of a  LV position having DETAIL KZ 1 from one position in surcharge range to another in non surcharge range within a particular title is moving the entire detail kz set(DETAIL KZ 0,1..)  along with all the values in LV and cost details and it's effecting the surcharge calculation of previous position</t>
  </si>
  <si>
    <t>Validate that moving of a LV position having DETAIL KZ from one position in surcharge range to another in non surcharge range under different title is moving the  entire detail kz set(DETAIL KZ 0,1..) along with all the values in LV and cost details and it's effecting the surcharge calculation of previous position</t>
  </si>
  <si>
    <t>Validate that moving of a LV position with position kz "E" from one position in non sum range to another in surcharge range within a particular title is moving the position along with all the values in LV and cost details and it's not effecting the surcharge calculation</t>
  </si>
  <si>
    <t>Validate that moving of a LV position with position kz "E" from one position in non surcharge range to another in surcharge range under different title is  moving the position along with all the values in LV and cost details and it's not effecting the surcharge calculation</t>
  </si>
  <si>
    <t>Validate that moving of a LV position with position kz "M" from one position in surcharge range to another in non surcharge range under different title is  moving the position along with all the values in LV and cost details and it's effecting the surcharge calculation of previous position</t>
  </si>
  <si>
    <t>Validate that moving of a LV position with position kz "M" from one position in surcharge range to another in non surcharge range within a particular title is moving the position along with all the values in LV and cost details and it's effecting the sum calculation of previous position</t>
  </si>
  <si>
    <t>Validate that moving of a LV position with position kz "M" from one position in non surcharge range to another in surcharge range under different title is  moving the position along with all the values in LV and cost details and it's effecting the surcharge calculation</t>
  </si>
  <si>
    <t>Validate that moving of a LV position with position kz "M" from one position in non surcharge range to another in surcharge range within a particular title is moving the position along with all the values in LV and cost details and it's effecting the surcharge calculation</t>
  </si>
  <si>
    <t>Validate that moving of a LV position with position kz "A" from one position in sum range to another in non surcharge range under different title is  moving the position along with all the values in LV and cost details and it's not effecting the surcharge calculation of previous position</t>
  </si>
  <si>
    <t>Validate that moving of a LV position with position kz "A" from one position in surcharge range to another in non sum range within a particular title is moving the position along with all the values in LV and cost details and it's not effecting the surcharge calculation of previous position</t>
  </si>
  <si>
    <t>Validate that moving of a LV position with position kz "A" from one position in non surcharge range to another in sum range under different title is  moving the position along with all the values in LV and cost details and it's not effecting the surcharge calculation</t>
  </si>
  <si>
    <t>Validate that moving of a LV position with position kz "A" from one position in non surcharge range to another in sum range within a particular title is moving the position along with all the values in LV and cost details and it's not effecting the surcharge calculation</t>
  </si>
  <si>
    <t>Validate that moving of a LV position with position kz "E" from one position in surcharge range to another in non sum range under different title is  moving the position along with all the values in LV and cost details and it's not effecting the surcharge calculation of previous position</t>
  </si>
  <si>
    <t>Validate that moving of a LV position with position kz "E" from one position in surcharge range to another in non sum range within a particular title is moving the position along with all the values in LV and cost details and it's not effecting the surcharge calculation of previous position</t>
  </si>
  <si>
    <t>Validate that moving a rejected position from one position to another is not possible</t>
  </si>
  <si>
    <t>Validate that if we are moving a normal LV position with LV Section "NT001" from one position to another, then the LV section is getting copied along with  all the values in LV and cost details</t>
  </si>
  <si>
    <t>Validate that moving of locked LV positions is not possible</t>
  </si>
  <si>
    <t>Validate that moving of title &amp; subtitle is not possible</t>
  </si>
  <si>
    <t>Adjust LV digits</t>
  </si>
  <si>
    <t xml:space="preserve">Validate that "Adjust the LV digits" button is in enabled mode only after the creation of LV position </t>
  </si>
  <si>
    <t>Validate that only power user will be able to un-lock the hierarchy structure by un-ticking the tickbox “LV Struktur sperren” (=“Lock LV hierarchy”)</t>
  </si>
  <si>
    <t>Validate that tickbox “LV Struktur sperren” (=“Lock LV hierarchy”) is ticked by default</t>
  </si>
  <si>
    <t>Validate that  user can adjust the number of digits using the "Adjust the LV digits" entry mask</t>
  </si>
  <si>
    <t>Validate that for all existing titles, subtitles and LV positions the position number is adjusted to the new number of digits by adding a “0” at the beginning</t>
  </si>
  <si>
    <t>Validate that after a new LV position has been entered, this change CANNOT be reversed anymore</t>
  </si>
  <si>
    <t>Validate that If user starts Export of LV section “HA” via GAEB-format then  user is asked: “Do you want to export based on the adjusted LV format or based on the OLD / shorter LV format?”</t>
  </si>
  <si>
    <t>Validate that if the user select the old format while exporting, then exported file will have old LV raster format</t>
  </si>
  <si>
    <t>Validate that if the user select the new format while exporting, then exported file will have new LV raster format</t>
  </si>
  <si>
    <t>Validate that reversing the change in the raster is possible if no new LV position has been entered</t>
  </si>
  <si>
    <t>no Run</t>
  </si>
  <si>
    <t>Validate that if the raster is "99.99.111.9" then lv psition will be "01.01.010"</t>
  </si>
  <si>
    <t>Validate that if the new raster given is "999.999.1111.9" then lv psition will be "001.001.0010"</t>
  </si>
  <si>
    <t>Validate that a dialogue box is getting opened when we are  un-ticking the tickbox “LV Struktur sperren” (=“Lock LV hierarchy”) (condition: after the creation of LV position )</t>
  </si>
  <si>
    <t>Validate that "Adjust the LV digits" entry mask will be showing existing raster and a text box for entering new raster</t>
  </si>
  <si>
    <t>Validate that user will be able to export only LV Section "HA" by increasing the no. of the digits in the hierarchy</t>
  </si>
  <si>
    <t>Querkalkulation</t>
  </si>
  <si>
    <t>Validate that when the user adds a new LV to the new raster then all the forms should show the LV Position according to the new raster</t>
  </si>
  <si>
    <t>Validate that new LV position added after the adjustment is based on the new raster</t>
  </si>
  <si>
    <t>Validate that detail kz added to already existing LV is getting created based on new format</t>
  </si>
  <si>
    <t xml:space="preserve">Validate that the raster name will get changed after increasing the number of digits of existing hierarchy </t>
  </si>
  <si>
    <t>Validate that Querkalkulation report is getting generated when we are clicking on the "Querkalkulation" buttton under the reports on the left pane of project screen</t>
  </si>
  <si>
    <t>Validate that project number, project description, date, customer name and page number details will be avilable on the w header of the report</t>
  </si>
  <si>
    <t>Validate that WG, WA, Bezeichnung, Lieferant, Ma.EK, MULTI,Ma.VK, Mo.EK, Multi, Mo.VK, Gesamt VK, Anteil columns are available in the report</t>
  </si>
  <si>
    <t>Validate that Bezeichnung column is displaying the WA Description</t>
  </si>
  <si>
    <t>Validate that Lieferant column will be displaying the supplier of that particular article</t>
  </si>
  <si>
    <t>Validate that Ma.EK column is displaying the Einkaufspreis multiplied by menge value of material</t>
  </si>
  <si>
    <t>Validate that Multi column after Ma.EK is displaying the selbstkosten multi mutiplied bby verkaufs multi</t>
  </si>
  <si>
    <t>Validate that Ma.VK will be displaying the verkaufspreis value multiplied by menge value</t>
  </si>
  <si>
    <t>Validate that Mo.EK column is displaying the Einkaufspreis multiplied by menge value of montage</t>
  </si>
  <si>
    <t>Validate that Multi column after Mo.EK is displaying the selbstkosten multi mutiplied bby verkaufs multi of montage</t>
  </si>
  <si>
    <t>Validate that Mo.VK will be displaying the verkaufspreis value multiplied by menge value of montage</t>
  </si>
  <si>
    <t>Validate that Gesammt VK is displaying the sum of Ma.VK and Mo.VK</t>
  </si>
  <si>
    <t>Validate that "Anteil" column is displaying the Gesammt VK divided by the sum of Gesammt VK (Gesammt VK/sum of Gesammt VK)</t>
  </si>
  <si>
    <t>Validate that summen row is displaying the sum of  all the values coming under that  column for Ma.EK, Ma.VK, Mo.EK, Mo.VK, Gesamt VK, Anteil</t>
  </si>
  <si>
    <t>Validate that the multi field near to Ma.EK is displaying the sum as Ma.EK/Ma.VK</t>
  </si>
  <si>
    <t>Validate that the multi field near to Mo.EK is displaying the sum as Mo.EK/Mo.VK</t>
  </si>
  <si>
    <t xml:space="preserve">Validate that "Summe zuschlagspos." is showing the sum of surcharge value for all articles under the column Gesamt VK </t>
  </si>
  <si>
    <t>GesamtSummen is showing the sum of all the values coming under that  column for Ma.EK, Ma.VK, Mo.EK, Mo.VK, Gesamt VK, Anteil</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</si>
</sst>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1"/>
      <color theme="1"/>
      <name val="Calibri"/>
      <family val="2"/>
      <scheme val="minor"/>
    </font>
    <font>
      <b/>
      <sz val="12"/>
      <color theme="1"/>
      <name val="Calibri"/>
      <family val="2"/>
      <scheme val="minor"/>
    </font>
    <font>
      <sz val="12"/>
      <color theme="1"/>
      <name val="Calibri"/>
      <family val="2"/>
      <scheme val="minor"/>
    </font>
    <font>
      <sz val="11"/>
      <color theme="4" tint="-0.249977111117893"/>
      <name val="Calibri"/>
      <family val="2"/>
      <scheme val="minor"/>
    </font>
    <font>
      <b/>
      <sz val="14"/>
      <color theme="1"/>
      <name val="Calibri"/>
      <family val="2"/>
      <scheme val="minor"/>
    </font>
    <font>
      <sz val="11"/>
      <color indexed="11"/>
      <name val="Calibri"/>
      <family val="2"/>
      <scheme val="minor"/>
    </font>
    <font>
      <sz val="11"/>
      <color theme="1"/>
      <name val="Calibri"/>
      <family val="2"/>
      <scheme val="minor"/>
    </font>
    <font>
      <b/>
      <sz val="14"/>
      <color rgb="FFFF0000"/>
      <name val="Calibri"/>
      <family val="2"/>
      <scheme val="minor"/>
    </font>
    <font>
      <sz val="12"/>
      <color theme="4" tint="-0.249977111117893"/>
      <name val="Calibri"/>
      <family val="2"/>
      <scheme val="minor"/>
    </font>
    <font>
      <sz val="12"/>
      <color rgb="FF00B050"/>
      <name val="Calibri"/>
      <family val="2"/>
      <scheme val="minor"/>
    </font>
    <font>
      <sz val="12"/>
      <color theme="1"/>
      <name val="Arial"/>
      <family val="2"/>
    </font>
    <font>
      <sz val="12"/>
      <name val="Calibri"/>
      <family val="2"/>
      <scheme val="minor"/>
    </font>
  </fonts>
  <fills count="11">
    <fill>
      <patternFill patternType="none"/>
    </fill>
    <fill>
      <patternFill patternType="gray125"/>
    </fill>
    <fill>
      <patternFill patternType="solid">
        <fgColor theme="0" tint="-4.9989318521683403E-2"/>
        <bgColor indexed="64"/>
      </patternFill>
    </fill>
    <fill>
      <patternFill patternType="solid">
        <fgColor theme="4"/>
        <bgColor indexed="64"/>
      </patternFill>
    </fill>
    <fill>
      <patternFill patternType="solid">
        <fgColor rgb="FF00B050"/>
        <bgColor indexed="64"/>
      </patternFill>
    </fill>
    <fill>
      <patternFill patternType="solid">
        <fgColor rgb="FFFF0000"/>
        <bgColor indexed="64"/>
      </patternFill>
    </fill>
    <fill>
      <patternFill patternType="solid">
        <fgColor theme="8" tint="0.79998168889431442"/>
        <bgColor indexed="64"/>
      </patternFill>
    </fill>
    <fill>
      <patternFill patternType="solid">
        <fgColor rgb="FFFFC000"/>
        <bgColor indexed="64"/>
      </patternFill>
    </fill>
    <fill>
      <patternFill patternType="solid">
        <fgColor theme="5" tint="0.39997558519241921"/>
        <bgColor indexed="64"/>
      </patternFill>
    </fill>
    <fill>
      <patternFill patternType="solid">
        <fgColor theme="2" tint="-9.9978637043366805E-2"/>
        <bgColor indexed="64"/>
      </patternFill>
    </fill>
    <fill>
      <patternFill patternType="lightUp"/>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top style="medium">
        <color indexed="64"/>
      </top>
      <bottom style="medium">
        <color indexed="64"/>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diagonal/>
    </border>
  </borders>
  <cellStyleXfs count="2">
    <xf numFmtId="0" fontId="0" fillId="0" borderId="0"/>
    <xf numFmtId="0" fontId="5" fillId="0" borderId="0"/>
  </cellStyleXfs>
  <cellXfs count="84">
    <xf numFmtId="0" fontId="0" fillId="0" borderId="0" xfId="0"/>
    <xf numFmtId="0" fontId="0" fillId="0" borderId="0" xfId="0" applyAlignment="1">
      <alignment horizontal="left" vertical="top" wrapText="1"/>
    </xf>
    <xf numFmtId="0" fontId="0" fillId="0" borderId="0" xfId="0" applyAlignment="1">
      <alignment vertical="center" wrapText="1"/>
    </xf>
    <xf numFmtId="0" fontId="0" fillId="0" borderId="0" xfId="0" applyAlignment="1">
      <alignment horizontal="center" vertical="center" wrapText="1"/>
    </xf>
    <xf numFmtId="0" fontId="0" fillId="0" borderId="1" xfId="0" applyBorder="1" applyAlignment="1">
      <alignment horizontal="center" vertical="center" wrapText="1"/>
    </xf>
    <xf numFmtId="0" fontId="0" fillId="0" borderId="1" xfId="0" applyBorder="1" applyAlignment="1">
      <alignment horizontal="left" vertical="top" wrapText="1"/>
    </xf>
    <xf numFmtId="0" fontId="2" fillId="0" borderId="0" xfId="0" applyFont="1" applyAlignment="1">
      <alignment vertical="center" wrapText="1"/>
    </xf>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3" fillId="0" borderId="1" xfId="0" applyFont="1" applyBorder="1" applyAlignment="1">
      <alignment vertical="center" wrapText="1"/>
    </xf>
    <xf numFmtId="0" fontId="3" fillId="0" borderId="0" xfId="0" applyFont="1" applyAlignment="1">
      <alignment vertical="center" wrapText="1"/>
    </xf>
    <xf numFmtId="0" fontId="0" fillId="0" borderId="1" xfId="0" applyBorder="1" applyAlignment="1">
      <alignment vertical="center" wrapText="1"/>
    </xf>
    <xf numFmtId="0" fontId="0" fillId="0" borderId="1" xfId="0" applyBorder="1"/>
    <xf numFmtId="0" fontId="4" fillId="3" borderId="1" xfId="0" applyFont="1" applyFill="1" applyBorder="1"/>
    <xf numFmtId="0" fontId="4" fillId="4" borderId="1" xfId="0" applyFont="1" applyFill="1" applyBorder="1"/>
    <xf numFmtId="0" fontId="4" fillId="7" borderId="1" xfId="0" applyFont="1" applyFill="1" applyBorder="1"/>
    <xf numFmtId="0" fontId="4" fillId="6" borderId="1" xfId="0" applyFont="1" applyFill="1" applyBorder="1" applyAlignment="1">
      <alignment wrapText="1"/>
    </xf>
    <xf numFmtId="0" fontId="0" fillId="0" borderId="1" xfId="0" applyBorder="1" applyAlignment="1">
      <alignment wrapText="1"/>
    </xf>
    <xf numFmtId="0" fontId="4" fillId="0" borderId="3" xfId="0" applyFont="1" applyBorder="1" applyAlignment="1">
      <alignment wrapText="1"/>
    </xf>
    <xf numFmtId="0" fontId="0" fillId="0" borderId="7" xfId="0" applyBorder="1"/>
    <xf numFmtId="0" fontId="4" fillId="5" borderId="3" xfId="0" applyFont="1" applyFill="1" applyBorder="1"/>
    <xf numFmtId="0" fontId="4" fillId="9" borderId="3" xfId="0" applyFont="1" applyFill="1" applyBorder="1" applyAlignment="1">
      <alignment wrapText="1"/>
    </xf>
    <xf numFmtId="0" fontId="0" fillId="0" borderId="0" xfId="0" applyBorder="1"/>
    <xf numFmtId="0" fontId="4" fillId="8" borderId="0" xfId="0" applyFont="1" applyFill="1" applyBorder="1" applyAlignment="1">
      <alignment wrapText="1"/>
    </xf>
    <xf numFmtId="0" fontId="0" fillId="0" borderId="5" xfId="0" applyFill="1" applyBorder="1"/>
    <xf numFmtId="0" fontId="4" fillId="0" borderId="8" xfId="0" applyFont="1" applyBorder="1"/>
    <xf numFmtId="0" fontId="0" fillId="0" borderId="3" xfId="0" applyBorder="1"/>
    <xf numFmtId="0" fontId="0" fillId="0" borderId="6" xfId="0" applyBorder="1"/>
    <xf numFmtId="0" fontId="2" fillId="0" borderId="1" xfId="0" applyFont="1" applyBorder="1" applyAlignment="1">
      <alignment horizontal="center" vertical="top" wrapText="1"/>
    </xf>
    <xf numFmtId="0" fontId="0" fillId="0" borderId="1" xfId="0" applyFont="1" applyBorder="1" applyAlignment="1">
      <alignment horizontal="center" vertical="center" wrapText="1"/>
    </xf>
    <xf numFmtId="0" fontId="0" fillId="0" borderId="0" xfId="0" applyFont="1" applyAlignment="1">
      <alignment horizontal="center" vertical="center" wrapText="1"/>
    </xf>
    <xf numFmtId="0" fontId="0" fillId="0" borderId="0" xfId="0" applyAlignment="1">
      <alignment wrapText="1"/>
    </xf>
    <xf numFmtId="0" fontId="1" fillId="2" borderId="1" xfId="0" applyFont="1" applyFill="1" applyBorder="1" applyAlignment="1">
      <alignment horizontal="right" vertical="center" wrapText="1"/>
    </xf>
    <xf numFmtId="0" fontId="0" fillId="0" borderId="1" xfId="0" applyBorder="1" applyAlignment="1">
      <alignment horizontal="right" vertical="center" wrapText="1"/>
    </xf>
    <xf numFmtId="0" fontId="0" fillId="0" borderId="0" xfId="0" applyAlignment="1">
      <alignment horizontal="right" vertical="center" wrapText="1"/>
    </xf>
    <xf numFmtId="0" fontId="0" fillId="0" borderId="1" xfId="0" applyBorder="1" applyAlignment="1">
      <alignment horizontal="left" vertical="center" wrapText="1"/>
    </xf>
    <xf numFmtId="0" fontId="6" fillId="0" borderId="0" xfId="0" applyFont="1" applyFill="1" applyBorder="1" applyAlignment="1"/>
    <xf numFmtId="0" fontId="6" fillId="0" borderId="0" xfId="0" applyFont="1" applyAlignment="1"/>
    <xf numFmtId="0" fontId="0" fillId="0" borderId="0" xfId="0" applyAlignment="1">
      <alignment horizontal="center" vertical="top"/>
    </xf>
    <xf numFmtId="0" fontId="0" fillId="10" borderId="0" xfId="0" applyFill="1"/>
    <xf numFmtId="0" fontId="0" fillId="7" borderId="0" xfId="0" applyFill="1"/>
    <xf numFmtId="0" fontId="2" fillId="0" borderId="5" xfId="0" applyFont="1" applyBorder="1" applyAlignment="1">
      <alignment horizontal="center" vertical="top" wrapText="1"/>
    </xf>
    <xf numFmtId="0" fontId="2" fillId="0" borderId="1" xfId="0" applyFont="1" applyBorder="1" applyAlignment="1">
      <alignment horizontal="center" vertical="center" wrapText="1"/>
    </xf>
    <xf numFmtId="0" fontId="2" fillId="0" borderId="1" xfId="0" applyFont="1" applyBorder="1" applyAlignment="1">
      <alignment horizontal="left" vertical="top" wrapText="1"/>
    </xf>
    <xf numFmtId="0" fontId="2" fillId="0" borderId="1" xfId="0" applyFont="1" applyBorder="1" applyAlignment="1">
      <alignment vertical="center" wrapText="1"/>
    </xf>
    <xf numFmtId="0" fontId="2" fillId="0" borderId="1" xfId="0" applyFont="1" applyBorder="1" applyAlignment="1">
      <alignment horizontal="right" vertical="center" wrapText="1"/>
    </xf>
    <xf numFmtId="0" fontId="8" fillId="0" borderId="1" xfId="0" applyFont="1" applyBorder="1" applyAlignment="1">
      <alignment horizontal="center" vertical="center" wrapText="1"/>
    </xf>
    <xf numFmtId="0" fontId="2" fillId="0" borderId="1" xfId="0" applyFont="1" applyBorder="1" applyAlignment="1">
      <alignment vertical="top" wrapText="1"/>
    </xf>
    <xf numFmtId="0" fontId="10" fillId="0" borderId="1" xfId="0" applyFont="1" applyBorder="1" applyAlignment="1">
      <alignment wrapText="1"/>
    </xf>
    <xf numFmtId="0" fontId="2" fillId="0" borderId="5" xfId="0" applyFont="1" applyBorder="1" applyAlignment="1">
      <alignment horizontal="center" vertical="center" wrapText="1"/>
    </xf>
    <xf numFmtId="0" fontId="2" fillId="0" borderId="12" xfId="0" applyFont="1" applyBorder="1" applyAlignment="1">
      <alignment horizontal="center" vertical="center" wrapText="1"/>
    </xf>
    <xf numFmtId="0" fontId="8" fillId="0" borderId="1" xfId="0" applyFont="1" applyBorder="1" applyAlignment="1">
      <alignment vertical="center" wrapText="1"/>
    </xf>
    <xf numFmtId="0" fontId="2" fillId="0" borderId="4" xfId="0" applyFont="1" applyBorder="1" applyAlignment="1">
      <alignment horizontal="center" vertical="center" wrapText="1"/>
    </xf>
    <xf numFmtId="0" fontId="11" fillId="0" borderId="1" xfId="0" applyFont="1" applyBorder="1" applyAlignment="1">
      <alignment horizontal="center" vertical="center" wrapText="1"/>
    </xf>
    <xf numFmtId="0" fontId="2" fillId="0" borderId="2" xfId="0" applyFont="1" applyBorder="1" applyAlignment="1">
      <alignment horizontal="center" vertical="center" wrapText="1"/>
    </xf>
    <xf numFmtId="0" fontId="2" fillId="0" borderId="9" xfId="0" applyFont="1" applyBorder="1" applyAlignment="1">
      <alignment horizontal="center" vertical="center" wrapText="1"/>
    </xf>
    <xf numFmtId="0" fontId="2" fillId="0" borderId="0" xfId="0" applyFont="1" applyBorder="1" applyAlignment="1">
      <alignment horizontal="center" vertical="center" wrapText="1"/>
    </xf>
    <xf numFmtId="0" fontId="2" fillId="0" borderId="10" xfId="0" applyFont="1" applyBorder="1" applyAlignment="1">
      <alignment horizontal="center" vertical="center" wrapText="1"/>
    </xf>
    <xf numFmtId="0" fontId="2" fillId="0" borderId="11" xfId="0" applyFont="1" applyBorder="1" applyAlignment="1">
      <alignment horizontal="center" vertical="center" wrapText="1"/>
    </xf>
    <xf numFmtId="0" fontId="2" fillId="0" borderId="0" xfId="0" applyFont="1" applyAlignment="1">
      <alignment horizontal="center" vertical="center" wrapText="1"/>
    </xf>
    <xf numFmtId="0" fontId="2" fillId="0" borderId="0" xfId="0" applyFont="1" applyAlignment="1">
      <alignment wrapText="1"/>
    </xf>
    <xf numFmtId="3" fontId="2" fillId="0" borderId="1" xfId="0" applyNumberFormat="1" applyFont="1" applyBorder="1" applyAlignment="1">
      <alignment horizontal="right" vertical="center" wrapText="1"/>
    </xf>
    <xf numFmtId="0" fontId="11" fillId="0" borderId="1" xfId="0" applyFont="1" applyBorder="1" applyAlignment="1">
      <alignment vertical="center" wrapText="1"/>
    </xf>
    <xf numFmtId="0" fontId="2" fillId="0" borderId="1" xfId="0" applyFont="1" applyBorder="1" applyAlignment="1">
      <alignment wrapText="1"/>
    </xf>
    <xf numFmtId="0" fontId="2" fillId="0" borderId="1" xfId="0" applyFont="1" applyBorder="1"/>
    <xf numFmtId="0" fontId="8" fillId="0" borderId="0" xfId="0" applyFont="1" applyAlignment="1">
      <alignment vertical="center" wrapText="1"/>
    </xf>
    <xf numFmtId="0" fontId="2" fillId="0" borderId="0" xfId="0" applyFont="1"/>
    <xf numFmtId="0" fontId="2" fillId="0" borderId="1" xfId="0" applyFont="1" applyBorder="1" applyAlignment="1">
      <alignment horizontal="center" vertical="center"/>
    </xf>
    <xf numFmtId="0" fontId="2" fillId="0" borderId="3" xfId="0" applyFont="1" applyBorder="1" applyAlignment="1">
      <alignment horizontal="center" vertical="center" wrapText="1"/>
    </xf>
    <xf numFmtId="0" fontId="2" fillId="0" borderId="3" xfId="0" applyFont="1" applyBorder="1" applyAlignment="1">
      <alignment horizontal="left" vertical="top" wrapText="1"/>
    </xf>
    <xf numFmtId="0" fontId="2" fillId="0" borderId="3" xfId="0" applyFont="1" applyBorder="1" applyAlignment="1">
      <alignment horizontal="right" vertical="center" wrapText="1"/>
    </xf>
    <xf numFmtId="0" fontId="8" fillId="0" borderId="3" xfId="0" applyFont="1" applyBorder="1" applyAlignment="1">
      <alignment vertical="center" wrapText="1"/>
    </xf>
    <xf numFmtId="0" fontId="2" fillId="0" borderId="0" xfId="0" applyFont="1" applyAlignment="1">
      <alignment horizontal="left" vertical="top" wrapText="1"/>
    </xf>
    <xf numFmtId="0" fontId="2" fillId="0" borderId="1" xfId="0" applyFont="1" applyBorder="1" applyAlignment="1">
      <alignment horizontal="justify" vertical="center"/>
    </xf>
    <xf numFmtId="0" fontId="9" fillId="0" borderId="1" xfId="0" applyFont="1" applyBorder="1" applyAlignment="1">
      <alignment vertical="center" wrapText="1"/>
    </xf>
    <xf numFmtId="0" fontId="2" fillId="0" borderId="1" xfId="0" applyFont="1" applyBorder="1" applyAlignment="1">
      <alignment horizontal="center" wrapText="1"/>
    </xf>
    <xf numFmtId="0" fontId="2" fillId="0" borderId="0" xfId="0" applyFont="1" applyAlignment="1">
      <alignment horizontal="justify" vertical="center"/>
    </xf>
    <xf numFmtId="0" fontId="2" fillId="0" borderId="1" xfId="0" applyFont="1" applyBorder="1" applyAlignment="1">
      <alignment horizontal="center"/>
    </xf>
    <xf numFmtId="0" fontId="2" fillId="0" borderId="3" xfId="0" applyFont="1" applyBorder="1" applyAlignment="1">
      <alignment horizontal="center" vertical="center" wrapText="1"/>
    </xf>
    <xf numFmtId="0" fontId="2" fillId="0" borderId="5" xfId="0" applyFont="1" applyBorder="1" applyAlignment="1">
      <alignment horizontal="center" vertical="center" wrapText="1"/>
    </xf>
    <xf numFmtId="0" fontId="2" fillId="0" borderId="4" xfId="0" applyFont="1" applyBorder="1" applyAlignment="1">
      <alignment horizontal="center" vertical="center" wrapText="1"/>
    </xf>
    <xf numFmtId="0" fontId="2" fillId="0" borderId="3" xfId="0" applyFont="1" applyBorder="1" applyAlignment="1">
      <alignment horizontal="center" vertical="top" wrapText="1"/>
    </xf>
    <xf numFmtId="0" fontId="2" fillId="0" borderId="5" xfId="0" applyFont="1" applyBorder="1" applyAlignment="1">
      <alignment horizontal="center" vertical="top" wrapText="1"/>
    </xf>
    <xf numFmtId="0" fontId="2" fillId="0" borderId="4" xfId="0" applyFont="1" applyBorder="1" applyAlignment="1">
      <alignment horizontal="center" vertical="top" wrapText="1"/>
    </xf>
  </cellXfs>
  <cellStyles count="2">
    <cellStyle name="Flashing" xfId="1"/>
    <cellStyle name="Normal" xfId="0" builtinId="0"/>
  </cellStyles>
  <dxfs count="6">
    <dxf>
      <font>
        <color theme="0"/>
      </font>
      <fill>
        <patternFill>
          <bgColor rgb="FF00B050"/>
        </patternFill>
      </fill>
    </dxf>
    <dxf>
      <font>
        <color theme="0"/>
      </font>
      <fill>
        <patternFill>
          <bgColor rgb="FFFF0000"/>
        </patternFill>
      </fill>
    </dxf>
    <dxf>
      <font>
        <b/>
        <i val="0"/>
        <color rgb="FFFF0000"/>
      </font>
    </dxf>
    <dxf>
      <font>
        <color rgb="FFFF0000"/>
      </font>
    </dxf>
    <dxf>
      <font>
        <color rgb="FF00B050"/>
      </font>
    </dxf>
    <dxf>
      <font>
        <color theme="7"/>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usernames" Target="revisions/userNames.xml"/><Relationship Id="rId4" Type="http://schemas.openxmlformats.org/officeDocument/2006/relationships/worksheet" Target="worksheets/sheet4.xml"/><Relationship Id="rId9" Type="http://schemas.openxmlformats.org/officeDocument/2006/relationships/revisionHeaders" Target="revisions/revisionHeader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1" i="0" u="none" strike="noStrike" kern="1200" spc="0" baseline="0">
                <a:solidFill>
                  <a:srgbClr val="FFFF00"/>
                </a:solidFill>
                <a:latin typeface="+mn-lt"/>
                <a:ea typeface="+mn-ea"/>
                <a:cs typeface="+mn-cs"/>
              </a:defRPr>
            </a:pPr>
            <a:r>
              <a:rPr lang="en-US" sz="2000" b="1">
                <a:solidFill>
                  <a:srgbClr val="FFFF00"/>
                </a:solidFill>
              </a:rPr>
              <a:t>Testing Status</a:t>
            </a:r>
          </a:p>
        </c:rich>
      </c:tx>
      <c:layout>
        <c:manualLayout>
          <c:xMode val="edge"/>
          <c:yMode val="edge"/>
          <c:x val="6.0101612419076578E-2"/>
          <c:y val="1.0752686654716416E-2"/>
        </c:manualLayout>
      </c:layout>
      <c:overlay val="0"/>
      <c:spPr>
        <a:solidFill>
          <a:srgbClr val="7030A0"/>
        </a:solidFill>
        <a:ln>
          <a:noFill/>
        </a:ln>
        <a:effectLst/>
      </c:spPr>
      <c:txPr>
        <a:bodyPr rot="0" spcFirstLastPara="1" vertOverflow="ellipsis" vert="horz" wrap="square" anchor="ctr" anchorCtr="1"/>
        <a:lstStyle/>
        <a:p>
          <a:pPr>
            <a:defRPr sz="2000" b="1" i="0" u="none" strike="noStrike" kern="1200" spc="0" baseline="0">
              <a:solidFill>
                <a:srgbClr val="FFFF00"/>
              </a:solidFill>
              <a:latin typeface="+mn-lt"/>
              <a:ea typeface="+mn-ea"/>
              <a:cs typeface="+mn-cs"/>
            </a:defRPr>
          </a:pPr>
          <a:endParaRPr lang="en-US"/>
        </a:p>
      </c:txPr>
    </c:title>
    <c:autoTitleDeleted val="0"/>
    <c:plotArea>
      <c:layout/>
      <c:barChart>
        <c:barDir val="col"/>
        <c:grouping val="clustered"/>
        <c:varyColors val="0"/>
        <c:ser>
          <c:idx val="0"/>
          <c:order val="0"/>
          <c:tx>
            <c:strRef>
              <c:f>'Testing Status'!$B$1</c:f>
              <c:strCache>
                <c:ptCount val="1"/>
                <c:pt idx="0">
                  <c:v>Total Scenarios</c:v>
                </c:pt>
              </c:strCache>
            </c:strRef>
          </c:tx>
          <c:spPr>
            <a:solidFill>
              <a:schemeClr val="accent1"/>
            </a:solidFill>
            <a:ln>
              <a:noFill/>
            </a:ln>
            <a:effectLst/>
          </c:spPr>
          <c:invertIfNegative val="0"/>
          <c:cat>
            <c:strRef>
              <c:f>'Testing Status'!$A$2:$A$38</c:f>
              <c:strCache>
                <c:ptCount val="29"/>
                <c:pt idx="0">
                  <c:v>New Project</c:v>
                </c:pt>
                <c:pt idx="1">
                  <c:v>Load </c:v>
                </c:pt>
                <c:pt idx="2">
                  <c:v>Copy Project</c:v>
                </c:pt>
                <c:pt idx="3">
                  <c:v>Convert Project into Kommission</c:v>
                </c:pt>
                <c:pt idx="4">
                  <c:v>LV Sec</c:v>
                </c:pt>
                <c:pt idx="5">
                  <c:v>Cost Details</c:v>
                </c:pt>
                <c:pt idx="6">
                  <c:v>Bulk operation</c:v>
                </c:pt>
                <c:pt idx="7">
                  <c:v>GAEB Import/Export</c:v>
                </c:pt>
                <c:pt idx="8">
                  <c:v>Submit Proposal</c:v>
                </c:pt>
                <c:pt idx="9">
                  <c:v>Supplier Proposal</c:v>
                </c:pt>
                <c:pt idx="10">
                  <c:v>Update Supplier proposal</c:v>
                </c:pt>
                <c:pt idx="11">
                  <c:v>Artikel stammdaten</c:v>
                </c:pt>
                <c:pt idx="12">
                  <c:v>TYP</c:v>
                </c:pt>
                <c:pt idx="13">
                  <c:v>RABATT</c:v>
                </c:pt>
                <c:pt idx="14">
                  <c:v>Multi 5 </c:v>
                </c:pt>
                <c:pt idx="15">
                  <c:v>Multi 6</c:v>
                </c:pt>
                <c:pt idx="16">
                  <c:v>Umlage/Special Costs</c:v>
                </c:pt>
                <c:pt idx="17">
                  <c:v>Supplier Meta Data</c:v>
                </c:pt>
                <c:pt idx="18">
                  <c:v>OTTO Master Data</c:v>
                </c:pt>
                <c:pt idx="19">
                  <c:v>Invoice</c:v>
                </c:pt>
                <c:pt idx="20">
                  <c:v>Delivery Note</c:v>
                </c:pt>
                <c:pt idx="21">
                  <c:v>Delivery Reports</c:v>
                </c:pt>
                <c:pt idx="22">
                  <c:v>Customer Master Data</c:v>
                </c:pt>
                <c:pt idx="23">
                  <c:v>Text Modules</c:v>
                </c:pt>
                <c:pt idx="24">
                  <c:v>Word Addin </c:v>
                </c:pt>
                <c:pt idx="25">
                  <c:v>Access Management</c:v>
                </c:pt>
                <c:pt idx="26">
                  <c:v>Copy LV</c:v>
                </c:pt>
                <c:pt idx="27">
                  <c:v>Data Migration</c:v>
                </c:pt>
                <c:pt idx="28">
                  <c:v>Interfaces</c:v>
                </c:pt>
              </c:strCache>
            </c:strRef>
          </c:cat>
          <c:val>
            <c:numRef>
              <c:f>'Testing Status'!$B$2:$B$38</c:f>
              <c:numCache>
                <c:formatCode>General</c:formatCode>
                <c:ptCount val="37"/>
                <c:pt idx="0">
                  <c:v>35</c:v>
                </c:pt>
                <c:pt idx="1">
                  <c:v>30</c:v>
                </c:pt>
                <c:pt idx="2">
                  <c:v>4</c:v>
                </c:pt>
                <c:pt idx="3">
                  <c:v>13</c:v>
                </c:pt>
                <c:pt idx="4">
                  <c:v>155</c:v>
                </c:pt>
                <c:pt idx="5">
                  <c:v>34</c:v>
                </c:pt>
                <c:pt idx="6">
                  <c:v>103</c:v>
                </c:pt>
                <c:pt idx="7">
                  <c:v>99</c:v>
                </c:pt>
                <c:pt idx="8">
                  <c:v>47</c:v>
                </c:pt>
                <c:pt idx="9">
                  <c:v>33</c:v>
                </c:pt>
                <c:pt idx="10">
                  <c:v>22</c:v>
                </c:pt>
                <c:pt idx="11">
                  <c:v>33</c:v>
                </c:pt>
                <c:pt idx="12">
                  <c:v>15</c:v>
                </c:pt>
                <c:pt idx="13">
                  <c:v>17</c:v>
                </c:pt>
                <c:pt idx="14">
                  <c:v>30</c:v>
                </c:pt>
                <c:pt idx="15">
                  <c:v>30</c:v>
                </c:pt>
                <c:pt idx="16">
                  <c:v>21</c:v>
                </c:pt>
                <c:pt idx="17">
                  <c:v>60</c:v>
                </c:pt>
                <c:pt idx="18">
                  <c:v>32</c:v>
                </c:pt>
                <c:pt idx="19">
                  <c:v>22</c:v>
                </c:pt>
                <c:pt idx="20">
                  <c:v>31</c:v>
                </c:pt>
                <c:pt idx="21">
                  <c:v>18</c:v>
                </c:pt>
                <c:pt idx="22">
                  <c:v>53</c:v>
                </c:pt>
                <c:pt idx="23">
                  <c:v>17</c:v>
                </c:pt>
                <c:pt idx="24">
                  <c:v>36</c:v>
                </c:pt>
                <c:pt idx="25">
                  <c:v>43</c:v>
                </c:pt>
                <c:pt idx="26">
                  <c:v>15</c:v>
                </c:pt>
              </c:numCache>
            </c:numRef>
          </c:val>
        </c:ser>
        <c:ser>
          <c:idx val="1"/>
          <c:order val="1"/>
          <c:tx>
            <c:strRef>
              <c:f>'Testing Status'!$C$1</c:f>
              <c:strCache>
                <c:ptCount val="1"/>
                <c:pt idx="0">
                  <c:v>Passed</c:v>
                </c:pt>
              </c:strCache>
            </c:strRef>
          </c:tx>
          <c:spPr>
            <a:solidFill>
              <a:srgbClr val="00B050"/>
            </a:solidFill>
            <a:ln>
              <a:noFill/>
            </a:ln>
            <a:effectLst/>
          </c:spPr>
          <c:invertIfNegative val="0"/>
          <c:cat>
            <c:strRef>
              <c:f>'Testing Status'!$A$2:$A$38</c:f>
              <c:strCache>
                <c:ptCount val="29"/>
                <c:pt idx="0">
                  <c:v>New Project</c:v>
                </c:pt>
                <c:pt idx="1">
                  <c:v>Load </c:v>
                </c:pt>
                <c:pt idx="2">
                  <c:v>Copy Project</c:v>
                </c:pt>
                <c:pt idx="3">
                  <c:v>Convert Project into Kommission</c:v>
                </c:pt>
                <c:pt idx="4">
                  <c:v>LV Sec</c:v>
                </c:pt>
                <c:pt idx="5">
                  <c:v>Cost Details</c:v>
                </c:pt>
                <c:pt idx="6">
                  <c:v>Bulk operation</c:v>
                </c:pt>
                <c:pt idx="7">
                  <c:v>GAEB Import/Export</c:v>
                </c:pt>
                <c:pt idx="8">
                  <c:v>Submit Proposal</c:v>
                </c:pt>
                <c:pt idx="9">
                  <c:v>Supplier Proposal</c:v>
                </c:pt>
                <c:pt idx="10">
                  <c:v>Update Supplier proposal</c:v>
                </c:pt>
                <c:pt idx="11">
                  <c:v>Artikel stammdaten</c:v>
                </c:pt>
                <c:pt idx="12">
                  <c:v>TYP</c:v>
                </c:pt>
                <c:pt idx="13">
                  <c:v>RABATT</c:v>
                </c:pt>
                <c:pt idx="14">
                  <c:v>Multi 5 </c:v>
                </c:pt>
                <c:pt idx="15">
                  <c:v>Multi 6</c:v>
                </c:pt>
                <c:pt idx="16">
                  <c:v>Umlage/Special Costs</c:v>
                </c:pt>
                <c:pt idx="17">
                  <c:v>Supplier Meta Data</c:v>
                </c:pt>
                <c:pt idx="18">
                  <c:v>OTTO Master Data</c:v>
                </c:pt>
                <c:pt idx="19">
                  <c:v>Invoice</c:v>
                </c:pt>
                <c:pt idx="20">
                  <c:v>Delivery Note</c:v>
                </c:pt>
                <c:pt idx="21">
                  <c:v>Delivery Reports</c:v>
                </c:pt>
                <c:pt idx="22">
                  <c:v>Customer Master Data</c:v>
                </c:pt>
                <c:pt idx="23">
                  <c:v>Text Modules</c:v>
                </c:pt>
                <c:pt idx="24">
                  <c:v>Word Addin </c:v>
                </c:pt>
                <c:pt idx="25">
                  <c:v>Access Management</c:v>
                </c:pt>
                <c:pt idx="26">
                  <c:v>Copy LV</c:v>
                </c:pt>
                <c:pt idx="27">
                  <c:v>Data Migration</c:v>
                </c:pt>
                <c:pt idx="28">
                  <c:v>Interfaces</c:v>
                </c:pt>
              </c:strCache>
            </c:strRef>
          </c:cat>
          <c:val>
            <c:numRef>
              <c:f>'Testing Status'!$C$2:$C$38</c:f>
              <c:numCache>
                <c:formatCode>General</c:formatCode>
                <c:ptCount val="37"/>
                <c:pt idx="0">
                  <c:v>35</c:v>
                </c:pt>
                <c:pt idx="1">
                  <c:v>30</c:v>
                </c:pt>
                <c:pt idx="2">
                  <c:v>4</c:v>
                </c:pt>
                <c:pt idx="3">
                  <c:v>13</c:v>
                </c:pt>
                <c:pt idx="4">
                  <c:v>152</c:v>
                </c:pt>
                <c:pt idx="5">
                  <c:v>33</c:v>
                </c:pt>
                <c:pt idx="6">
                  <c:v>100</c:v>
                </c:pt>
                <c:pt idx="7">
                  <c:v>66</c:v>
                </c:pt>
                <c:pt idx="8">
                  <c:v>45</c:v>
                </c:pt>
                <c:pt idx="9">
                  <c:v>33</c:v>
                </c:pt>
                <c:pt idx="10">
                  <c:v>22</c:v>
                </c:pt>
                <c:pt idx="11">
                  <c:v>33</c:v>
                </c:pt>
                <c:pt idx="12">
                  <c:v>15</c:v>
                </c:pt>
                <c:pt idx="13">
                  <c:v>17</c:v>
                </c:pt>
                <c:pt idx="14">
                  <c:v>30</c:v>
                </c:pt>
                <c:pt idx="15">
                  <c:v>30</c:v>
                </c:pt>
                <c:pt idx="16">
                  <c:v>21</c:v>
                </c:pt>
                <c:pt idx="17">
                  <c:v>60</c:v>
                </c:pt>
                <c:pt idx="18">
                  <c:v>32</c:v>
                </c:pt>
                <c:pt idx="19">
                  <c:v>18</c:v>
                </c:pt>
                <c:pt idx="20">
                  <c:v>31</c:v>
                </c:pt>
                <c:pt idx="21">
                  <c:v>18</c:v>
                </c:pt>
                <c:pt idx="22">
                  <c:v>41</c:v>
                </c:pt>
                <c:pt idx="23">
                  <c:v>15</c:v>
                </c:pt>
                <c:pt idx="24">
                  <c:v>36</c:v>
                </c:pt>
                <c:pt idx="25">
                  <c:v>0</c:v>
                </c:pt>
                <c:pt idx="26">
                  <c:v>0</c:v>
                </c:pt>
              </c:numCache>
            </c:numRef>
          </c:val>
        </c:ser>
        <c:ser>
          <c:idx val="2"/>
          <c:order val="2"/>
          <c:tx>
            <c:strRef>
              <c:f>'Testing Status'!$D$1</c:f>
              <c:strCache>
                <c:ptCount val="1"/>
                <c:pt idx="0">
                  <c:v>No Run</c:v>
                </c:pt>
              </c:strCache>
            </c:strRef>
          </c:tx>
          <c:spPr>
            <a:solidFill>
              <a:srgbClr val="FFC000"/>
            </a:solidFill>
            <a:ln>
              <a:noFill/>
            </a:ln>
            <a:effectLst/>
          </c:spPr>
          <c:invertIfNegative val="0"/>
          <c:cat>
            <c:strRef>
              <c:f>'Testing Status'!$A$2:$A$38</c:f>
              <c:strCache>
                <c:ptCount val="29"/>
                <c:pt idx="0">
                  <c:v>New Project</c:v>
                </c:pt>
                <c:pt idx="1">
                  <c:v>Load </c:v>
                </c:pt>
                <c:pt idx="2">
                  <c:v>Copy Project</c:v>
                </c:pt>
                <c:pt idx="3">
                  <c:v>Convert Project into Kommission</c:v>
                </c:pt>
                <c:pt idx="4">
                  <c:v>LV Sec</c:v>
                </c:pt>
                <c:pt idx="5">
                  <c:v>Cost Details</c:v>
                </c:pt>
                <c:pt idx="6">
                  <c:v>Bulk operation</c:v>
                </c:pt>
                <c:pt idx="7">
                  <c:v>GAEB Import/Export</c:v>
                </c:pt>
                <c:pt idx="8">
                  <c:v>Submit Proposal</c:v>
                </c:pt>
                <c:pt idx="9">
                  <c:v>Supplier Proposal</c:v>
                </c:pt>
                <c:pt idx="10">
                  <c:v>Update Supplier proposal</c:v>
                </c:pt>
                <c:pt idx="11">
                  <c:v>Artikel stammdaten</c:v>
                </c:pt>
                <c:pt idx="12">
                  <c:v>TYP</c:v>
                </c:pt>
                <c:pt idx="13">
                  <c:v>RABATT</c:v>
                </c:pt>
                <c:pt idx="14">
                  <c:v>Multi 5 </c:v>
                </c:pt>
                <c:pt idx="15">
                  <c:v>Multi 6</c:v>
                </c:pt>
                <c:pt idx="16">
                  <c:v>Umlage/Special Costs</c:v>
                </c:pt>
                <c:pt idx="17">
                  <c:v>Supplier Meta Data</c:v>
                </c:pt>
                <c:pt idx="18">
                  <c:v>OTTO Master Data</c:v>
                </c:pt>
                <c:pt idx="19">
                  <c:v>Invoice</c:v>
                </c:pt>
                <c:pt idx="20">
                  <c:v>Delivery Note</c:v>
                </c:pt>
                <c:pt idx="21">
                  <c:v>Delivery Reports</c:v>
                </c:pt>
                <c:pt idx="22">
                  <c:v>Customer Master Data</c:v>
                </c:pt>
                <c:pt idx="23">
                  <c:v>Text Modules</c:v>
                </c:pt>
                <c:pt idx="24">
                  <c:v>Word Addin </c:v>
                </c:pt>
                <c:pt idx="25">
                  <c:v>Access Management</c:v>
                </c:pt>
                <c:pt idx="26">
                  <c:v>Copy LV</c:v>
                </c:pt>
                <c:pt idx="27">
                  <c:v>Data Migration</c:v>
                </c:pt>
                <c:pt idx="28">
                  <c:v>Interfaces</c:v>
                </c:pt>
              </c:strCache>
            </c:strRef>
          </c:cat>
          <c:val>
            <c:numRef>
              <c:f>'Testing Status'!$D$2:$D$38</c:f>
              <c:numCache>
                <c:formatCode>General</c:formatCode>
                <c:ptCount val="37"/>
                <c:pt idx="0">
                  <c:v>0</c:v>
                </c:pt>
                <c:pt idx="1">
                  <c:v>0</c:v>
                </c:pt>
                <c:pt idx="2">
                  <c:v>0</c:v>
                </c:pt>
                <c:pt idx="3">
                  <c:v>0</c:v>
                </c:pt>
                <c:pt idx="4">
                  <c:v>3</c:v>
                </c:pt>
                <c:pt idx="5">
                  <c:v>1</c:v>
                </c:pt>
                <c:pt idx="6">
                  <c:v>3</c:v>
                </c:pt>
                <c:pt idx="7">
                  <c:v>33</c:v>
                </c:pt>
                <c:pt idx="8">
                  <c:v>2</c:v>
                </c:pt>
                <c:pt idx="9">
                  <c:v>0</c:v>
                </c:pt>
                <c:pt idx="10">
                  <c:v>0</c:v>
                </c:pt>
                <c:pt idx="11">
                  <c:v>0</c:v>
                </c:pt>
                <c:pt idx="12">
                  <c:v>0</c:v>
                </c:pt>
                <c:pt idx="13">
                  <c:v>0</c:v>
                </c:pt>
                <c:pt idx="14">
                  <c:v>0</c:v>
                </c:pt>
                <c:pt idx="15">
                  <c:v>0</c:v>
                </c:pt>
                <c:pt idx="16">
                  <c:v>0</c:v>
                </c:pt>
                <c:pt idx="17">
                  <c:v>0</c:v>
                </c:pt>
                <c:pt idx="18">
                  <c:v>0</c:v>
                </c:pt>
                <c:pt idx="19">
                  <c:v>4</c:v>
                </c:pt>
                <c:pt idx="20">
                  <c:v>0</c:v>
                </c:pt>
                <c:pt idx="21">
                  <c:v>0</c:v>
                </c:pt>
                <c:pt idx="22">
                  <c:v>12</c:v>
                </c:pt>
                <c:pt idx="23">
                  <c:v>2</c:v>
                </c:pt>
                <c:pt idx="24">
                  <c:v>0</c:v>
                </c:pt>
                <c:pt idx="25">
                  <c:v>42</c:v>
                </c:pt>
                <c:pt idx="26">
                  <c:v>13</c:v>
                </c:pt>
              </c:numCache>
            </c:numRef>
          </c:val>
        </c:ser>
        <c:ser>
          <c:idx val="3"/>
          <c:order val="3"/>
          <c:tx>
            <c:strRef>
              <c:f>'Testing Status'!$E$1</c:f>
              <c:strCache>
                <c:ptCount val="1"/>
                <c:pt idx="0">
                  <c:v>Failed</c:v>
                </c:pt>
              </c:strCache>
            </c:strRef>
          </c:tx>
          <c:spPr>
            <a:solidFill>
              <a:srgbClr val="FF0000"/>
            </a:solidFill>
            <a:ln>
              <a:noFill/>
            </a:ln>
            <a:effectLst/>
          </c:spPr>
          <c:invertIfNegative val="0"/>
          <c:cat>
            <c:strRef>
              <c:f>'Testing Status'!$A$2:$A$38</c:f>
              <c:strCache>
                <c:ptCount val="29"/>
                <c:pt idx="0">
                  <c:v>New Project</c:v>
                </c:pt>
                <c:pt idx="1">
                  <c:v>Load </c:v>
                </c:pt>
                <c:pt idx="2">
                  <c:v>Copy Project</c:v>
                </c:pt>
                <c:pt idx="3">
                  <c:v>Convert Project into Kommission</c:v>
                </c:pt>
                <c:pt idx="4">
                  <c:v>LV Sec</c:v>
                </c:pt>
                <c:pt idx="5">
                  <c:v>Cost Details</c:v>
                </c:pt>
                <c:pt idx="6">
                  <c:v>Bulk operation</c:v>
                </c:pt>
                <c:pt idx="7">
                  <c:v>GAEB Import/Export</c:v>
                </c:pt>
                <c:pt idx="8">
                  <c:v>Submit Proposal</c:v>
                </c:pt>
                <c:pt idx="9">
                  <c:v>Supplier Proposal</c:v>
                </c:pt>
                <c:pt idx="10">
                  <c:v>Update Supplier proposal</c:v>
                </c:pt>
                <c:pt idx="11">
                  <c:v>Artikel stammdaten</c:v>
                </c:pt>
                <c:pt idx="12">
                  <c:v>TYP</c:v>
                </c:pt>
                <c:pt idx="13">
                  <c:v>RABATT</c:v>
                </c:pt>
                <c:pt idx="14">
                  <c:v>Multi 5 </c:v>
                </c:pt>
                <c:pt idx="15">
                  <c:v>Multi 6</c:v>
                </c:pt>
                <c:pt idx="16">
                  <c:v>Umlage/Special Costs</c:v>
                </c:pt>
                <c:pt idx="17">
                  <c:v>Supplier Meta Data</c:v>
                </c:pt>
                <c:pt idx="18">
                  <c:v>OTTO Master Data</c:v>
                </c:pt>
                <c:pt idx="19">
                  <c:v>Invoice</c:v>
                </c:pt>
                <c:pt idx="20">
                  <c:v>Delivery Note</c:v>
                </c:pt>
                <c:pt idx="21">
                  <c:v>Delivery Reports</c:v>
                </c:pt>
                <c:pt idx="22">
                  <c:v>Customer Master Data</c:v>
                </c:pt>
                <c:pt idx="23">
                  <c:v>Text Modules</c:v>
                </c:pt>
                <c:pt idx="24">
                  <c:v>Word Addin </c:v>
                </c:pt>
                <c:pt idx="25">
                  <c:v>Access Management</c:v>
                </c:pt>
                <c:pt idx="26">
                  <c:v>Copy LV</c:v>
                </c:pt>
                <c:pt idx="27">
                  <c:v>Data Migration</c:v>
                </c:pt>
                <c:pt idx="28">
                  <c:v>Interfaces</c:v>
                </c:pt>
              </c:strCache>
            </c:strRef>
          </c:cat>
          <c:val>
            <c:numRef>
              <c:f>'Testing Status'!$E$2:$E$38</c:f>
              <c:numCache>
                <c:formatCode>General</c:formatCode>
                <c:ptCount val="3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1</c:v>
                </c:pt>
                <c:pt idx="26">
                  <c:v>2</c:v>
                </c:pt>
              </c:numCache>
            </c:numRef>
          </c:val>
        </c:ser>
        <c:dLbls>
          <c:showLegendKey val="0"/>
          <c:showVal val="0"/>
          <c:showCatName val="0"/>
          <c:showSerName val="0"/>
          <c:showPercent val="0"/>
          <c:showBubbleSize val="0"/>
        </c:dLbls>
        <c:gapWidth val="219"/>
        <c:overlap val="-27"/>
        <c:axId val="141177872"/>
        <c:axId val="141178264"/>
      </c:barChart>
      <c:catAx>
        <c:axId val="1411778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178264"/>
        <c:crosses val="autoZero"/>
        <c:auto val="1"/>
        <c:lblAlgn val="ctr"/>
        <c:lblOffset val="100"/>
        <c:noMultiLvlLbl val="0"/>
      </c:catAx>
      <c:valAx>
        <c:axId val="1411782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177872"/>
        <c:crosses val="autoZero"/>
        <c:crossBetween val="between"/>
      </c:valAx>
      <c:spPr>
        <a:noFill/>
        <a:ln>
          <a:noFill/>
        </a:ln>
        <a:effectLst/>
      </c:spPr>
    </c:plotArea>
    <c:legend>
      <c:legendPos val="b"/>
      <c:layout>
        <c:manualLayout>
          <c:xMode val="edge"/>
          <c:yMode val="edge"/>
          <c:x val="1.2520568549619825E-2"/>
          <c:y val="0.95900519415080132"/>
          <c:w val="6.3146946584176508E-2"/>
          <c:h val="3.0242142883450049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8</xdr:col>
      <xdr:colOff>476250</xdr:colOff>
      <xdr:row>0</xdr:row>
      <xdr:rowOff>123825</xdr:rowOff>
    </xdr:from>
    <xdr:to>
      <xdr:col>70</xdr:col>
      <xdr:colOff>361950</xdr:colOff>
      <xdr:row>24</xdr:row>
      <xdr:rowOff>104775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revisions/_rels/revisionHeaders.xml.rels><?xml version="1.0" encoding="UTF-8" standalone="yes"?>
<Relationships xmlns="http://schemas.openxmlformats.org/package/2006/relationships"><Relationship Id="rId117" Type="http://schemas.openxmlformats.org/officeDocument/2006/relationships/revisionLog" Target="revisionLog117.xml"/><Relationship Id="rId299" Type="http://schemas.openxmlformats.org/officeDocument/2006/relationships/revisionLog" Target="revisionLog299.xml"/><Relationship Id="rId21" Type="http://schemas.openxmlformats.org/officeDocument/2006/relationships/revisionLog" Target="revisionLog21.xml"/><Relationship Id="rId63" Type="http://schemas.openxmlformats.org/officeDocument/2006/relationships/revisionLog" Target="revisionLog63.xml"/><Relationship Id="rId159" Type="http://schemas.openxmlformats.org/officeDocument/2006/relationships/revisionLog" Target="revisionLog159.xml"/><Relationship Id="rId324" Type="http://schemas.openxmlformats.org/officeDocument/2006/relationships/revisionLog" Target="revisionLog324.xml"/><Relationship Id="rId366" Type="http://schemas.openxmlformats.org/officeDocument/2006/relationships/revisionLog" Target="revisionLog366.xml"/><Relationship Id="rId170" Type="http://schemas.openxmlformats.org/officeDocument/2006/relationships/revisionLog" Target="revisionLog170.xml"/><Relationship Id="rId226" Type="http://schemas.openxmlformats.org/officeDocument/2006/relationships/revisionLog" Target="revisionLog226.xml"/><Relationship Id="rId268" Type="http://schemas.openxmlformats.org/officeDocument/2006/relationships/revisionLog" Target="revisionLog268.xml"/><Relationship Id="rId32" Type="http://schemas.openxmlformats.org/officeDocument/2006/relationships/revisionLog" Target="revisionLog32.xml"/><Relationship Id="rId74" Type="http://schemas.openxmlformats.org/officeDocument/2006/relationships/revisionLog" Target="revisionLog74.xml"/><Relationship Id="rId128" Type="http://schemas.openxmlformats.org/officeDocument/2006/relationships/revisionLog" Target="revisionLog128.xml"/><Relationship Id="rId335" Type="http://schemas.openxmlformats.org/officeDocument/2006/relationships/revisionLog" Target="revisionLog335.xml"/><Relationship Id="rId377" Type="http://schemas.openxmlformats.org/officeDocument/2006/relationships/revisionLog" Target="revisionLog377.xml"/><Relationship Id="rId5" Type="http://schemas.openxmlformats.org/officeDocument/2006/relationships/revisionLog" Target="revisionLog5.xml"/><Relationship Id="rId181" Type="http://schemas.openxmlformats.org/officeDocument/2006/relationships/revisionLog" Target="revisionLog181.xml"/><Relationship Id="rId237" Type="http://schemas.openxmlformats.org/officeDocument/2006/relationships/revisionLog" Target="revisionLog237.xml"/><Relationship Id="rId95" Type="http://schemas.openxmlformats.org/officeDocument/2006/relationships/revisionLog" Target="revisionLog95.xml"/><Relationship Id="rId160" Type="http://schemas.openxmlformats.org/officeDocument/2006/relationships/revisionLog" Target="revisionLog160.xml"/><Relationship Id="rId216" Type="http://schemas.openxmlformats.org/officeDocument/2006/relationships/revisionLog" Target="revisionLog216.xml"/><Relationship Id="rId402" Type="http://schemas.openxmlformats.org/officeDocument/2006/relationships/revisionLog" Target="revisionLog402.xml"/><Relationship Id="rId279" Type="http://schemas.openxmlformats.org/officeDocument/2006/relationships/revisionLog" Target="revisionLog279.xml"/><Relationship Id="rId258" Type="http://schemas.openxmlformats.org/officeDocument/2006/relationships/revisionLog" Target="revisionLog258.xml"/><Relationship Id="rId43" Type="http://schemas.openxmlformats.org/officeDocument/2006/relationships/revisionLog" Target="revisionLog43.xml"/><Relationship Id="rId139" Type="http://schemas.openxmlformats.org/officeDocument/2006/relationships/revisionLog" Target="revisionLog139.xml"/><Relationship Id="rId290" Type="http://schemas.openxmlformats.org/officeDocument/2006/relationships/revisionLog" Target="revisionLog290.xml"/><Relationship Id="rId304" Type="http://schemas.openxmlformats.org/officeDocument/2006/relationships/revisionLog" Target="revisionLog304.xml"/><Relationship Id="rId22" Type="http://schemas.openxmlformats.org/officeDocument/2006/relationships/revisionLog" Target="revisionLog22.xml"/><Relationship Id="rId64" Type="http://schemas.openxmlformats.org/officeDocument/2006/relationships/revisionLog" Target="revisionLog64.xml"/><Relationship Id="rId118" Type="http://schemas.openxmlformats.org/officeDocument/2006/relationships/revisionLog" Target="revisionLog118.xml"/><Relationship Id="rId325" Type="http://schemas.openxmlformats.org/officeDocument/2006/relationships/revisionLog" Target="revisionLog325.xml"/><Relationship Id="rId346" Type="http://schemas.openxmlformats.org/officeDocument/2006/relationships/revisionLog" Target="revisionLog346.xml"/><Relationship Id="rId367" Type="http://schemas.openxmlformats.org/officeDocument/2006/relationships/revisionLog" Target="revisionLog367.xml"/><Relationship Id="rId388" Type="http://schemas.openxmlformats.org/officeDocument/2006/relationships/revisionLog" Target="revisionLog388.xml"/><Relationship Id="rId85" Type="http://schemas.openxmlformats.org/officeDocument/2006/relationships/revisionLog" Target="revisionLog85.xml"/><Relationship Id="rId150" Type="http://schemas.openxmlformats.org/officeDocument/2006/relationships/revisionLog" Target="revisionLog150.xml"/><Relationship Id="rId192" Type="http://schemas.openxmlformats.org/officeDocument/2006/relationships/revisionLog" Target="revisionLog192.xml"/><Relationship Id="rId206" Type="http://schemas.openxmlformats.org/officeDocument/2006/relationships/revisionLog" Target="revisionLog206.xml"/><Relationship Id="rId171" Type="http://schemas.openxmlformats.org/officeDocument/2006/relationships/revisionLog" Target="revisionLog171.xml"/><Relationship Id="rId227" Type="http://schemas.openxmlformats.org/officeDocument/2006/relationships/revisionLog" Target="revisionLog227.xml"/><Relationship Id="rId413" Type="http://schemas.openxmlformats.org/officeDocument/2006/relationships/revisionLog" Target="revisionLog413.xml"/><Relationship Id="rId248" Type="http://schemas.openxmlformats.org/officeDocument/2006/relationships/revisionLog" Target="revisionLog248.xml"/><Relationship Id="rId269" Type="http://schemas.openxmlformats.org/officeDocument/2006/relationships/revisionLog" Target="revisionLog269.xml"/><Relationship Id="rId12" Type="http://schemas.openxmlformats.org/officeDocument/2006/relationships/revisionLog" Target="revisionLog12.xml"/><Relationship Id="rId108" Type="http://schemas.openxmlformats.org/officeDocument/2006/relationships/revisionLog" Target="revisionLog108.xml"/><Relationship Id="rId33" Type="http://schemas.openxmlformats.org/officeDocument/2006/relationships/revisionLog" Target="revisionLog33.xml"/><Relationship Id="rId129" Type="http://schemas.openxmlformats.org/officeDocument/2006/relationships/revisionLog" Target="revisionLog129.xml"/><Relationship Id="rId280" Type="http://schemas.openxmlformats.org/officeDocument/2006/relationships/revisionLog" Target="revisionLog280.xml"/><Relationship Id="rId315" Type="http://schemas.openxmlformats.org/officeDocument/2006/relationships/revisionLog" Target="revisionLog315.xml"/><Relationship Id="rId336" Type="http://schemas.openxmlformats.org/officeDocument/2006/relationships/revisionLog" Target="revisionLog336.xml"/><Relationship Id="rId357" Type="http://schemas.openxmlformats.org/officeDocument/2006/relationships/revisionLog" Target="revisionLog357.xml"/><Relationship Id="rId54" Type="http://schemas.openxmlformats.org/officeDocument/2006/relationships/revisionLog" Target="revisionLog54.xml"/><Relationship Id="rId96" Type="http://schemas.openxmlformats.org/officeDocument/2006/relationships/revisionLog" Target="revisionLog96.xml"/><Relationship Id="rId161" Type="http://schemas.openxmlformats.org/officeDocument/2006/relationships/revisionLog" Target="revisionLog161.xml"/><Relationship Id="rId217" Type="http://schemas.openxmlformats.org/officeDocument/2006/relationships/revisionLog" Target="revisionLog217.xml"/><Relationship Id="rId75" Type="http://schemas.openxmlformats.org/officeDocument/2006/relationships/revisionLog" Target="revisionLog75.xml"/><Relationship Id="rId140" Type="http://schemas.openxmlformats.org/officeDocument/2006/relationships/revisionLog" Target="revisionLog140.xml"/><Relationship Id="rId182" Type="http://schemas.openxmlformats.org/officeDocument/2006/relationships/revisionLog" Target="revisionLog182.xml"/><Relationship Id="rId378" Type="http://schemas.openxmlformats.org/officeDocument/2006/relationships/revisionLog" Target="revisionLog378.xml"/><Relationship Id="rId399" Type="http://schemas.openxmlformats.org/officeDocument/2006/relationships/revisionLog" Target="revisionLog399.xml"/><Relationship Id="rId403" Type="http://schemas.openxmlformats.org/officeDocument/2006/relationships/revisionLog" Target="revisionLog403.xml"/><Relationship Id="rId259" Type="http://schemas.openxmlformats.org/officeDocument/2006/relationships/revisionLog" Target="revisionLog259.xml"/><Relationship Id="rId6" Type="http://schemas.openxmlformats.org/officeDocument/2006/relationships/revisionLog" Target="revisionLog6.xml"/><Relationship Id="rId238" Type="http://schemas.openxmlformats.org/officeDocument/2006/relationships/revisionLog" Target="revisionLog238.xml"/><Relationship Id="rId23" Type="http://schemas.openxmlformats.org/officeDocument/2006/relationships/revisionLog" Target="revisionLog23.xml"/><Relationship Id="rId119" Type="http://schemas.openxmlformats.org/officeDocument/2006/relationships/revisionLog" Target="revisionLog119.xml"/><Relationship Id="rId270" Type="http://schemas.openxmlformats.org/officeDocument/2006/relationships/revisionLog" Target="revisionLog270.xml"/><Relationship Id="rId291" Type="http://schemas.openxmlformats.org/officeDocument/2006/relationships/revisionLog" Target="revisionLog291.xml"/><Relationship Id="rId305" Type="http://schemas.openxmlformats.org/officeDocument/2006/relationships/revisionLog" Target="revisionLog305.xml"/><Relationship Id="rId326" Type="http://schemas.openxmlformats.org/officeDocument/2006/relationships/revisionLog" Target="revisionLog326.xml"/><Relationship Id="rId347" Type="http://schemas.openxmlformats.org/officeDocument/2006/relationships/revisionLog" Target="revisionLog347.xml"/><Relationship Id="rId44" Type="http://schemas.openxmlformats.org/officeDocument/2006/relationships/revisionLog" Target="revisionLog44.xml"/><Relationship Id="rId65" Type="http://schemas.openxmlformats.org/officeDocument/2006/relationships/revisionLog" Target="revisionLog65.xml"/><Relationship Id="rId86" Type="http://schemas.openxmlformats.org/officeDocument/2006/relationships/revisionLog" Target="revisionLog86.xml"/><Relationship Id="rId130" Type="http://schemas.openxmlformats.org/officeDocument/2006/relationships/revisionLog" Target="revisionLog130.xml"/><Relationship Id="rId151" Type="http://schemas.openxmlformats.org/officeDocument/2006/relationships/revisionLog" Target="revisionLog151.xml"/><Relationship Id="rId368" Type="http://schemas.openxmlformats.org/officeDocument/2006/relationships/revisionLog" Target="revisionLog368.xml"/><Relationship Id="rId389" Type="http://schemas.openxmlformats.org/officeDocument/2006/relationships/revisionLog" Target="revisionLog389.xml"/><Relationship Id="rId172" Type="http://schemas.openxmlformats.org/officeDocument/2006/relationships/revisionLog" Target="revisionLog172.xml"/><Relationship Id="rId193" Type="http://schemas.openxmlformats.org/officeDocument/2006/relationships/revisionLog" Target="revisionLog193.xml"/><Relationship Id="rId207" Type="http://schemas.openxmlformats.org/officeDocument/2006/relationships/revisionLog" Target="revisionLog207.xml"/><Relationship Id="rId228" Type="http://schemas.openxmlformats.org/officeDocument/2006/relationships/revisionLog" Target="revisionLog228.xml"/><Relationship Id="rId249" Type="http://schemas.openxmlformats.org/officeDocument/2006/relationships/revisionLog" Target="revisionLog249.xml"/><Relationship Id="rId13" Type="http://schemas.openxmlformats.org/officeDocument/2006/relationships/revisionLog" Target="revisionLog13.xml"/><Relationship Id="rId109" Type="http://schemas.openxmlformats.org/officeDocument/2006/relationships/revisionLog" Target="revisionLog109.xml"/><Relationship Id="rId260" Type="http://schemas.openxmlformats.org/officeDocument/2006/relationships/revisionLog" Target="revisionLog260.xml"/><Relationship Id="rId281" Type="http://schemas.openxmlformats.org/officeDocument/2006/relationships/revisionLog" Target="revisionLog281.xml"/><Relationship Id="rId316" Type="http://schemas.openxmlformats.org/officeDocument/2006/relationships/revisionLog" Target="revisionLog316.xml"/><Relationship Id="rId337" Type="http://schemas.openxmlformats.org/officeDocument/2006/relationships/revisionLog" Target="revisionLog337.xml"/><Relationship Id="rId34" Type="http://schemas.openxmlformats.org/officeDocument/2006/relationships/revisionLog" Target="revisionLog34.xml"/><Relationship Id="rId55" Type="http://schemas.openxmlformats.org/officeDocument/2006/relationships/revisionLog" Target="revisionLog55.xml"/><Relationship Id="rId76" Type="http://schemas.openxmlformats.org/officeDocument/2006/relationships/revisionLog" Target="revisionLog76.xml"/><Relationship Id="rId97" Type="http://schemas.openxmlformats.org/officeDocument/2006/relationships/revisionLog" Target="revisionLog97.xml"/><Relationship Id="rId120" Type="http://schemas.openxmlformats.org/officeDocument/2006/relationships/revisionLog" Target="revisionLog120.xml"/><Relationship Id="rId141" Type="http://schemas.openxmlformats.org/officeDocument/2006/relationships/revisionLog" Target="revisionLog141.xml"/><Relationship Id="rId358" Type="http://schemas.openxmlformats.org/officeDocument/2006/relationships/revisionLog" Target="revisionLog358.xml"/><Relationship Id="rId379" Type="http://schemas.openxmlformats.org/officeDocument/2006/relationships/revisionLog" Target="revisionLog379.xml"/><Relationship Id="rId7" Type="http://schemas.openxmlformats.org/officeDocument/2006/relationships/revisionLog" Target="revisionLog7.xml"/><Relationship Id="rId162" Type="http://schemas.openxmlformats.org/officeDocument/2006/relationships/revisionLog" Target="revisionLog162.xml"/><Relationship Id="rId183" Type="http://schemas.openxmlformats.org/officeDocument/2006/relationships/revisionLog" Target="revisionLog183.xml"/><Relationship Id="rId218" Type="http://schemas.openxmlformats.org/officeDocument/2006/relationships/revisionLog" Target="revisionLog218.xml"/><Relationship Id="rId239" Type="http://schemas.openxmlformats.org/officeDocument/2006/relationships/revisionLog" Target="revisionLog239.xml"/><Relationship Id="rId390" Type="http://schemas.openxmlformats.org/officeDocument/2006/relationships/revisionLog" Target="revisionLog390.xml"/><Relationship Id="rId404" Type="http://schemas.openxmlformats.org/officeDocument/2006/relationships/revisionLog" Target="revisionLog404.xml"/><Relationship Id="rId250" Type="http://schemas.openxmlformats.org/officeDocument/2006/relationships/revisionLog" Target="revisionLog250.xml"/><Relationship Id="rId271" Type="http://schemas.openxmlformats.org/officeDocument/2006/relationships/revisionLog" Target="revisionLog271.xml"/><Relationship Id="rId292" Type="http://schemas.openxmlformats.org/officeDocument/2006/relationships/revisionLog" Target="revisionLog292.xml"/><Relationship Id="rId306" Type="http://schemas.openxmlformats.org/officeDocument/2006/relationships/revisionLog" Target="revisionLog306.xml"/><Relationship Id="rId24" Type="http://schemas.openxmlformats.org/officeDocument/2006/relationships/revisionLog" Target="revisionLog24.xml"/><Relationship Id="rId45" Type="http://schemas.openxmlformats.org/officeDocument/2006/relationships/revisionLog" Target="revisionLog45.xml"/><Relationship Id="rId66" Type="http://schemas.openxmlformats.org/officeDocument/2006/relationships/revisionLog" Target="revisionLog66.xml"/><Relationship Id="rId87" Type="http://schemas.openxmlformats.org/officeDocument/2006/relationships/revisionLog" Target="revisionLog87.xml"/><Relationship Id="rId110" Type="http://schemas.openxmlformats.org/officeDocument/2006/relationships/revisionLog" Target="revisionLog110.xml"/><Relationship Id="rId131" Type="http://schemas.openxmlformats.org/officeDocument/2006/relationships/revisionLog" Target="revisionLog131.xml"/><Relationship Id="rId327" Type="http://schemas.openxmlformats.org/officeDocument/2006/relationships/revisionLog" Target="revisionLog327.xml"/><Relationship Id="rId348" Type="http://schemas.openxmlformats.org/officeDocument/2006/relationships/revisionLog" Target="revisionLog348.xml"/><Relationship Id="rId369" Type="http://schemas.openxmlformats.org/officeDocument/2006/relationships/revisionLog" Target="revisionLog369.xml"/><Relationship Id="rId152" Type="http://schemas.openxmlformats.org/officeDocument/2006/relationships/revisionLog" Target="revisionLog152.xml"/><Relationship Id="rId173" Type="http://schemas.openxmlformats.org/officeDocument/2006/relationships/revisionLog" Target="revisionLog173.xml"/><Relationship Id="rId194" Type="http://schemas.openxmlformats.org/officeDocument/2006/relationships/revisionLog" Target="revisionLog194.xml"/><Relationship Id="rId208" Type="http://schemas.openxmlformats.org/officeDocument/2006/relationships/revisionLog" Target="revisionLog208.xml"/><Relationship Id="rId229" Type="http://schemas.openxmlformats.org/officeDocument/2006/relationships/revisionLog" Target="revisionLog229.xml"/><Relationship Id="rId380" Type="http://schemas.openxmlformats.org/officeDocument/2006/relationships/revisionLog" Target="revisionLog380.xml"/><Relationship Id="rId240" Type="http://schemas.openxmlformats.org/officeDocument/2006/relationships/revisionLog" Target="revisionLog240.xml"/><Relationship Id="rId261" Type="http://schemas.openxmlformats.org/officeDocument/2006/relationships/revisionLog" Target="revisionLog261.xml"/><Relationship Id="rId14" Type="http://schemas.openxmlformats.org/officeDocument/2006/relationships/revisionLog" Target="revisionLog14.xml"/><Relationship Id="rId35" Type="http://schemas.openxmlformats.org/officeDocument/2006/relationships/revisionLog" Target="revisionLog35.xml"/><Relationship Id="rId56" Type="http://schemas.openxmlformats.org/officeDocument/2006/relationships/revisionLog" Target="revisionLog56.xml"/><Relationship Id="rId77" Type="http://schemas.openxmlformats.org/officeDocument/2006/relationships/revisionLog" Target="revisionLog77.xml"/><Relationship Id="rId100" Type="http://schemas.openxmlformats.org/officeDocument/2006/relationships/revisionLog" Target="revisionLog100.xml"/><Relationship Id="rId282" Type="http://schemas.openxmlformats.org/officeDocument/2006/relationships/revisionLog" Target="revisionLog282.xml"/><Relationship Id="rId317" Type="http://schemas.openxmlformats.org/officeDocument/2006/relationships/revisionLog" Target="revisionLog317.xml"/><Relationship Id="rId338" Type="http://schemas.openxmlformats.org/officeDocument/2006/relationships/revisionLog" Target="revisionLog338.xml"/><Relationship Id="rId359" Type="http://schemas.openxmlformats.org/officeDocument/2006/relationships/revisionLog" Target="revisionLog359.xml"/><Relationship Id="rId8" Type="http://schemas.openxmlformats.org/officeDocument/2006/relationships/revisionLog" Target="revisionLog8.xml"/><Relationship Id="rId98" Type="http://schemas.openxmlformats.org/officeDocument/2006/relationships/revisionLog" Target="revisionLog98.xml"/><Relationship Id="rId121" Type="http://schemas.openxmlformats.org/officeDocument/2006/relationships/revisionLog" Target="revisionLog121.xml"/><Relationship Id="rId142" Type="http://schemas.openxmlformats.org/officeDocument/2006/relationships/revisionLog" Target="revisionLog142.xml"/><Relationship Id="rId163" Type="http://schemas.openxmlformats.org/officeDocument/2006/relationships/revisionLog" Target="revisionLog163.xml"/><Relationship Id="rId184" Type="http://schemas.openxmlformats.org/officeDocument/2006/relationships/revisionLog" Target="revisionLog184.xml"/><Relationship Id="rId219" Type="http://schemas.openxmlformats.org/officeDocument/2006/relationships/revisionLog" Target="revisionLog219.xml"/><Relationship Id="rId370" Type="http://schemas.openxmlformats.org/officeDocument/2006/relationships/revisionLog" Target="revisionLog370.xml"/><Relationship Id="rId391" Type="http://schemas.openxmlformats.org/officeDocument/2006/relationships/revisionLog" Target="revisionLog391.xml"/><Relationship Id="rId405" Type="http://schemas.openxmlformats.org/officeDocument/2006/relationships/revisionLog" Target="revisionLog405.xml"/><Relationship Id="rId230" Type="http://schemas.openxmlformats.org/officeDocument/2006/relationships/revisionLog" Target="revisionLog230.xml"/><Relationship Id="rId251" Type="http://schemas.openxmlformats.org/officeDocument/2006/relationships/revisionLog" Target="revisionLog251.xml"/><Relationship Id="rId25" Type="http://schemas.openxmlformats.org/officeDocument/2006/relationships/revisionLog" Target="revisionLog25.xml"/><Relationship Id="rId46" Type="http://schemas.openxmlformats.org/officeDocument/2006/relationships/revisionLog" Target="revisionLog46.xml"/><Relationship Id="rId67" Type="http://schemas.openxmlformats.org/officeDocument/2006/relationships/revisionLog" Target="revisionLog67.xml"/><Relationship Id="rId272" Type="http://schemas.openxmlformats.org/officeDocument/2006/relationships/revisionLog" Target="revisionLog272.xml"/><Relationship Id="rId293" Type="http://schemas.openxmlformats.org/officeDocument/2006/relationships/revisionLog" Target="revisionLog293.xml"/><Relationship Id="rId307" Type="http://schemas.openxmlformats.org/officeDocument/2006/relationships/revisionLog" Target="revisionLog307.xml"/><Relationship Id="rId328" Type="http://schemas.openxmlformats.org/officeDocument/2006/relationships/revisionLog" Target="revisionLog328.xml"/><Relationship Id="rId349" Type="http://schemas.openxmlformats.org/officeDocument/2006/relationships/revisionLog" Target="revisionLog349.xml"/><Relationship Id="rId88" Type="http://schemas.openxmlformats.org/officeDocument/2006/relationships/revisionLog" Target="revisionLog88.xml"/><Relationship Id="rId111" Type="http://schemas.openxmlformats.org/officeDocument/2006/relationships/revisionLog" Target="revisionLog111.xml"/><Relationship Id="rId132" Type="http://schemas.openxmlformats.org/officeDocument/2006/relationships/revisionLog" Target="revisionLog132.xml"/><Relationship Id="rId153" Type="http://schemas.openxmlformats.org/officeDocument/2006/relationships/revisionLog" Target="revisionLog153.xml"/><Relationship Id="rId174" Type="http://schemas.openxmlformats.org/officeDocument/2006/relationships/revisionLog" Target="revisionLog174.xml"/><Relationship Id="rId195" Type="http://schemas.openxmlformats.org/officeDocument/2006/relationships/revisionLog" Target="revisionLog195.xml"/><Relationship Id="rId209" Type="http://schemas.openxmlformats.org/officeDocument/2006/relationships/revisionLog" Target="revisionLog209.xml"/><Relationship Id="rId360" Type="http://schemas.openxmlformats.org/officeDocument/2006/relationships/revisionLog" Target="revisionLog360.xml"/><Relationship Id="rId381" Type="http://schemas.openxmlformats.org/officeDocument/2006/relationships/revisionLog" Target="revisionLog381.xml"/><Relationship Id="rId220" Type="http://schemas.openxmlformats.org/officeDocument/2006/relationships/revisionLog" Target="revisionLog220.xml"/><Relationship Id="rId241" Type="http://schemas.openxmlformats.org/officeDocument/2006/relationships/revisionLog" Target="revisionLog241.xml"/><Relationship Id="rId15" Type="http://schemas.openxmlformats.org/officeDocument/2006/relationships/revisionLog" Target="revisionLog15.xml"/><Relationship Id="rId36" Type="http://schemas.openxmlformats.org/officeDocument/2006/relationships/revisionLog" Target="revisionLog36.xml"/><Relationship Id="rId57" Type="http://schemas.openxmlformats.org/officeDocument/2006/relationships/revisionLog" Target="revisionLog57.xml"/><Relationship Id="rId262" Type="http://schemas.openxmlformats.org/officeDocument/2006/relationships/revisionLog" Target="revisionLog262.xml"/><Relationship Id="rId283" Type="http://schemas.openxmlformats.org/officeDocument/2006/relationships/revisionLog" Target="revisionLog283.xml"/><Relationship Id="rId318" Type="http://schemas.openxmlformats.org/officeDocument/2006/relationships/revisionLog" Target="revisionLog318.xml"/><Relationship Id="rId339" Type="http://schemas.openxmlformats.org/officeDocument/2006/relationships/revisionLog" Target="revisionLog339.xml"/><Relationship Id="rId78" Type="http://schemas.openxmlformats.org/officeDocument/2006/relationships/revisionLog" Target="revisionLog78.xml"/><Relationship Id="rId99" Type="http://schemas.openxmlformats.org/officeDocument/2006/relationships/revisionLog" Target="revisionLog99.xml"/><Relationship Id="rId101" Type="http://schemas.openxmlformats.org/officeDocument/2006/relationships/revisionLog" Target="revisionLog101.xml"/><Relationship Id="rId122" Type="http://schemas.openxmlformats.org/officeDocument/2006/relationships/revisionLog" Target="revisionLog122.xml"/><Relationship Id="rId143" Type="http://schemas.openxmlformats.org/officeDocument/2006/relationships/revisionLog" Target="revisionLog143.xml"/><Relationship Id="rId164" Type="http://schemas.openxmlformats.org/officeDocument/2006/relationships/revisionLog" Target="revisionLog164.xml"/><Relationship Id="rId185" Type="http://schemas.openxmlformats.org/officeDocument/2006/relationships/revisionLog" Target="revisionLog185.xml"/><Relationship Id="rId350" Type="http://schemas.openxmlformats.org/officeDocument/2006/relationships/revisionLog" Target="revisionLog350.xml"/><Relationship Id="rId371" Type="http://schemas.openxmlformats.org/officeDocument/2006/relationships/revisionLog" Target="revisionLog371.xml"/><Relationship Id="rId406" Type="http://schemas.openxmlformats.org/officeDocument/2006/relationships/revisionLog" Target="revisionLog406.xml"/><Relationship Id="rId9" Type="http://schemas.openxmlformats.org/officeDocument/2006/relationships/revisionLog" Target="revisionLog9.xml"/><Relationship Id="rId210" Type="http://schemas.openxmlformats.org/officeDocument/2006/relationships/revisionLog" Target="revisionLog210.xml"/><Relationship Id="rId392" Type="http://schemas.openxmlformats.org/officeDocument/2006/relationships/revisionLog" Target="revisionLog392.xml"/><Relationship Id="rId26" Type="http://schemas.openxmlformats.org/officeDocument/2006/relationships/revisionLog" Target="revisionLog26.xml"/><Relationship Id="rId231" Type="http://schemas.openxmlformats.org/officeDocument/2006/relationships/revisionLog" Target="revisionLog231.xml"/><Relationship Id="rId252" Type="http://schemas.openxmlformats.org/officeDocument/2006/relationships/revisionLog" Target="revisionLog252.xml"/><Relationship Id="rId273" Type="http://schemas.openxmlformats.org/officeDocument/2006/relationships/revisionLog" Target="revisionLog273.xml"/><Relationship Id="rId294" Type="http://schemas.openxmlformats.org/officeDocument/2006/relationships/revisionLog" Target="revisionLog294.xml"/><Relationship Id="rId308" Type="http://schemas.openxmlformats.org/officeDocument/2006/relationships/revisionLog" Target="revisionLog308.xml"/><Relationship Id="rId329" Type="http://schemas.openxmlformats.org/officeDocument/2006/relationships/revisionLog" Target="revisionLog329.xml"/><Relationship Id="rId47" Type="http://schemas.openxmlformats.org/officeDocument/2006/relationships/revisionLog" Target="revisionLog47.xml"/><Relationship Id="rId68" Type="http://schemas.openxmlformats.org/officeDocument/2006/relationships/revisionLog" Target="revisionLog68.xml"/><Relationship Id="rId89" Type="http://schemas.openxmlformats.org/officeDocument/2006/relationships/revisionLog" Target="revisionLog89.xml"/><Relationship Id="rId112" Type="http://schemas.openxmlformats.org/officeDocument/2006/relationships/revisionLog" Target="revisionLog112.xml"/><Relationship Id="rId133" Type="http://schemas.openxmlformats.org/officeDocument/2006/relationships/revisionLog" Target="revisionLog133.xml"/><Relationship Id="rId154" Type="http://schemas.openxmlformats.org/officeDocument/2006/relationships/revisionLog" Target="revisionLog154.xml"/><Relationship Id="rId175" Type="http://schemas.openxmlformats.org/officeDocument/2006/relationships/revisionLog" Target="revisionLog175.xml"/><Relationship Id="rId340" Type="http://schemas.openxmlformats.org/officeDocument/2006/relationships/revisionLog" Target="revisionLog340.xml"/><Relationship Id="rId361" Type="http://schemas.openxmlformats.org/officeDocument/2006/relationships/revisionLog" Target="revisionLog361.xml"/><Relationship Id="rId196" Type="http://schemas.openxmlformats.org/officeDocument/2006/relationships/revisionLog" Target="revisionLog196.xml"/><Relationship Id="rId200" Type="http://schemas.openxmlformats.org/officeDocument/2006/relationships/revisionLog" Target="revisionLog200.xml"/><Relationship Id="rId382" Type="http://schemas.openxmlformats.org/officeDocument/2006/relationships/revisionLog" Target="revisionLog382.xml"/><Relationship Id="rId16" Type="http://schemas.openxmlformats.org/officeDocument/2006/relationships/revisionLog" Target="revisionLog16.xml"/><Relationship Id="rId221" Type="http://schemas.openxmlformats.org/officeDocument/2006/relationships/revisionLog" Target="revisionLog221.xml"/><Relationship Id="rId242" Type="http://schemas.openxmlformats.org/officeDocument/2006/relationships/revisionLog" Target="revisionLog242.xml"/><Relationship Id="rId263" Type="http://schemas.openxmlformats.org/officeDocument/2006/relationships/revisionLog" Target="revisionLog263.xml"/><Relationship Id="rId284" Type="http://schemas.openxmlformats.org/officeDocument/2006/relationships/revisionLog" Target="revisionLog284.xml"/><Relationship Id="rId319" Type="http://schemas.openxmlformats.org/officeDocument/2006/relationships/revisionLog" Target="revisionLog319.xml"/><Relationship Id="rId37" Type="http://schemas.openxmlformats.org/officeDocument/2006/relationships/revisionLog" Target="revisionLog37.xml"/><Relationship Id="rId58" Type="http://schemas.openxmlformats.org/officeDocument/2006/relationships/revisionLog" Target="revisionLog58.xml"/><Relationship Id="rId79" Type="http://schemas.openxmlformats.org/officeDocument/2006/relationships/revisionLog" Target="revisionLog79.xml"/><Relationship Id="rId102" Type="http://schemas.openxmlformats.org/officeDocument/2006/relationships/revisionLog" Target="revisionLog102.xml"/><Relationship Id="rId123" Type="http://schemas.openxmlformats.org/officeDocument/2006/relationships/revisionLog" Target="revisionLog123.xml"/><Relationship Id="rId144" Type="http://schemas.openxmlformats.org/officeDocument/2006/relationships/revisionLog" Target="revisionLog144.xml"/><Relationship Id="rId330" Type="http://schemas.openxmlformats.org/officeDocument/2006/relationships/revisionLog" Target="revisionLog330.xml"/><Relationship Id="rId90" Type="http://schemas.openxmlformats.org/officeDocument/2006/relationships/revisionLog" Target="revisionLog90.xml"/><Relationship Id="rId165" Type="http://schemas.openxmlformats.org/officeDocument/2006/relationships/revisionLog" Target="revisionLog165.xml"/><Relationship Id="rId186" Type="http://schemas.openxmlformats.org/officeDocument/2006/relationships/revisionLog" Target="revisionLog186.xml"/><Relationship Id="rId351" Type="http://schemas.openxmlformats.org/officeDocument/2006/relationships/revisionLog" Target="revisionLog351.xml"/><Relationship Id="rId372" Type="http://schemas.openxmlformats.org/officeDocument/2006/relationships/revisionLog" Target="revisionLog372.xml"/><Relationship Id="rId393" Type="http://schemas.openxmlformats.org/officeDocument/2006/relationships/revisionLog" Target="revisionLog393.xml"/><Relationship Id="rId407" Type="http://schemas.openxmlformats.org/officeDocument/2006/relationships/revisionLog" Target="revisionLog407.xml"/><Relationship Id="rId211" Type="http://schemas.openxmlformats.org/officeDocument/2006/relationships/revisionLog" Target="revisionLog211.xml"/><Relationship Id="rId232" Type="http://schemas.openxmlformats.org/officeDocument/2006/relationships/revisionLog" Target="revisionLog232.xml"/><Relationship Id="rId253" Type="http://schemas.openxmlformats.org/officeDocument/2006/relationships/revisionLog" Target="revisionLog253.xml"/><Relationship Id="rId274" Type="http://schemas.openxmlformats.org/officeDocument/2006/relationships/revisionLog" Target="revisionLog274.xml"/><Relationship Id="rId295" Type="http://schemas.openxmlformats.org/officeDocument/2006/relationships/revisionLog" Target="revisionLog295.xml"/><Relationship Id="rId309" Type="http://schemas.openxmlformats.org/officeDocument/2006/relationships/revisionLog" Target="revisionLog309.xml"/><Relationship Id="rId27" Type="http://schemas.openxmlformats.org/officeDocument/2006/relationships/revisionLog" Target="revisionLog27.xml"/><Relationship Id="rId48" Type="http://schemas.openxmlformats.org/officeDocument/2006/relationships/revisionLog" Target="revisionLog48.xml"/><Relationship Id="rId69" Type="http://schemas.openxmlformats.org/officeDocument/2006/relationships/revisionLog" Target="revisionLog69.xml"/><Relationship Id="rId113" Type="http://schemas.openxmlformats.org/officeDocument/2006/relationships/revisionLog" Target="revisionLog113.xml"/><Relationship Id="rId134" Type="http://schemas.openxmlformats.org/officeDocument/2006/relationships/revisionLog" Target="revisionLog134.xml"/><Relationship Id="rId320" Type="http://schemas.openxmlformats.org/officeDocument/2006/relationships/revisionLog" Target="revisionLog320.xml"/><Relationship Id="rId80" Type="http://schemas.openxmlformats.org/officeDocument/2006/relationships/revisionLog" Target="revisionLog80.xml"/><Relationship Id="rId155" Type="http://schemas.openxmlformats.org/officeDocument/2006/relationships/revisionLog" Target="revisionLog155.xml"/><Relationship Id="rId176" Type="http://schemas.openxmlformats.org/officeDocument/2006/relationships/revisionLog" Target="revisionLog176.xml"/><Relationship Id="rId197" Type="http://schemas.openxmlformats.org/officeDocument/2006/relationships/revisionLog" Target="revisionLog197.xml"/><Relationship Id="rId341" Type="http://schemas.openxmlformats.org/officeDocument/2006/relationships/revisionLog" Target="revisionLog341.xml"/><Relationship Id="rId362" Type="http://schemas.openxmlformats.org/officeDocument/2006/relationships/revisionLog" Target="revisionLog362.xml"/><Relationship Id="rId383" Type="http://schemas.openxmlformats.org/officeDocument/2006/relationships/revisionLog" Target="revisionLog383.xml"/><Relationship Id="rId201" Type="http://schemas.openxmlformats.org/officeDocument/2006/relationships/revisionLog" Target="revisionLog201.xml"/><Relationship Id="rId222" Type="http://schemas.openxmlformats.org/officeDocument/2006/relationships/revisionLog" Target="revisionLog222.xml"/><Relationship Id="rId243" Type="http://schemas.openxmlformats.org/officeDocument/2006/relationships/revisionLog" Target="revisionLog243.xml"/><Relationship Id="rId264" Type="http://schemas.openxmlformats.org/officeDocument/2006/relationships/revisionLog" Target="revisionLog264.xml"/><Relationship Id="rId285" Type="http://schemas.openxmlformats.org/officeDocument/2006/relationships/revisionLog" Target="revisionLog285.xml"/><Relationship Id="rId17" Type="http://schemas.openxmlformats.org/officeDocument/2006/relationships/revisionLog" Target="revisionLog17.xml"/><Relationship Id="rId38" Type="http://schemas.openxmlformats.org/officeDocument/2006/relationships/revisionLog" Target="revisionLog38.xml"/><Relationship Id="rId59" Type="http://schemas.openxmlformats.org/officeDocument/2006/relationships/revisionLog" Target="revisionLog59.xml"/><Relationship Id="rId103" Type="http://schemas.openxmlformats.org/officeDocument/2006/relationships/revisionLog" Target="revisionLog103.xml"/><Relationship Id="rId124" Type="http://schemas.openxmlformats.org/officeDocument/2006/relationships/revisionLog" Target="revisionLog124.xml"/><Relationship Id="rId310" Type="http://schemas.openxmlformats.org/officeDocument/2006/relationships/revisionLog" Target="revisionLog310.xml"/><Relationship Id="rId70" Type="http://schemas.openxmlformats.org/officeDocument/2006/relationships/revisionLog" Target="revisionLog70.xml"/><Relationship Id="rId91" Type="http://schemas.openxmlformats.org/officeDocument/2006/relationships/revisionLog" Target="revisionLog91.xml"/><Relationship Id="rId145" Type="http://schemas.openxmlformats.org/officeDocument/2006/relationships/revisionLog" Target="revisionLog145.xml"/><Relationship Id="rId166" Type="http://schemas.openxmlformats.org/officeDocument/2006/relationships/revisionLog" Target="revisionLog166.xml"/><Relationship Id="rId187" Type="http://schemas.openxmlformats.org/officeDocument/2006/relationships/revisionLog" Target="revisionLog187.xml"/><Relationship Id="rId331" Type="http://schemas.openxmlformats.org/officeDocument/2006/relationships/revisionLog" Target="revisionLog331.xml"/><Relationship Id="rId352" Type="http://schemas.openxmlformats.org/officeDocument/2006/relationships/revisionLog" Target="revisionLog352.xml"/><Relationship Id="rId373" Type="http://schemas.openxmlformats.org/officeDocument/2006/relationships/revisionLog" Target="revisionLog373.xml"/><Relationship Id="rId394" Type="http://schemas.openxmlformats.org/officeDocument/2006/relationships/revisionLog" Target="revisionLog394.xml"/><Relationship Id="rId408" Type="http://schemas.openxmlformats.org/officeDocument/2006/relationships/revisionLog" Target="revisionLog408.xml"/><Relationship Id="rId1" Type="http://schemas.openxmlformats.org/officeDocument/2006/relationships/revisionLog" Target="revisionLog1.xml"/><Relationship Id="rId212" Type="http://schemas.openxmlformats.org/officeDocument/2006/relationships/revisionLog" Target="revisionLog212.xml"/><Relationship Id="rId233" Type="http://schemas.openxmlformats.org/officeDocument/2006/relationships/revisionLog" Target="revisionLog233.xml"/><Relationship Id="rId254" Type="http://schemas.openxmlformats.org/officeDocument/2006/relationships/revisionLog" Target="revisionLog254.xml"/><Relationship Id="rId28" Type="http://schemas.openxmlformats.org/officeDocument/2006/relationships/revisionLog" Target="revisionLog28.xml"/><Relationship Id="rId49" Type="http://schemas.openxmlformats.org/officeDocument/2006/relationships/revisionLog" Target="revisionLog49.xml"/><Relationship Id="rId114" Type="http://schemas.openxmlformats.org/officeDocument/2006/relationships/revisionLog" Target="revisionLog114.xml"/><Relationship Id="rId275" Type="http://schemas.openxmlformats.org/officeDocument/2006/relationships/revisionLog" Target="revisionLog275.xml"/><Relationship Id="rId296" Type="http://schemas.openxmlformats.org/officeDocument/2006/relationships/revisionLog" Target="revisionLog296.xml"/><Relationship Id="rId300" Type="http://schemas.openxmlformats.org/officeDocument/2006/relationships/revisionLog" Target="revisionLog300.xml"/><Relationship Id="rId60" Type="http://schemas.openxmlformats.org/officeDocument/2006/relationships/revisionLog" Target="revisionLog60.xml"/><Relationship Id="rId81" Type="http://schemas.openxmlformats.org/officeDocument/2006/relationships/revisionLog" Target="revisionLog81.xml"/><Relationship Id="rId135" Type="http://schemas.openxmlformats.org/officeDocument/2006/relationships/revisionLog" Target="revisionLog135.xml"/><Relationship Id="rId156" Type="http://schemas.openxmlformats.org/officeDocument/2006/relationships/revisionLog" Target="revisionLog156.xml"/><Relationship Id="rId177" Type="http://schemas.openxmlformats.org/officeDocument/2006/relationships/revisionLog" Target="revisionLog177.xml"/><Relationship Id="rId198" Type="http://schemas.openxmlformats.org/officeDocument/2006/relationships/revisionLog" Target="revisionLog198.xml"/><Relationship Id="rId321" Type="http://schemas.openxmlformats.org/officeDocument/2006/relationships/revisionLog" Target="revisionLog321.xml"/><Relationship Id="rId342" Type="http://schemas.openxmlformats.org/officeDocument/2006/relationships/revisionLog" Target="revisionLog342.xml"/><Relationship Id="rId363" Type="http://schemas.openxmlformats.org/officeDocument/2006/relationships/revisionLog" Target="revisionLog363.xml"/><Relationship Id="rId384" Type="http://schemas.openxmlformats.org/officeDocument/2006/relationships/revisionLog" Target="revisionLog384.xml"/><Relationship Id="rId202" Type="http://schemas.openxmlformats.org/officeDocument/2006/relationships/revisionLog" Target="revisionLog202.xml"/><Relationship Id="rId223" Type="http://schemas.openxmlformats.org/officeDocument/2006/relationships/revisionLog" Target="revisionLog223.xml"/><Relationship Id="rId244" Type="http://schemas.openxmlformats.org/officeDocument/2006/relationships/revisionLog" Target="revisionLog244.xml"/><Relationship Id="rId18" Type="http://schemas.openxmlformats.org/officeDocument/2006/relationships/revisionLog" Target="revisionLog18.xml"/><Relationship Id="rId39" Type="http://schemas.openxmlformats.org/officeDocument/2006/relationships/revisionLog" Target="revisionLog39.xml"/><Relationship Id="rId265" Type="http://schemas.openxmlformats.org/officeDocument/2006/relationships/revisionLog" Target="revisionLog265.xml"/><Relationship Id="rId286" Type="http://schemas.openxmlformats.org/officeDocument/2006/relationships/revisionLog" Target="revisionLog286.xml"/><Relationship Id="rId50" Type="http://schemas.openxmlformats.org/officeDocument/2006/relationships/revisionLog" Target="revisionLog50.xml"/><Relationship Id="rId104" Type="http://schemas.openxmlformats.org/officeDocument/2006/relationships/revisionLog" Target="revisionLog104.xml"/><Relationship Id="rId125" Type="http://schemas.openxmlformats.org/officeDocument/2006/relationships/revisionLog" Target="revisionLog125.xml"/><Relationship Id="rId146" Type="http://schemas.openxmlformats.org/officeDocument/2006/relationships/revisionLog" Target="revisionLog146.xml"/><Relationship Id="rId167" Type="http://schemas.openxmlformats.org/officeDocument/2006/relationships/revisionLog" Target="revisionLog167.xml"/><Relationship Id="rId188" Type="http://schemas.openxmlformats.org/officeDocument/2006/relationships/revisionLog" Target="revisionLog188.xml"/><Relationship Id="rId311" Type="http://schemas.openxmlformats.org/officeDocument/2006/relationships/revisionLog" Target="revisionLog311.xml"/><Relationship Id="rId332" Type="http://schemas.openxmlformats.org/officeDocument/2006/relationships/revisionLog" Target="revisionLog332.xml"/><Relationship Id="rId353" Type="http://schemas.openxmlformats.org/officeDocument/2006/relationships/revisionLog" Target="revisionLog353.xml"/><Relationship Id="rId374" Type="http://schemas.openxmlformats.org/officeDocument/2006/relationships/revisionLog" Target="revisionLog374.xml"/><Relationship Id="rId395" Type="http://schemas.openxmlformats.org/officeDocument/2006/relationships/revisionLog" Target="revisionLog395.xml"/><Relationship Id="rId409" Type="http://schemas.openxmlformats.org/officeDocument/2006/relationships/revisionLog" Target="revisionLog409.xml"/><Relationship Id="rId71" Type="http://schemas.openxmlformats.org/officeDocument/2006/relationships/revisionLog" Target="revisionLog71.xml"/><Relationship Id="rId92" Type="http://schemas.openxmlformats.org/officeDocument/2006/relationships/revisionLog" Target="revisionLog92.xml"/><Relationship Id="rId213" Type="http://schemas.openxmlformats.org/officeDocument/2006/relationships/revisionLog" Target="revisionLog213.xml"/><Relationship Id="rId234" Type="http://schemas.openxmlformats.org/officeDocument/2006/relationships/revisionLog" Target="revisionLog234.xml"/><Relationship Id="rId2" Type="http://schemas.openxmlformats.org/officeDocument/2006/relationships/revisionLog" Target="revisionLog2.xml"/><Relationship Id="rId29" Type="http://schemas.openxmlformats.org/officeDocument/2006/relationships/revisionLog" Target="revisionLog29.xml"/><Relationship Id="rId255" Type="http://schemas.openxmlformats.org/officeDocument/2006/relationships/revisionLog" Target="revisionLog255.xml"/><Relationship Id="rId276" Type="http://schemas.openxmlformats.org/officeDocument/2006/relationships/revisionLog" Target="revisionLog276.xml"/><Relationship Id="rId297" Type="http://schemas.openxmlformats.org/officeDocument/2006/relationships/revisionLog" Target="revisionLog297.xml"/><Relationship Id="rId40" Type="http://schemas.openxmlformats.org/officeDocument/2006/relationships/revisionLog" Target="revisionLog40.xml"/><Relationship Id="rId115" Type="http://schemas.openxmlformats.org/officeDocument/2006/relationships/revisionLog" Target="revisionLog115.xml"/><Relationship Id="rId136" Type="http://schemas.openxmlformats.org/officeDocument/2006/relationships/revisionLog" Target="revisionLog136.xml"/><Relationship Id="rId157" Type="http://schemas.openxmlformats.org/officeDocument/2006/relationships/revisionLog" Target="revisionLog157.xml"/><Relationship Id="rId178" Type="http://schemas.openxmlformats.org/officeDocument/2006/relationships/revisionLog" Target="revisionLog178.xml"/><Relationship Id="rId301" Type="http://schemas.openxmlformats.org/officeDocument/2006/relationships/revisionLog" Target="revisionLog301.xml"/><Relationship Id="rId322" Type="http://schemas.openxmlformats.org/officeDocument/2006/relationships/revisionLog" Target="revisionLog322.xml"/><Relationship Id="rId343" Type="http://schemas.openxmlformats.org/officeDocument/2006/relationships/revisionLog" Target="revisionLog343.xml"/><Relationship Id="rId364" Type="http://schemas.openxmlformats.org/officeDocument/2006/relationships/revisionLog" Target="revisionLog364.xml"/><Relationship Id="rId61" Type="http://schemas.openxmlformats.org/officeDocument/2006/relationships/revisionLog" Target="revisionLog61.xml"/><Relationship Id="rId82" Type="http://schemas.openxmlformats.org/officeDocument/2006/relationships/revisionLog" Target="revisionLog82.xml"/><Relationship Id="rId199" Type="http://schemas.openxmlformats.org/officeDocument/2006/relationships/revisionLog" Target="revisionLog199.xml"/><Relationship Id="rId203" Type="http://schemas.openxmlformats.org/officeDocument/2006/relationships/revisionLog" Target="revisionLog203.xml"/><Relationship Id="rId385" Type="http://schemas.openxmlformats.org/officeDocument/2006/relationships/revisionLog" Target="revisionLog385.xml"/><Relationship Id="rId19" Type="http://schemas.openxmlformats.org/officeDocument/2006/relationships/revisionLog" Target="revisionLog19.xml"/><Relationship Id="rId224" Type="http://schemas.openxmlformats.org/officeDocument/2006/relationships/revisionLog" Target="revisionLog224.xml"/><Relationship Id="rId245" Type="http://schemas.openxmlformats.org/officeDocument/2006/relationships/revisionLog" Target="revisionLog245.xml"/><Relationship Id="rId266" Type="http://schemas.openxmlformats.org/officeDocument/2006/relationships/revisionLog" Target="revisionLog266.xml"/><Relationship Id="rId287" Type="http://schemas.openxmlformats.org/officeDocument/2006/relationships/revisionLog" Target="revisionLog287.xml"/><Relationship Id="rId410" Type="http://schemas.openxmlformats.org/officeDocument/2006/relationships/revisionLog" Target="revisionLog410.xml"/><Relationship Id="rId30" Type="http://schemas.openxmlformats.org/officeDocument/2006/relationships/revisionLog" Target="revisionLog30.xml"/><Relationship Id="rId105" Type="http://schemas.openxmlformats.org/officeDocument/2006/relationships/revisionLog" Target="revisionLog105.xml"/><Relationship Id="rId126" Type="http://schemas.openxmlformats.org/officeDocument/2006/relationships/revisionLog" Target="revisionLog126.xml"/><Relationship Id="rId147" Type="http://schemas.openxmlformats.org/officeDocument/2006/relationships/revisionLog" Target="revisionLog147.xml"/><Relationship Id="rId168" Type="http://schemas.openxmlformats.org/officeDocument/2006/relationships/revisionLog" Target="revisionLog168.xml"/><Relationship Id="rId312" Type="http://schemas.openxmlformats.org/officeDocument/2006/relationships/revisionLog" Target="revisionLog312.xml"/><Relationship Id="rId333" Type="http://schemas.openxmlformats.org/officeDocument/2006/relationships/revisionLog" Target="revisionLog333.xml"/><Relationship Id="rId354" Type="http://schemas.openxmlformats.org/officeDocument/2006/relationships/revisionLog" Target="revisionLog354.xml"/><Relationship Id="rId51" Type="http://schemas.openxmlformats.org/officeDocument/2006/relationships/revisionLog" Target="revisionLog51.xml"/><Relationship Id="rId72" Type="http://schemas.openxmlformats.org/officeDocument/2006/relationships/revisionLog" Target="revisionLog72.xml"/><Relationship Id="rId93" Type="http://schemas.openxmlformats.org/officeDocument/2006/relationships/revisionLog" Target="revisionLog93.xml"/><Relationship Id="rId189" Type="http://schemas.openxmlformats.org/officeDocument/2006/relationships/revisionLog" Target="revisionLog189.xml"/><Relationship Id="rId375" Type="http://schemas.openxmlformats.org/officeDocument/2006/relationships/revisionLog" Target="revisionLog375.xml"/><Relationship Id="rId396" Type="http://schemas.openxmlformats.org/officeDocument/2006/relationships/revisionLog" Target="revisionLog396.xml"/><Relationship Id="rId3" Type="http://schemas.openxmlformats.org/officeDocument/2006/relationships/revisionLog" Target="revisionLog3.xml"/><Relationship Id="rId214" Type="http://schemas.openxmlformats.org/officeDocument/2006/relationships/revisionLog" Target="revisionLog214.xml"/><Relationship Id="rId235" Type="http://schemas.openxmlformats.org/officeDocument/2006/relationships/revisionLog" Target="revisionLog235.xml"/><Relationship Id="rId256" Type="http://schemas.openxmlformats.org/officeDocument/2006/relationships/revisionLog" Target="revisionLog256.xml"/><Relationship Id="rId277" Type="http://schemas.openxmlformats.org/officeDocument/2006/relationships/revisionLog" Target="revisionLog277.xml"/><Relationship Id="rId298" Type="http://schemas.openxmlformats.org/officeDocument/2006/relationships/revisionLog" Target="revisionLog298.xml"/><Relationship Id="rId400" Type="http://schemas.openxmlformats.org/officeDocument/2006/relationships/revisionLog" Target="revisionLog400.xml"/><Relationship Id="rId116" Type="http://schemas.openxmlformats.org/officeDocument/2006/relationships/revisionLog" Target="revisionLog116.xml"/><Relationship Id="rId137" Type="http://schemas.openxmlformats.org/officeDocument/2006/relationships/revisionLog" Target="revisionLog137.xml"/><Relationship Id="rId158" Type="http://schemas.openxmlformats.org/officeDocument/2006/relationships/revisionLog" Target="revisionLog158.xml"/><Relationship Id="rId302" Type="http://schemas.openxmlformats.org/officeDocument/2006/relationships/revisionLog" Target="revisionLog302.xml"/><Relationship Id="rId323" Type="http://schemas.openxmlformats.org/officeDocument/2006/relationships/revisionLog" Target="revisionLog323.xml"/><Relationship Id="rId344" Type="http://schemas.openxmlformats.org/officeDocument/2006/relationships/revisionLog" Target="revisionLog344.xml"/><Relationship Id="rId20" Type="http://schemas.openxmlformats.org/officeDocument/2006/relationships/revisionLog" Target="revisionLog20.xml"/><Relationship Id="rId41" Type="http://schemas.openxmlformats.org/officeDocument/2006/relationships/revisionLog" Target="revisionLog41.xml"/><Relationship Id="rId62" Type="http://schemas.openxmlformats.org/officeDocument/2006/relationships/revisionLog" Target="revisionLog62.xml"/><Relationship Id="rId83" Type="http://schemas.openxmlformats.org/officeDocument/2006/relationships/revisionLog" Target="revisionLog83.xml"/><Relationship Id="rId179" Type="http://schemas.openxmlformats.org/officeDocument/2006/relationships/revisionLog" Target="revisionLog179.xml"/><Relationship Id="rId365" Type="http://schemas.openxmlformats.org/officeDocument/2006/relationships/revisionLog" Target="revisionLog365.xml"/><Relationship Id="rId386" Type="http://schemas.openxmlformats.org/officeDocument/2006/relationships/revisionLog" Target="revisionLog386.xml"/><Relationship Id="rId190" Type="http://schemas.openxmlformats.org/officeDocument/2006/relationships/revisionLog" Target="revisionLog190.xml"/><Relationship Id="rId204" Type="http://schemas.openxmlformats.org/officeDocument/2006/relationships/revisionLog" Target="revisionLog204.xml"/><Relationship Id="rId225" Type="http://schemas.openxmlformats.org/officeDocument/2006/relationships/revisionLog" Target="revisionLog225.xml"/><Relationship Id="rId246" Type="http://schemas.openxmlformats.org/officeDocument/2006/relationships/revisionLog" Target="revisionLog246.xml"/><Relationship Id="rId267" Type="http://schemas.openxmlformats.org/officeDocument/2006/relationships/revisionLog" Target="revisionLog267.xml"/><Relationship Id="rId288" Type="http://schemas.openxmlformats.org/officeDocument/2006/relationships/revisionLog" Target="revisionLog288.xml"/><Relationship Id="rId411" Type="http://schemas.openxmlformats.org/officeDocument/2006/relationships/revisionLog" Target="revisionLog411.xml"/><Relationship Id="rId106" Type="http://schemas.openxmlformats.org/officeDocument/2006/relationships/revisionLog" Target="revisionLog106.xml"/><Relationship Id="rId127" Type="http://schemas.openxmlformats.org/officeDocument/2006/relationships/revisionLog" Target="revisionLog127.xml"/><Relationship Id="rId313" Type="http://schemas.openxmlformats.org/officeDocument/2006/relationships/revisionLog" Target="revisionLog313.xml"/><Relationship Id="rId10" Type="http://schemas.openxmlformats.org/officeDocument/2006/relationships/revisionLog" Target="revisionLog10.xml"/><Relationship Id="rId31" Type="http://schemas.openxmlformats.org/officeDocument/2006/relationships/revisionLog" Target="revisionLog31.xml"/><Relationship Id="rId52" Type="http://schemas.openxmlformats.org/officeDocument/2006/relationships/revisionLog" Target="revisionLog52.xml"/><Relationship Id="rId73" Type="http://schemas.openxmlformats.org/officeDocument/2006/relationships/revisionLog" Target="revisionLog73.xml"/><Relationship Id="rId94" Type="http://schemas.openxmlformats.org/officeDocument/2006/relationships/revisionLog" Target="revisionLog94.xml"/><Relationship Id="rId148" Type="http://schemas.openxmlformats.org/officeDocument/2006/relationships/revisionLog" Target="revisionLog148.xml"/><Relationship Id="rId169" Type="http://schemas.openxmlformats.org/officeDocument/2006/relationships/revisionLog" Target="revisionLog169.xml"/><Relationship Id="rId334" Type="http://schemas.openxmlformats.org/officeDocument/2006/relationships/revisionLog" Target="revisionLog334.xml"/><Relationship Id="rId355" Type="http://schemas.openxmlformats.org/officeDocument/2006/relationships/revisionLog" Target="revisionLog355.xml"/><Relationship Id="rId376" Type="http://schemas.openxmlformats.org/officeDocument/2006/relationships/revisionLog" Target="revisionLog376.xml"/><Relationship Id="rId397" Type="http://schemas.openxmlformats.org/officeDocument/2006/relationships/revisionLog" Target="revisionLog397.xml"/><Relationship Id="rId4" Type="http://schemas.openxmlformats.org/officeDocument/2006/relationships/revisionLog" Target="revisionLog4.xml"/><Relationship Id="rId180" Type="http://schemas.openxmlformats.org/officeDocument/2006/relationships/revisionLog" Target="revisionLog180.xml"/><Relationship Id="rId215" Type="http://schemas.openxmlformats.org/officeDocument/2006/relationships/revisionLog" Target="revisionLog215.xml"/><Relationship Id="rId236" Type="http://schemas.openxmlformats.org/officeDocument/2006/relationships/revisionLog" Target="revisionLog236.xml"/><Relationship Id="rId257" Type="http://schemas.openxmlformats.org/officeDocument/2006/relationships/revisionLog" Target="revisionLog257.xml"/><Relationship Id="rId278" Type="http://schemas.openxmlformats.org/officeDocument/2006/relationships/revisionLog" Target="revisionLog278.xml"/><Relationship Id="rId401" Type="http://schemas.openxmlformats.org/officeDocument/2006/relationships/revisionLog" Target="revisionLog401.xml"/><Relationship Id="rId303" Type="http://schemas.openxmlformats.org/officeDocument/2006/relationships/revisionLog" Target="revisionLog303.xml"/><Relationship Id="rId42" Type="http://schemas.openxmlformats.org/officeDocument/2006/relationships/revisionLog" Target="revisionLog42.xml"/><Relationship Id="rId84" Type="http://schemas.openxmlformats.org/officeDocument/2006/relationships/revisionLog" Target="revisionLog84.xml"/><Relationship Id="rId138" Type="http://schemas.openxmlformats.org/officeDocument/2006/relationships/revisionLog" Target="revisionLog138.xml"/><Relationship Id="rId345" Type="http://schemas.openxmlformats.org/officeDocument/2006/relationships/revisionLog" Target="revisionLog345.xml"/><Relationship Id="rId387" Type="http://schemas.openxmlformats.org/officeDocument/2006/relationships/revisionLog" Target="revisionLog387.xml"/><Relationship Id="rId191" Type="http://schemas.openxmlformats.org/officeDocument/2006/relationships/revisionLog" Target="revisionLog191.xml"/><Relationship Id="rId205" Type="http://schemas.openxmlformats.org/officeDocument/2006/relationships/revisionLog" Target="revisionLog205.xml"/><Relationship Id="rId247" Type="http://schemas.openxmlformats.org/officeDocument/2006/relationships/revisionLog" Target="revisionLog247.xml"/><Relationship Id="rId412" Type="http://schemas.openxmlformats.org/officeDocument/2006/relationships/revisionLog" Target="revisionLog412.xml"/><Relationship Id="rId107" Type="http://schemas.openxmlformats.org/officeDocument/2006/relationships/revisionLog" Target="revisionLog107.xml"/><Relationship Id="rId289" Type="http://schemas.openxmlformats.org/officeDocument/2006/relationships/revisionLog" Target="revisionLog289.xml"/><Relationship Id="rId11" Type="http://schemas.openxmlformats.org/officeDocument/2006/relationships/revisionLog" Target="revisionLog11.xml"/><Relationship Id="rId53" Type="http://schemas.openxmlformats.org/officeDocument/2006/relationships/revisionLog" Target="revisionLog53.xml"/><Relationship Id="rId149" Type="http://schemas.openxmlformats.org/officeDocument/2006/relationships/revisionLog" Target="revisionLog149.xml"/><Relationship Id="rId314" Type="http://schemas.openxmlformats.org/officeDocument/2006/relationships/revisionLog" Target="revisionLog314.xml"/><Relationship Id="rId356" Type="http://schemas.openxmlformats.org/officeDocument/2006/relationships/revisionLog" Target="revisionLog356.xml"/><Relationship Id="rId398" Type="http://schemas.openxmlformats.org/officeDocument/2006/relationships/revisionLog" Target="revisionLog398.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BE1B9E6D-864F-447F-A9A6-A53B0024C145}" diskRevisions="1" revisionId="9944" version="413">
  <header guid="{C855BC48-8EB7-4E8C-8BE0-1374A6EA16B2}" dateTime="2017-05-29T11:22:24" maxSheetId="5" userName="susmy" r:id="rId1">
    <sheetIdMap count="4">
      <sheetId val="1"/>
      <sheetId val="2"/>
      <sheetId val="3"/>
      <sheetId val="4"/>
    </sheetIdMap>
  </header>
  <header guid="{BC0C1E78-3AF5-4C3D-8A1F-972D6387AF0D}" dateTime="2017-05-29T11:29:13" maxSheetId="5" userName="sandeep" r:id="rId2">
    <sheetIdMap count="4">
      <sheetId val="1"/>
      <sheetId val="2"/>
      <sheetId val="3"/>
      <sheetId val="4"/>
    </sheetIdMap>
  </header>
  <header guid="{8982383B-703D-473F-929C-B323AAC13F26}" dateTime="2017-05-29T11:29:52" maxSheetId="5" userName="sandeep" r:id="rId3">
    <sheetIdMap count="4">
      <sheetId val="1"/>
      <sheetId val="2"/>
      <sheetId val="3"/>
      <sheetId val="4"/>
    </sheetIdMap>
  </header>
  <header guid="{3B0CCAC8-0855-46BF-9EB5-32C942379D32}" dateTime="2017-05-29T11:32:31" maxSheetId="5" userName="sandeep" r:id="rId4">
    <sheetIdMap count="4">
      <sheetId val="1"/>
      <sheetId val="2"/>
      <sheetId val="3"/>
      <sheetId val="4"/>
    </sheetIdMap>
  </header>
  <header guid="{BAF8D506-1CCB-4377-9B68-2A4852C6A405}" dateTime="2017-05-29T11:33:51" maxSheetId="5" userName="susmy" r:id="rId5" minRId="7">
    <sheetIdMap count="4">
      <sheetId val="1"/>
      <sheetId val="2"/>
      <sheetId val="3"/>
      <sheetId val="4"/>
    </sheetIdMap>
  </header>
  <header guid="{E9AA13D9-3162-4C90-9611-9E0CDEE1BC22}" dateTime="2017-05-29T11:44:42" maxSheetId="5" userName="sandeep" r:id="rId6" minRId="10" maxRId="11">
    <sheetIdMap count="4">
      <sheetId val="1"/>
      <sheetId val="2"/>
      <sheetId val="3"/>
      <sheetId val="4"/>
    </sheetIdMap>
  </header>
  <header guid="{BBD3ABC1-39D0-4537-8331-4C08B3C9E689}" dateTime="2017-05-29T11:47:05" maxSheetId="5" userName="sandeep" r:id="rId7" minRId="12">
    <sheetIdMap count="4">
      <sheetId val="1"/>
      <sheetId val="2"/>
      <sheetId val="3"/>
      <sheetId val="4"/>
    </sheetIdMap>
  </header>
  <header guid="{1AF6AD6B-C0AD-44AB-8149-3804533119EB}" dateTime="2017-05-29T11:47:16" maxSheetId="5" userName="sandeep" r:id="rId8" minRId="13">
    <sheetIdMap count="4">
      <sheetId val="1"/>
      <sheetId val="2"/>
      <sheetId val="3"/>
      <sheetId val="4"/>
    </sheetIdMap>
  </header>
  <header guid="{5A342DD2-A657-4DFD-A072-FFA084215367}" dateTime="2017-05-29T11:47:51" maxSheetId="5" userName="sandeep" r:id="rId9" minRId="14">
    <sheetIdMap count="4">
      <sheetId val="1"/>
      <sheetId val="2"/>
      <sheetId val="3"/>
      <sheetId val="4"/>
    </sheetIdMap>
  </header>
  <header guid="{CD2CF028-0DF7-44DF-A37C-4278BFCE1355}" dateTime="2017-05-29T11:49:04" maxSheetId="5" userName="sandeep" r:id="rId10" minRId="15">
    <sheetIdMap count="4">
      <sheetId val="1"/>
      <sheetId val="2"/>
      <sheetId val="3"/>
      <sheetId val="4"/>
    </sheetIdMap>
  </header>
  <header guid="{CB8DA806-8F2F-45BC-9D4C-C14584106605}" dateTime="2017-05-29T11:51:05" maxSheetId="5" userName="sandeep" r:id="rId11" minRId="16" maxRId="17">
    <sheetIdMap count="4">
      <sheetId val="1"/>
      <sheetId val="2"/>
      <sheetId val="3"/>
      <sheetId val="4"/>
    </sheetIdMap>
  </header>
  <header guid="{D78ECEE2-524F-48EE-BD05-4A5060979958}" dateTime="2017-05-29T11:51:17" maxSheetId="5" userName="sandeep" r:id="rId12" minRId="18">
    <sheetIdMap count="4">
      <sheetId val="1"/>
      <sheetId val="2"/>
      <sheetId val="3"/>
      <sheetId val="4"/>
    </sheetIdMap>
  </header>
  <header guid="{9C7D6A0B-23F4-4E31-A694-51FA7681CA2D}" dateTime="2017-05-29T11:53:07" maxSheetId="5" userName="susmy" r:id="rId13" minRId="19" maxRId="27">
    <sheetIdMap count="4">
      <sheetId val="1"/>
      <sheetId val="2"/>
      <sheetId val="3"/>
      <sheetId val="4"/>
    </sheetIdMap>
  </header>
  <header guid="{B54BD72D-55FF-4F0E-804C-8F1D7B54ADF2}" dateTime="2017-05-29T12:01:14" maxSheetId="5" userName="susmy" r:id="rId14" minRId="28" maxRId="68">
    <sheetIdMap count="4">
      <sheetId val="1"/>
      <sheetId val="2"/>
      <sheetId val="3"/>
      <sheetId val="4"/>
    </sheetIdMap>
  </header>
  <header guid="{66A09B4A-5B1D-4803-AC3D-EBAF503D1BAE}" dateTime="2017-05-29T12:04:14" maxSheetId="5" userName="sandeep" r:id="rId15" minRId="69">
    <sheetIdMap count="4">
      <sheetId val="1"/>
      <sheetId val="2"/>
      <sheetId val="3"/>
      <sheetId val="4"/>
    </sheetIdMap>
  </header>
  <header guid="{CCF77D35-9D86-48F9-BF27-E7C532020A6B}" dateTime="2017-05-29T12:10:07" maxSheetId="5" userName="susmy" r:id="rId16" minRId="70" maxRId="77">
    <sheetIdMap count="4">
      <sheetId val="1"/>
      <sheetId val="2"/>
      <sheetId val="3"/>
      <sheetId val="4"/>
    </sheetIdMap>
  </header>
  <header guid="{3C403E01-7050-4A49-BB14-DC9ECADBA72A}" dateTime="2017-05-29T12:10:29" maxSheetId="5" userName="sandeep" r:id="rId17" minRId="78">
    <sheetIdMap count="4">
      <sheetId val="1"/>
      <sheetId val="2"/>
      <sheetId val="3"/>
      <sheetId val="4"/>
    </sheetIdMap>
  </header>
  <header guid="{0AEDD5DF-77FF-4AF2-A501-42AD673574DE}" dateTime="2017-05-29T12:11:11" maxSheetId="5" userName="sandeep" r:id="rId18" minRId="79">
    <sheetIdMap count="4">
      <sheetId val="1"/>
      <sheetId val="2"/>
      <sheetId val="3"/>
      <sheetId val="4"/>
    </sheetIdMap>
  </header>
  <header guid="{8D45C185-2066-46B0-8E3C-0CED1F0AF9E5}" dateTime="2017-05-29T12:11:39" maxSheetId="5" userName="sandeep" r:id="rId19" minRId="80">
    <sheetIdMap count="4">
      <sheetId val="1"/>
      <sheetId val="2"/>
      <sheetId val="3"/>
      <sheetId val="4"/>
    </sheetIdMap>
  </header>
  <header guid="{88545955-8B81-41D3-9D25-B4553974B815}" dateTime="2017-05-29T12:25:11" maxSheetId="5" userName="sandeep" r:id="rId20" minRId="81" maxRId="84">
    <sheetIdMap count="4">
      <sheetId val="1"/>
      <sheetId val="2"/>
      <sheetId val="3"/>
      <sheetId val="4"/>
    </sheetIdMap>
  </header>
  <header guid="{4E97166D-D5D5-4D82-99A3-49D13BAB8E12}" dateTime="2017-05-29T12:25:51" maxSheetId="5" userName="sandeep" r:id="rId21" minRId="87">
    <sheetIdMap count="4">
      <sheetId val="1"/>
      <sheetId val="2"/>
      <sheetId val="3"/>
      <sheetId val="4"/>
    </sheetIdMap>
  </header>
  <header guid="{A11C487E-06B6-4CEB-8C9E-210FCA35FB84}" dateTime="2017-05-29T12:25:53" maxSheetId="5" userName="susmy" r:id="rId22" minRId="88" maxRId="114">
    <sheetIdMap count="4">
      <sheetId val="1"/>
      <sheetId val="2"/>
      <sheetId val="3"/>
      <sheetId val="4"/>
    </sheetIdMap>
  </header>
  <header guid="{653909FD-7B15-45A2-B09C-94C239EF2C36}" dateTime="2017-05-29T12:26:10" maxSheetId="5" userName="sandeep" r:id="rId23" minRId="117">
    <sheetIdMap count="4">
      <sheetId val="1"/>
      <sheetId val="2"/>
      <sheetId val="3"/>
      <sheetId val="4"/>
    </sheetIdMap>
  </header>
  <header guid="{F47B0E2F-C214-4F2E-8D0F-99BE870F69D2}" dateTime="2017-05-29T12:27:22" maxSheetId="5" userName="sandeep" r:id="rId24" minRId="118">
    <sheetIdMap count="4">
      <sheetId val="1"/>
      <sheetId val="2"/>
      <sheetId val="3"/>
      <sheetId val="4"/>
    </sheetIdMap>
  </header>
  <header guid="{D6628EE8-1FFE-45D9-A522-8AA6B8740B7B}" dateTime="2017-05-29T12:28:17" maxSheetId="5" userName="sandeep" r:id="rId25" minRId="119" maxRId="123">
    <sheetIdMap count="4">
      <sheetId val="1"/>
      <sheetId val="2"/>
      <sheetId val="3"/>
      <sheetId val="4"/>
    </sheetIdMap>
  </header>
  <header guid="{C7861F67-A775-4F15-9036-D91DA1C6C744}" dateTime="2017-05-29T12:28:22" maxSheetId="5" userName="sandeep" r:id="rId26" minRId="124">
    <sheetIdMap count="4">
      <sheetId val="1"/>
      <sheetId val="2"/>
      <sheetId val="3"/>
      <sheetId val="4"/>
    </sheetIdMap>
  </header>
  <header guid="{96F21E6F-D5C8-4847-A13B-5EE80267FFE5}" dateTime="2017-05-29T12:33:52" maxSheetId="5" userName="sandeep" r:id="rId27" minRId="125">
    <sheetIdMap count="4">
      <sheetId val="1"/>
      <sheetId val="2"/>
      <sheetId val="3"/>
      <sheetId val="4"/>
    </sheetIdMap>
  </header>
  <header guid="{14EB99E6-B09B-4BD4-922D-E3F95C09E187}" dateTime="2017-05-29T12:50:16" maxSheetId="5" userName="susmy" r:id="rId28" minRId="126" maxRId="131">
    <sheetIdMap count="4">
      <sheetId val="1"/>
      <sheetId val="2"/>
      <sheetId val="3"/>
      <sheetId val="4"/>
    </sheetIdMap>
  </header>
  <header guid="{EECD9C32-E846-4CB3-8F26-0CEF6F1D412B}" dateTime="2017-05-29T12:50:26" maxSheetId="5" userName="susmy" r:id="rId29" minRId="132" maxRId="133">
    <sheetIdMap count="4">
      <sheetId val="1"/>
      <sheetId val="2"/>
      <sheetId val="3"/>
      <sheetId val="4"/>
    </sheetIdMap>
  </header>
  <header guid="{50EC8E55-BDEC-4A3E-952E-FCDEC0BAE6ED}" dateTime="2017-05-29T13:29:57" maxSheetId="5" userName="sandeep" r:id="rId30" minRId="134" maxRId="140">
    <sheetIdMap count="4">
      <sheetId val="1"/>
      <sheetId val="2"/>
      <sheetId val="3"/>
      <sheetId val="4"/>
    </sheetIdMap>
  </header>
  <header guid="{75CDD347-C926-4534-9A00-6F5E17245090}" dateTime="2017-05-29T13:30:11" maxSheetId="5" userName="sandeep" r:id="rId31" minRId="141">
    <sheetIdMap count="4">
      <sheetId val="1"/>
      <sheetId val="2"/>
      <sheetId val="3"/>
      <sheetId val="4"/>
    </sheetIdMap>
  </header>
  <header guid="{CF987F1C-96F3-476A-A0DD-6121F58BD24B}" dateTime="2017-05-29T13:32:28" maxSheetId="5" userName="sandeep" r:id="rId32" minRId="142" maxRId="148">
    <sheetIdMap count="4">
      <sheetId val="1"/>
      <sheetId val="2"/>
      <sheetId val="3"/>
      <sheetId val="4"/>
    </sheetIdMap>
  </header>
  <header guid="{F952501A-7D98-4012-8C13-4A7F2F0E760B}" dateTime="2017-05-29T13:33:37" maxSheetId="5" userName="sandeep" r:id="rId33" minRId="149" maxRId="155">
    <sheetIdMap count="4">
      <sheetId val="1"/>
      <sheetId val="2"/>
      <sheetId val="3"/>
      <sheetId val="4"/>
    </sheetIdMap>
  </header>
  <header guid="{95040DE2-C523-46D2-B481-023C5247066D}" dateTime="2017-05-29T13:34:27" maxSheetId="5" userName="sandeep" r:id="rId34" minRId="156" maxRId="162">
    <sheetIdMap count="4">
      <sheetId val="1"/>
      <sheetId val="2"/>
      <sheetId val="3"/>
      <sheetId val="4"/>
    </sheetIdMap>
  </header>
  <header guid="{F51DA84E-9100-4B6F-AB0E-C005D79CB38D}" dateTime="2017-05-29T13:35:29" maxSheetId="5" userName="sandeep" r:id="rId35" minRId="163" maxRId="169">
    <sheetIdMap count="4">
      <sheetId val="1"/>
      <sheetId val="2"/>
      <sheetId val="3"/>
      <sheetId val="4"/>
    </sheetIdMap>
  </header>
  <header guid="{F631EB0C-FCC3-42A3-85FF-AEE6680E444A}" dateTime="2017-05-29T13:36:20" maxSheetId="5" userName="sandeep" r:id="rId36" minRId="170" maxRId="176">
    <sheetIdMap count="4">
      <sheetId val="1"/>
      <sheetId val="2"/>
      <sheetId val="3"/>
      <sheetId val="4"/>
    </sheetIdMap>
  </header>
  <header guid="{673D94C7-9A9D-41BD-8A95-13E3DB6302BE}" dateTime="2017-05-29T13:37:44" maxSheetId="5" userName="sandeep" r:id="rId37" minRId="177" maxRId="183">
    <sheetIdMap count="4">
      <sheetId val="1"/>
      <sheetId val="2"/>
      <sheetId val="3"/>
      <sheetId val="4"/>
    </sheetIdMap>
  </header>
  <header guid="{BFC4FFA6-226B-45EF-8333-DDF76071CBEA}" dateTime="2017-05-29T13:38:36" maxSheetId="5" userName="sandeep" r:id="rId38" minRId="184">
    <sheetIdMap count="4">
      <sheetId val="1"/>
      <sheetId val="2"/>
      <sheetId val="3"/>
      <sheetId val="4"/>
    </sheetIdMap>
  </header>
  <header guid="{A6D400C4-C878-4623-A8B6-D47FF9A42097}" dateTime="2017-05-29T13:38:46" maxSheetId="5" userName="sandeep" r:id="rId39" minRId="185">
    <sheetIdMap count="4">
      <sheetId val="1"/>
      <sheetId val="2"/>
      <sheetId val="3"/>
      <sheetId val="4"/>
    </sheetIdMap>
  </header>
  <header guid="{8090E2BD-2316-46CB-9C5C-DF2EEB44F2D8}" dateTime="2017-05-29T13:51:17" maxSheetId="5" userName="sandeep" r:id="rId40" minRId="186" maxRId="192">
    <sheetIdMap count="4">
      <sheetId val="1"/>
      <sheetId val="2"/>
      <sheetId val="3"/>
      <sheetId val="4"/>
    </sheetIdMap>
  </header>
  <header guid="{B41BC937-8CD0-4320-B933-46C6875D8193}" dateTime="2017-05-29T13:58:01" maxSheetId="5" userName="sandeep" r:id="rId41" minRId="193" maxRId="199">
    <sheetIdMap count="4">
      <sheetId val="1"/>
      <sheetId val="2"/>
      <sheetId val="3"/>
      <sheetId val="4"/>
    </sheetIdMap>
  </header>
  <header guid="{D310C424-A2BD-4E9F-AC1C-762D4C1DE5F7}" dateTime="2017-05-29T13:59:32" maxSheetId="5" userName="sandeep" r:id="rId42" minRId="200">
    <sheetIdMap count="4">
      <sheetId val="1"/>
      <sheetId val="2"/>
      <sheetId val="3"/>
      <sheetId val="4"/>
    </sheetIdMap>
  </header>
  <header guid="{79D9FD6D-CE7A-43C5-A515-F5CF66451A10}" dateTime="2017-05-29T14:01:22" maxSheetId="5" userName="sandeep" r:id="rId43" minRId="201" maxRId="207">
    <sheetIdMap count="4">
      <sheetId val="1"/>
      <sheetId val="2"/>
      <sheetId val="3"/>
      <sheetId val="4"/>
    </sheetIdMap>
  </header>
  <header guid="{64AA8FD3-F4A4-4FA8-9B7D-1BFA11D089A0}" dateTime="2017-05-29T14:02:12" maxSheetId="5" userName="sandeep" r:id="rId44" minRId="208" maxRId="213">
    <sheetIdMap count="4">
      <sheetId val="1"/>
      <sheetId val="2"/>
      <sheetId val="3"/>
      <sheetId val="4"/>
    </sheetIdMap>
  </header>
  <header guid="{FA6A5B00-E5C2-449B-B715-3B003400A4B8}" dateTime="2017-05-29T14:02:16" maxSheetId="5" userName="sandeep" r:id="rId45" minRId="214">
    <sheetIdMap count="4">
      <sheetId val="1"/>
      <sheetId val="2"/>
      <sheetId val="3"/>
      <sheetId val="4"/>
    </sheetIdMap>
  </header>
  <header guid="{49882CD7-6CA5-4329-B60D-6B04A7ABDCF4}" dateTime="2017-05-29T14:03:25" maxSheetId="5" userName="sandeep" r:id="rId46" minRId="215">
    <sheetIdMap count="4">
      <sheetId val="1"/>
      <sheetId val="2"/>
      <sheetId val="3"/>
      <sheetId val="4"/>
    </sheetIdMap>
  </header>
  <header guid="{FC8C0974-6D78-46D4-BF0E-7F4FEF139912}" dateTime="2017-05-29T14:04:17" maxSheetId="5" userName="sandeep" r:id="rId47" minRId="216" maxRId="221">
    <sheetIdMap count="4">
      <sheetId val="1"/>
      <sheetId val="2"/>
      <sheetId val="3"/>
      <sheetId val="4"/>
    </sheetIdMap>
  </header>
  <header guid="{AB5238B8-F78E-4161-B684-18134D5A170C}" dateTime="2017-05-29T14:05:02" maxSheetId="5" userName="sandeep" r:id="rId48" minRId="222">
    <sheetIdMap count="4">
      <sheetId val="1"/>
      <sheetId val="2"/>
      <sheetId val="3"/>
      <sheetId val="4"/>
    </sheetIdMap>
  </header>
  <header guid="{87BDFFD8-E7E8-4EA3-9751-080E7BEE48BC}" dateTime="2017-05-29T14:10:02" maxSheetId="5" userName="susmy" r:id="rId49">
    <sheetIdMap count="4">
      <sheetId val="1"/>
      <sheetId val="2"/>
      <sheetId val="3"/>
      <sheetId val="4"/>
    </sheetIdMap>
  </header>
  <header guid="{94C1D317-8B6F-432C-8C47-29F060D0E1E5}" dateTime="2017-05-29T14:11:09" maxSheetId="5" userName="sandeep" r:id="rId50" minRId="223" maxRId="229">
    <sheetIdMap count="4">
      <sheetId val="1"/>
      <sheetId val="2"/>
      <sheetId val="3"/>
      <sheetId val="4"/>
    </sheetIdMap>
  </header>
  <header guid="{D97F887A-B297-43A0-A6EE-001D5845D9CB}" dateTime="2017-05-29T14:13:00" maxSheetId="5" userName="sandeep" r:id="rId51" minRId="230" maxRId="242">
    <sheetIdMap count="4">
      <sheetId val="1"/>
      <sheetId val="2"/>
      <sheetId val="3"/>
      <sheetId val="4"/>
    </sheetIdMap>
  </header>
  <header guid="{09A1C9E0-5459-480D-AEDF-19215EFA23FA}" dateTime="2017-05-29T14:13:17" maxSheetId="5" userName="sandeep" r:id="rId52" minRId="243">
    <sheetIdMap count="4">
      <sheetId val="1"/>
      <sheetId val="2"/>
      <sheetId val="3"/>
      <sheetId val="4"/>
    </sheetIdMap>
  </header>
  <header guid="{B14EF171-FB98-4F75-ABA1-54149CC55F9D}" dateTime="2017-05-29T14:14:01" maxSheetId="5" userName="sandeep" r:id="rId53" minRId="244" maxRId="250">
    <sheetIdMap count="4">
      <sheetId val="1"/>
      <sheetId val="2"/>
      <sheetId val="3"/>
      <sheetId val="4"/>
    </sheetIdMap>
  </header>
  <header guid="{9D7615E1-0D1C-4A9C-BB55-FB2DABFE6E40}" dateTime="2017-05-29T14:16:27" maxSheetId="5" userName="sandeep" r:id="rId54" minRId="251" maxRId="274">
    <sheetIdMap count="4">
      <sheetId val="1"/>
      <sheetId val="2"/>
      <sheetId val="3"/>
      <sheetId val="4"/>
    </sheetIdMap>
  </header>
  <header guid="{8819E098-B14A-4E27-AC7F-EB473041CBE1}" dateTime="2017-05-29T14:17:34" maxSheetId="5" userName="sandeep" r:id="rId55" minRId="275" maxRId="281">
    <sheetIdMap count="4">
      <sheetId val="1"/>
      <sheetId val="2"/>
      <sheetId val="3"/>
      <sheetId val="4"/>
    </sheetIdMap>
  </header>
  <header guid="{5A80B2D9-387F-4C6C-9297-FF43F7336A85}" dateTime="2017-05-29T14:17:56" maxSheetId="5" userName="sandeep" r:id="rId56" minRId="282">
    <sheetIdMap count="4">
      <sheetId val="1"/>
      <sheetId val="2"/>
      <sheetId val="3"/>
      <sheetId val="4"/>
    </sheetIdMap>
  </header>
  <header guid="{3DB3FEBB-BCEF-4B71-921A-0659DBE084A4}" dateTime="2017-05-29T14:18:18" maxSheetId="5" userName="sandeep" r:id="rId57" minRId="283">
    <sheetIdMap count="4">
      <sheetId val="1"/>
      <sheetId val="2"/>
      <sheetId val="3"/>
      <sheetId val="4"/>
    </sheetIdMap>
  </header>
  <header guid="{0368C472-4ABB-4394-8C9B-3AFA2A581AC1}" dateTime="2017-05-29T14:19:33" maxSheetId="5" userName="sandeep" r:id="rId58" minRId="284" maxRId="290">
    <sheetIdMap count="4">
      <sheetId val="1"/>
      <sheetId val="2"/>
      <sheetId val="3"/>
      <sheetId val="4"/>
    </sheetIdMap>
  </header>
  <header guid="{661A1517-C8E5-43D4-B67A-6154725A18B0}" dateTime="2017-05-29T14:20:04" maxSheetId="5" userName="sandeep" r:id="rId59" minRId="291">
    <sheetIdMap count="4">
      <sheetId val="1"/>
      <sheetId val="2"/>
      <sheetId val="3"/>
      <sheetId val="4"/>
    </sheetIdMap>
  </header>
  <header guid="{05264C77-8D7B-49AA-B8CA-019E01711F65}" dateTime="2017-05-29T14:20:24" maxSheetId="5" userName="sandeep" r:id="rId60" minRId="292">
    <sheetIdMap count="4">
      <sheetId val="1"/>
      <sheetId val="2"/>
      <sheetId val="3"/>
      <sheetId val="4"/>
    </sheetIdMap>
  </header>
  <header guid="{A9BD81F6-D588-46BA-8F53-E69023A53761}" dateTime="2017-05-29T14:23:10" maxSheetId="5" userName="sandeep" r:id="rId61" minRId="293">
    <sheetIdMap count="4">
      <sheetId val="1"/>
      <sheetId val="2"/>
      <sheetId val="3"/>
      <sheetId val="4"/>
    </sheetIdMap>
  </header>
  <header guid="{8A67AD34-5DE9-4BA8-BACC-14DFFE3AE999}" dateTime="2017-05-29T14:24:39" maxSheetId="5" userName="sandeep" r:id="rId62" minRId="294" maxRId="300">
    <sheetIdMap count="4">
      <sheetId val="1"/>
      <sheetId val="2"/>
      <sheetId val="3"/>
      <sheetId val="4"/>
    </sheetIdMap>
  </header>
  <header guid="{CD379FB4-23E1-40D7-8153-A3ACAC4C46B4}" dateTime="2017-05-29T14:25:37" maxSheetId="5" userName="sandeep" r:id="rId63" minRId="301" maxRId="308">
    <sheetIdMap count="4">
      <sheetId val="1"/>
      <sheetId val="2"/>
      <sheetId val="3"/>
      <sheetId val="4"/>
    </sheetIdMap>
  </header>
  <header guid="{790739EC-BB1F-424A-BF6B-9A2AA484ADF7}" dateTime="2017-05-29T14:31:05" maxSheetId="5" userName="sandeep" r:id="rId64" minRId="309" maxRId="310">
    <sheetIdMap count="4">
      <sheetId val="1"/>
      <sheetId val="2"/>
      <sheetId val="3"/>
      <sheetId val="4"/>
    </sheetIdMap>
  </header>
  <header guid="{E0156C50-51D3-4899-AE91-67E1A83BF3A0}" dateTime="2017-05-29T14:31:28" maxSheetId="5" userName="sandeep" r:id="rId65" minRId="311">
    <sheetIdMap count="4">
      <sheetId val="1"/>
      <sheetId val="2"/>
      <sheetId val="3"/>
      <sheetId val="4"/>
    </sheetIdMap>
  </header>
  <header guid="{CECD764B-15CE-465C-91DC-3C5D9D16ED2A}" dateTime="2017-05-29T14:32:22" maxSheetId="5" userName="sandeep" r:id="rId66" minRId="312">
    <sheetIdMap count="4">
      <sheetId val="1"/>
      <sheetId val="2"/>
      <sheetId val="3"/>
      <sheetId val="4"/>
    </sheetIdMap>
  </header>
  <header guid="{935290A8-A7E2-45D7-AF1D-0E0214381D8B}" dateTime="2017-05-29T14:32:48" maxSheetId="5" userName="sandeep" r:id="rId67" minRId="313">
    <sheetIdMap count="4">
      <sheetId val="1"/>
      <sheetId val="2"/>
      <sheetId val="3"/>
      <sheetId val="4"/>
    </sheetIdMap>
  </header>
  <header guid="{8ECF21BC-2BF0-468D-9205-6FDFFE752BCD}" dateTime="2017-05-29T14:33:38" maxSheetId="5" userName="sandeep" r:id="rId68" minRId="314" maxRId="320">
    <sheetIdMap count="4">
      <sheetId val="1"/>
      <sheetId val="2"/>
      <sheetId val="3"/>
      <sheetId val="4"/>
    </sheetIdMap>
  </header>
  <header guid="{4E3B5BC4-1B43-487D-B12F-D656A8AC1641}" dateTime="2017-05-29T14:33:50" maxSheetId="5" userName="sandeep" r:id="rId69" minRId="321">
    <sheetIdMap count="4">
      <sheetId val="1"/>
      <sheetId val="2"/>
      <sheetId val="3"/>
      <sheetId val="4"/>
    </sheetIdMap>
  </header>
  <header guid="{778E294A-8A63-4790-B1A3-EF8F38F26648}" dateTime="2017-05-29T14:34:25" maxSheetId="5" userName="sandeep" r:id="rId70" minRId="322" maxRId="323">
    <sheetIdMap count="4">
      <sheetId val="1"/>
      <sheetId val="2"/>
      <sheetId val="3"/>
      <sheetId val="4"/>
    </sheetIdMap>
  </header>
  <header guid="{F5A20963-FADE-413F-909E-657CC97ADE66}" dateTime="2017-05-29T14:34:51" maxSheetId="5" userName="sandeep" r:id="rId71" minRId="324">
    <sheetIdMap count="4">
      <sheetId val="1"/>
      <sheetId val="2"/>
      <sheetId val="3"/>
      <sheetId val="4"/>
    </sheetIdMap>
  </header>
  <header guid="{128E2E99-C89C-48F7-A611-B5724A0D629E}" dateTime="2017-05-29T14:35:35" maxSheetId="5" userName="sandeep" r:id="rId72" minRId="325" maxRId="331">
    <sheetIdMap count="4">
      <sheetId val="1"/>
      <sheetId val="2"/>
      <sheetId val="3"/>
      <sheetId val="4"/>
    </sheetIdMap>
  </header>
  <header guid="{F3CC3181-EB2D-4D10-BD0D-06B0FB28B524}" dateTime="2017-05-29T14:35:58" maxSheetId="5" userName="sandeep" r:id="rId73" minRId="332">
    <sheetIdMap count="4">
      <sheetId val="1"/>
      <sheetId val="2"/>
      <sheetId val="3"/>
      <sheetId val="4"/>
    </sheetIdMap>
  </header>
  <header guid="{1F2B8628-9DE0-4D58-83BC-DA4013515D75}" dateTime="2017-05-29T14:36:56" maxSheetId="5" userName="sandeep" r:id="rId74" minRId="333">
    <sheetIdMap count="4">
      <sheetId val="1"/>
      <sheetId val="2"/>
      <sheetId val="3"/>
      <sheetId val="4"/>
    </sheetIdMap>
  </header>
  <header guid="{2291ECF1-CF15-4041-BA65-776C61A7205C}" dateTime="2017-05-29T14:37:16" maxSheetId="5" userName="sandeep" r:id="rId75" minRId="334">
    <sheetIdMap count="4">
      <sheetId val="1"/>
      <sheetId val="2"/>
      <sheetId val="3"/>
      <sheetId val="4"/>
    </sheetIdMap>
  </header>
  <header guid="{8EB53FF9-3EC2-4360-AB5F-6130FA74183E}" dateTime="2017-05-29T14:37:53" maxSheetId="5" userName="sandeep" r:id="rId76" minRId="335">
    <sheetIdMap count="4">
      <sheetId val="1"/>
      <sheetId val="2"/>
      <sheetId val="3"/>
      <sheetId val="4"/>
    </sheetIdMap>
  </header>
  <header guid="{17994D6F-6909-492A-94CB-3B120E490AC8}" dateTime="2017-05-29T14:38:54" maxSheetId="5" userName="sandeep" r:id="rId77" minRId="336">
    <sheetIdMap count="4">
      <sheetId val="1"/>
      <sheetId val="2"/>
      <sheetId val="3"/>
      <sheetId val="4"/>
    </sheetIdMap>
  </header>
  <header guid="{A2F9F1DD-D889-4F02-A3ED-716693E5C472}" dateTime="2017-05-29T14:38:59" maxSheetId="5" userName="sandeep" r:id="rId78" minRId="337">
    <sheetIdMap count="4">
      <sheetId val="1"/>
      <sheetId val="2"/>
      <sheetId val="3"/>
      <sheetId val="4"/>
    </sheetIdMap>
  </header>
  <header guid="{71F2F24D-23F7-487C-AC91-0E1D17F676D5}" dateTime="2017-05-29T14:39:30" maxSheetId="5" userName="sandeep" r:id="rId79" minRId="338" maxRId="344">
    <sheetIdMap count="4">
      <sheetId val="1"/>
      <sheetId val="2"/>
      <sheetId val="3"/>
      <sheetId val="4"/>
    </sheetIdMap>
  </header>
  <header guid="{18014187-6331-4936-828D-673C034ABF80}" dateTime="2017-05-29T14:40:03" maxSheetId="5" userName="sandeep" r:id="rId80" minRId="345">
    <sheetIdMap count="4">
      <sheetId val="1"/>
      <sheetId val="2"/>
      <sheetId val="3"/>
      <sheetId val="4"/>
    </sheetIdMap>
  </header>
  <header guid="{0E448D5E-4C3B-4626-8250-BF299AED0EBC}" dateTime="2017-05-29T14:41:10" maxSheetId="5" userName="sandeep" r:id="rId81" minRId="346" maxRId="348">
    <sheetIdMap count="4">
      <sheetId val="1"/>
      <sheetId val="2"/>
      <sheetId val="3"/>
      <sheetId val="4"/>
    </sheetIdMap>
  </header>
  <header guid="{18633DE6-4B2F-44A3-85B3-7D7C32835E44}" dateTime="2017-05-29T14:42:36" maxSheetId="5" userName="sandeep" r:id="rId82" minRId="349" maxRId="355">
    <sheetIdMap count="4">
      <sheetId val="1"/>
      <sheetId val="2"/>
      <sheetId val="3"/>
      <sheetId val="4"/>
    </sheetIdMap>
  </header>
  <header guid="{80C79966-1B7F-4A7B-A3E8-6C7A2C198A5A}" dateTime="2017-05-29T14:42:43" maxSheetId="5" userName="sandeep" r:id="rId83" minRId="356">
    <sheetIdMap count="4">
      <sheetId val="1"/>
      <sheetId val="2"/>
      <sheetId val="3"/>
      <sheetId val="4"/>
    </sheetIdMap>
  </header>
  <header guid="{D435667B-D629-4AA6-B946-F885A4C7A951}" dateTime="2017-05-29T14:43:02" maxSheetId="5" userName="sandeep" r:id="rId84" minRId="357">
    <sheetIdMap count="4">
      <sheetId val="1"/>
      <sheetId val="2"/>
      <sheetId val="3"/>
      <sheetId val="4"/>
    </sheetIdMap>
  </header>
  <header guid="{A8FAA257-D6A5-49C2-BC7D-8959E2142269}" dateTime="2017-05-29T14:43:59" maxSheetId="5" userName="susmy" r:id="rId85" minRId="358" maxRId="386">
    <sheetIdMap count="4">
      <sheetId val="1"/>
      <sheetId val="2"/>
      <sheetId val="3"/>
      <sheetId val="4"/>
    </sheetIdMap>
  </header>
  <header guid="{AB58636C-0208-4AE1-934F-72973D85AFA5}" dateTime="2017-05-29T14:48:26" maxSheetId="5" userName="sandeep" r:id="rId86" minRId="387" maxRId="393">
    <sheetIdMap count="4">
      <sheetId val="1"/>
      <sheetId val="2"/>
      <sheetId val="3"/>
      <sheetId val="4"/>
    </sheetIdMap>
  </header>
  <header guid="{5C83274A-57DE-46F9-A448-8BE958474C58}" dateTime="2017-05-29T14:49:07" maxSheetId="5" userName="sandeep" r:id="rId87" minRId="394">
    <sheetIdMap count="4">
      <sheetId val="1"/>
      <sheetId val="2"/>
      <sheetId val="3"/>
      <sheetId val="4"/>
    </sheetIdMap>
  </header>
  <header guid="{3988D706-2263-4D92-B0E4-735083FA3D6F}" dateTime="2017-05-29T15:01:30" maxSheetId="5" userName="sandeep" r:id="rId88" minRId="395">
    <sheetIdMap count="4">
      <sheetId val="1"/>
      <sheetId val="2"/>
      <sheetId val="3"/>
      <sheetId val="4"/>
    </sheetIdMap>
  </header>
  <header guid="{48BFD2C0-7E66-42BE-9A78-EE7A99DE831C}" dateTime="2017-05-29T15:01:56" maxSheetId="5" userName="sandeep" r:id="rId89" minRId="396">
    <sheetIdMap count="4">
      <sheetId val="1"/>
      <sheetId val="2"/>
      <sheetId val="3"/>
      <sheetId val="4"/>
    </sheetIdMap>
  </header>
  <header guid="{177A0848-CA51-4D3D-B251-121BF78D8311}" dateTime="2017-05-29T15:02:07" maxSheetId="5" userName="sandeep" r:id="rId90" minRId="397">
    <sheetIdMap count="4">
      <sheetId val="1"/>
      <sheetId val="2"/>
      <sheetId val="3"/>
      <sheetId val="4"/>
    </sheetIdMap>
  </header>
  <header guid="{B5E1929E-5986-4915-BFF4-1D7E51847175}" dateTime="2017-05-29T15:02:41" maxSheetId="5" userName="susmy" r:id="rId91" minRId="398" maxRId="1237">
    <sheetIdMap count="4">
      <sheetId val="1"/>
      <sheetId val="2"/>
      <sheetId val="3"/>
      <sheetId val="4"/>
    </sheetIdMap>
  </header>
  <header guid="{FDC1C2BB-1DED-4F31-888B-43EAC98A1D35}" dateTime="2017-05-29T15:19:51" maxSheetId="5" userName="sandeep" r:id="rId92" minRId="1238" maxRId="1239">
    <sheetIdMap count="4">
      <sheetId val="1"/>
      <sheetId val="2"/>
      <sheetId val="3"/>
      <sheetId val="4"/>
    </sheetIdMap>
  </header>
  <header guid="{EF164A21-36D8-4F19-A72D-C20C6C368C99}" dateTime="2017-05-29T15:21:40" maxSheetId="5" userName="sandeep" r:id="rId93" minRId="1240" maxRId="1246">
    <sheetIdMap count="4">
      <sheetId val="1"/>
      <sheetId val="2"/>
      <sheetId val="3"/>
      <sheetId val="4"/>
    </sheetIdMap>
  </header>
  <header guid="{6B55587D-9FD6-4806-B0D9-0A996E1C9AEE}" dateTime="2017-05-29T15:22:00" maxSheetId="5" userName="sandeep" r:id="rId94" minRId="1247">
    <sheetIdMap count="4">
      <sheetId val="1"/>
      <sheetId val="2"/>
      <sheetId val="3"/>
      <sheetId val="4"/>
    </sheetIdMap>
  </header>
  <header guid="{503B70E8-20FE-4FCE-9244-9D929A7DD486}" dateTime="2017-05-29T15:26:46" maxSheetId="5" userName="sandeep" r:id="rId95" minRId="1248" maxRId="1249">
    <sheetIdMap count="4">
      <sheetId val="1"/>
      <sheetId val="2"/>
      <sheetId val="3"/>
      <sheetId val="4"/>
    </sheetIdMap>
  </header>
  <header guid="{35FCBEF8-7E1D-4708-9F1D-19DE6EFE853F}" dateTime="2017-05-29T15:26:53" maxSheetId="5" userName="sandeep" r:id="rId96" minRId="1250" maxRId="1251">
    <sheetIdMap count="4">
      <sheetId val="1"/>
      <sheetId val="2"/>
      <sheetId val="3"/>
      <sheetId val="4"/>
    </sheetIdMap>
  </header>
  <header guid="{9C0F55FA-5B69-4B4F-AD11-69649DE88E5B}" dateTime="2017-05-29T15:28:18" maxSheetId="5" userName="sandeep" r:id="rId97" minRId="1252" maxRId="1258">
    <sheetIdMap count="4">
      <sheetId val="1"/>
      <sheetId val="2"/>
      <sheetId val="3"/>
      <sheetId val="4"/>
    </sheetIdMap>
  </header>
  <header guid="{B2834117-ADEB-487C-8FD5-FD29324BC7D3}" dateTime="2017-05-29T16:07:13" maxSheetId="5" userName="sandeep" r:id="rId98" minRId="1259" maxRId="1265">
    <sheetIdMap count="4">
      <sheetId val="1"/>
      <sheetId val="2"/>
      <sheetId val="3"/>
      <sheetId val="4"/>
    </sheetIdMap>
  </header>
  <header guid="{AE007057-3713-4132-8C88-869772AE52F6}" dateTime="2017-05-29T16:07:18" maxSheetId="5" userName="sandeep" r:id="rId99" minRId="1266">
    <sheetIdMap count="4">
      <sheetId val="1"/>
      <sheetId val="2"/>
      <sheetId val="3"/>
      <sheetId val="4"/>
    </sheetIdMap>
  </header>
  <header guid="{BDB5DA48-A77E-4DD0-AA24-ACDDA1DE8B2F}" dateTime="2017-05-29T16:25:31" maxSheetId="5" userName="sandeep" r:id="rId100" minRId="1267">
    <sheetIdMap count="4">
      <sheetId val="1"/>
      <sheetId val="2"/>
      <sheetId val="3"/>
      <sheetId val="4"/>
    </sheetIdMap>
  </header>
  <header guid="{67F4FDC0-1E51-4283-8201-6085BD7D9572}" dateTime="2017-05-29T16:25:48" maxSheetId="5" userName="sandeep" r:id="rId101" minRId="1268">
    <sheetIdMap count="4">
      <sheetId val="1"/>
      <sheetId val="2"/>
      <sheetId val="3"/>
      <sheetId val="4"/>
    </sheetIdMap>
  </header>
  <header guid="{C6656711-603C-4EEF-B4FE-610E7241244D}" dateTime="2017-05-29T16:26:13" maxSheetId="5" userName="sandeep" r:id="rId102" minRId="1269">
    <sheetIdMap count="4">
      <sheetId val="1"/>
      <sheetId val="2"/>
      <sheetId val="3"/>
      <sheetId val="4"/>
    </sheetIdMap>
  </header>
  <header guid="{7AA90112-DB80-4F77-A9AF-F5E0053120F1}" dateTime="2017-05-29T16:27:25" maxSheetId="5" userName="sandeep" r:id="rId103" minRId="1270">
    <sheetIdMap count="4">
      <sheetId val="1"/>
      <sheetId val="2"/>
      <sheetId val="3"/>
      <sheetId val="4"/>
    </sheetIdMap>
  </header>
  <header guid="{88A2FBB5-76B6-48AB-9126-9B5B881BD066}" dateTime="2017-05-29T16:27:54" maxSheetId="5" userName="sandeep" r:id="rId104" minRId="1271">
    <sheetIdMap count="4">
      <sheetId val="1"/>
      <sheetId val="2"/>
      <sheetId val="3"/>
      <sheetId val="4"/>
    </sheetIdMap>
  </header>
  <header guid="{A4C01B99-6E5F-4B7F-AFF7-F8B79D760A52}" dateTime="2017-05-29T16:28:00" maxSheetId="5" userName="sandeep" r:id="rId105" minRId="1272">
    <sheetIdMap count="4">
      <sheetId val="1"/>
      <sheetId val="2"/>
      <sheetId val="3"/>
      <sheetId val="4"/>
    </sheetIdMap>
  </header>
  <header guid="{83DA84ED-40C1-4045-8964-EEBE5547BAB9}" dateTime="2017-05-29T16:28:18" maxSheetId="5" userName="sandeep" r:id="rId106" minRId="1273">
    <sheetIdMap count="4">
      <sheetId val="1"/>
      <sheetId val="2"/>
      <sheetId val="3"/>
      <sheetId val="4"/>
    </sheetIdMap>
  </header>
  <header guid="{C78E63F1-1A5C-40BB-A64A-28EB70751E2D}" dateTime="2017-05-29T16:33:29" maxSheetId="5" userName="sandeep" r:id="rId107" minRId="1274">
    <sheetIdMap count="4">
      <sheetId val="1"/>
      <sheetId val="2"/>
      <sheetId val="3"/>
      <sheetId val="4"/>
    </sheetIdMap>
  </header>
  <header guid="{F1B62F80-47FA-4D24-9D7B-C31FD9D77A43}" dateTime="2017-05-29T16:33:43" maxSheetId="5" userName="sandeep" r:id="rId108" minRId="1275">
    <sheetIdMap count="4">
      <sheetId val="1"/>
      <sheetId val="2"/>
      <sheetId val="3"/>
      <sheetId val="4"/>
    </sheetIdMap>
  </header>
  <header guid="{536A2369-51DF-4DC5-A4F0-D920AA6390F1}" dateTime="2017-05-29T16:34:57" maxSheetId="5" userName="sandeep" r:id="rId109" minRId="1276">
    <sheetIdMap count="4">
      <sheetId val="1"/>
      <sheetId val="2"/>
      <sheetId val="3"/>
      <sheetId val="4"/>
    </sheetIdMap>
  </header>
  <header guid="{7AB3B95E-5014-4754-AB51-5D133EE9455E}" dateTime="2017-05-29T16:35:16" maxSheetId="5" userName="sandeep" r:id="rId110" minRId="1277">
    <sheetIdMap count="4">
      <sheetId val="1"/>
      <sheetId val="2"/>
      <sheetId val="3"/>
      <sheetId val="4"/>
    </sheetIdMap>
  </header>
  <header guid="{35890919-23B1-44C3-93C3-73205A735193}" dateTime="2017-05-29T16:37:30" maxSheetId="5" userName="sandeep" r:id="rId111" minRId="1278">
    <sheetIdMap count="4">
      <sheetId val="1"/>
      <sheetId val="2"/>
      <sheetId val="3"/>
      <sheetId val="4"/>
    </sheetIdMap>
  </header>
  <header guid="{6E23BAC2-3AB2-45E6-A261-778973093CE5}" dateTime="2017-05-29T16:37:54" maxSheetId="5" userName="sandeep" r:id="rId112" minRId="1279">
    <sheetIdMap count="4">
      <sheetId val="1"/>
      <sheetId val="2"/>
      <sheetId val="3"/>
      <sheetId val="4"/>
    </sheetIdMap>
  </header>
  <header guid="{72118FC2-8647-4C8A-BD60-8FFC6428A10A}" dateTime="2017-05-29T16:38:07" maxSheetId="5" userName="sandeep" r:id="rId113" minRId="1280">
    <sheetIdMap count="4">
      <sheetId val="1"/>
      <sheetId val="2"/>
      <sheetId val="3"/>
      <sheetId val="4"/>
    </sheetIdMap>
  </header>
  <header guid="{58D84995-E993-4533-8B62-0D6C4AA79E05}" dateTime="2017-05-29T16:38:51" maxSheetId="5" userName="sandeep" r:id="rId114" minRId="1281" maxRId="1287">
    <sheetIdMap count="4">
      <sheetId val="1"/>
      <sheetId val="2"/>
      <sheetId val="3"/>
      <sheetId val="4"/>
    </sheetIdMap>
  </header>
  <header guid="{8514E630-C077-4F25-A883-5FDD5C934630}" dateTime="2017-05-29T16:45:22" maxSheetId="5" userName="sandeep" r:id="rId115" minRId="1288">
    <sheetIdMap count="4">
      <sheetId val="1"/>
      <sheetId val="2"/>
      <sheetId val="3"/>
      <sheetId val="4"/>
    </sheetIdMap>
  </header>
  <header guid="{7A8676D4-FBEF-4677-8580-97B4E1B8A009}" dateTime="2017-05-29T16:57:30" maxSheetId="5" userName="sandeep" r:id="rId116" minRId="1289" maxRId="1295">
    <sheetIdMap count="4">
      <sheetId val="1"/>
      <sheetId val="2"/>
      <sheetId val="3"/>
      <sheetId val="4"/>
    </sheetIdMap>
  </header>
  <header guid="{2A47A61D-53EA-47DF-9983-0C9F2BA0A4B0}" dateTime="2017-05-29T17:00:09" maxSheetId="5" userName="sandeep" r:id="rId117" minRId="1296" maxRId="1303">
    <sheetIdMap count="4">
      <sheetId val="1"/>
      <sheetId val="2"/>
      <sheetId val="3"/>
      <sheetId val="4"/>
    </sheetIdMap>
  </header>
  <header guid="{F2D137C6-51DC-4B22-86B4-267E5E603274}" dateTime="2017-05-29T17:07:57" maxSheetId="5" userName="sandeep" r:id="rId118" minRId="1304">
    <sheetIdMap count="4">
      <sheetId val="1"/>
      <sheetId val="2"/>
      <sheetId val="3"/>
      <sheetId val="4"/>
    </sheetIdMap>
  </header>
  <header guid="{32E32BD5-06D2-4A30-92D2-CC9368A27460}" dateTime="2017-05-29T17:18:47" maxSheetId="5" userName="susmy" r:id="rId119" minRId="1305" maxRId="1306">
    <sheetIdMap count="4">
      <sheetId val="1"/>
      <sheetId val="2"/>
      <sheetId val="3"/>
      <sheetId val="4"/>
    </sheetIdMap>
  </header>
  <header guid="{475E6350-E57E-4DDA-B32D-87B0F4331081}" dateTime="2017-05-29T17:22:51" maxSheetId="5" userName="sandeep" r:id="rId120" minRId="1307">
    <sheetIdMap count="4">
      <sheetId val="1"/>
      <sheetId val="2"/>
      <sheetId val="3"/>
      <sheetId val="4"/>
    </sheetIdMap>
  </header>
  <header guid="{430DD349-1177-40F0-B041-D572CB6659D2}" dateTime="2017-05-29T17:24:31" maxSheetId="5" userName="sandeep" r:id="rId121" minRId="1308">
    <sheetIdMap count="4">
      <sheetId val="1"/>
      <sheetId val="2"/>
      <sheetId val="3"/>
      <sheetId val="4"/>
    </sheetIdMap>
  </header>
  <header guid="{8371C4A0-2902-40F0-BAE3-D1500E0C0C75}" dateTime="2017-05-29T17:34:19" maxSheetId="5" userName="sandeep" r:id="rId122" minRId="1309">
    <sheetIdMap count="4">
      <sheetId val="1"/>
      <sheetId val="2"/>
      <sheetId val="3"/>
      <sheetId val="4"/>
    </sheetIdMap>
  </header>
  <header guid="{AF5B0BAC-4D99-444E-883A-ED09336D0BE9}" dateTime="2017-05-29T17:34:42" maxSheetId="5" userName="sandeep" r:id="rId123" minRId="1310" maxRId="2099">
    <sheetIdMap count="4">
      <sheetId val="1"/>
      <sheetId val="2"/>
      <sheetId val="3"/>
      <sheetId val="4"/>
    </sheetIdMap>
  </header>
  <header guid="{B4F550EB-EA96-4DFA-AE26-601F2CB53032}" dateTime="2017-05-29T17:35:26" maxSheetId="5" userName="sandeep" r:id="rId124" minRId="2100" maxRId="2101">
    <sheetIdMap count="4">
      <sheetId val="1"/>
      <sheetId val="2"/>
      <sheetId val="3"/>
      <sheetId val="4"/>
    </sheetIdMap>
  </header>
  <header guid="{27346809-40B1-4E65-8F87-3C1748621972}" dateTime="2017-05-29T17:35:51" maxSheetId="5" userName="sandeep" r:id="rId125" minRId="2102">
    <sheetIdMap count="4">
      <sheetId val="1"/>
      <sheetId val="2"/>
      <sheetId val="3"/>
      <sheetId val="4"/>
    </sheetIdMap>
  </header>
  <header guid="{FDF8BD93-9B0D-47D4-9A1D-68F582B5B428}" dateTime="2017-05-29T17:39:44" maxSheetId="5" userName="sandeep" r:id="rId126" minRId="2103">
    <sheetIdMap count="4">
      <sheetId val="1"/>
      <sheetId val="2"/>
      <sheetId val="3"/>
      <sheetId val="4"/>
    </sheetIdMap>
  </header>
  <header guid="{6CCAD05A-581A-446F-8F7C-6D9B9C574AAD}" dateTime="2017-05-29T17:40:42" maxSheetId="5" userName="sandeep" r:id="rId127" minRId="2104">
    <sheetIdMap count="4">
      <sheetId val="1"/>
      <sheetId val="2"/>
      <sheetId val="3"/>
      <sheetId val="4"/>
    </sheetIdMap>
  </header>
  <header guid="{7F605D67-2C39-4EF2-97A9-06FA63A45EC8}" dateTime="2017-05-29T17:41:47" maxSheetId="5" userName="sandeep" r:id="rId128" minRId="2105">
    <sheetIdMap count="4">
      <sheetId val="1"/>
      <sheetId val="2"/>
      <sheetId val="3"/>
      <sheetId val="4"/>
    </sheetIdMap>
  </header>
  <header guid="{5F6BBD1B-58AB-4472-A9BC-E016DBAF9CC7}" dateTime="2017-05-29T17:42:33" maxSheetId="5" userName="sandeep" r:id="rId129" minRId="2106">
    <sheetIdMap count="4">
      <sheetId val="1"/>
      <sheetId val="2"/>
      <sheetId val="3"/>
      <sheetId val="4"/>
    </sheetIdMap>
  </header>
  <header guid="{CEE141D4-FF73-4860-B705-F648471F278E}" dateTime="2017-05-29T17:42:44" maxSheetId="5" userName="sandeep" r:id="rId130" minRId="2107">
    <sheetIdMap count="4">
      <sheetId val="1"/>
      <sheetId val="2"/>
      <sheetId val="3"/>
      <sheetId val="4"/>
    </sheetIdMap>
  </header>
  <header guid="{D3D1BA15-622C-4D4E-9909-BAC8DA45C7F9}" dateTime="2017-05-29T17:43:17" maxSheetId="5" userName="sandeep" r:id="rId131" minRId="2108">
    <sheetIdMap count="4">
      <sheetId val="1"/>
      <sheetId val="2"/>
      <sheetId val="3"/>
      <sheetId val="4"/>
    </sheetIdMap>
  </header>
  <header guid="{76DD7FF5-A351-4C21-B0EF-4C0E57E3572F}" dateTime="2017-05-29T17:44:48" maxSheetId="5" userName="sandeep" r:id="rId132" minRId="2109">
    <sheetIdMap count="4">
      <sheetId val="1"/>
      <sheetId val="2"/>
      <sheetId val="3"/>
      <sheetId val="4"/>
    </sheetIdMap>
  </header>
  <header guid="{1D865183-D1F0-447B-B4A1-2220066CE969}" dateTime="2017-05-29T17:45:53" maxSheetId="5" userName="sandeep" r:id="rId133" minRId="2110">
    <sheetIdMap count="4">
      <sheetId val="1"/>
      <sheetId val="2"/>
      <sheetId val="3"/>
      <sheetId val="4"/>
    </sheetIdMap>
  </header>
  <header guid="{7D463C40-FF13-4EB5-9F17-E40FA8BB190B}" dateTime="2017-05-29T17:46:59" maxSheetId="5" userName="sandeep" r:id="rId134" minRId="2111">
    <sheetIdMap count="4">
      <sheetId val="1"/>
      <sheetId val="2"/>
      <sheetId val="3"/>
      <sheetId val="4"/>
    </sheetIdMap>
  </header>
  <header guid="{9197E209-C0C3-4533-BA1D-56EC06A60B5B}" dateTime="2017-05-29T17:48:40" maxSheetId="5" userName="sandeep" r:id="rId135" minRId="2112">
    <sheetIdMap count="4">
      <sheetId val="1"/>
      <sheetId val="2"/>
      <sheetId val="3"/>
      <sheetId val="4"/>
    </sheetIdMap>
  </header>
  <header guid="{EF1110C8-38BA-4213-831D-580E4A9380AE}" dateTime="2017-05-29T17:49:28" maxSheetId="5" userName="sandeep" r:id="rId136" minRId="2113">
    <sheetIdMap count="4">
      <sheetId val="1"/>
      <sheetId val="2"/>
      <sheetId val="3"/>
      <sheetId val="4"/>
    </sheetIdMap>
  </header>
  <header guid="{A81AD81E-DAAB-416F-909C-6794318091B4}" dateTime="2017-05-29T17:52:57" maxSheetId="5" userName="sandeep" r:id="rId137" minRId="2114" maxRId="2115">
    <sheetIdMap count="4">
      <sheetId val="1"/>
      <sheetId val="2"/>
      <sheetId val="3"/>
      <sheetId val="4"/>
    </sheetIdMap>
  </header>
  <header guid="{4A7BD26B-B000-4262-8725-2E2B48028213}" dateTime="2017-05-29T17:53:21" maxSheetId="5" userName="sandeep" r:id="rId138" minRId="2116">
    <sheetIdMap count="4">
      <sheetId val="1"/>
      <sheetId val="2"/>
      <sheetId val="3"/>
      <sheetId val="4"/>
    </sheetIdMap>
  </header>
  <header guid="{B25E750A-9B7E-4592-B0CD-BBFDCABE1977}" dateTime="2017-05-29T17:53:41" maxSheetId="5" userName="sandeep" r:id="rId139" minRId="2117">
    <sheetIdMap count="4">
      <sheetId val="1"/>
      <sheetId val="2"/>
      <sheetId val="3"/>
      <sheetId val="4"/>
    </sheetIdMap>
  </header>
  <header guid="{C92B752F-5F75-4B42-99C3-F74813AD32C4}" dateTime="2017-05-29T17:54:36" maxSheetId="5" userName="sandeep" r:id="rId140" minRId="2118" maxRId="2123">
    <sheetIdMap count="4">
      <sheetId val="1"/>
      <sheetId val="2"/>
      <sheetId val="3"/>
      <sheetId val="4"/>
    </sheetIdMap>
  </header>
  <header guid="{05085700-7B1D-4E87-9FC5-FD1B724B7A39}" dateTime="2017-05-29T17:55:24" maxSheetId="5" userName="sandeep" r:id="rId141" minRId="2124">
    <sheetIdMap count="4">
      <sheetId val="1"/>
      <sheetId val="2"/>
      <sheetId val="3"/>
      <sheetId val="4"/>
    </sheetIdMap>
  </header>
  <header guid="{3206A550-15D3-4795-8A5B-8A7D0DCC489E}" dateTime="2017-05-29T17:56:24" maxSheetId="5" userName="sandeep" r:id="rId142" minRId="2125" maxRId="2721">
    <sheetIdMap count="4">
      <sheetId val="1"/>
      <sheetId val="2"/>
      <sheetId val="3"/>
      <sheetId val="4"/>
    </sheetIdMap>
  </header>
  <header guid="{768C23B4-71EB-4D54-8B2E-B9B604BCD0E1}" dateTime="2017-05-29T17:57:10" maxSheetId="5" userName="sandeep" r:id="rId143" minRId="2722">
    <sheetIdMap count="4">
      <sheetId val="1"/>
      <sheetId val="2"/>
      <sheetId val="3"/>
      <sheetId val="4"/>
    </sheetIdMap>
  </header>
  <header guid="{E0D601F3-9A47-472D-AE72-D89D7265E52E}" dateTime="2017-05-29T17:58:27" maxSheetId="5" userName="sandeep" r:id="rId144" minRId="2723" maxRId="2724">
    <sheetIdMap count="4">
      <sheetId val="1"/>
      <sheetId val="2"/>
      <sheetId val="3"/>
      <sheetId val="4"/>
    </sheetIdMap>
  </header>
  <header guid="{23F96246-D79A-401B-AF33-EA61F28BDE17}" dateTime="2017-05-29T17:58:42" maxSheetId="5" userName="sandeep" r:id="rId145" minRId="2725">
    <sheetIdMap count="4">
      <sheetId val="1"/>
      <sheetId val="2"/>
      <sheetId val="3"/>
      <sheetId val="4"/>
    </sheetIdMap>
  </header>
  <header guid="{D6C31538-D42F-4197-9BCB-D4DA278DEE69}" dateTime="2017-05-29T17:58:56" maxSheetId="5" userName="sandeep" r:id="rId146" minRId="2726">
    <sheetIdMap count="4">
      <sheetId val="1"/>
      <sheetId val="2"/>
      <sheetId val="3"/>
      <sheetId val="4"/>
    </sheetIdMap>
  </header>
  <header guid="{93CAD4FF-B723-4CFF-B0E5-BDFAEC38E09B}" dateTime="2017-05-29T18:14:41" maxSheetId="5" userName="sandeep" r:id="rId147" minRId="2727" maxRId="2732">
    <sheetIdMap count="4">
      <sheetId val="1"/>
      <sheetId val="2"/>
      <sheetId val="3"/>
      <sheetId val="4"/>
    </sheetIdMap>
  </header>
  <header guid="{FCE70EC1-4492-4E9F-A654-B0A91CA7BA1B}" dateTime="2017-05-30T10:39:44" maxSheetId="5" userName="sandeep" r:id="rId148" minRId="2733">
    <sheetIdMap count="4">
      <sheetId val="1"/>
      <sheetId val="2"/>
      <sheetId val="3"/>
      <sheetId val="4"/>
    </sheetIdMap>
  </header>
  <header guid="{701DD946-0738-4F65-AC0A-72F4B5F3E92C}" dateTime="2017-05-30T10:44:40" maxSheetId="5" userName="sandeep" r:id="rId149" minRId="2734" maxRId="2739">
    <sheetIdMap count="4">
      <sheetId val="1"/>
      <sheetId val="2"/>
      <sheetId val="3"/>
      <sheetId val="4"/>
    </sheetIdMap>
  </header>
  <header guid="{15300A71-816F-4E6D-AAB7-43B5335EC630}" dateTime="2017-05-30T10:49:04" maxSheetId="5" userName="sandeep" r:id="rId150" minRId="2740" maxRId="2744">
    <sheetIdMap count="4">
      <sheetId val="1"/>
      <sheetId val="2"/>
      <sheetId val="3"/>
      <sheetId val="4"/>
    </sheetIdMap>
  </header>
  <header guid="{6E612FCA-687C-4C55-A866-EAA4F818F12D}" dateTime="2017-05-30T10:49:15" maxSheetId="5" userName="sandeep" r:id="rId151" minRId="2747">
    <sheetIdMap count="4">
      <sheetId val="1"/>
      <sheetId val="2"/>
      <sheetId val="3"/>
      <sheetId val="4"/>
    </sheetIdMap>
  </header>
  <header guid="{F943AC7A-5BFF-41C9-9555-F666C5408B18}" dateTime="2017-05-30T10:50:02" maxSheetId="5" userName="sandeep" r:id="rId152" minRId="2748" maxRId="2753">
    <sheetIdMap count="4">
      <sheetId val="1"/>
      <sheetId val="2"/>
      <sheetId val="3"/>
      <sheetId val="4"/>
    </sheetIdMap>
  </header>
  <header guid="{E73F2D03-4972-47FC-9D7D-C4D642A588C0}" dateTime="2017-05-30T10:50:15" maxSheetId="5" userName="sandeep" r:id="rId153" minRId="2754">
    <sheetIdMap count="4">
      <sheetId val="1"/>
      <sheetId val="2"/>
      <sheetId val="3"/>
      <sheetId val="4"/>
    </sheetIdMap>
  </header>
  <header guid="{34D307D2-6B11-4F50-9E7E-03764F1504A0}" dateTime="2017-05-30T10:51:02" maxSheetId="5" userName="sandeep" r:id="rId154" minRId="2755">
    <sheetIdMap count="4">
      <sheetId val="1"/>
      <sheetId val="2"/>
      <sheetId val="3"/>
      <sheetId val="4"/>
    </sheetIdMap>
  </header>
  <header guid="{A7598072-9DB5-40FD-A8BE-441674AE2C5A}" dateTime="2017-05-30T11:20:43" maxSheetId="5" userName="sandeep" r:id="rId155" minRId="2756">
    <sheetIdMap count="4">
      <sheetId val="1"/>
      <sheetId val="2"/>
      <sheetId val="3"/>
      <sheetId val="4"/>
    </sheetIdMap>
  </header>
  <header guid="{B7FB2618-7D5D-4A4C-95E1-6D04726B5003}" dateTime="2017-05-30T11:22:06" maxSheetId="5" userName="sandeep" r:id="rId156" minRId="2757">
    <sheetIdMap count="4">
      <sheetId val="1"/>
      <sheetId val="2"/>
      <sheetId val="3"/>
      <sheetId val="4"/>
    </sheetIdMap>
  </header>
  <header guid="{234FF2F0-B939-4A0B-B722-7134407984E7}" dateTime="2017-05-30T11:26:24" maxSheetId="5" userName="susmy" r:id="rId157" minRId="2758" maxRId="2997">
    <sheetIdMap count="4">
      <sheetId val="1"/>
      <sheetId val="2"/>
      <sheetId val="3"/>
      <sheetId val="4"/>
    </sheetIdMap>
  </header>
  <header guid="{61A7BE3F-5B2D-4A35-AD16-6F2BB3E30D7D}" dateTime="2017-05-30T11:28:02" maxSheetId="5" userName="sandeep" r:id="rId158" minRId="2998">
    <sheetIdMap count="4">
      <sheetId val="1"/>
      <sheetId val="2"/>
      <sheetId val="3"/>
      <sheetId val="4"/>
    </sheetIdMap>
  </header>
  <header guid="{26E6BC62-7A1F-4DE4-BE54-F935ADE5A453}" dateTime="2017-05-30T11:28:44" maxSheetId="5" userName="sandeep" r:id="rId159" minRId="3001" maxRId="3886">
    <sheetIdMap count="4">
      <sheetId val="1"/>
      <sheetId val="2"/>
      <sheetId val="3"/>
      <sheetId val="4"/>
    </sheetIdMap>
  </header>
  <header guid="{8652FA2C-D53B-4024-9FB0-036293F650AB}" dateTime="2017-05-30T11:30:52" maxSheetId="5" userName="sandeep" r:id="rId160" minRId="3887" maxRId="3892">
    <sheetIdMap count="4">
      <sheetId val="1"/>
      <sheetId val="2"/>
      <sheetId val="3"/>
      <sheetId val="4"/>
    </sheetIdMap>
  </header>
  <header guid="{BFFB2D7B-A02E-4131-93F8-1B661CFF8D68}" dateTime="2017-05-30T11:32:05" maxSheetId="5" userName="sandeep" r:id="rId161" minRId="3893" maxRId="3898">
    <sheetIdMap count="4">
      <sheetId val="1"/>
      <sheetId val="2"/>
      <sheetId val="3"/>
      <sheetId val="4"/>
    </sheetIdMap>
  </header>
  <header guid="{AEF27169-D8F4-4C6C-9054-9FEF45C45C7C}" dateTime="2017-05-30T11:54:58" maxSheetId="5" userName="sandeep" r:id="rId162" minRId="3899">
    <sheetIdMap count="4">
      <sheetId val="1"/>
      <sheetId val="2"/>
      <sheetId val="3"/>
      <sheetId val="4"/>
    </sheetIdMap>
  </header>
  <header guid="{927B039D-1603-48B4-993A-472979AB8398}" dateTime="2017-05-30T11:55:25" maxSheetId="5" userName="sandeep" r:id="rId163" minRId="3900">
    <sheetIdMap count="4">
      <sheetId val="1"/>
      <sheetId val="2"/>
      <sheetId val="3"/>
      <sheetId val="4"/>
    </sheetIdMap>
  </header>
  <header guid="{F4C6271B-5944-4324-90D3-A0901384FB67}" dateTime="2017-05-30T11:59:30" maxSheetId="5" userName="sandeep" r:id="rId164" minRId="3901" maxRId="3907">
    <sheetIdMap count="4">
      <sheetId val="1"/>
      <sheetId val="2"/>
      <sheetId val="3"/>
      <sheetId val="4"/>
    </sheetIdMap>
  </header>
  <header guid="{B106B84D-092E-485D-8704-BF574896F1D0}" dateTime="2017-05-30T12:00:27" maxSheetId="5" userName="susmy" r:id="rId165" minRId="3908" maxRId="3915">
    <sheetIdMap count="4">
      <sheetId val="1"/>
      <sheetId val="2"/>
      <sheetId val="3"/>
      <sheetId val="4"/>
    </sheetIdMap>
  </header>
  <header guid="{C283D886-B50B-400E-8981-6DC726175BD0}" dateTime="2017-05-30T12:00:44" maxSheetId="5" userName="sandeep" r:id="rId166" minRId="3916" maxRId="3921">
    <sheetIdMap count="4">
      <sheetId val="1"/>
      <sheetId val="2"/>
      <sheetId val="3"/>
      <sheetId val="4"/>
    </sheetIdMap>
  </header>
  <header guid="{B1A12CA5-BAE8-465A-A22C-3B2C27DBBDA7}" dateTime="2017-05-30T12:01:49" maxSheetId="5" userName="sandeep" r:id="rId167" minRId="3922" maxRId="3929">
    <sheetIdMap count="4">
      <sheetId val="1"/>
      <sheetId val="2"/>
      <sheetId val="3"/>
      <sheetId val="4"/>
    </sheetIdMap>
  </header>
  <header guid="{4099E1DD-4F71-4971-A97A-626D9F8B08C0}" dateTime="2017-05-30T12:03:18" maxSheetId="5" userName="sandeep" r:id="rId168" minRId="3930" maxRId="3936">
    <sheetIdMap count="4">
      <sheetId val="1"/>
      <sheetId val="2"/>
      <sheetId val="3"/>
      <sheetId val="4"/>
    </sheetIdMap>
  </header>
  <header guid="{1A7C888C-D303-4964-87F3-F875F5627904}" dateTime="2017-05-30T12:05:33" maxSheetId="5" userName="sandeep" r:id="rId169" minRId="3937" maxRId="3943">
    <sheetIdMap count="4">
      <sheetId val="1"/>
      <sheetId val="2"/>
      <sheetId val="3"/>
      <sheetId val="4"/>
    </sheetIdMap>
  </header>
  <header guid="{999BDB29-C29B-4B3D-BA31-DAB6664DF699}" dateTime="2017-05-30T12:06:00" maxSheetId="5" userName="susmy" r:id="rId170" minRId="3944" maxRId="3946">
    <sheetIdMap count="4">
      <sheetId val="1"/>
      <sheetId val="2"/>
      <sheetId val="3"/>
      <sheetId val="4"/>
    </sheetIdMap>
  </header>
  <header guid="{AE5F8B65-4DDA-4FEB-9A9C-7D14528BA909}" dateTime="2017-05-30T12:06:25" maxSheetId="5" userName="sandeep" r:id="rId171" minRId="3947" maxRId="3953">
    <sheetIdMap count="4">
      <sheetId val="1"/>
      <sheetId val="2"/>
      <sheetId val="3"/>
      <sheetId val="4"/>
    </sheetIdMap>
  </header>
  <header guid="{04705FEF-E63D-43B0-BBE1-7C98B445EF8D}" dateTime="2017-05-30T12:07:38" maxSheetId="5" userName="sandeep" r:id="rId172" minRId="3954" maxRId="3960">
    <sheetIdMap count="4">
      <sheetId val="1"/>
      <sheetId val="2"/>
      <sheetId val="3"/>
      <sheetId val="4"/>
    </sheetIdMap>
  </header>
  <header guid="{7E04F49B-E526-491C-8933-19F9CF5584FD}" dateTime="2017-05-30T12:08:59" maxSheetId="5" userName="susmy" r:id="rId173" minRId="3961">
    <sheetIdMap count="4">
      <sheetId val="1"/>
      <sheetId val="2"/>
      <sheetId val="3"/>
      <sheetId val="4"/>
    </sheetIdMap>
  </header>
  <header guid="{A579D4A9-911C-48BE-ABBE-AAB648F6B6CA}" dateTime="2017-05-30T12:12:08" maxSheetId="5" userName="sandeep" r:id="rId174" minRId="3962" maxRId="3968">
    <sheetIdMap count="4">
      <sheetId val="1"/>
      <sheetId val="2"/>
      <sheetId val="3"/>
      <sheetId val="4"/>
    </sheetIdMap>
  </header>
  <header guid="{BE82E45A-EE4E-4753-8B28-DC4AF3DF2B56}" dateTime="2017-05-30T12:12:44" maxSheetId="5" userName="sandeep" r:id="rId175" minRId="3969">
    <sheetIdMap count="4">
      <sheetId val="1"/>
      <sheetId val="2"/>
      <sheetId val="3"/>
      <sheetId val="4"/>
    </sheetIdMap>
  </header>
  <header guid="{C8E4D1B6-AFE2-4B8E-88A2-52B44DD7FE60}" dateTime="2017-05-30T12:13:13" maxSheetId="5" userName="sandeep" r:id="rId176" minRId="3970">
    <sheetIdMap count="4">
      <sheetId val="1"/>
      <sheetId val="2"/>
      <sheetId val="3"/>
      <sheetId val="4"/>
    </sheetIdMap>
  </header>
  <header guid="{11702AA1-C8B6-48B9-B509-2260E81702B6}" dateTime="2017-05-30T12:15:11" maxSheetId="5" userName="sandeep" r:id="rId177" minRId="3971" maxRId="3976">
    <sheetIdMap count="4">
      <sheetId val="1"/>
      <sheetId val="2"/>
      <sheetId val="3"/>
      <sheetId val="4"/>
    </sheetIdMap>
  </header>
  <header guid="{004230AA-73C6-4957-8418-9EB97BA24F31}" dateTime="2017-05-30T12:15:20" maxSheetId="5" userName="sandeep" r:id="rId178" minRId="3977">
    <sheetIdMap count="4">
      <sheetId val="1"/>
      <sheetId val="2"/>
      <sheetId val="3"/>
      <sheetId val="4"/>
    </sheetIdMap>
  </header>
  <header guid="{D94AA724-7A11-4F75-A9D6-877CE205A570}" dateTime="2017-05-30T12:16:40" maxSheetId="5" userName="sandeep" r:id="rId179" minRId="3978" maxRId="3985">
    <sheetIdMap count="4">
      <sheetId val="1"/>
      <sheetId val="2"/>
      <sheetId val="3"/>
      <sheetId val="4"/>
    </sheetIdMap>
  </header>
  <header guid="{D5FC4B1E-014C-4742-A206-FD33E243FD03}" dateTime="2017-05-30T12:18:27" maxSheetId="5" userName="sandeep" r:id="rId180" minRId="3986">
    <sheetIdMap count="4">
      <sheetId val="1"/>
      <sheetId val="2"/>
      <sheetId val="3"/>
      <sheetId val="4"/>
    </sheetIdMap>
  </header>
  <header guid="{6D330D35-436A-4831-895E-108685A92D44}" dateTime="2017-05-30T12:20:16" maxSheetId="5" userName="sandeep" r:id="rId181" minRId="3987" maxRId="3994">
    <sheetIdMap count="4">
      <sheetId val="1"/>
      <sheetId val="2"/>
      <sheetId val="3"/>
      <sheetId val="4"/>
    </sheetIdMap>
  </header>
  <header guid="{948157DC-B09B-40D0-B6C0-9A024B040BDF}" dateTime="2017-05-30T12:24:24" maxSheetId="5" userName="sandeep" r:id="rId182" minRId="3995" maxRId="4001">
    <sheetIdMap count="4">
      <sheetId val="1"/>
      <sheetId val="2"/>
      <sheetId val="3"/>
      <sheetId val="4"/>
    </sheetIdMap>
  </header>
  <header guid="{FB983060-5D7C-4A8E-AB16-1B5CA77B0815}" dateTime="2017-05-30T12:25:02" maxSheetId="5" userName="sandeep" r:id="rId183" minRId="4002">
    <sheetIdMap count="4">
      <sheetId val="1"/>
      <sheetId val="2"/>
      <sheetId val="3"/>
      <sheetId val="4"/>
    </sheetIdMap>
  </header>
  <header guid="{482B5D7A-9F97-4793-8D9E-BEA3FA8FB137}" dateTime="2017-05-30T12:25:36" maxSheetId="5" userName="sandeep" r:id="rId184" minRId="4003">
    <sheetIdMap count="4">
      <sheetId val="1"/>
      <sheetId val="2"/>
      <sheetId val="3"/>
      <sheetId val="4"/>
    </sheetIdMap>
  </header>
  <header guid="{3E93B4A9-77EE-4B60-BFD1-268229E11641}" dateTime="2017-05-30T12:35:56" maxSheetId="5" userName="susmy" r:id="rId185" minRId="4004" maxRId="4056">
    <sheetIdMap count="4">
      <sheetId val="1"/>
      <sheetId val="2"/>
      <sheetId val="3"/>
      <sheetId val="4"/>
    </sheetIdMap>
  </header>
  <header guid="{6B090411-11E0-4A5D-9C25-6725FFCF2701}" dateTime="2017-05-30T12:44:48" maxSheetId="5" userName="susmy" r:id="rId186" minRId="4057" maxRId="4079">
    <sheetIdMap count="4">
      <sheetId val="1"/>
      <sheetId val="2"/>
      <sheetId val="3"/>
      <sheetId val="4"/>
    </sheetIdMap>
  </header>
  <header guid="{49D99A45-62A2-4E7B-B4C0-8F1F7C1682ED}" dateTime="2017-05-30T12:47:10" maxSheetId="5" userName="susmy" r:id="rId187" minRId="4082">
    <sheetIdMap count="4">
      <sheetId val="1"/>
      <sheetId val="2"/>
      <sheetId val="3"/>
      <sheetId val="4"/>
    </sheetIdMap>
  </header>
  <header guid="{99B4F06B-1EE7-47B3-9217-0C5F0BEFE1C2}" dateTime="2017-05-30T12:49:27" maxSheetId="5" userName="susmy" r:id="rId188" minRId="4083" maxRId="4087">
    <sheetIdMap count="4">
      <sheetId val="1"/>
      <sheetId val="2"/>
      <sheetId val="3"/>
      <sheetId val="4"/>
    </sheetIdMap>
  </header>
  <header guid="{4BA66AD9-EE14-4DE4-BA09-03AD41B3E41F}" dateTime="2017-05-30T12:52:36" maxSheetId="5" userName="sandeep" r:id="rId189" minRId="4088" maxRId="4089">
    <sheetIdMap count="4">
      <sheetId val="1"/>
      <sheetId val="2"/>
      <sheetId val="3"/>
      <sheetId val="4"/>
    </sheetIdMap>
  </header>
  <header guid="{C1FE7119-BF96-4BA5-8445-8C937D7E613B}" dateTime="2017-05-30T12:57:22" maxSheetId="5" userName="susmy" r:id="rId190" minRId="4090" maxRId="4091">
    <sheetIdMap count="4">
      <sheetId val="1"/>
      <sheetId val="2"/>
      <sheetId val="3"/>
      <sheetId val="4"/>
    </sheetIdMap>
  </header>
  <header guid="{7C3A654A-6B06-4324-A749-CB06670C717E}" dateTime="2017-05-30T12:57:34" maxSheetId="5" userName="susmy" r:id="rId191" minRId="4092" maxRId="4093">
    <sheetIdMap count="4">
      <sheetId val="1"/>
      <sheetId val="2"/>
      <sheetId val="3"/>
      <sheetId val="4"/>
    </sheetIdMap>
  </header>
  <header guid="{0A1BE297-C6FF-4FC0-ACC9-355C3BE3AA09}" dateTime="2017-05-30T12:58:12" maxSheetId="5" userName="sandeep" r:id="rId192" minRId="4094" maxRId="4100">
    <sheetIdMap count="4">
      <sheetId val="1"/>
      <sheetId val="2"/>
      <sheetId val="3"/>
      <sheetId val="4"/>
    </sheetIdMap>
  </header>
  <header guid="{6F6DFE52-AEA8-4F2E-869E-1972B6DC93FF}" dateTime="2017-05-30T12:59:28" maxSheetId="5" userName="sandeep" r:id="rId193" minRId="4101" maxRId="4103">
    <sheetIdMap count="4">
      <sheetId val="1"/>
      <sheetId val="2"/>
      <sheetId val="3"/>
      <sheetId val="4"/>
    </sheetIdMap>
  </header>
  <header guid="{35E01F94-0F76-4722-9591-F53C54BD1269}" dateTime="2017-05-30T13:01:00" maxSheetId="5" userName="susmy" r:id="rId194" minRId="4104" maxRId="4105">
    <sheetIdMap count="4">
      <sheetId val="1"/>
      <sheetId val="2"/>
      <sheetId val="3"/>
      <sheetId val="4"/>
    </sheetIdMap>
  </header>
  <header guid="{E98D2728-B7AF-49FB-880F-186FD376FC8C}" dateTime="2017-05-30T13:01:50" maxSheetId="5" userName="sandeep" r:id="rId195">
    <sheetIdMap count="4">
      <sheetId val="1"/>
      <sheetId val="2"/>
      <sheetId val="3"/>
      <sheetId val="4"/>
    </sheetIdMap>
  </header>
  <header guid="{9E8F2E10-499D-4125-B8FE-FD7A8C210415}" dateTime="2017-05-30T13:04:45" maxSheetId="5" userName="susmy" r:id="rId196">
    <sheetIdMap count="4">
      <sheetId val="1"/>
      <sheetId val="2"/>
      <sheetId val="3"/>
      <sheetId val="4"/>
    </sheetIdMap>
  </header>
  <header guid="{456A914D-CCBB-4C72-BCAA-672266BAD8AD}" dateTime="2017-05-30T13:07:03" maxSheetId="5" userName="sandeep" r:id="rId197" minRId="4110" maxRId="4162">
    <sheetIdMap count="4">
      <sheetId val="1"/>
      <sheetId val="2"/>
      <sheetId val="3"/>
      <sheetId val="4"/>
    </sheetIdMap>
  </header>
  <header guid="{B9A7289B-EF0F-4300-81D0-35B62C5DFFDA}" dateTime="2017-05-30T13:08:58" maxSheetId="5" userName="sandeep" r:id="rId198" minRId="4163">
    <sheetIdMap count="4">
      <sheetId val="1"/>
      <sheetId val="2"/>
      <sheetId val="3"/>
      <sheetId val="4"/>
    </sheetIdMap>
  </header>
  <header guid="{4FE86307-0110-470A-AACC-BBEC856E1BE3}" dateTime="2017-05-30T13:10:12" maxSheetId="5" userName="sandeep" r:id="rId199" minRId="4164" maxRId="4167">
    <sheetIdMap count="4">
      <sheetId val="1"/>
      <sheetId val="2"/>
      <sheetId val="3"/>
      <sheetId val="4"/>
    </sheetIdMap>
  </header>
  <header guid="{08959D84-7AD4-4BA8-ABF4-C32ED5BD4A29}" dateTime="2017-05-30T13:10:36" maxSheetId="5" userName="sandeep" r:id="rId200" minRId="4168" maxRId="4182">
    <sheetIdMap count="4">
      <sheetId val="1"/>
      <sheetId val="2"/>
      <sheetId val="3"/>
      <sheetId val="4"/>
    </sheetIdMap>
  </header>
  <header guid="{72A6443B-880D-499D-8DA5-32E4ABB9A8E8}" dateTime="2017-05-30T13:11:01" maxSheetId="5" userName="sandeep" r:id="rId201" minRId="4183" maxRId="4219">
    <sheetIdMap count="4">
      <sheetId val="1"/>
      <sheetId val="2"/>
      <sheetId val="3"/>
      <sheetId val="4"/>
    </sheetIdMap>
  </header>
  <header guid="{D66AB2AE-3BF2-47AF-94DE-D00C6AF0D4D2}" dateTime="2017-05-30T13:11:33" maxSheetId="5" userName="sandeep" r:id="rId202" minRId="4220">
    <sheetIdMap count="4">
      <sheetId val="1"/>
      <sheetId val="2"/>
      <sheetId val="3"/>
      <sheetId val="4"/>
    </sheetIdMap>
  </header>
  <header guid="{7D33F861-44E6-49AF-8E6A-90DD4C083F7D}" dateTime="2017-05-30T13:12:10" maxSheetId="5" userName="sandeep" r:id="rId203" minRId="4221" maxRId="4223">
    <sheetIdMap count="4">
      <sheetId val="1"/>
      <sheetId val="2"/>
      <sheetId val="3"/>
      <sheetId val="4"/>
    </sheetIdMap>
  </header>
  <header guid="{13A7F7BD-52D4-406A-9B31-900CB83A1E00}" dateTime="2017-05-30T13:59:47" maxSheetId="5" userName="sandeep" r:id="rId204" minRId="4226">
    <sheetIdMap count="4">
      <sheetId val="1"/>
      <sheetId val="2"/>
      <sheetId val="3"/>
      <sheetId val="4"/>
    </sheetIdMap>
  </header>
  <header guid="{FFDB36CE-D47B-432F-A02B-44F158FB7889}" dateTime="2017-05-30T14:09:25" maxSheetId="5" userName="sandeep" r:id="rId205" minRId="4227" maxRId="4233">
    <sheetIdMap count="4">
      <sheetId val="1"/>
      <sheetId val="2"/>
      <sheetId val="3"/>
      <sheetId val="4"/>
    </sheetIdMap>
  </header>
  <header guid="{C76A585E-E556-442B-AABF-C9993FA7898B}" dateTime="2017-05-30T14:11:27" maxSheetId="5" userName="sandeep" r:id="rId206" minRId="4234" maxRId="4240">
    <sheetIdMap count="4">
      <sheetId val="1"/>
      <sheetId val="2"/>
      <sheetId val="3"/>
      <sheetId val="4"/>
    </sheetIdMap>
  </header>
  <header guid="{4BA0EC10-ADB6-48A8-B38F-E2A0365163EE}" dateTime="2017-05-30T14:13:54" maxSheetId="5" userName="sandeep" r:id="rId207" minRId="4241">
    <sheetIdMap count="4">
      <sheetId val="1"/>
      <sheetId val="2"/>
      <sheetId val="3"/>
      <sheetId val="4"/>
    </sheetIdMap>
  </header>
  <header guid="{C7F53F83-110D-4FC8-A03E-B1F24A943026}" dateTime="2017-05-30T14:19:11" maxSheetId="5" userName="sandeep" r:id="rId208" minRId="4242" maxRId="4248">
    <sheetIdMap count="4">
      <sheetId val="1"/>
      <sheetId val="2"/>
      <sheetId val="3"/>
      <sheetId val="4"/>
    </sheetIdMap>
  </header>
  <header guid="{2CEAAC98-2041-4DA8-AF62-16181E2151D7}" dateTime="2017-05-30T14:19:24" maxSheetId="5" userName="sandeep" r:id="rId209" minRId="4249">
    <sheetIdMap count="4">
      <sheetId val="1"/>
      <sheetId val="2"/>
      <sheetId val="3"/>
      <sheetId val="4"/>
    </sheetIdMap>
  </header>
  <header guid="{0D57AAA7-EEC8-4DBA-88A4-AE09DEB3C5D3}" dateTime="2017-05-30T14:20:06" maxSheetId="5" userName="sandeep" r:id="rId210" minRId="4250" maxRId="4256">
    <sheetIdMap count="4">
      <sheetId val="1"/>
      <sheetId val="2"/>
      <sheetId val="3"/>
      <sheetId val="4"/>
    </sheetIdMap>
  </header>
  <header guid="{87D9B274-5789-44B9-9BCD-7ED3BE90CF42}" dateTime="2017-05-30T14:23:02" maxSheetId="5" userName="sandeep" r:id="rId211" minRId="4257" maxRId="4277">
    <sheetIdMap count="4">
      <sheetId val="1"/>
      <sheetId val="2"/>
      <sheetId val="3"/>
      <sheetId val="4"/>
    </sheetIdMap>
  </header>
  <header guid="{F9E4FFE5-835B-479F-9ECC-A1622B88CD5C}" dateTime="2017-05-30T14:25:44" maxSheetId="5" userName="sandeep" r:id="rId212" minRId="4278" maxRId="4287">
    <sheetIdMap count="4">
      <sheetId val="1"/>
      <sheetId val="2"/>
      <sheetId val="3"/>
      <sheetId val="4"/>
    </sheetIdMap>
  </header>
  <header guid="{1359A075-F763-423E-BF2D-379A65D01716}" dateTime="2017-05-30T14:26:42" maxSheetId="5" userName="sandeep" r:id="rId213" minRId="4288" maxRId="4293">
    <sheetIdMap count="4">
      <sheetId val="1"/>
      <sheetId val="2"/>
      <sheetId val="3"/>
      <sheetId val="4"/>
    </sheetIdMap>
  </header>
  <header guid="{D627818D-E901-4B53-A33D-241BC8B83612}" dateTime="2017-05-30T14:27:20" maxSheetId="5" userName="sandeep" r:id="rId214" minRId="4294">
    <sheetIdMap count="4">
      <sheetId val="1"/>
      <sheetId val="2"/>
      <sheetId val="3"/>
      <sheetId val="4"/>
    </sheetIdMap>
  </header>
  <header guid="{E8CB9276-C0DC-45A6-AEF7-FB1151147DF9}" dateTime="2017-05-30T14:31:44" maxSheetId="5" userName="sandeep" r:id="rId215" minRId="4295" maxRId="4310">
    <sheetIdMap count="4">
      <sheetId val="1"/>
      <sheetId val="2"/>
      <sheetId val="3"/>
      <sheetId val="4"/>
    </sheetIdMap>
  </header>
  <header guid="{B2BD470C-E97D-4D67-9BE6-CC85E8682126}" dateTime="2017-05-30T14:32:37" maxSheetId="5" userName="sandeep" r:id="rId216" minRId="4311" maxRId="5168">
    <sheetIdMap count="4">
      <sheetId val="1"/>
      <sheetId val="2"/>
      <sheetId val="3"/>
      <sheetId val="4"/>
    </sheetIdMap>
  </header>
  <header guid="{1FB9EEE3-4597-4789-858D-9F3481E69ED7}" dateTime="2017-05-30T14:33:21" maxSheetId="5" userName="sandeep" r:id="rId217" minRId="5169" maxRId="5179">
    <sheetIdMap count="4">
      <sheetId val="1"/>
      <sheetId val="2"/>
      <sheetId val="3"/>
      <sheetId val="4"/>
    </sheetIdMap>
  </header>
  <header guid="{3F17050C-76CA-4F6B-8940-05E83D2DADD2}" dateTime="2017-05-30T14:33:36" maxSheetId="5" userName="sandeep" r:id="rId218" minRId="5180" maxRId="5254">
    <sheetIdMap count="4">
      <sheetId val="1"/>
      <sheetId val="2"/>
      <sheetId val="3"/>
      <sheetId val="4"/>
    </sheetIdMap>
  </header>
  <header guid="{C164CABE-6A7F-4862-A7D5-0D0EE120D4EC}" dateTime="2017-05-30T14:33:53" maxSheetId="5" userName="sandeep" r:id="rId219" minRId="5255" maxRId="5259">
    <sheetIdMap count="4">
      <sheetId val="1"/>
      <sheetId val="2"/>
      <sheetId val="3"/>
      <sheetId val="4"/>
    </sheetIdMap>
  </header>
  <header guid="{85C69711-62BD-4FD0-B1ED-26AE734CB6C2}" dateTime="2017-05-30T14:34:09" maxSheetId="5" userName="sandeep" r:id="rId220" minRId="5260" maxRId="5339">
    <sheetIdMap count="4">
      <sheetId val="1"/>
      <sheetId val="2"/>
      <sheetId val="3"/>
      <sheetId val="4"/>
    </sheetIdMap>
  </header>
  <header guid="{B32CA40B-ACD4-461B-B6C5-14D5B4F91D28}" dateTime="2017-05-30T14:45:12" maxSheetId="5" userName="susmy" r:id="rId221" minRId="5340" maxRId="5341">
    <sheetIdMap count="4">
      <sheetId val="1"/>
      <sheetId val="2"/>
      <sheetId val="3"/>
      <sheetId val="4"/>
    </sheetIdMap>
  </header>
  <header guid="{5D4E75DE-7077-4FB5-BC27-5A338DF25CA6}" dateTime="2017-05-30T14:48:10" maxSheetId="5" userName="susmy" r:id="rId222" minRId="5342" maxRId="5343">
    <sheetIdMap count="4">
      <sheetId val="1"/>
      <sheetId val="2"/>
      <sheetId val="3"/>
      <sheetId val="4"/>
    </sheetIdMap>
  </header>
  <header guid="{B8C37C20-B2CE-4629-AD58-1B5A060C0A75}" dateTime="2017-05-30T14:57:50" maxSheetId="5" userName="susmy" r:id="rId223" minRId="5344" maxRId="5345">
    <sheetIdMap count="4">
      <sheetId val="1"/>
      <sheetId val="2"/>
      <sheetId val="3"/>
      <sheetId val="4"/>
    </sheetIdMap>
  </header>
  <header guid="{F84FD65C-55AF-49C8-B923-A8B07882D779}" dateTime="2017-05-30T15:00:24" maxSheetId="5" userName="susmy" r:id="rId224" minRId="5346" maxRId="5347">
    <sheetIdMap count="4">
      <sheetId val="1"/>
      <sheetId val="2"/>
      <sheetId val="3"/>
      <sheetId val="4"/>
    </sheetIdMap>
  </header>
  <header guid="{F41285E8-B49A-4592-834B-5C491F580B64}" dateTime="2017-05-30T15:01:37" maxSheetId="5" userName="sandeep" r:id="rId225" minRId="5348" maxRId="5386">
    <sheetIdMap count="4">
      <sheetId val="1"/>
      <sheetId val="2"/>
      <sheetId val="3"/>
      <sheetId val="4"/>
    </sheetIdMap>
  </header>
  <header guid="{633B6FA5-99A5-43F5-92E0-75D889032043}" dateTime="2017-05-30T15:02:41" maxSheetId="5" userName="susmy" r:id="rId226" minRId="5387" maxRId="5388">
    <sheetIdMap count="4">
      <sheetId val="1"/>
      <sheetId val="2"/>
      <sheetId val="3"/>
      <sheetId val="4"/>
    </sheetIdMap>
  </header>
  <header guid="{088D9C49-C42A-4375-B437-C908BB33310A}" dateTime="2017-05-30T15:12:10" maxSheetId="5" userName="sandeep" r:id="rId227" minRId="5389" maxRId="5394">
    <sheetIdMap count="4">
      <sheetId val="1"/>
      <sheetId val="2"/>
      <sheetId val="3"/>
      <sheetId val="4"/>
    </sheetIdMap>
  </header>
  <header guid="{736F2B58-7818-4C7F-93EB-B8EAF4DD28EE}" dateTime="2017-05-30T16:27:16" maxSheetId="5" userName="sandeep" r:id="rId228" minRId="5395" maxRId="5396">
    <sheetIdMap count="4">
      <sheetId val="1"/>
      <sheetId val="2"/>
      <sheetId val="3"/>
      <sheetId val="4"/>
    </sheetIdMap>
  </header>
  <header guid="{A8E886EB-C31B-4E4F-BFEA-DC096140D8DE}" dateTime="2017-05-30T17:12:45" maxSheetId="5" userName="sandeep" r:id="rId229" minRId="5397" maxRId="5429">
    <sheetIdMap count="4">
      <sheetId val="1"/>
      <sheetId val="2"/>
      <sheetId val="3"/>
      <sheetId val="4"/>
    </sheetIdMap>
  </header>
  <header guid="{9F0E58D4-630F-47DD-97FD-FF776A1F7059}" dateTime="2017-05-30T17:19:51" maxSheetId="5" userName="sandeep" r:id="rId230" minRId="5430" maxRId="5435">
    <sheetIdMap count="4">
      <sheetId val="1"/>
      <sheetId val="2"/>
      <sheetId val="3"/>
      <sheetId val="4"/>
    </sheetIdMap>
  </header>
  <header guid="{49F2BE98-DA84-4107-8EAA-BF44839FB1FD}" dateTime="2017-05-30T17:21:06" maxSheetId="5" userName="sandeep" r:id="rId231" minRId="5436" maxRId="5437">
    <sheetIdMap count="4">
      <sheetId val="1"/>
      <sheetId val="2"/>
      <sheetId val="3"/>
      <sheetId val="4"/>
    </sheetIdMap>
  </header>
  <header guid="{AA919365-D381-481A-85D3-0C7389270C95}" dateTime="2017-05-30T17:21:25" maxSheetId="5" userName="sandeep" r:id="rId232" minRId="5438">
    <sheetIdMap count="4">
      <sheetId val="1"/>
      <sheetId val="2"/>
      <sheetId val="3"/>
      <sheetId val="4"/>
    </sheetIdMap>
  </header>
  <header guid="{E4D14653-5343-4B39-87FF-B9C1F7C0491D}" dateTime="2017-05-30T17:21:42" maxSheetId="5" userName="sandeep" r:id="rId233" minRId="5439" maxRId="5443">
    <sheetIdMap count="4">
      <sheetId val="1"/>
      <sheetId val="2"/>
      <sheetId val="3"/>
      <sheetId val="4"/>
    </sheetIdMap>
  </header>
  <header guid="{A8B51FFD-855A-40DB-AEA3-DB016E793FA9}" dateTime="2017-05-30T17:40:13" maxSheetId="5" userName="sandeep" r:id="rId234" minRId="5444" maxRId="5457">
    <sheetIdMap count="4">
      <sheetId val="1"/>
      <sheetId val="2"/>
      <sheetId val="3"/>
      <sheetId val="4"/>
    </sheetIdMap>
  </header>
  <header guid="{2102FFB6-9043-45DC-B480-2F501DF5FB7C}" dateTime="2017-05-30T17:41:08" maxSheetId="5" userName="sandeep" r:id="rId235" minRId="5458">
    <sheetIdMap count="4">
      <sheetId val="1"/>
      <sheetId val="2"/>
      <sheetId val="3"/>
      <sheetId val="4"/>
    </sheetIdMap>
  </header>
  <header guid="{DA6080B5-C814-4BC1-AE72-DA1079B07850}" dateTime="2017-05-30T18:02:55" maxSheetId="5" userName="sandeep" r:id="rId236" minRId="5459" maxRId="5931">
    <sheetIdMap count="4">
      <sheetId val="1"/>
      <sheetId val="2"/>
      <sheetId val="3"/>
      <sheetId val="4"/>
    </sheetIdMap>
  </header>
  <header guid="{A45BF88A-F65A-4BAC-8239-D2116C962D9C}" dateTime="2017-05-30T19:00:09" maxSheetId="5" userName="susmy" r:id="rId237" minRId="5932" maxRId="5935">
    <sheetIdMap count="4">
      <sheetId val="1"/>
      <sheetId val="2"/>
      <sheetId val="3"/>
      <sheetId val="4"/>
    </sheetIdMap>
  </header>
  <header guid="{97EDD1BE-5278-411F-8273-A8C8590E8BF1}" dateTime="2017-05-30T23:05:15" maxSheetId="5" userName="susmy" r:id="rId238" minRId="5936" maxRId="5952">
    <sheetIdMap count="4">
      <sheetId val="1"/>
      <sheetId val="2"/>
      <sheetId val="3"/>
      <sheetId val="4"/>
    </sheetIdMap>
  </header>
  <header guid="{B1151536-9494-4690-8441-22D75B2B9376}" dateTime="2017-05-30T23:09:03" maxSheetId="5" userName="susmy" r:id="rId239" minRId="5953" maxRId="5955">
    <sheetIdMap count="4">
      <sheetId val="1"/>
      <sheetId val="2"/>
      <sheetId val="3"/>
      <sheetId val="4"/>
    </sheetIdMap>
  </header>
  <header guid="{9671A43E-DCDC-486C-A6CC-8F6375B9DE09}" dateTime="2017-05-30T23:10:53" maxSheetId="5" userName="susmy" r:id="rId240" minRId="5956">
    <sheetIdMap count="4">
      <sheetId val="1"/>
      <sheetId val="2"/>
      <sheetId val="3"/>
      <sheetId val="4"/>
    </sheetIdMap>
  </header>
  <header guid="{187F7A93-507F-4E3D-9094-8440EA0BBF88}" dateTime="2017-05-31T10:26:37" maxSheetId="5" userName="susmy" r:id="rId241">
    <sheetIdMap count="4">
      <sheetId val="1"/>
      <sheetId val="2"/>
      <sheetId val="3"/>
      <sheetId val="4"/>
    </sheetIdMap>
  </header>
  <header guid="{C39BB532-5F97-4015-86DC-DEA59791ED53}" dateTime="2017-05-31T10:27:10" maxSheetId="5" userName="sandeep" r:id="rId242" minRId="5959" maxRId="5969">
    <sheetIdMap count="4">
      <sheetId val="1"/>
      <sheetId val="2"/>
      <sheetId val="3"/>
      <sheetId val="4"/>
    </sheetIdMap>
  </header>
  <header guid="{CC748ED8-C0D7-465E-92ED-8E5DDECB5106}" dateTime="2017-05-31T10:27:26" maxSheetId="5" userName="susmy" r:id="rId243" minRId="5970" maxRId="5971">
    <sheetIdMap count="4">
      <sheetId val="1"/>
      <sheetId val="2"/>
      <sheetId val="3"/>
      <sheetId val="4"/>
    </sheetIdMap>
  </header>
  <header guid="{65B79824-4B9F-49C8-80F8-9D2D61578677}" dateTime="2017-05-31T10:29:30" maxSheetId="5" userName="susmy" r:id="rId244" minRId="5972" maxRId="5978">
    <sheetIdMap count="4">
      <sheetId val="1"/>
      <sheetId val="2"/>
      <sheetId val="3"/>
      <sheetId val="4"/>
    </sheetIdMap>
  </header>
  <header guid="{E311847E-739D-4C3A-AF28-3893D5790D5D}" dateTime="2017-05-31T10:30:00" maxSheetId="5" userName="susmy" r:id="rId245" minRId="5979" maxRId="5983">
    <sheetIdMap count="4">
      <sheetId val="1"/>
      <sheetId val="2"/>
      <sheetId val="3"/>
      <sheetId val="4"/>
    </sheetIdMap>
  </header>
  <header guid="{B5410593-0463-42CC-8A5B-DF3C4B0E076A}" dateTime="2017-05-31T10:30:14" maxSheetId="5" userName="sandeep" r:id="rId246" minRId="5984">
    <sheetIdMap count="4">
      <sheetId val="1"/>
      <sheetId val="2"/>
      <sheetId val="3"/>
      <sheetId val="4"/>
    </sheetIdMap>
  </header>
  <header guid="{F734ECF9-2620-44AC-8867-E25F79A42109}" dateTime="2017-05-31T10:30:15" maxSheetId="5" userName="susmy" r:id="rId247" minRId="5985">
    <sheetIdMap count="4">
      <sheetId val="1"/>
      <sheetId val="2"/>
      <sheetId val="3"/>
      <sheetId val="4"/>
    </sheetIdMap>
  </header>
  <header guid="{C4BE9766-BE26-4970-989C-323921EDAD4A}" dateTime="2017-05-31T10:31:39" maxSheetId="5" userName="sandeep" r:id="rId248" minRId="5986" maxRId="5990">
    <sheetIdMap count="4">
      <sheetId val="1"/>
      <sheetId val="2"/>
      <sheetId val="3"/>
      <sheetId val="4"/>
    </sheetIdMap>
  </header>
  <header guid="{4C7B68BD-E68C-4F9C-BE1E-5E3E09330B49}" dateTime="2017-05-31T10:31:44" maxSheetId="5" userName="sandeep" r:id="rId249" minRId="5991">
    <sheetIdMap count="4">
      <sheetId val="1"/>
      <sheetId val="2"/>
      <sheetId val="3"/>
      <sheetId val="4"/>
    </sheetIdMap>
  </header>
  <header guid="{3C8AA63D-3D49-4DF9-B013-83871FA68524}" dateTime="2017-05-31T10:32:59" maxSheetId="5" userName="susmy" r:id="rId250" minRId="5992" maxRId="6027">
    <sheetIdMap count="4">
      <sheetId val="1"/>
      <sheetId val="2"/>
      <sheetId val="3"/>
      <sheetId val="4"/>
    </sheetIdMap>
  </header>
  <header guid="{22061687-413C-40F2-A5F8-80B08AF55153}" dateTime="2017-05-31T10:33:18" maxSheetId="5" userName="sandeep" r:id="rId251" minRId="6028">
    <sheetIdMap count="4">
      <sheetId val="1"/>
      <sheetId val="2"/>
      <sheetId val="3"/>
      <sheetId val="4"/>
    </sheetIdMap>
  </header>
  <header guid="{DFAE6585-B3F6-4A85-B210-053A748F0593}" dateTime="2017-05-31T10:36:28" maxSheetId="5" userName="susmy" r:id="rId252" minRId="6031" maxRId="6034">
    <sheetIdMap count="4">
      <sheetId val="1"/>
      <sheetId val="2"/>
      <sheetId val="3"/>
      <sheetId val="4"/>
    </sheetIdMap>
  </header>
  <header guid="{DB9F8C6F-81F0-4A63-8DC3-CDCB161E9B9E}" dateTime="2017-05-31T10:36:30" maxSheetId="5" userName="sandeep" r:id="rId253">
    <sheetIdMap count="4">
      <sheetId val="1"/>
      <sheetId val="2"/>
      <sheetId val="3"/>
      <sheetId val="4"/>
    </sheetIdMap>
  </header>
  <header guid="{86499D71-B618-488D-9363-86AEC6ECDE6F}" dateTime="2017-05-31T10:37:20" maxSheetId="5" userName="sandeep" r:id="rId254" minRId="6037" maxRId="6073">
    <sheetIdMap count="4">
      <sheetId val="1"/>
      <sheetId val="2"/>
      <sheetId val="3"/>
      <sheetId val="4"/>
    </sheetIdMap>
  </header>
  <header guid="{976EAE8F-3B7D-4446-A17C-F5E26A17B389}" dateTime="2017-05-31T10:39:46" maxSheetId="5" userName="sandeep" r:id="rId255" minRId="6074" maxRId="6081">
    <sheetIdMap count="4">
      <sheetId val="1"/>
      <sheetId val="2"/>
      <sheetId val="3"/>
      <sheetId val="4"/>
    </sheetIdMap>
  </header>
  <header guid="{2194C315-6F81-4232-A890-D4DE36D4940F}" dateTime="2017-05-31T10:40:15" maxSheetId="5" userName="susmy" r:id="rId256" minRId="6082" maxRId="6083">
    <sheetIdMap count="4">
      <sheetId val="1"/>
      <sheetId val="2"/>
      <sheetId val="3"/>
      <sheetId val="4"/>
    </sheetIdMap>
  </header>
  <header guid="{BF93EF40-CCF2-4E85-B378-9E15D245EC86}" dateTime="2017-05-31T10:40:22" maxSheetId="5" userName="susmy" r:id="rId257" minRId="6084" maxRId="6085">
    <sheetIdMap count="4">
      <sheetId val="1"/>
      <sheetId val="2"/>
      <sheetId val="3"/>
      <sheetId val="4"/>
    </sheetIdMap>
  </header>
  <header guid="{9C0117EB-9FBF-42DE-B177-A409003E29AF}" dateTime="2017-05-31T10:40:49" maxSheetId="5" userName="sandeep" r:id="rId258" minRId="6086">
    <sheetIdMap count="4">
      <sheetId val="1"/>
      <sheetId val="2"/>
      <sheetId val="3"/>
      <sheetId val="4"/>
    </sheetIdMap>
  </header>
  <header guid="{1F674241-6031-4FE0-B3AB-143AF147795A}" dateTime="2017-05-31T10:42:28" maxSheetId="5" userName="sandeep" r:id="rId259">
    <sheetIdMap count="4">
      <sheetId val="1"/>
      <sheetId val="2"/>
      <sheetId val="3"/>
      <sheetId val="4"/>
    </sheetIdMap>
  </header>
  <header guid="{7E904A6D-6E28-4128-BDFB-6FFC6F89C45C}" dateTime="2017-05-31T10:43:08" maxSheetId="5" userName="sandeep" r:id="rId260">
    <sheetIdMap count="4">
      <sheetId val="1"/>
      <sheetId val="2"/>
      <sheetId val="3"/>
      <sheetId val="4"/>
    </sheetIdMap>
  </header>
  <header guid="{0B793F3F-8F10-4818-BE31-7133735F128A}" dateTime="2017-05-31T10:46:52" maxSheetId="5" userName="susmy" r:id="rId261" minRId="6089" maxRId="6092">
    <sheetIdMap count="4">
      <sheetId val="1"/>
      <sheetId val="2"/>
      <sheetId val="3"/>
      <sheetId val="4"/>
    </sheetIdMap>
  </header>
  <header guid="{F433243E-B5A4-4316-89C5-B0600500A371}" dateTime="2017-05-31T11:24:31" maxSheetId="5" userName="susmy" r:id="rId262" minRId="6093" maxRId="6141">
    <sheetIdMap count="4">
      <sheetId val="1"/>
      <sheetId val="2"/>
      <sheetId val="3"/>
      <sheetId val="4"/>
    </sheetIdMap>
  </header>
  <header guid="{39D6CB82-B2D4-45EF-B41F-F72C2D8E0FB5}" dateTime="2017-05-31T11:31:05" maxSheetId="5" userName="susmy" r:id="rId263" minRId="6142" maxRId="6149">
    <sheetIdMap count="4">
      <sheetId val="1"/>
      <sheetId val="2"/>
      <sheetId val="3"/>
      <sheetId val="4"/>
    </sheetIdMap>
  </header>
  <header guid="{8A3D0449-D333-4CDF-A357-384F68A91416}" dateTime="2017-05-31T11:39:35" maxSheetId="5" userName="sandeep" r:id="rId264" minRId="6150" maxRId="6155">
    <sheetIdMap count="4">
      <sheetId val="1"/>
      <sheetId val="2"/>
      <sheetId val="3"/>
      <sheetId val="4"/>
    </sheetIdMap>
  </header>
  <header guid="{EE5DAD29-8A7D-4DA3-A187-B5EC7E73274E}" dateTime="2017-05-31T11:39:52" maxSheetId="5" userName="sandeep" r:id="rId265" minRId="6156">
    <sheetIdMap count="4">
      <sheetId val="1"/>
      <sheetId val="2"/>
      <sheetId val="3"/>
      <sheetId val="4"/>
    </sheetIdMap>
  </header>
  <header guid="{B795DC98-3427-4487-A021-28E841BB6B8F}" dateTime="2017-05-31T11:43:27" maxSheetId="5" userName="sandeep" r:id="rId266" minRId="6157" maxRId="6163">
    <sheetIdMap count="4">
      <sheetId val="1"/>
      <sheetId val="2"/>
      <sheetId val="3"/>
      <sheetId val="4"/>
    </sheetIdMap>
  </header>
  <header guid="{A5A7DD16-DE04-42A9-8973-8049F2D6ED86}" dateTime="2017-05-31T11:46:30" maxSheetId="5" userName="sandeep" r:id="rId267" minRId="6164">
    <sheetIdMap count="4">
      <sheetId val="1"/>
      <sheetId val="2"/>
      <sheetId val="3"/>
      <sheetId val="4"/>
    </sheetIdMap>
  </header>
  <header guid="{E3947173-BA48-4EB7-BADC-615D9F7CC63A}" dateTime="2017-05-31T12:00:48" maxSheetId="5" userName="susmy" r:id="rId268" minRId="6165" maxRId="6167">
    <sheetIdMap count="4">
      <sheetId val="1"/>
      <sheetId val="2"/>
      <sheetId val="3"/>
      <sheetId val="4"/>
    </sheetIdMap>
  </header>
  <header guid="{3F7C194C-7FEB-4396-AA2C-A3060E8A6DF3}" dateTime="2017-05-31T12:04:02" maxSheetId="5" userName="susmy" r:id="rId269" minRId="6168" maxRId="6173">
    <sheetIdMap count="4">
      <sheetId val="1"/>
      <sheetId val="2"/>
      <sheetId val="3"/>
      <sheetId val="4"/>
    </sheetIdMap>
  </header>
  <header guid="{8D8D5CAD-0122-43F1-B625-074D5C612C6B}" dateTime="2017-05-31T12:04:38" maxSheetId="5" userName="sandeep" r:id="rId270" minRId="6176">
    <sheetIdMap count="4">
      <sheetId val="1"/>
      <sheetId val="2"/>
      <sheetId val="3"/>
      <sheetId val="4"/>
    </sheetIdMap>
  </header>
  <header guid="{23D10C11-6B96-44BE-B556-C9619AC96409}" dateTime="2017-05-31T12:05:54" maxSheetId="5" userName="susmy" r:id="rId271" minRId="6177" maxRId="6204">
    <sheetIdMap count="4">
      <sheetId val="1"/>
      <sheetId val="2"/>
      <sheetId val="3"/>
      <sheetId val="4"/>
    </sheetIdMap>
  </header>
  <header guid="{14EB7259-3CB8-4804-A04C-3E6B19275FA3}" dateTime="2017-05-31T12:06:41" maxSheetId="5" userName="sandeep" r:id="rId272" minRId="6207">
    <sheetIdMap count="4">
      <sheetId val="1"/>
      <sheetId val="2"/>
      <sheetId val="3"/>
      <sheetId val="4"/>
    </sheetIdMap>
  </header>
  <header guid="{A6D2E8DB-7604-4ACF-818B-FFE1000A7CF8}" dateTime="2017-05-31T12:07:30" maxSheetId="5" userName="sandeep" r:id="rId273" minRId="6208">
    <sheetIdMap count="4">
      <sheetId val="1"/>
      <sheetId val="2"/>
      <sheetId val="3"/>
      <sheetId val="4"/>
    </sheetIdMap>
  </header>
  <header guid="{C676EA65-14CA-4DD7-802A-9F1817C52D51}" dateTime="2017-05-31T12:09:10" maxSheetId="5" userName="sandeep" r:id="rId274" minRId="6209" maxRId="6214">
    <sheetIdMap count="4">
      <sheetId val="1"/>
      <sheetId val="2"/>
      <sheetId val="3"/>
      <sheetId val="4"/>
    </sheetIdMap>
  </header>
  <header guid="{2AF55EB7-A781-491E-A596-60B78CA323D0}" dateTime="2017-05-31T12:12:07" maxSheetId="5" userName="sandeep" r:id="rId275" minRId="6215" maxRId="6220">
    <sheetIdMap count="4">
      <sheetId val="1"/>
      <sheetId val="2"/>
      <sheetId val="3"/>
      <sheetId val="4"/>
    </sheetIdMap>
  </header>
  <header guid="{E3B416CE-A1F7-41FC-AC8A-9D73BA1413D5}" dateTime="2017-05-31T12:12:29" maxSheetId="5" userName="susmy" r:id="rId276" minRId="6221" maxRId="6260">
    <sheetIdMap count="4">
      <sheetId val="1"/>
      <sheetId val="2"/>
      <sheetId val="3"/>
      <sheetId val="4"/>
    </sheetIdMap>
  </header>
  <header guid="{D60D530E-6927-4824-82E1-50176C776D26}" dateTime="2017-05-31T12:13:37" maxSheetId="5" userName="sandeep" r:id="rId277" minRId="6261" maxRId="6266">
    <sheetIdMap count="4">
      <sheetId val="1"/>
      <sheetId val="2"/>
      <sheetId val="3"/>
      <sheetId val="4"/>
    </sheetIdMap>
  </header>
  <header guid="{3451D8C5-3E03-4C50-B179-87FB6BA10F4F}" dateTime="2017-05-31T12:15:13" maxSheetId="5" userName="sandeep" r:id="rId278" minRId="6267" maxRId="6273">
    <sheetIdMap count="4">
      <sheetId val="1"/>
      <sheetId val="2"/>
      <sheetId val="3"/>
      <sheetId val="4"/>
    </sheetIdMap>
  </header>
  <header guid="{3DECA44C-169B-4909-B25F-889D6ED50C6D}" dateTime="2017-05-31T12:15:28" maxSheetId="5" userName="susmy" r:id="rId279" minRId="6274" maxRId="6275">
    <sheetIdMap count="4">
      <sheetId val="1"/>
      <sheetId val="2"/>
      <sheetId val="3"/>
      <sheetId val="4"/>
    </sheetIdMap>
  </header>
  <header guid="{46577164-8903-439F-9A96-4611A2C1AA26}" dateTime="2017-05-31T12:15:33" maxSheetId="5" userName="sandeep" r:id="rId280" minRId="6276" maxRId="6281">
    <sheetIdMap count="4">
      <sheetId val="1"/>
      <sheetId val="2"/>
      <sheetId val="3"/>
      <sheetId val="4"/>
    </sheetIdMap>
  </header>
  <header guid="{39B1FA7E-1D40-4170-B460-C104D29D46CE}" dateTime="2017-05-31T12:16:08" maxSheetId="5" userName="sandeep" r:id="rId281" minRId="6282" maxRId="6287">
    <sheetIdMap count="4">
      <sheetId val="1"/>
      <sheetId val="2"/>
      <sheetId val="3"/>
      <sheetId val="4"/>
    </sheetIdMap>
  </header>
  <header guid="{D66B2D68-CA8E-4F78-B80E-C385F3C0CB3E}" dateTime="2017-05-31T12:16:24" maxSheetId="5" userName="sandeep" r:id="rId282" minRId="6288">
    <sheetIdMap count="4">
      <sheetId val="1"/>
      <sheetId val="2"/>
      <sheetId val="3"/>
      <sheetId val="4"/>
    </sheetIdMap>
  </header>
  <header guid="{286180EF-13EC-4F19-BCD5-8064E5C9C21C}" dateTime="2017-05-31T12:19:10" maxSheetId="5" userName="susmy" r:id="rId283" minRId="6289" maxRId="7245">
    <sheetIdMap count="4">
      <sheetId val="1"/>
      <sheetId val="2"/>
      <sheetId val="3"/>
      <sheetId val="4"/>
    </sheetIdMap>
  </header>
  <header guid="{BFB1B32B-007F-4D99-A763-39E7C197B43C}" dateTime="2017-05-31T12:19:22" maxSheetId="5" userName="sandeep" r:id="rId284">
    <sheetIdMap count="4">
      <sheetId val="1"/>
      <sheetId val="2"/>
      <sheetId val="3"/>
      <sheetId val="4"/>
    </sheetIdMap>
  </header>
  <header guid="{311B488F-4C9F-4268-982E-99E18B430DC4}" dateTime="2017-05-31T12:22:02" maxSheetId="5" userName="susmy" r:id="rId285" minRId="7248" maxRId="7251">
    <sheetIdMap count="4">
      <sheetId val="1"/>
      <sheetId val="2"/>
      <sheetId val="3"/>
      <sheetId val="4"/>
    </sheetIdMap>
  </header>
  <header guid="{117F2116-5179-4D5D-B69C-A353856560FB}" dateTime="2017-05-31T12:24:24" maxSheetId="5" userName="susmy" r:id="rId286" minRId="7252" maxRId="7253">
    <sheetIdMap count="4">
      <sheetId val="1"/>
      <sheetId val="2"/>
      <sheetId val="3"/>
      <sheetId val="4"/>
    </sheetIdMap>
  </header>
  <header guid="{3A13C977-CA52-4259-B92A-2B57608EF099}" dateTime="2017-05-31T12:24:36" maxSheetId="5" userName="susmy" r:id="rId287" minRId="7254" maxRId="7255">
    <sheetIdMap count="4">
      <sheetId val="1"/>
      <sheetId val="2"/>
      <sheetId val="3"/>
      <sheetId val="4"/>
    </sheetIdMap>
  </header>
  <header guid="{FF4F21FB-1C12-4BBE-93D4-50CEA1188E67}" dateTime="2017-05-31T12:24:51" maxSheetId="5" userName="sandeep" r:id="rId288" minRId="7256" maxRId="7279">
    <sheetIdMap count="4">
      <sheetId val="1"/>
      <sheetId val="2"/>
      <sheetId val="3"/>
      <sheetId val="4"/>
    </sheetIdMap>
  </header>
  <header guid="{0ABA70DE-827A-4904-95E1-69BE19601F46}" dateTime="2017-05-31T12:25:54" maxSheetId="5" userName="sandeep" r:id="rId289">
    <sheetIdMap count="4">
      <sheetId val="1"/>
      <sheetId val="2"/>
      <sheetId val="3"/>
      <sheetId val="4"/>
    </sheetIdMap>
  </header>
  <header guid="{71147CFC-E308-4250-9D3F-BA0A3554AD09}" dateTime="2017-05-31T12:31:41" maxSheetId="5" userName="susmy" r:id="rId290" minRId="7282" maxRId="7298">
    <sheetIdMap count="4">
      <sheetId val="1"/>
      <sheetId val="2"/>
      <sheetId val="3"/>
      <sheetId val="4"/>
    </sheetIdMap>
  </header>
  <header guid="{ABDA084E-581A-4AE3-9B67-2AB092662C36}" dateTime="2017-05-31T12:32:45" maxSheetId="5" userName="susmy" r:id="rId291" minRId="7299" maxRId="7301">
    <sheetIdMap count="4">
      <sheetId val="1"/>
      <sheetId val="2"/>
      <sheetId val="3"/>
      <sheetId val="4"/>
    </sheetIdMap>
  </header>
  <header guid="{FC7A7E19-2DF1-4FB3-83AB-0F00F988180F}" dateTime="2017-05-31T12:32:55" maxSheetId="5" userName="susmy" r:id="rId292" minRId="7302" maxRId="7311">
    <sheetIdMap count="4">
      <sheetId val="1"/>
      <sheetId val="2"/>
      <sheetId val="3"/>
      <sheetId val="4"/>
    </sheetIdMap>
  </header>
  <header guid="{CC276C1D-7790-4355-A208-C19731704238}" dateTime="2017-05-31T12:35:06" maxSheetId="5" userName="susmy" r:id="rId293" minRId="7312" maxRId="7313">
    <sheetIdMap count="4">
      <sheetId val="1"/>
      <sheetId val="2"/>
      <sheetId val="3"/>
      <sheetId val="4"/>
    </sheetIdMap>
  </header>
  <header guid="{F1056267-D324-4249-B820-7761DB24AE01}" dateTime="2017-05-31T12:37:26" maxSheetId="5" userName="sandeep" r:id="rId294" minRId="7314" maxRId="7349">
    <sheetIdMap count="4">
      <sheetId val="1"/>
      <sheetId val="2"/>
      <sheetId val="3"/>
      <sheetId val="4"/>
    </sheetIdMap>
  </header>
  <header guid="{0F868E84-7412-4002-BDBC-1763ABCA29CE}" dateTime="2017-05-31T12:37:52" maxSheetId="5" userName="sandeep" r:id="rId295">
    <sheetIdMap count="4">
      <sheetId val="1"/>
      <sheetId val="2"/>
      <sheetId val="3"/>
      <sheetId val="4"/>
    </sheetIdMap>
  </header>
  <header guid="{B1B72980-BD06-4B78-B411-F79CEF9A2BFA}" dateTime="2017-05-31T12:38:18" maxSheetId="5" userName="susmy" r:id="rId296" minRId="7352" maxRId="7389">
    <sheetIdMap count="4">
      <sheetId val="1"/>
      <sheetId val="2"/>
      <sheetId val="3"/>
      <sheetId val="4"/>
    </sheetIdMap>
  </header>
  <header guid="{891DD24D-4D84-483B-92DA-A7A29E64AA42}" dateTime="2017-05-31T12:39:12" maxSheetId="5" userName="sandeep" r:id="rId297" minRId="7390" maxRId="7392">
    <sheetIdMap count="4">
      <sheetId val="1"/>
      <sheetId val="2"/>
      <sheetId val="3"/>
      <sheetId val="4"/>
    </sheetIdMap>
  </header>
  <header guid="{4E57BFB6-F8A7-48EC-A725-590B3BB260ED}" dateTime="2017-05-31T12:39:21" maxSheetId="5" userName="sandeep" r:id="rId298" minRId="7393" maxRId="7395">
    <sheetIdMap count="4">
      <sheetId val="1"/>
      <sheetId val="2"/>
      <sheetId val="3"/>
      <sheetId val="4"/>
    </sheetIdMap>
  </header>
  <header guid="{DC5BAD57-82DE-4DE0-8BA1-E91B1373FCDD}" dateTime="2017-05-31T12:39:23" maxSheetId="5" userName="susmy" r:id="rId299" minRId="7396" maxRId="7965">
    <sheetIdMap count="4">
      <sheetId val="1"/>
      <sheetId val="2"/>
      <sheetId val="3"/>
      <sheetId val="4"/>
    </sheetIdMap>
  </header>
  <header guid="{5E21D1E3-47AE-451A-85F2-E8FEF9276F67}" dateTime="2017-05-31T12:39:45" maxSheetId="5" userName="susmy" r:id="rId300" minRId="7966" maxRId="7974">
    <sheetIdMap count="4">
      <sheetId val="1"/>
      <sheetId val="2"/>
      <sheetId val="3"/>
      <sheetId val="4"/>
    </sheetIdMap>
  </header>
  <header guid="{584E29A0-0FA2-4BC4-8AA5-FE9559295A14}" dateTime="2017-05-31T12:40:12" maxSheetId="5" userName="susmy" r:id="rId301" minRId="7975" maxRId="9005">
    <sheetIdMap count="4">
      <sheetId val="1"/>
      <sheetId val="2"/>
      <sheetId val="3"/>
      <sheetId val="4"/>
    </sheetIdMap>
  </header>
  <header guid="{A1E8B74B-F19E-4A16-A4D4-EF5A4F340630}" dateTime="2017-05-31T12:42:21" maxSheetId="5" userName="sandeep" r:id="rId302" minRId="9006" maxRId="9010">
    <sheetIdMap count="4">
      <sheetId val="1"/>
      <sheetId val="2"/>
      <sheetId val="3"/>
      <sheetId val="4"/>
    </sheetIdMap>
  </header>
  <header guid="{F6286744-B2F8-464E-88B3-E8DE75C9388C}" dateTime="2017-05-31T12:42:35" maxSheetId="5" userName="sandeep" r:id="rId303">
    <sheetIdMap count="4">
      <sheetId val="1"/>
      <sheetId val="2"/>
      <sheetId val="3"/>
      <sheetId val="4"/>
    </sheetIdMap>
  </header>
  <header guid="{EB361F01-B8AA-4CCE-B92B-DAB817666DFF}" dateTime="2017-05-31T12:49:28" maxSheetId="5" userName="susmy" r:id="rId304" minRId="9013" maxRId="9016">
    <sheetIdMap count="4">
      <sheetId val="1"/>
      <sheetId val="2"/>
      <sheetId val="3"/>
      <sheetId val="4"/>
    </sheetIdMap>
  </header>
  <header guid="{1D1FC375-F402-4BE1-ACD2-17FA5D855F78}" dateTime="2017-05-31T12:52:08" maxSheetId="5" userName="susmy" r:id="rId305">
    <sheetIdMap count="4">
      <sheetId val="1"/>
      <sheetId val="2"/>
      <sheetId val="3"/>
      <sheetId val="4"/>
    </sheetIdMap>
  </header>
  <header guid="{E2BD5E85-C49B-40E7-8778-710653472CA2}" dateTime="2017-05-31T12:53:01" maxSheetId="5" userName="sandeep" r:id="rId306" minRId="9019" maxRId="9023">
    <sheetIdMap count="4">
      <sheetId val="1"/>
      <sheetId val="2"/>
      <sheetId val="3"/>
      <sheetId val="4"/>
    </sheetIdMap>
  </header>
  <header guid="{496379F7-223C-4054-8227-8817AC80DC61}" dateTime="2017-05-31T13:03:15" maxSheetId="5" userName="susmy" r:id="rId307" minRId="9026">
    <sheetIdMap count="4">
      <sheetId val="1"/>
      <sheetId val="2"/>
      <sheetId val="3"/>
      <sheetId val="4"/>
    </sheetIdMap>
  </header>
  <header guid="{914C0253-D4AB-4BA7-A42F-3E0635021DA1}" dateTime="2017-05-31T13:04:13" maxSheetId="5" userName="sandeep" r:id="rId308">
    <sheetIdMap count="4">
      <sheetId val="1"/>
      <sheetId val="2"/>
      <sheetId val="3"/>
      <sheetId val="4"/>
    </sheetIdMap>
  </header>
  <header guid="{F26EE3AC-C253-491F-B0FC-6BDFB3E2DCAF}" dateTime="2017-05-31T13:05:48" maxSheetId="5" userName="sandeep" r:id="rId309" minRId="9027">
    <sheetIdMap count="4">
      <sheetId val="1"/>
      <sheetId val="2"/>
      <sheetId val="3"/>
      <sheetId val="4"/>
    </sheetIdMap>
  </header>
  <header guid="{E2CD8673-CEE8-40B8-924B-21BA0C909938}" dateTime="2017-05-31T13:07:10" maxSheetId="5" userName="sandeep" r:id="rId310" minRId="9028" maxRId="9029">
    <sheetIdMap count="4">
      <sheetId val="1"/>
      <sheetId val="2"/>
      <sheetId val="3"/>
      <sheetId val="4"/>
    </sheetIdMap>
  </header>
  <header guid="{E49C5A9F-B51A-46EE-B02A-8EA5463B3434}" dateTime="2017-05-31T14:56:27" maxSheetId="5" userName="sandeep" r:id="rId311">
    <sheetIdMap count="4">
      <sheetId val="1"/>
      <sheetId val="2"/>
      <sheetId val="3"/>
      <sheetId val="4"/>
    </sheetIdMap>
  </header>
  <header guid="{25E85E38-FB4F-4A82-A1DD-50D8947B85F3}" dateTime="2017-05-31T15:28:59" maxSheetId="5" userName="sandeep" r:id="rId312" minRId="9032" maxRId="9050">
    <sheetIdMap count="4">
      <sheetId val="1"/>
      <sheetId val="2"/>
      <sheetId val="3"/>
      <sheetId val="4"/>
    </sheetIdMap>
  </header>
  <header guid="{0C81099E-04D9-4A36-95BE-B86D426D79B6}" dateTime="2017-05-31T15:30:08" maxSheetId="5" userName="sandeep" r:id="rId313" minRId="9053" maxRId="9071">
    <sheetIdMap count="4">
      <sheetId val="1"/>
      <sheetId val="2"/>
      <sheetId val="3"/>
      <sheetId val="4"/>
    </sheetIdMap>
  </header>
  <header guid="{F39D966C-A461-4F8E-8811-6E1AA8743488}" dateTime="2017-05-31T15:30:31" maxSheetId="5" userName="sandeep" r:id="rId314" minRId="9072">
    <sheetIdMap count="4">
      <sheetId val="1"/>
      <sheetId val="2"/>
      <sheetId val="3"/>
      <sheetId val="4"/>
    </sheetIdMap>
  </header>
  <header guid="{866A4CA6-671C-4261-9BE5-3C506E580C5B}" dateTime="2017-05-31T15:30:55" maxSheetId="5" userName="sandeep" r:id="rId315" minRId="9075" maxRId="9076">
    <sheetIdMap count="4">
      <sheetId val="1"/>
      <sheetId val="2"/>
      <sheetId val="3"/>
      <sheetId val="4"/>
    </sheetIdMap>
  </header>
  <header guid="{40B29776-7CCA-485F-8193-3E022717C873}" dateTime="2017-05-31T15:31:28" maxSheetId="5" userName="sandeep" r:id="rId316">
    <sheetIdMap count="4">
      <sheetId val="1"/>
      <sheetId val="2"/>
      <sheetId val="3"/>
      <sheetId val="4"/>
    </sheetIdMap>
  </header>
  <header guid="{99AB6866-F8CD-40A6-BA27-70C4B7414A39}" dateTime="2017-06-01T15:50:40" maxSheetId="5" userName="susmy" r:id="rId317" minRId="9079" maxRId="9102">
    <sheetIdMap count="4">
      <sheetId val="1"/>
      <sheetId val="2"/>
      <sheetId val="3"/>
      <sheetId val="4"/>
    </sheetIdMap>
  </header>
  <header guid="{417C2DEF-1B0F-4FE4-9AEF-6E04EBAE4BCB}" dateTime="2017-06-01T15:55:00" maxSheetId="5" userName="susmy" r:id="rId318" minRId="9103" maxRId="9107">
    <sheetIdMap count="4">
      <sheetId val="1"/>
      <sheetId val="2"/>
      <sheetId val="3"/>
      <sheetId val="4"/>
    </sheetIdMap>
  </header>
  <header guid="{1A3E0190-8672-44E2-A685-E8A79E5485D0}" dateTime="2017-06-01T16:57:31" maxSheetId="5" userName="susmy" r:id="rId319" minRId="9108" maxRId="9111">
    <sheetIdMap count="4">
      <sheetId val="1"/>
      <sheetId val="2"/>
      <sheetId val="3"/>
      <sheetId val="4"/>
    </sheetIdMap>
  </header>
  <header guid="{47B8DEF7-3FD3-40C5-8D3A-18FE5E4C5C73}" dateTime="2017-06-01T16:58:17" maxSheetId="5" userName="susmy" r:id="rId320" minRId="9112">
    <sheetIdMap count="4">
      <sheetId val="1"/>
      <sheetId val="2"/>
      <sheetId val="3"/>
      <sheetId val="4"/>
    </sheetIdMap>
  </header>
  <header guid="{25EAA818-BD26-48FA-B03A-3F27244AFCF7}" dateTime="2017-06-01T17:00:09" maxSheetId="5" userName="susmy" r:id="rId321" minRId="9113" maxRId="9115">
    <sheetIdMap count="4">
      <sheetId val="1"/>
      <sheetId val="2"/>
      <sheetId val="3"/>
      <sheetId val="4"/>
    </sheetIdMap>
  </header>
  <header guid="{560E2BF8-B132-4C69-AAC5-5D17DE2CD4F2}" dateTime="2017-06-01T17:01:18" maxSheetId="5" userName="susmy" r:id="rId322" minRId="9116" maxRId="9119">
    <sheetIdMap count="4">
      <sheetId val="1"/>
      <sheetId val="2"/>
      <sheetId val="3"/>
      <sheetId val="4"/>
    </sheetIdMap>
  </header>
  <header guid="{94C78D28-0DF5-4E0F-86C5-DCBFACD65B86}" dateTime="2017-06-01T17:01:25" maxSheetId="5" userName="susmy" r:id="rId323" minRId="9120">
    <sheetIdMap count="4">
      <sheetId val="1"/>
      <sheetId val="2"/>
      <sheetId val="3"/>
      <sheetId val="4"/>
    </sheetIdMap>
  </header>
  <header guid="{D7F932BC-A191-4F46-87FD-FD1AB96FD2EF}" dateTime="2017-06-01T17:02:16" maxSheetId="5" userName="susmy" r:id="rId324" minRId="9121" maxRId="9125">
    <sheetIdMap count="4">
      <sheetId val="1"/>
      <sheetId val="2"/>
      <sheetId val="3"/>
      <sheetId val="4"/>
    </sheetIdMap>
  </header>
  <header guid="{2FB66793-BF2C-467C-8C55-F5C6B6E391B7}" dateTime="2017-06-01T17:03:45" maxSheetId="5" userName="susmy" r:id="rId325" minRId="9126" maxRId="9130">
    <sheetIdMap count="4">
      <sheetId val="1"/>
      <sheetId val="2"/>
      <sheetId val="3"/>
      <sheetId val="4"/>
    </sheetIdMap>
  </header>
  <header guid="{9E0215F4-9996-4B5E-9E73-EF2BCE3BB392}" dateTime="2017-06-05T13:42:33" maxSheetId="5" userName="sandeep" r:id="rId326" minRId="9131" maxRId="9135">
    <sheetIdMap count="4">
      <sheetId val="1"/>
      <sheetId val="2"/>
      <sheetId val="3"/>
      <sheetId val="4"/>
    </sheetIdMap>
  </header>
  <header guid="{07D09868-050E-47AD-8664-B4F794BA1E3C}" dateTime="2017-06-05T13:42:42" maxSheetId="5" userName="sandeep" r:id="rId327" minRId="9138">
    <sheetIdMap count="4">
      <sheetId val="1"/>
      <sheetId val="2"/>
      <sheetId val="3"/>
      <sheetId val="4"/>
    </sheetIdMap>
  </header>
  <header guid="{CCF23C8D-AA6F-41C9-89BF-22EADBC1B2FA}" dateTime="2017-06-05T13:42:53" maxSheetId="5" userName="sandeep" r:id="rId328" minRId="9139">
    <sheetIdMap count="4">
      <sheetId val="1"/>
      <sheetId val="2"/>
      <sheetId val="3"/>
      <sheetId val="4"/>
    </sheetIdMap>
  </header>
  <header guid="{2BBD6777-9A17-47CA-8045-CF13BFE28C91}" dateTime="2017-06-05T13:51:47" maxSheetId="5" userName="sandeep" r:id="rId329" minRId="9140" maxRId="9142">
    <sheetIdMap count="4">
      <sheetId val="1"/>
      <sheetId val="2"/>
      <sheetId val="3"/>
      <sheetId val="4"/>
    </sheetIdMap>
  </header>
  <header guid="{03566317-8B33-4CDA-A592-2761A834A619}" dateTime="2017-06-05T14:09:15" maxSheetId="5" userName="sandeep" r:id="rId330">
    <sheetIdMap count="4">
      <sheetId val="1"/>
      <sheetId val="2"/>
      <sheetId val="3"/>
      <sheetId val="4"/>
    </sheetIdMap>
  </header>
  <header guid="{337E4DF5-50DF-448B-931F-003634495104}" dateTime="2017-06-05T14:14:00" maxSheetId="5" userName="sandeep" r:id="rId331" minRId="9145" maxRId="9150">
    <sheetIdMap count="4">
      <sheetId val="1"/>
      <sheetId val="2"/>
      <sheetId val="3"/>
      <sheetId val="4"/>
    </sheetIdMap>
  </header>
  <header guid="{61EFE2F3-8EB9-464C-845E-F4F169F889E3}" dateTime="2017-06-05T14:14:15" maxSheetId="5" userName="sandeep" r:id="rId332" minRId="9153" maxRId="9154">
    <sheetIdMap count="4">
      <sheetId val="1"/>
      <sheetId val="2"/>
      <sheetId val="3"/>
      <sheetId val="4"/>
    </sheetIdMap>
  </header>
  <header guid="{BF087701-AEC5-43C3-8109-0859013D0903}" dateTime="2017-06-05T14:51:46" maxSheetId="5" userName="sandeep" r:id="rId333" minRId="9155" maxRId="9161">
    <sheetIdMap count="4">
      <sheetId val="1"/>
      <sheetId val="2"/>
      <sheetId val="3"/>
      <sheetId val="4"/>
    </sheetIdMap>
  </header>
  <header guid="{CBE213E9-22AC-43E7-86CF-9F48B93A5E19}" dateTime="2017-06-06T17:23:41" maxSheetId="5" userName="sandeep" r:id="rId334" minRId="9164" maxRId="9165">
    <sheetIdMap count="4">
      <sheetId val="1"/>
      <sheetId val="2"/>
      <sheetId val="3"/>
      <sheetId val="4"/>
    </sheetIdMap>
  </header>
  <header guid="{9934421D-AFEA-416D-92EC-FB4FE2303E67}" dateTime="2017-06-06T17:24:08" maxSheetId="5" userName="sandeep" r:id="rId335" minRId="9166" maxRId="9252">
    <sheetIdMap count="4">
      <sheetId val="1"/>
      <sheetId val="2"/>
      <sheetId val="3"/>
      <sheetId val="4"/>
    </sheetIdMap>
  </header>
  <header guid="{EB9DF4B0-351D-474A-9602-F1A7968A98DF}" dateTime="2017-06-06T17:24:51" maxSheetId="5" userName="sandeep" r:id="rId336" minRId="9255" maxRId="9258">
    <sheetIdMap count="4">
      <sheetId val="1"/>
      <sheetId val="2"/>
      <sheetId val="3"/>
      <sheetId val="4"/>
    </sheetIdMap>
  </header>
  <header guid="{4848B57A-6244-4D27-BF07-444F0B167ADD}" dateTime="2017-06-06T17:25:02" maxSheetId="5" userName="sandeep" r:id="rId337" minRId="9259" maxRId="9260">
    <sheetIdMap count="4">
      <sheetId val="1"/>
      <sheetId val="2"/>
      <sheetId val="3"/>
      <sheetId val="4"/>
    </sheetIdMap>
  </header>
  <header guid="{D3F6D0C8-AAE7-458D-8D43-D23422CD3AC6}" dateTime="2017-06-06T17:26:16" maxSheetId="5" userName="sandeep" r:id="rId338" minRId="9261">
    <sheetIdMap count="4">
      <sheetId val="1"/>
      <sheetId val="2"/>
      <sheetId val="3"/>
      <sheetId val="4"/>
    </sheetIdMap>
  </header>
  <header guid="{91EB88B0-AC72-4B1C-BD8E-D58169F666C2}" dateTime="2017-06-06T17:27:02" maxSheetId="5" userName="sandeep" r:id="rId339" minRId="9262" maxRId="9268">
    <sheetIdMap count="4">
      <sheetId val="1"/>
      <sheetId val="2"/>
      <sheetId val="3"/>
      <sheetId val="4"/>
    </sheetIdMap>
  </header>
  <header guid="{BC896349-223E-47C1-9C5A-C0956BD5959E}" dateTime="2017-06-06T17:27:50" maxSheetId="5" userName="sandeep" r:id="rId340" minRId="9269" maxRId="9274">
    <sheetIdMap count="4">
      <sheetId val="1"/>
      <sheetId val="2"/>
      <sheetId val="3"/>
      <sheetId val="4"/>
    </sheetIdMap>
  </header>
  <header guid="{62AC8B98-6DF1-4598-80CA-D1145141C610}" dateTime="2017-06-06T17:28:03" maxSheetId="5" userName="sandeep" r:id="rId341" minRId="9275" maxRId="9361">
    <sheetIdMap count="4">
      <sheetId val="1"/>
      <sheetId val="2"/>
      <sheetId val="3"/>
      <sheetId val="4"/>
    </sheetIdMap>
  </header>
  <header guid="{BBF1CF52-B691-4854-BC46-237752A0CE3C}" dateTime="2017-07-17T12:23:49" maxSheetId="5" userName="susmy" r:id="rId342" minRId="9364" maxRId="9418">
    <sheetIdMap count="4">
      <sheetId val="1"/>
      <sheetId val="2"/>
      <sheetId val="3"/>
      <sheetId val="4"/>
    </sheetIdMap>
  </header>
  <header guid="{09641B29-135D-4431-A7FC-6CCDF4354FBD}" dateTime="2017-07-17T12:33:16" maxSheetId="5" userName="susmy" r:id="rId343" minRId="9419" maxRId="9424">
    <sheetIdMap count="4">
      <sheetId val="1"/>
      <sheetId val="2"/>
      <sheetId val="3"/>
      <sheetId val="4"/>
    </sheetIdMap>
  </header>
  <header guid="{5C1CD095-96D8-4373-BD24-635473EEBB94}" dateTime="2017-07-17T12:33:37" maxSheetId="5" userName="susmy" r:id="rId344" minRId="9425" maxRId="9434">
    <sheetIdMap count="4">
      <sheetId val="1"/>
      <sheetId val="2"/>
      <sheetId val="3"/>
      <sheetId val="4"/>
    </sheetIdMap>
  </header>
  <header guid="{3A829C2C-9A53-4168-AD63-ABCB5977EE4D}" dateTime="2017-07-17T15:01:27" maxSheetId="5" userName="susmy" r:id="rId345" minRId="9435" maxRId="9445">
    <sheetIdMap count="4">
      <sheetId val="1"/>
      <sheetId val="2"/>
      <sheetId val="3"/>
      <sheetId val="4"/>
    </sheetIdMap>
  </header>
  <header guid="{FDF8A96B-C18E-45CA-9C64-91C5EA815C0B}" dateTime="2017-07-17T15:01:50" maxSheetId="5" userName="susmy" r:id="rId346" minRId="9446" maxRId="9456">
    <sheetIdMap count="4">
      <sheetId val="1"/>
      <sheetId val="2"/>
      <sheetId val="3"/>
      <sheetId val="4"/>
    </sheetIdMap>
  </header>
  <header guid="{333E795E-A986-49F0-9213-C9F8B577C3CB}" dateTime="2017-07-17T15:39:47" maxSheetId="5" userName="susmy" r:id="rId347" minRId="9457">
    <sheetIdMap count="4">
      <sheetId val="1"/>
      <sheetId val="2"/>
      <sheetId val="3"/>
      <sheetId val="4"/>
    </sheetIdMap>
  </header>
  <header guid="{BE1937F9-588C-4A1D-8EB4-57018C83EA1A}" dateTime="2017-07-17T15:42:28" maxSheetId="5" userName="susmy" r:id="rId348" minRId="9460">
    <sheetIdMap count="4">
      <sheetId val="1"/>
      <sheetId val="2"/>
      <sheetId val="3"/>
      <sheetId val="4"/>
    </sheetIdMap>
  </header>
  <header guid="{45ED037B-92F0-43ED-A1E1-A44412D0839D}" dateTime="2017-07-17T15:43:25" maxSheetId="5" userName="susmy" r:id="rId349" minRId="9463">
    <sheetIdMap count="4">
      <sheetId val="1"/>
      <sheetId val="2"/>
      <sheetId val="3"/>
      <sheetId val="4"/>
    </sheetIdMap>
  </header>
  <header guid="{C6BDB608-B535-48EA-9BC2-587770CADEC1}" dateTime="2017-07-17T15:49:35" maxSheetId="5" userName="susmy" r:id="rId350" minRId="9466" maxRId="9477">
    <sheetIdMap count="4">
      <sheetId val="1"/>
      <sheetId val="2"/>
      <sheetId val="3"/>
      <sheetId val="4"/>
    </sheetIdMap>
  </header>
  <header guid="{84B95336-9CBD-4EA2-ACB3-A874AEEE8BE1}" dateTime="2017-07-17T15:53:50" maxSheetId="5" userName="susmy" r:id="rId351" minRId="9480">
    <sheetIdMap count="4">
      <sheetId val="1"/>
      <sheetId val="2"/>
      <sheetId val="3"/>
      <sheetId val="4"/>
    </sheetIdMap>
  </header>
  <header guid="{6590BA1E-FBF0-4C80-97BB-DAD217E668D6}" dateTime="2017-07-17T15:55:54" maxSheetId="5" userName="susmy" r:id="rId352" minRId="9481">
    <sheetIdMap count="4">
      <sheetId val="1"/>
      <sheetId val="2"/>
      <sheetId val="3"/>
      <sheetId val="4"/>
    </sheetIdMap>
  </header>
  <header guid="{B3E4B16A-BCFC-44EA-834A-B41733132794}" dateTime="2017-07-17T16:08:30" maxSheetId="5" userName="susmy" r:id="rId353" minRId="9482">
    <sheetIdMap count="4">
      <sheetId val="1"/>
      <sheetId val="2"/>
      <sheetId val="3"/>
      <sheetId val="4"/>
    </sheetIdMap>
  </header>
  <header guid="{8CF7E8BE-0816-4EDB-A74A-E82E18858B40}" dateTime="2017-07-17T16:10:28" maxSheetId="5" userName="susmy" r:id="rId354" minRId="9483" maxRId="9490">
    <sheetIdMap count="4">
      <sheetId val="1"/>
      <sheetId val="2"/>
      <sheetId val="3"/>
      <sheetId val="4"/>
    </sheetIdMap>
  </header>
  <header guid="{35B3F772-578F-4E25-8B45-9D0A453750D6}" dateTime="2017-07-17T16:12:51" maxSheetId="5" userName="susmy" r:id="rId355" minRId="9491" maxRId="9492">
    <sheetIdMap count="4">
      <sheetId val="1"/>
      <sheetId val="2"/>
      <sheetId val="3"/>
      <sheetId val="4"/>
    </sheetIdMap>
  </header>
  <header guid="{C72A94B8-B2F3-4A38-A83C-7245E776A245}" dateTime="2017-07-17T16:13:29" maxSheetId="5" userName="susmy" r:id="rId356" minRId="9493" maxRId="9503">
    <sheetIdMap count="4">
      <sheetId val="1"/>
      <sheetId val="2"/>
      <sheetId val="3"/>
      <sheetId val="4"/>
    </sheetIdMap>
  </header>
  <header guid="{692FDF90-4369-4092-AF67-C081BB3FDA94}" dateTime="2017-07-17T16:48:56" maxSheetId="5" userName="susmy" r:id="rId357" minRId="9504" maxRId="9505">
    <sheetIdMap count="4">
      <sheetId val="1"/>
      <sheetId val="2"/>
      <sheetId val="3"/>
      <sheetId val="4"/>
    </sheetIdMap>
  </header>
  <header guid="{3B37D9DF-9797-492D-8873-003C1FCE8882}" dateTime="2017-07-17T16:52:40" maxSheetId="5" userName="susmy" r:id="rId358" minRId="9506" maxRId="9518">
    <sheetIdMap count="4">
      <sheetId val="1"/>
      <sheetId val="2"/>
      <sheetId val="3"/>
      <sheetId val="4"/>
    </sheetIdMap>
  </header>
  <header guid="{DFE54067-03EB-4C22-93DC-C013722A59F1}" dateTime="2017-07-17T16:53:36" maxSheetId="5" userName="susmy" r:id="rId359" minRId="9519" maxRId="9539">
    <sheetIdMap count="4">
      <sheetId val="1"/>
      <sheetId val="2"/>
      <sheetId val="3"/>
      <sheetId val="4"/>
    </sheetIdMap>
  </header>
  <header guid="{01F33311-671C-4255-9C69-99A9AF0D7C91}" dateTime="2017-07-17T16:53:50" maxSheetId="5" userName="susmy" r:id="rId360" minRId="9540" maxRId="9543">
    <sheetIdMap count="4">
      <sheetId val="1"/>
      <sheetId val="2"/>
      <sheetId val="3"/>
      <sheetId val="4"/>
    </sheetIdMap>
  </header>
  <header guid="{9DC92415-DBBE-4F22-A2A6-00E160D3A7FE}" dateTime="2017-07-17T16:59:40" maxSheetId="5" userName="susmy" r:id="rId361" minRId="9544" maxRId="9564">
    <sheetIdMap count="4">
      <sheetId val="1"/>
      <sheetId val="2"/>
      <sheetId val="3"/>
      <sheetId val="4"/>
    </sheetIdMap>
  </header>
  <header guid="{5E423815-975D-4330-90ED-D6893D90DA8C}" dateTime="2017-07-17T16:59:47" maxSheetId="5" userName="susmy" r:id="rId362" minRId="9565" maxRId="9568">
    <sheetIdMap count="4">
      <sheetId val="1"/>
      <sheetId val="2"/>
      <sheetId val="3"/>
      <sheetId val="4"/>
    </sheetIdMap>
  </header>
  <header guid="{EAD25653-E200-4C30-9E0B-B19F75E65AF3}" dateTime="2017-07-17T17:04:36" maxSheetId="5" userName="susmy" r:id="rId363" minRId="9569" maxRId="9572">
    <sheetIdMap count="4">
      <sheetId val="1"/>
      <sheetId val="2"/>
      <sheetId val="3"/>
      <sheetId val="4"/>
    </sheetIdMap>
  </header>
  <header guid="{765F36F3-02CF-4906-B590-A72E48B12286}" dateTime="2017-07-17T17:10:52" maxSheetId="5" userName="susmy" r:id="rId364" minRId="9573" maxRId="9670">
    <sheetIdMap count="4">
      <sheetId val="1"/>
      <sheetId val="2"/>
      <sheetId val="3"/>
      <sheetId val="4"/>
    </sheetIdMap>
  </header>
  <header guid="{2A87191D-9AD0-4694-A87F-701E19B08E45}" dateTime="2017-07-17T19:23:33" maxSheetId="5" userName="susmy" r:id="rId365" minRId="9671" maxRId="9672">
    <sheetIdMap count="4">
      <sheetId val="1"/>
      <sheetId val="2"/>
      <sheetId val="3"/>
      <sheetId val="4"/>
    </sheetIdMap>
  </header>
  <header guid="{A9C0A784-075E-4BF0-BAA3-EA29CAA0EF16}" dateTime="2017-07-17T19:51:05" maxSheetId="5" userName="susmy" r:id="rId366" minRId="9673" maxRId="9674">
    <sheetIdMap count="4">
      <sheetId val="1"/>
      <sheetId val="2"/>
      <sheetId val="3"/>
      <sheetId val="4"/>
    </sheetIdMap>
  </header>
  <header guid="{BD231102-3F5C-401B-9593-FB95BA4F999E}" dateTime="2017-07-18T10:21:48" maxSheetId="5" userName="susmy" r:id="rId367" minRId="9675" maxRId="9680">
    <sheetIdMap count="4">
      <sheetId val="1"/>
      <sheetId val="2"/>
      <sheetId val="3"/>
      <sheetId val="4"/>
    </sheetIdMap>
  </header>
  <header guid="{BF23259B-68DD-455E-8223-EF07F40E36BF}" dateTime="2017-07-18T10:22:04" maxSheetId="5" userName="susmy" r:id="rId368" minRId="9681">
    <sheetIdMap count="4">
      <sheetId val="1"/>
      <sheetId val="2"/>
      <sheetId val="3"/>
      <sheetId val="4"/>
    </sheetIdMap>
  </header>
  <header guid="{57BFE9CB-4FAD-4BB3-80C6-580A243B3DBE}" dateTime="2017-07-18T10:55:11" maxSheetId="5" userName="susmy" r:id="rId369" minRId="9682" maxRId="9703">
    <sheetIdMap count="4">
      <sheetId val="1"/>
      <sheetId val="2"/>
      <sheetId val="3"/>
      <sheetId val="4"/>
    </sheetIdMap>
  </header>
  <header guid="{D3E055FC-C7EE-40C5-92B0-07A7C350D824}" dateTime="2017-07-18T11:24:44" maxSheetId="5" userName="susmy" r:id="rId370" minRId="9706" maxRId="9708">
    <sheetIdMap count="4">
      <sheetId val="1"/>
      <sheetId val="2"/>
      <sheetId val="3"/>
      <sheetId val="4"/>
    </sheetIdMap>
  </header>
  <header guid="{DCF9BB17-9479-4808-A454-97DA1F696682}" dateTime="2017-07-18T11:27:36" maxSheetId="5" userName="susmy" r:id="rId371" minRId="9709">
    <sheetIdMap count="4">
      <sheetId val="1"/>
      <sheetId val="2"/>
      <sheetId val="3"/>
      <sheetId val="4"/>
    </sheetIdMap>
  </header>
  <header guid="{A5E42591-FCBE-4689-B3C5-03BA04F8CA2D}" dateTime="2017-07-18T11:27:44" maxSheetId="5" userName="susmy" r:id="rId372" minRId="9710">
    <sheetIdMap count="4">
      <sheetId val="1"/>
      <sheetId val="2"/>
      <sheetId val="3"/>
      <sheetId val="4"/>
    </sheetIdMap>
  </header>
  <header guid="{4FCE13B2-42C7-4BCB-941D-85DCD89F35CF}" dateTime="2017-07-18T11:28:39" maxSheetId="5" userName="susmy" r:id="rId373" minRId="9711">
    <sheetIdMap count="4">
      <sheetId val="1"/>
      <sheetId val="2"/>
      <sheetId val="3"/>
      <sheetId val="4"/>
    </sheetIdMap>
  </header>
  <header guid="{6991E822-B20C-4127-897D-553E4BA86C97}" dateTime="2017-07-18T11:31:45" maxSheetId="5" userName="susmy" r:id="rId374" minRId="9712">
    <sheetIdMap count="4">
      <sheetId val="1"/>
      <sheetId val="2"/>
      <sheetId val="3"/>
      <sheetId val="4"/>
    </sheetIdMap>
  </header>
  <header guid="{7792EEFC-0876-44CB-B7A0-3CC67D82B902}" dateTime="2017-07-18T11:58:11" maxSheetId="5" userName="susmy" r:id="rId375" minRId="9713" maxRId="9723">
    <sheetIdMap count="4">
      <sheetId val="1"/>
      <sheetId val="2"/>
      <sheetId val="3"/>
      <sheetId val="4"/>
    </sheetIdMap>
  </header>
  <header guid="{7FE6273A-7150-43ED-9D31-DB7F4EF1583D}" dateTime="2017-07-18T12:18:34" maxSheetId="5" userName="susmy" r:id="rId376" minRId="9724" maxRId="9734">
    <sheetIdMap count="4">
      <sheetId val="1"/>
      <sheetId val="2"/>
      <sheetId val="3"/>
      <sheetId val="4"/>
    </sheetIdMap>
  </header>
  <header guid="{BD48BB25-2FE0-4011-8D69-4C0741E3601C}" dateTime="2017-07-18T12:26:10" maxSheetId="5" userName="susmy" r:id="rId377" minRId="9735">
    <sheetIdMap count="4">
      <sheetId val="1"/>
      <sheetId val="2"/>
      <sheetId val="3"/>
      <sheetId val="4"/>
    </sheetIdMap>
  </header>
  <header guid="{18FDBAB7-30B1-47FF-9E3F-5583490D7EA4}" dateTime="2017-07-18T14:29:53" maxSheetId="5" userName="susmy" r:id="rId378" minRId="9736" maxRId="9737">
    <sheetIdMap count="4">
      <sheetId val="1"/>
      <sheetId val="2"/>
      <sheetId val="3"/>
      <sheetId val="4"/>
    </sheetIdMap>
  </header>
  <header guid="{8EE1912F-9216-45E8-98F6-F824AC62C7AE}" dateTime="2017-07-18T14:37:03" maxSheetId="5" userName="susmy" r:id="rId379" minRId="9738" maxRId="9750">
    <sheetIdMap count="4">
      <sheetId val="1"/>
      <sheetId val="2"/>
      <sheetId val="3"/>
      <sheetId val="4"/>
    </sheetIdMap>
  </header>
  <header guid="{BF445247-D1FE-430E-85D5-DCD9926F0D36}" dateTime="2017-07-18T14:48:04" maxSheetId="5" userName="susmy" r:id="rId380" minRId="9751">
    <sheetIdMap count="4">
      <sheetId val="1"/>
      <sheetId val="2"/>
      <sheetId val="3"/>
      <sheetId val="4"/>
    </sheetIdMap>
  </header>
  <header guid="{80BCFB3B-5D6D-4721-A991-45096FC01AE6}" dateTime="2017-07-18T14:50:00" maxSheetId="5" userName="susmy" r:id="rId381" minRId="9752">
    <sheetIdMap count="4">
      <sheetId val="1"/>
      <sheetId val="2"/>
      <sheetId val="3"/>
      <sheetId val="4"/>
    </sheetIdMap>
  </header>
  <header guid="{D253B419-EFB2-4A52-A949-26405CFC4E73}" dateTime="2017-07-18T14:50:12" maxSheetId="5" userName="susmy" r:id="rId382" minRId="9753" maxRId="9757">
    <sheetIdMap count="4">
      <sheetId val="1"/>
      <sheetId val="2"/>
      <sheetId val="3"/>
      <sheetId val="4"/>
    </sheetIdMap>
  </header>
  <header guid="{1CBAAAB7-3659-4F82-BCDC-F49673E6BA5D}" dateTime="2017-07-18T14:55:36" maxSheetId="5" userName="susmy" r:id="rId383" minRId="9758" maxRId="9760">
    <sheetIdMap count="4">
      <sheetId val="1"/>
      <sheetId val="2"/>
      <sheetId val="3"/>
      <sheetId val="4"/>
    </sheetIdMap>
  </header>
  <header guid="{C1A1346C-7E73-4FA3-9E3F-05251302FCEC}" dateTime="2017-07-18T15:05:29" maxSheetId="5" userName="susmy" r:id="rId384" minRId="9761" maxRId="9772">
    <sheetIdMap count="4">
      <sheetId val="1"/>
      <sheetId val="2"/>
      <sheetId val="3"/>
      <sheetId val="4"/>
    </sheetIdMap>
  </header>
  <header guid="{238E2154-8A7C-439E-8677-C9B46977E83C}" dateTime="2017-07-18T15:14:20" maxSheetId="5" userName="susmy" r:id="rId385" minRId="9773" maxRId="9775">
    <sheetIdMap count="4">
      <sheetId val="1"/>
      <sheetId val="2"/>
      <sheetId val="3"/>
      <sheetId val="4"/>
    </sheetIdMap>
  </header>
  <header guid="{521FE67E-1D7A-4C6A-97D5-37006FB40EBF}" dateTime="2017-07-18T15:14:34" maxSheetId="5" userName="susmy" r:id="rId386" minRId="9776" maxRId="9785">
    <sheetIdMap count="4">
      <sheetId val="1"/>
      <sheetId val="2"/>
      <sheetId val="3"/>
      <sheetId val="4"/>
    </sheetIdMap>
  </header>
  <header guid="{9DE84ED4-1081-4DFF-B456-6F07E6AB571E}" dateTime="2017-07-18T15:29:26" maxSheetId="5" userName="susmy" r:id="rId387" minRId="9786" maxRId="9787">
    <sheetIdMap count="4">
      <sheetId val="1"/>
      <sheetId val="2"/>
      <sheetId val="3"/>
      <sheetId val="4"/>
    </sheetIdMap>
  </header>
  <header guid="{DA877BF4-B98E-4C65-9516-A7303D0FFD7A}" dateTime="2017-07-18T15:32:59" maxSheetId="5" userName="susmy" r:id="rId388" minRId="9788" maxRId="9801">
    <sheetIdMap count="4">
      <sheetId val="1"/>
      <sheetId val="2"/>
      <sheetId val="3"/>
      <sheetId val="4"/>
    </sheetIdMap>
  </header>
  <header guid="{E9AAF782-19D6-4A5E-807B-E50E9C8BC821}" dateTime="2017-07-19T11:22:59" maxSheetId="5" userName="susmy" r:id="rId389" minRId="9802">
    <sheetIdMap count="4">
      <sheetId val="1"/>
      <sheetId val="2"/>
      <sheetId val="3"/>
      <sheetId val="4"/>
    </sheetIdMap>
  </header>
  <header guid="{D5A729F4-1217-425C-AE32-6DB3CCCDBEC8}" dateTime="2017-07-19T11:37:57" maxSheetId="5" userName="susmy" r:id="rId390" minRId="9803" maxRId="9820">
    <sheetIdMap count="4">
      <sheetId val="1"/>
      <sheetId val="2"/>
      <sheetId val="3"/>
      <sheetId val="4"/>
    </sheetIdMap>
  </header>
  <header guid="{E0840547-35D1-4D19-81F3-1A6686EC4554}" dateTime="2017-07-19T11:44:28" maxSheetId="5" userName="susmy" r:id="rId391" minRId="9821" maxRId="9822">
    <sheetIdMap count="4">
      <sheetId val="1"/>
      <sheetId val="2"/>
      <sheetId val="3"/>
      <sheetId val="4"/>
    </sheetIdMap>
  </header>
  <header guid="{44492C62-E58B-4BD5-B526-6EA2BB3B3E0E}" dateTime="2017-07-19T15:02:06" maxSheetId="5" userName="susmy" r:id="rId392" minRId="9823" maxRId="9828">
    <sheetIdMap count="4">
      <sheetId val="1"/>
      <sheetId val="2"/>
      <sheetId val="3"/>
      <sheetId val="4"/>
    </sheetIdMap>
  </header>
  <header guid="{04DD5144-A0ED-4860-AFE5-AF7F4C7FEB40}" dateTime="2017-07-19T23:37:55" maxSheetId="5" userName="susmy" r:id="rId393" minRId="9829" maxRId="9830">
    <sheetIdMap count="4">
      <sheetId val="1"/>
      <sheetId val="2"/>
      <sheetId val="3"/>
      <sheetId val="4"/>
    </sheetIdMap>
  </header>
  <header guid="{BB11E2F3-D298-4AE3-B82B-884AA8761660}" dateTime="2017-07-19T23:40:25" maxSheetId="5" userName="susmy" r:id="rId394" minRId="9831" maxRId="9832">
    <sheetIdMap count="4">
      <sheetId val="1"/>
      <sheetId val="2"/>
      <sheetId val="3"/>
      <sheetId val="4"/>
    </sheetIdMap>
  </header>
  <header guid="{3680B484-2D4A-4EF8-BEF0-0DD5529CA4E6}" dateTime="2017-07-19T23:44:25" maxSheetId="5" userName="susmy" r:id="rId395" minRId="9833" maxRId="9834">
    <sheetIdMap count="4">
      <sheetId val="1"/>
      <sheetId val="2"/>
      <sheetId val="3"/>
      <sheetId val="4"/>
    </sheetIdMap>
  </header>
  <header guid="{C9D0E39E-C88C-40A4-93BE-126B3B43A319}" dateTime="2017-07-19T23:49:27" maxSheetId="5" userName="susmy" r:id="rId396" minRId="9835" maxRId="9836">
    <sheetIdMap count="4">
      <sheetId val="1"/>
      <sheetId val="2"/>
      <sheetId val="3"/>
      <sheetId val="4"/>
    </sheetIdMap>
  </header>
  <header guid="{D50C7679-491D-44BE-AE91-C3480255B746}" dateTime="2017-07-19T23:55:39" maxSheetId="5" userName="susmy" r:id="rId397" minRId="9837">
    <sheetIdMap count="4">
      <sheetId val="1"/>
      <sheetId val="2"/>
      <sheetId val="3"/>
      <sheetId val="4"/>
    </sheetIdMap>
  </header>
  <header guid="{E6078547-CC89-4792-942D-8B8C4D49E3B5}" dateTime="2017-07-19T23:56:38" maxSheetId="5" userName="susmy" r:id="rId398" minRId="9838">
    <sheetIdMap count="4">
      <sheetId val="1"/>
      <sheetId val="2"/>
      <sheetId val="3"/>
      <sheetId val="4"/>
    </sheetIdMap>
  </header>
  <header guid="{0B3AA340-5DDC-44CC-AF37-D167ACD7983A}" dateTime="2017-07-19T23:58:51" maxSheetId="5" userName="susmy" r:id="rId399" minRId="9839">
    <sheetIdMap count="4">
      <sheetId val="1"/>
      <sheetId val="2"/>
      <sheetId val="3"/>
      <sheetId val="4"/>
    </sheetIdMap>
  </header>
  <header guid="{A97F4555-ABD4-4F0C-927E-44C7EE6916F4}" dateTime="2017-07-20T00:02:54" maxSheetId="5" userName="susmy" r:id="rId400" minRId="9840" maxRId="9842">
    <sheetIdMap count="4">
      <sheetId val="1"/>
      <sheetId val="2"/>
      <sheetId val="3"/>
      <sheetId val="4"/>
    </sheetIdMap>
  </header>
  <header guid="{9D3360A6-C07A-42C1-9C24-B42BB0C86D00}" dateTime="2017-07-20T00:03:37" maxSheetId="5" userName="susmy" r:id="rId401" minRId="9843" maxRId="9878">
    <sheetIdMap count="4">
      <sheetId val="1"/>
      <sheetId val="2"/>
      <sheetId val="3"/>
      <sheetId val="4"/>
    </sheetIdMap>
  </header>
  <header guid="{33412F37-FF97-4EB6-A20E-31A89439291A}" dateTime="2017-07-20T00:05:21" maxSheetId="5" userName="susmy" r:id="rId402" minRId="9879" maxRId="9881">
    <sheetIdMap count="4">
      <sheetId val="1"/>
      <sheetId val="2"/>
      <sheetId val="3"/>
      <sheetId val="4"/>
    </sheetIdMap>
  </header>
  <header guid="{965240A9-37D6-4B7A-A2FC-73138CBBF5A5}" dateTime="2017-07-20T00:07:54" maxSheetId="5" userName="susmy" r:id="rId403" minRId="9884">
    <sheetIdMap count="4">
      <sheetId val="1"/>
      <sheetId val="2"/>
      <sheetId val="3"/>
      <sheetId val="4"/>
    </sheetIdMap>
  </header>
  <header guid="{7533D7A3-F9EC-46D5-A5EE-C53D25076984}" dateTime="2017-07-20T00:08:07" maxSheetId="5" userName="susmy" r:id="rId404" minRId="9885" maxRId="9896">
    <sheetIdMap count="4">
      <sheetId val="1"/>
      <sheetId val="2"/>
      <sheetId val="3"/>
      <sheetId val="4"/>
    </sheetIdMap>
  </header>
  <header guid="{F128812C-7C77-4434-83AA-0237DF36DB8C}" dateTime="2017-07-20T00:15:31" maxSheetId="5" userName="susmy" r:id="rId405" minRId="9897">
    <sheetIdMap count="4">
      <sheetId val="1"/>
      <sheetId val="2"/>
      <sheetId val="3"/>
      <sheetId val="4"/>
    </sheetIdMap>
  </header>
  <header guid="{FAFB0878-9C14-48E2-9093-A9FE9CFC22DB}" dateTime="2017-07-20T10:52:37" maxSheetId="5" userName="susmy" r:id="rId406" minRId="9898" maxRId="9905">
    <sheetIdMap count="4">
      <sheetId val="1"/>
      <sheetId val="2"/>
      <sheetId val="3"/>
      <sheetId val="4"/>
    </sheetIdMap>
  </header>
  <header guid="{98FEB4AF-6EED-4B7F-ACB6-4A71C135A2BD}" dateTime="2017-07-20T10:53:02" maxSheetId="5" userName="susmy" r:id="rId407" minRId="9906" maxRId="9919">
    <sheetIdMap count="4">
      <sheetId val="1"/>
      <sheetId val="2"/>
      <sheetId val="3"/>
      <sheetId val="4"/>
    </sheetIdMap>
  </header>
  <header guid="{D0D4ED3A-7F9F-4111-82A0-CF935AA5F62B}" dateTime="2017-07-20T10:57:45" maxSheetId="5" userName="susmy" r:id="rId408" minRId="9920" maxRId="9921">
    <sheetIdMap count="4">
      <sheetId val="1"/>
      <sheetId val="2"/>
      <sheetId val="3"/>
      <sheetId val="4"/>
    </sheetIdMap>
  </header>
  <header guid="{BFD790DA-6B67-41EA-941E-47562E2DA9CE}" dateTime="2017-07-20T10:57:57" maxSheetId="5" userName="susmy" r:id="rId409" minRId="9922" maxRId="9929">
    <sheetIdMap count="4">
      <sheetId val="1"/>
      <sheetId val="2"/>
      <sheetId val="3"/>
      <sheetId val="4"/>
    </sheetIdMap>
  </header>
  <header guid="{EDC9484F-3C9D-4DB4-B0E8-649B27F33635}" dateTime="2017-07-20T11:01:50" maxSheetId="5" userName="susmy" r:id="rId410" minRId="9930" maxRId="9938">
    <sheetIdMap count="4">
      <sheetId val="1"/>
      <sheetId val="2"/>
      <sheetId val="3"/>
      <sheetId val="4"/>
    </sheetIdMap>
  </header>
  <header guid="{D689B712-D6D8-4F14-957F-AC72E1E33DE0}" dateTime="2017-07-20T11:28:03" maxSheetId="5" userName="susmy" r:id="rId411">
    <sheetIdMap count="4">
      <sheetId val="1"/>
      <sheetId val="2"/>
      <sheetId val="3"/>
      <sheetId val="4"/>
    </sheetIdMap>
  </header>
  <header guid="{E2FA7F8C-5425-4DF0-B927-523DEEAEF84B}" dateTime="2017-07-20T11:31:55" maxSheetId="5" userName="susmy" r:id="rId412">
    <sheetIdMap count="4">
      <sheetId val="1"/>
      <sheetId val="2"/>
      <sheetId val="3"/>
      <sheetId val="4"/>
    </sheetIdMap>
  </header>
  <header guid="{BE1B9E6D-864F-447F-A9A6-A53B0024C145}" dateTime="2017-07-20T12:41:57" maxSheetId="5" userName="sandeep" r:id="rId413">
    <sheetIdMap count="4">
      <sheetId val="1"/>
      <sheetId val="2"/>
      <sheetId val="3"/>
      <sheetId val="4"/>
    </sheetIdMap>
  </header>
</headers>
</file>

<file path=xl/revisions/revisionLog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file>

<file path=xl/revisions/revisionLog1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5" sId="1">
    <oc r="I380">
      <v>898</v>
    </oc>
    <nc r="I380" t="inlineStr">
      <is>
        <t>892, 898</t>
      </is>
    </nc>
  </rcc>
</revisions>
</file>

<file path=xl/revisions/revisionLog10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67" sId="1">
    <oc r="I92">
      <v>494</v>
    </oc>
    <nc r="I92" t="inlineStr">
      <is>
        <t>476, 494</t>
      </is>
    </nc>
  </rcc>
</revisions>
</file>

<file path=xl/revisions/revisionLog10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68" sId="1">
    <oc r="I113">
      <v>486</v>
    </oc>
    <nc r="I113" t="inlineStr">
      <is>
        <t>475, 486</t>
      </is>
    </nc>
  </rcc>
</revisions>
</file>

<file path=xl/revisions/revisionLog10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69" sId="1">
    <oc r="I115" t="inlineStr">
      <is>
        <t>589, 1324, 1164, 378, 570</t>
      </is>
    </oc>
    <nc r="I115" t="inlineStr">
      <is>
        <t>589, 1324, 1164, 474, 378, 570</t>
      </is>
    </nc>
  </rcc>
</revisions>
</file>

<file path=xl/revisions/revisionLog10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70" sId="1">
    <oc r="I112" t="inlineStr">
      <is>
        <t>487, 513, 582, 583</t>
      </is>
    </oc>
    <nc r="I112" t="inlineStr">
      <is>
        <t>472, 487, 513, 582, 583</t>
      </is>
    </nc>
  </rcc>
</revisions>
</file>

<file path=xl/revisions/revisionLog10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71" sId="1">
    <oc r="G113" t="inlineStr">
      <is>
        <t>Validate the next button and page up key functionality working as per requirement.</t>
      </is>
    </oc>
    <nc r="G113" t="inlineStr">
      <is>
        <t>Validate the next button, previous, page down and page up key functionality working as per requirement.</t>
      </is>
    </nc>
  </rcc>
</revisions>
</file>

<file path=xl/revisions/revisionLog10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72" sId="1">
    <oc r="I113" t="inlineStr">
      <is>
        <t>475, 486</t>
      </is>
    </oc>
    <nc r="I113" t="inlineStr">
      <is>
        <t>471, 475, 486</t>
      </is>
    </nc>
  </rcc>
</revisions>
</file>

<file path=xl/revisions/revisionLog10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73" sId="1">
    <oc r="I113" t="inlineStr">
      <is>
        <t>471, 475, 486</t>
      </is>
    </oc>
    <nc r="I113" t="inlineStr">
      <is>
        <t>470, 471, 475, 486</t>
      </is>
    </nc>
  </rcc>
</revisions>
</file>

<file path=xl/revisions/revisionLog10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74" sId="1">
    <oc r="I119" t="inlineStr">
      <is>
        <t>734, 463</t>
      </is>
    </oc>
    <nc r="I119" t="inlineStr">
      <is>
        <t>468, 734, 463</t>
      </is>
    </nc>
  </rcc>
</revisions>
</file>

<file path=xl/revisions/revisionLog10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75" sId="1">
    <oc r="I119" t="inlineStr">
      <is>
        <t>468, 734, 463</t>
      </is>
    </oc>
    <nc r="I119" t="inlineStr">
      <is>
        <t>467, 468, 734, 463</t>
      </is>
    </nc>
  </rcc>
</revisions>
</file>

<file path=xl/revisions/revisionLog10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76" sId="1">
    <oc r="I115" t="inlineStr">
      <is>
        <t>589, 1324, 1164, 474, 378, 570</t>
      </is>
    </oc>
    <nc r="I115" t="inlineStr">
      <is>
        <t>589, 1324, 1164, 474, 378, 570, 465</t>
      </is>
    </nc>
  </rcc>
</revisions>
</file>

<file path=xl/revisions/revisionLog1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6" sId="1">
    <oc r="H378" t="inlineStr">
      <is>
        <t>No Run</t>
      </is>
    </oc>
    <nc r="H378" t="inlineStr">
      <is>
        <t>Passed</t>
      </is>
    </nc>
  </rcc>
  <rcc rId="17" sId="1">
    <oc r="I376">
      <v>900</v>
    </oc>
    <nc r="I376" t="inlineStr">
      <is>
        <t>897, 900</t>
      </is>
    </nc>
  </rcc>
</revisions>
</file>

<file path=xl/revisions/revisionLog11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77" sId="1">
    <oc r="I113" t="inlineStr">
      <is>
        <t>470, 471, 475, 486</t>
      </is>
    </oc>
    <nc r="I113" t="inlineStr">
      <is>
        <t>464, 470, 471, 475, 486</t>
      </is>
    </nc>
  </rcc>
</revisions>
</file>

<file path=xl/revisions/revisionLog11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78" sId="1">
    <oc r="I510" t="inlineStr">
      <is>
        <t>505, 507</t>
      </is>
    </oc>
    <nc r="I510" t="inlineStr">
      <is>
        <t>462, 505, 507</t>
      </is>
    </nc>
  </rcc>
</revisions>
</file>

<file path=xl/revisions/revisionLog11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79" sId="1">
    <oc r="I119" t="inlineStr">
      <is>
        <t>467, 468, 734, 463</t>
      </is>
    </oc>
    <nc r="I119" t="inlineStr">
      <is>
        <t>461, 467, 468, 734, 463</t>
      </is>
    </nc>
  </rcc>
</revisions>
</file>

<file path=xl/revisions/revisionLog11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80" sId="1">
    <oc r="I119" t="inlineStr">
      <is>
        <t>461, 467, 468, 734, 463</t>
      </is>
    </oc>
    <nc r="I119" t="inlineStr">
      <is>
        <t>461, 467, 468, 734, 463, 460</t>
      </is>
    </nc>
  </rcc>
</revisions>
</file>

<file path=xl/revisions/revisionLog11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281" sId="1" ref="A510:XFD510"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1282" sId="1">
    <nc r="D510" t="inlineStr">
      <is>
        <t>LV Details</t>
      </is>
    </nc>
  </rcc>
  <rcc rId="1283" sId="1">
    <nc r="E510" t="inlineStr">
      <is>
        <t>LV Sec</t>
      </is>
    </nc>
  </rcc>
  <rcc rId="1284" sId="1">
    <nc r="F510">
      <v>503</v>
    </nc>
  </rcc>
  <rcc rId="1285" sId="1">
    <nc r="H510" t="inlineStr">
      <is>
        <t>Passed</t>
      </is>
    </nc>
  </rcc>
  <rcc rId="1286" sId="1">
    <nc r="G510" t="inlineStr">
      <is>
        <t xml:space="preserve"> Validate that in Lv detail section Modify button should be disabled for a new project</t>
      </is>
    </nc>
  </rcc>
  <rcc rId="1287" sId="1">
    <nc r="I510">
      <v>458</v>
    </nc>
  </rcc>
</revisions>
</file>

<file path=xl/revisions/revisionLog11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88" sId="1">
    <oc r="I145">
      <v>424</v>
    </oc>
    <nc r="I145" t="inlineStr">
      <is>
        <t>452, 424</t>
      </is>
    </nc>
  </rcc>
</revisions>
</file>

<file path=xl/revisions/revisionLog11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289" sId="1" ref="A512:XFD512"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1290" sId="1">
    <nc r="D512" t="inlineStr">
      <is>
        <t>LV Details</t>
      </is>
    </nc>
  </rcc>
  <rcc rId="1291" sId="1">
    <nc r="E512" t="inlineStr">
      <is>
        <t>LV Sec</t>
      </is>
    </nc>
  </rcc>
  <rcc rId="1292" sId="1">
    <nc r="F512">
      <v>505</v>
    </nc>
  </rcc>
  <rcc rId="1293" sId="1">
    <nc r="G512" t="inlineStr">
      <is>
        <t xml:space="preserve"> Validate that detail KZ other than 0, shoud not contribute to roll up values.</t>
      </is>
    </nc>
  </rcc>
  <rcc rId="1294" sId="1">
    <nc r="H512" t="inlineStr">
      <is>
        <t>Passed</t>
      </is>
    </nc>
  </rcc>
  <rcc rId="1295" sId="1">
    <nc r="I512">
      <v>447</v>
    </nc>
  </rcc>
</revisions>
</file>

<file path=xl/revisions/revisionLog11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96" sId="1">
    <nc r="I98">
      <v>446</v>
    </nc>
  </rcc>
  <rrc rId="1297" sId="1" ref="A512:XFD512"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1298" sId="1">
    <nc r="D512" t="inlineStr">
      <is>
        <t>LV Details</t>
      </is>
    </nc>
  </rcc>
  <rcc rId="1299" sId="1">
    <nc r="E512" t="inlineStr">
      <is>
        <t>LV Sec</t>
      </is>
    </nc>
  </rcc>
  <rcc rId="1300" sId="1">
    <nc r="F512">
      <v>505</v>
    </nc>
  </rcc>
  <rcc rId="1301" sId="1">
    <nc r="G512" t="inlineStr">
      <is>
        <t xml:space="preserve"> Validate that when we reload a existing project and click on new, next suggested LV position should come.</t>
      </is>
    </nc>
  </rcc>
  <rcc rId="1302" sId="1">
    <nc r="H512" t="inlineStr">
      <is>
        <t>Passed</t>
      </is>
    </nc>
  </rcc>
  <rcc rId="1303" sId="1">
    <nc r="I512">
      <v>440</v>
    </nc>
  </rcc>
</revisions>
</file>

<file path=xl/revisions/revisionLog11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04" sId="1">
    <nc r="I142">
      <v>438</v>
    </nc>
  </rcc>
</revisions>
</file>

<file path=xl/revisions/revisionLog11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305" sId="1" ref="A710:XFD710"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1306" sId="1">
    <nc r="G710" t="inlineStr">
      <is>
        <t xml:space="preserve">Validate that clicking on invoice button is opening a form which is displaying </t>
      </is>
    </nc>
  </rcc>
</revisions>
</file>

<file path=xl/revisions/revisionLog1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 sId="1">
    <oc r="I376" t="inlineStr">
      <is>
        <t>897, 900</t>
      </is>
    </oc>
    <nc r="I376" t="inlineStr">
      <is>
        <t>841, 897, 900</t>
      </is>
    </nc>
  </rcc>
</revisions>
</file>

<file path=xl/revisions/revisionLog12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07" sId="1">
    <oc r="I98">
      <v>446</v>
    </oc>
    <nc r="I98" t="inlineStr">
      <is>
        <t>429, 446</t>
      </is>
    </nc>
  </rcc>
</revisions>
</file>

<file path=xl/revisions/revisionLog12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08" sId="1">
    <oc r="I99">
      <v>501</v>
    </oc>
    <nc r="I99" t="inlineStr">
      <is>
        <t>424, 501</t>
      </is>
    </nc>
  </rcc>
</revisions>
</file>

<file path=xl/revisions/revisionLog12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09" sId="1">
    <nc r="I75">
      <v>413</v>
    </nc>
  </rcc>
</revisions>
</file>

<file path=xl/revisions/revisionLog12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10" sId="1">
    <oc r="F113">
      <v>111</v>
    </oc>
    <nc r="F113">
      <v>112</v>
    </nc>
  </rcc>
  <rcc rId="1311" sId="1">
    <oc r="F114">
      <v>112</v>
    </oc>
    <nc r="F114">
      <v>113</v>
    </nc>
  </rcc>
  <rcc rId="1312" sId="1">
    <oc r="F115">
      <v>113</v>
    </oc>
    <nc r="F115">
      <v>114</v>
    </nc>
  </rcc>
  <rcc rId="1313" sId="1">
    <oc r="F116">
      <v>114</v>
    </oc>
    <nc r="F116">
      <v>115</v>
    </nc>
  </rcc>
  <rcc rId="1314" sId="1">
    <oc r="F117">
      <v>115</v>
    </oc>
    <nc r="F117">
      <v>116</v>
    </nc>
  </rcc>
  <rcc rId="1315" sId="1">
    <oc r="F118">
      <v>116</v>
    </oc>
    <nc r="F118">
      <v>117</v>
    </nc>
  </rcc>
  <rcc rId="1316" sId="1">
    <oc r="F119">
      <v>117</v>
    </oc>
    <nc r="F119">
      <v>118</v>
    </nc>
  </rcc>
  <rcc rId="1317" sId="1">
    <oc r="F120">
      <v>118</v>
    </oc>
    <nc r="F120">
      <v>119</v>
    </nc>
  </rcc>
  <rcc rId="1318" sId="1">
    <oc r="F121">
      <v>119</v>
    </oc>
    <nc r="F121">
      <v>120</v>
    </nc>
  </rcc>
  <rcc rId="1319" sId="1">
    <oc r="F122">
      <v>120</v>
    </oc>
    <nc r="F122">
      <v>121</v>
    </nc>
  </rcc>
  <rcc rId="1320" sId="1">
    <oc r="F123">
      <v>121</v>
    </oc>
    <nc r="F123">
      <v>122</v>
    </nc>
  </rcc>
  <rcc rId="1321" sId="1">
    <oc r="F124">
      <v>122</v>
    </oc>
    <nc r="F124">
      <v>123</v>
    </nc>
  </rcc>
  <rcc rId="1322" sId="1">
    <oc r="F125">
      <v>123</v>
    </oc>
    <nc r="F125">
      <v>124</v>
    </nc>
  </rcc>
  <rcc rId="1323" sId="1">
    <oc r="F126">
      <v>124</v>
    </oc>
    <nc r="F126">
      <v>125</v>
    </nc>
  </rcc>
  <rcc rId="1324" sId="1">
    <oc r="F127">
      <v>125</v>
    </oc>
    <nc r="F127">
      <v>126</v>
    </nc>
  </rcc>
  <rcc rId="1325" sId="1">
    <oc r="F128">
      <v>126</v>
    </oc>
    <nc r="F128">
      <v>127</v>
    </nc>
  </rcc>
  <rcc rId="1326" sId="1">
    <oc r="F129">
      <v>127</v>
    </oc>
    <nc r="F129">
      <v>128</v>
    </nc>
  </rcc>
  <rcc rId="1327" sId="1">
    <oc r="F130">
      <v>128</v>
    </oc>
    <nc r="F130">
      <v>129</v>
    </nc>
  </rcc>
  <rcc rId="1328" sId="1">
    <oc r="F131">
      <v>129</v>
    </oc>
    <nc r="F131">
      <v>130</v>
    </nc>
  </rcc>
  <rcc rId="1329" sId="1">
    <oc r="F132">
      <v>130</v>
    </oc>
    <nc r="F132">
      <v>131</v>
    </nc>
  </rcc>
  <rcc rId="1330" sId="1">
    <oc r="F133">
      <v>131</v>
    </oc>
    <nc r="F133">
      <v>132</v>
    </nc>
  </rcc>
  <rcc rId="1331" sId="1">
    <oc r="F134">
      <v>132</v>
    </oc>
    <nc r="F134">
      <v>133</v>
    </nc>
  </rcc>
  <rcc rId="1332" sId="1">
    <oc r="F135">
      <v>133</v>
    </oc>
    <nc r="F135">
      <v>134</v>
    </nc>
  </rcc>
  <rcc rId="1333" sId="1">
    <oc r="F136">
      <v>134</v>
    </oc>
    <nc r="F136">
      <v>135</v>
    </nc>
  </rcc>
  <rcc rId="1334" sId="1">
    <oc r="F137">
      <v>135</v>
    </oc>
    <nc r="F137">
      <v>136</v>
    </nc>
  </rcc>
  <rcc rId="1335" sId="1">
    <oc r="F138">
      <v>136</v>
    </oc>
    <nc r="F138">
      <v>137</v>
    </nc>
  </rcc>
  <rcc rId="1336" sId="1">
    <oc r="F139">
      <v>137</v>
    </oc>
    <nc r="F139">
      <v>138</v>
    </nc>
  </rcc>
  <rcc rId="1337" sId="1">
    <oc r="F140">
      <v>138</v>
    </oc>
    <nc r="F140">
      <v>139</v>
    </nc>
  </rcc>
  <rcc rId="1338" sId="1">
    <oc r="F141">
      <v>139</v>
    </oc>
    <nc r="F141">
      <v>140</v>
    </nc>
  </rcc>
  <rcc rId="1339" sId="1">
    <oc r="F142">
      <v>140</v>
    </oc>
    <nc r="F142">
      <v>141</v>
    </nc>
  </rcc>
  <rcc rId="1340" sId="1">
    <oc r="F143">
      <v>141</v>
    </oc>
    <nc r="F143">
      <v>142</v>
    </nc>
  </rcc>
  <rcc rId="1341" sId="1">
    <oc r="F144">
      <v>142</v>
    </oc>
    <nc r="F144">
      <v>143</v>
    </nc>
  </rcc>
  <rcc rId="1342" sId="1">
    <oc r="F145">
      <v>143</v>
    </oc>
    <nc r="F145">
      <v>144</v>
    </nc>
  </rcc>
  <rcc rId="1343" sId="1">
    <oc r="F146">
      <v>144</v>
    </oc>
    <nc r="F146">
      <v>145</v>
    </nc>
  </rcc>
  <rcc rId="1344" sId="1">
    <oc r="F147">
      <v>145</v>
    </oc>
    <nc r="F147">
      <v>146</v>
    </nc>
  </rcc>
  <rcc rId="1345" sId="1">
    <oc r="F148">
      <v>146</v>
    </oc>
    <nc r="F148">
      <v>147</v>
    </nc>
  </rcc>
  <rcc rId="1346" sId="1">
    <oc r="F149">
      <v>147</v>
    </oc>
    <nc r="F149">
      <v>148</v>
    </nc>
  </rcc>
  <rcc rId="1347" sId="1">
    <oc r="F150">
      <v>148</v>
    </oc>
    <nc r="F150">
      <v>149</v>
    </nc>
  </rcc>
  <rcc rId="1348" sId="1">
    <oc r="F151">
      <v>149</v>
    </oc>
    <nc r="F151">
      <v>150</v>
    </nc>
  </rcc>
  <rcc rId="1349" sId="1">
    <oc r="F152">
      <v>150</v>
    </oc>
    <nc r="F152">
      <v>151</v>
    </nc>
  </rcc>
  <rcc rId="1350" sId="1">
    <oc r="F153">
      <v>151</v>
    </oc>
    <nc r="F153">
      <v>152</v>
    </nc>
  </rcc>
  <rcc rId="1351" sId="1">
    <oc r="F154">
      <v>152</v>
    </oc>
    <nc r="F154">
      <v>153</v>
    </nc>
  </rcc>
  <rcc rId="1352" sId="1">
    <oc r="F155">
      <v>153</v>
    </oc>
    <nc r="F155">
      <v>154</v>
    </nc>
  </rcc>
  <rcc rId="1353" sId="1">
    <oc r="F156">
      <v>154</v>
    </oc>
    <nc r="F156">
      <v>155</v>
    </nc>
  </rcc>
  <rcc rId="1354" sId="1">
    <oc r="F157">
      <v>155</v>
    </oc>
    <nc r="F157">
      <v>156</v>
    </nc>
  </rcc>
  <rcc rId="1355" sId="1">
    <oc r="F158">
      <v>156</v>
    </oc>
    <nc r="F158">
      <v>157</v>
    </nc>
  </rcc>
  <rcc rId="1356" sId="1">
    <oc r="F159">
      <v>157</v>
    </oc>
    <nc r="F159">
      <v>158</v>
    </nc>
  </rcc>
  <rcc rId="1357" sId="1">
    <oc r="F160">
      <v>158</v>
    </oc>
    <nc r="F160">
      <v>159</v>
    </nc>
  </rcc>
  <rcc rId="1358" sId="1">
    <oc r="F161">
      <v>159</v>
    </oc>
    <nc r="F161">
      <v>160</v>
    </nc>
  </rcc>
  <rcc rId="1359" sId="1">
    <oc r="F162">
      <v>160</v>
    </oc>
    <nc r="F162">
      <v>161</v>
    </nc>
  </rcc>
  <rcc rId="1360" sId="1">
    <oc r="F163">
      <v>161</v>
    </oc>
    <nc r="F163">
      <v>162</v>
    </nc>
  </rcc>
  <rcc rId="1361" sId="1">
    <oc r="F164">
      <v>162</v>
    </oc>
    <nc r="F164">
      <v>163</v>
    </nc>
  </rcc>
  <rcc rId="1362" sId="1">
    <oc r="F165">
      <v>163</v>
    </oc>
    <nc r="F165">
      <v>164</v>
    </nc>
  </rcc>
  <rcc rId="1363" sId="1">
    <oc r="F166">
      <v>164</v>
    </oc>
    <nc r="F166">
      <v>165</v>
    </nc>
  </rcc>
  <rcc rId="1364" sId="1">
    <oc r="F167">
      <v>165</v>
    </oc>
    <nc r="F167">
      <v>166</v>
    </nc>
  </rcc>
  <rcc rId="1365" sId="1">
    <oc r="F168">
      <v>166</v>
    </oc>
    <nc r="F168">
      <v>167</v>
    </nc>
  </rcc>
  <rcc rId="1366" sId="1">
    <oc r="F169">
      <v>167</v>
    </oc>
    <nc r="F169">
      <v>168</v>
    </nc>
  </rcc>
  <rcc rId="1367" sId="1">
    <oc r="F170">
      <v>168</v>
    </oc>
    <nc r="F170">
      <v>169</v>
    </nc>
  </rcc>
  <rcc rId="1368" sId="1">
    <oc r="F171">
      <v>169</v>
    </oc>
    <nc r="F171">
      <v>170</v>
    </nc>
  </rcc>
  <rcc rId="1369" sId="1">
    <oc r="F172">
      <v>170</v>
    </oc>
    <nc r="F172">
      <v>171</v>
    </nc>
  </rcc>
  <rcc rId="1370" sId="1">
    <oc r="F173">
      <v>171</v>
    </oc>
    <nc r="F173">
      <v>172</v>
    </nc>
  </rcc>
  <rcc rId="1371" sId="1">
    <oc r="F174">
      <v>172</v>
    </oc>
    <nc r="F174">
      <v>173</v>
    </nc>
  </rcc>
  <rcc rId="1372" sId="1">
    <oc r="F175">
      <v>173</v>
    </oc>
    <nc r="F175">
      <v>174</v>
    </nc>
  </rcc>
  <rcc rId="1373" sId="1">
    <oc r="F176">
      <v>174</v>
    </oc>
    <nc r="F176">
      <v>175</v>
    </nc>
  </rcc>
  <rcc rId="1374" sId="1">
    <oc r="F177">
      <v>175</v>
    </oc>
    <nc r="F177">
      <v>176</v>
    </nc>
  </rcc>
  <rcc rId="1375" sId="1">
    <oc r="F178">
      <v>176</v>
    </oc>
    <nc r="F178">
      <v>177</v>
    </nc>
  </rcc>
  <rcc rId="1376" sId="1">
    <oc r="F179">
      <v>177</v>
    </oc>
    <nc r="F179">
      <v>178</v>
    </nc>
  </rcc>
  <rcc rId="1377" sId="1">
    <oc r="F180">
      <v>178</v>
    </oc>
    <nc r="F180">
      <v>179</v>
    </nc>
  </rcc>
  <rcc rId="1378" sId="1">
    <oc r="F181">
      <v>179</v>
    </oc>
    <nc r="F181">
      <v>180</v>
    </nc>
  </rcc>
  <rcc rId="1379" sId="1">
    <oc r="F182">
      <v>180</v>
    </oc>
    <nc r="F182">
      <v>181</v>
    </nc>
  </rcc>
  <rcc rId="1380" sId="1">
    <oc r="F183">
      <v>181</v>
    </oc>
    <nc r="F183">
      <v>182</v>
    </nc>
  </rcc>
  <rcc rId="1381" sId="1">
    <oc r="F184">
      <v>182</v>
    </oc>
    <nc r="F184">
      <v>183</v>
    </nc>
  </rcc>
  <rcc rId="1382" sId="1">
    <oc r="F185">
      <v>183</v>
    </oc>
    <nc r="F185">
      <v>184</v>
    </nc>
  </rcc>
  <rcc rId="1383" sId="1">
    <oc r="F186">
      <v>184</v>
    </oc>
    <nc r="F186">
      <v>185</v>
    </nc>
  </rcc>
  <rcc rId="1384" sId="1">
    <oc r="F187">
      <v>185</v>
    </oc>
    <nc r="F187">
      <v>186</v>
    </nc>
  </rcc>
  <rcc rId="1385" sId="1">
    <oc r="F188">
      <v>186</v>
    </oc>
    <nc r="F188">
      <v>187</v>
    </nc>
  </rcc>
  <rcc rId="1386" sId="1">
    <oc r="F189">
      <v>187</v>
    </oc>
    <nc r="F189">
      <v>188</v>
    </nc>
  </rcc>
  <rcc rId="1387" sId="1">
    <oc r="F190">
      <v>188</v>
    </oc>
    <nc r="F190">
      <v>189</v>
    </nc>
  </rcc>
  <rcc rId="1388" sId="1">
    <oc r="F191">
      <v>189</v>
    </oc>
    <nc r="F191">
      <v>190</v>
    </nc>
  </rcc>
  <rcc rId="1389" sId="1">
    <oc r="F192">
      <v>190</v>
    </oc>
    <nc r="F192">
      <v>191</v>
    </nc>
  </rcc>
  <rcc rId="1390" sId="1">
    <oc r="F193">
      <v>191</v>
    </oc>
    <nc r="F193">
      <v>192</v>
    </nc>
  </rcc>
  <rcc rId="1391" sId="1">
    <oc r="F194">
      <v>192</v>
    </oc>
    <nc r="F194">
      <v>193</v>
    </nc>
  </rcc>
  <rcc rId="1392" sId="1">
    <oc r="F195">
      <v>193</v>
    </oc>
    <nc r="F195">
      <v>194</v>
    </nc>
  </rcc>
  <rcc rId="1393" sId="1">
    <oc r="F196">
      <v>194</v>
    </oc>
    <nc r="F196">
      <v>195</v>
    </nc>
  </rcc>
  <rcc rId="1394" sId="1">
    <oc r="F197">
      <v>195</v>
    </oc>
    <nc r="F197">
      <v>196</v>
    </nc>
  </rcc>
  <rcc rId="1395" sId="1">
    <oc r="F198">
      <v>196</v>
    </oc>
    <nc r="F198">
      <v>197</v>
    </nc>
  </rcc>
  <rcc rId="1396" sId="1">
    <oc r="F199">
      <v>197</v>
    </oc>
    <nc r="F199">
      <v>198</v>
    </nc>
  </rcc>
  <rcc rId="1397" sId="1">
    <oc r="F200">
      <v>198</v>
    </oc>
    <nc r="F200">
      <v>199</v>
    </nc>
  </rcc>
  <rcc rId="1398" sId="1">
    <oc r="F201">
      <v>199</v>
    </oc>
    <nc r="F201">
      <v>200</v>
    </nc>
  </rcc>
  <rcc rId="1399" sId="1">
    <oc r="F202">
      <v>200</v>
    </oc>
    <nc r="F202">
      <v>201</v>
    </nc>
  </rcc>
  <rcc rId="1400" sId="1">
    <oc r="F203">
      <v>201</v>
    </oc>
    <nc r="F203">
      <v>202</v>
    </nc>
  </rcc>
  <rcc rId="1401" sId="1">
    <oc r="F204">
      <v>202</v>
    </oc>
    <nc r="F204">
      <v>203</v>
    </nc>
  </rcc>
  <rcc rId="1402" sId="1">
    <oc r="F205">
      <v>203</v>
    </oc>
    <nc r="F205">
      <v>204</v>
    </nc>
  </rcc>
  <rcc rId="1403" sId="1">
    <oc r="F206">
      <v>204</v>
    </oc>
    <nc r="F206">
      <v>205</v>
    </nc>
  </rcc>
  <rcc rId="1404" sId="1">
    <oc r="F207">
      <v>205</v>
    </oc>
    <nc r="F207">
      <v>206</v>
    </nc>
  </rcc>
  <rcc rId="1405" sId="1">
    <oc r="F208">
      <v>206</v>
    </oc>
    <nc r="F208">
      <v>207</v>
    </nc>
  </rcc>
  <rcc rId="1406" sId="1">
    <oc r="F209">
      <v>207</v>
    </oc>
    <nc r="F209">
      <v>208</v>
    </nc>
  </rcc>
  <rcc rId="1407" sId="1">
    <oc r="F210">
      <v>208</v>
    </oc>
    <nc r="F210">
      <v>209</v>
    </nc>
  </rcc>
  <rcc rId="1408" sId="1">
    <oc r="F211">
      <v>209</v>
    </oc>
    <nc r="F211">
      <v>210</v>
    </nc>
  </rcc>
  <rcc rId="1409" sId="1">
    <oc r="F212">
      <v>210</v>
    </oc>
    <nc r="F212">
      <v>211</v>
    </nc>
  </rcc>
  <rcc rId="1410" sId="1">
    <oc r="F213">
      <v>211</v>
    </oc>
    <nc r="F213">
      <v>212</v>
    </nc>
  </rcc>
  <rcc rId="1411" sId="1">
    <oc r="F214">
      <v>212</v>
    </oc>
    <nc r="F214">
      <v>213</v>
    </nc>
  </rcc>
  <rcc rId="1412" sId="1">
    <oc r="F215">
      <v>213</v>
    </oc>
    <nc r="F215">
      <v>214</v>
    </nc>
  </rcc>
  <rcc rId="1413" sId="1">
    <oc r="F216">
      <v>214</v>
    </oc>
    <nc r="F216">
      <v>215</v>
    </nc>
  </rcc>
  <rcc rId="1414" sId="1">
    <oc r="F217">
      <v>215</v>
    </oc>
    <nc r="F217">
      <v>216</v>
    </nc>
  </rcc>
  <rcc rId="1415" sId="1">
    <oc r="F218">
      <v>216</v>
    </oc>
    <nc r="F218">
      <v>217</v>
    </nc>
  </rcc>
  <rcc rId="1416" sId="1">
    <oc r="F219">
      <v>217</v>
    </oc>
    <nc r="F219">
      <v>218</v>
    </nc>
  </rcc>
  <rcc rId="1417" sId="1">
    <oc r="F220">
      <v>218</v>
    </oc>
    <nc r="F220">
      <v>219</v>
    </nc>
  </rcc>
  <rcc rId="1418" sId="1">
    <oc r="F221">
      <v>219</v>
    </oc>
    <nc r="F221">
      <v>220</v>
    </nc>
  </rcc>
  <rcc rId="1419" sId="1">
    <oc r="F222">
      <v>220</v>
    </oc>
    <nc r="F222">
      <v>221</v>
    </nc>
  </rcc>
  <rcc rId="1420" sId="1">
    <oc r="F223">
      <v>221</v>
    </oc>
    <nc r="F223">
      <v>222</v>
    </nc>
  </rcc>
  <rcc rId="1421" sId="1">
    <oc r="F224">
      <v>222</v>
    </oc>
    <nc r="F224">
      <v>223</v>
    </nc>
  </rcc>
  <rcc rId="1422" sId="1">
    <oc r="F225">
      <v>223</v>
    </oc>
    <nc r="F225">
      <v>224</v>
    </nc>
  </rcc>
  <rcc rId="1423" sId="1">
    <oc r="F226">
      <v>224</v>
    </oc>
    <nc r="F226">
      <v>225</v>
    </nc>
  </rcc>
  <rcc rId="1424" sId="1">
    <oc r="F227">
      <v>225</v>
    </oc>
    <nc r="F227">
      <v>226</v>
    </nc>
  </rcc>
  <rcc rId="1425" sId="1">
    <oc r="F228">
      <v>226</v>
    </oc>
    <nc r="F228">
      <v>227</v>
    </nc>
  </rcc>
  <rcc rId="1426" sId="1">
    <oc r="F229">
      <v>227</v>
    </oc>
    <nc r="F229">
      <v>228</v>
    </nc>
  </rcc>
  <rcc rId="1427" sId="1">
    <oc r="F230">
      <v>228</v>
    </oc>
    <nc r="F230">
      <v>229</v>
    </nc>
  </rcc>
  <rcc rId="1428" sId="1">
    <oc r="F231">
      <v>229</v>
    </oc>
    <nc r="F231">
      <v>230</v>
    </nc>
  </rcc>
  <rcc rId="1429" sId="1">
    <oc r="F232">
      <v>230</v>
    </oc>
    <nc r="F232">
      <v>231</v>
    </nc>
  </rcc>
  <rcc rId="1430" sId="1">
    <oc r="F233">
      <v>231</v>
    </oc>
    <nc r="F233">
      <v>232</v>
    </nc>
  </rcc>
  <rcc rId="1431" sId="1">
    <oc r="F234">
      <v>232</v>
    </oc>
    <nc r="F234">
      <v>233</v>
    </nc>
  </rcc>
  <rcc rId="1432" sId="1">
    <oc r="F235">
      <v>233</v>
    </oc>
    <nc r="F235">
      <v>234</v>
    </nc>
  </rcc>
  <rcc rId="1433" sId="1">
    <oc r="F236">
      <v>234</v>
    </oc>
    <nc r="F236">
      <v>235</v>
    </nc>
  </rcc>
  <rcc rId="1434" sId="1">
    <oc r="F237">
      <v>235</v>
    </oc>
    <nc r="F237">
      <v>236</v>
    </nc>
  </rcc>
  <rcc rId="1435" sId="1">
    <oc r="F238">
      <v>236</v>
    </oc>
    <nc r="F238">
      <v>237</v>
    </nc>
  </rcc>
  <rcc rId="1436" sId="1">
    <oc r="F239">
      <v>237</v>
    </oc>
    <nc r="F239">
      <v>238</v>
    </nc>
  </rcc>
  <rcc rId="1437" sId="1">
    <oc r="F240">
      <v>238</v>
    </oc>
    <nc r="F240">
      <v>239</v>
    </nc>
  </rcc>
  <rcc rId="1438" sId="1">
    <oc r="F241">
      <v>239</v>
    </oc>
    <nc r="F241">
      <v>240</v>
    </nc>
  </rcc>
  <rcc rId="1439" sId="1">
    <oc r="F242">
      <v>240</v>
    </oc>
    <nc r="F242">
      <v>241</v>
    </nc>
  </rcc>
  <rcc rId="1440" sId="1">
    <oc r="F243">
      <v>241</v>
    </oc>
    <nc r="F243">
      <v>242</v>
    </nc>
  </rcc>
  <rcc rId="1441" sId="1">
    <oc r="F244">
      <v>242</v>
    </oc>
    <nc r="F244">
      <v>243</v>
    </nc>
  </rcc>
  <rcc rId="1442" sId="1">
    <oc r="F245">
      <v>243</v>
    </oc>
    <nc r="F245">
      <v>244</v>
    </nc>
  </rcc>
  <rcc rId="1443" sId="1">
    <oc r="F246">
      <v>244</v>
    </oc>
    <nc r="F246">
      <v>245</v>
    </nc>
  </rcc>
  <rcc rId="1444" sId="1">
    <oc r="F247">
      <v>245</v>
    </oc>
    <nc r="F247">
      <v>246</v>
    </nc>
  </rcc>
  <rcc rId="1445" sId="1">
    <oc r="F248">
      <v>246</v>
    </oc>
    <nc r="F248">
      <v>247</v>
    </nc>
  </rcc>
  <rcc rId="1446" sId="1">
    <oc r="F249">
      <v>247</v>
    </oc>
    <nc r="F249">
      <v>248</v>
    </nc>
  </rcc>
  <rcc rId="1447" sId="1">
    <oc r="F250">
      <v>248</v>
    </oc>
    <nc r="F250">
      <v>249</v>
    </nc>
  </rcc>
  <rcc rId="1448" sId="1">
    <oc r="F251">
      <v>249</v>
    </oc>
    <nc r="F251">
      <v>250</v>
    </nc>
  </rcc>
  <rcc rId="1449" sId="1">
    <oc r="F252">
      <v>250</v>
    </oc>
    <nc r="F252">
      <v>251</v>
    </nc>
  </rcc>
  <rcc rId="1450" sId="1">
    <oc r="F253">
      <v>251</v>
    </oc>
    <nc r="F253">
      <v>252</v>
    </nc>
  </rcc>
  <rcc rId="1451" sId="1">
    <oc r="F254">
      <v>252</v>
    </oc>
    <nc r="F254">
      <v>253</v>
    </nc>
  </rcc>
  <rcc rId="1452" sId="1">
    <oc r="F255">
      <v>253</v>
    </oc>
    <nc r="F255">
      <v>254</v>
    </nc>
  </rcc>
  <rcc rId="1453" sId="1">
    <oc r="F256">
      <v>254</v>
    </oc>
    <nc r="F256">
      <v>255</v>
    </nc>
  </rcc>
  <rcc rId="1454" sId="1">
    <oc r="F257">
      <v>255</v>
    </oc>
    <nc r="F257">
      <v>256</v>
    </nc>
  </rcc>
  <rcc rId="1455" sId="1">
    <oc r="F258">
      <v>256</v>
    </oc>
    <nc r="F258">
      <v>257</v>
    </nc>
  </rcc>
  <rcc rId="1456" sId="1">
    <oc r="F259">
      <v>257</v>
    </oc>
    <nc r="F259">
      <v>258</v>
    </nc>
  </rcc>
  <rcc rId="1457" sId="1">
    <oc r="F260">
      <v>258</v>
    </oc>
    <nc r="F260">
      <v>259</v>
    </nc>
  </rcc>
  <rcc rId="1458" sId="1">
    <oc r="F261">
      <v>259</v>
    </oc>
    <nc r="F261">
      <v>260</v>
    </nc>
  </rcc>
  <rcc rId="1459" sId="1">
    <oc r="F262">
      <v>260</v>
    </oc>
    <nc r="F262">
      <v>261</v>
    </nc>
  </rcc>
  <rcc rId="1460" sId="1">
    <oc r="F263">
      <v>261</v>
    </oc>
    <nc r="F263">
      <v>262</v>
    </nc>
  </rcc>
  <rcc rId="1461" sId="1">
    <oc r="F264">
      <v>262</v>
    </oc>
    <nc r="F264">
      <v>263</v>
    </nc>
  </rcc>
  <rcc rId="1462" sId="1">
    <oc r="F265">
      <v>263</v>
    </oc>
    <nc r="F265">
      <v>264</v>
    </nc>
  </rcc>
  <rcc rId="1463" sId="1">
    <oc r="F266">
      <v>264</v>
    </oc>
    <nc r="F266">
      <v>265</v>
    </nc>
  </rcc>
  <rcc rId="1464" sId="1">
    <oc r="F267">
      <v>265</v>
    </oc>
    <nc r="F267">
      <v>266</v>
    </nc>
  </rcc>
  <rcc rId="1465" sId="1">
    <oc r="F268">
      <v>266</v>
    </oc>
    <nc r="F268">
      <v>267</v>
    </nc>
  </rcc>
  <rcc rId="1466" sId="1">
    <oc r="F269">
      <v>267</v>
    </oc>
    <nc r="F269">
      <v>268</v>
    </nc>
  </rcc>
  <rcc rId="1467" sId="1">
    <oc r="F270">
      <v>268</v>
    </oc>
    <nc r="F270">
      <v>269</v>
    </nc>
  </rcc>
  <rcc rId="1468" sId="1">
    <oc r="F271">
      <v>269</v>
    </oc>
    <nc r="F271">
      <v>270</v>
    </nc>
  </rcc>
  <rcc rId="1469" sId="1">
    <oc r="F272">
      <v>270</v>
    </oc>
    <nc r="F272">
      <v>271</v>
    </nc>
  </rcc>
  <rcc rId="1470" sId="1">
    <oc r="F273">
      <v>271</v>
    </oc>
    <nc r="F273">
      <v>272</v>
    </nc>
  </rcc>
  <rcc rId="1471" sId="1">
    <oc r="F274">
      <v>272</v>
    </oc>
    <nc r="F274">
      <v>273</v>
    </nc>
  </rcc>
  <rcc rId="1472" sId="1">
    <oc r="F275">
      <v>273</v>
    </oc>
    <nc r="F275">
      <v>274</v>
    </nc>
  </rcc>
  <rcc rId="1473" sId="1">
    <oc r="F276">
      <v>274</v>
    </oc>
    <nc r="F276">
      <v>275</v>
    </nc>
  </rcc>
  <rcc rId="1474" sId="1">
    <oc r="F277">
      <v>275</v>
    </oc>
    <nc r="F277">
      <v>276</v>
    </nc>
  </rcc>
  <rcc rId="1475" sId="1">
    <oc r="F278">
      <v>276</v>
    </oc>
    <nc r="F278">
      <v>277</v>
    </nc>
  </rcc>
  <rcc rId="1476" sId="1">
    <oc r="F279">
      <v>277</v>
    </oc>
    <nc r="F279">
      <v>278</v>
    </nc>
  </rcc>
  <rcc rId="1477" sId="1">
    <oc r="F280">
      <v>278</v>
    </oc>
    <nc r="F280">
      <v>279</v>
    </nc>
  </rcc>
  <rcc rId="1478" sId="1">
    <oc r="F281">
      <v>279</v>
    </oc>
    <nc r="F281">
      <v>280</v>
    </nc>
  </rcc>
  <rcc rId="1479" sId="1">
    <oc r="F282">
      <v>280</v>
    </oc>
    <nc r="F282">
      <v>281</v>
    </nc>
  </rcc>
  <rcc rId="1480" sId="1">
    <oc r="F283">
      <v>281</v>
    </oc>
    <nc r="F283">
      <v>282</v>
    </nc>
  </rcc>
  <rcc rId="1481" sId="1">
    <oc r="F284">
      <v>282</v>
    </oc>
    <nc r="F284">
      <v>283</v>
    </nc>
  </rcc>
  <rcc rId="1482" sId="1">
    <oc r="F285">
      <v>283</v>
    </oc>
    <nc r="F285">
      <v>284</v>
    </nc>
  </rcc>
  <rcc rId="1483" sId="1">
    <oc r="F286">
      <v>284</v>
    </oc>
    <nc r="F286">
      <v>285</v>
    </nc>
  </rcc>
  <rcc rId="1484" sId="1">
    <oc r="F287">
      <v>285</v>
    </oc>
    <nc r="F287">
      <v>286</v>
    </nc>
  </rcc>
  <rcc rId="1485" sId="1">
    <oc r="F288">
      <v>286</v>
    </oc>
    <nc r="F288">
      <v>287</v>
    </nc>
  </rcc>
  <rcc rId="1486" sId="1">
    <oc r="F289">
      <v>287</v>
    </oc>
    <nc r="F289">
      <v>288</v>
    </nc>
  </rcc>
  <rcc rId="1487" sId="1">
    <oc r="F290">
      <v>288</v>
    </oc>
    <nc r="F290">
      <v>289</v>
    </nc>
  </rcc>
  <rcc rId="1488" sId="1">
    <oc r="F291">
      <v>289</v>
    </oc>
    <nc r="F291">
      <v>290</v>
    </nc>
  </rcc>
  <rcc rId="1489" sId="1">
    <oc r="F292">
      <v>290</v>
    </oc>
    <nc r="F292">
      <v>291</v>
    </nc>
  </rcc>
  <rcc rId="1490" sId="1">
    <oc r="F293">
      <v>291</v>
    </oc>
    <nc r="F293">
      <v>292</v>
    </nc>
  </rcc>
  <rcc rId="1491" sId="1">
    <oc r="F294">
      <v>292</v>
    </oc>
    <nc r="F294">
      <v>293</v>
    </nc>
  </rcc>
  <rcc rId="1492" sId="1">
    <oc r="F295">
      <v>293</v>
    </oc>
    <nc r="F295">
      <v>294</v>
    </nc>
  </rcc>
  <rcc rId="1493" sId="1">
    <oc r="F296">
      <v>294</v>
    </oc>
    <nc r="F296">
      <v>295</v>
    </nc>
  </rcc>
  <rcc rId="1494" sId="1">
    <oc r="F297">
      <v>295</v>
    </oc>
    <nc r="F297">
      <v>296</v>
    </nc>
  </rcc>
  <rcc rId="1495" sId="1">
    <oc r="F298">
      <v>296</v>
    </oc>
    <nc r="F298">
      <v>297</v>
    </nc>
  </rcc>
  <rcc rId="1496" sId="1">
    <oc r="F299">
      <v>297</v>
    </oc>
    <nc r="F299">
      <v>298</v>
    </nc>
  </rcc>
  <rcc rId="1497" sId="1">
    <oc r="F300">
      <v>298</v>
    </oc>
    <nc r="F300">
      <v>299</v>
    </nc>
  </rcc>
  <rcc rId="1498" sId="1">
    <oc r="F301">
      <v>299</v>
    </oc>
    <nc r="F301">
      <v>300</v>
    </nc>
  </rcc>
  <rcc rId="1499" sId="1">
    <oc r="F302">
      <v>300</v>
    </oc>
    <nc r="F302">
      <v>301</v>
    </nc>
  </rcc>
  <rcc rId="1500" sId="1">
    <oc r="F303">
      <v>301</v>
    </oc>
    <nc r="F303">
      <v>302</v>
    </nc>
  </rcc>
  <rcc rId="1501" sId="1">
    <oc r="F304">
      <v>302</v>
    </oc>
    <nc r="F304">
      <v>303</v>
    </nc>
  </rcc>
  <rcc rId="1502" sId="1">
    <oc r="F305">
      <v>303</v>
    </oc>
    <nc r="F305">
      <v>304</v>
    </nc>
  </rcc>
  <rcc rId="1503" sId="1">
    <oc r="F306">
      <v>304</v>
    </oc>
    <nc r="F306">
      <v>305</v>
    </nc>
  </rcc>
  <rcc rId="1504" sId="1">
    <oc r="F307">
      <v>305</v>
    </oc>
    <nc r="F307">
      <v>306</v>
    </nc>
  </rcc>
  <rcc rId="1505" sId="1">
    <oc r="F308">
      <v>306</v>
    </oc>
    <nc r="F308">
      <v>307</v>
    </nc>
  </rcc>
  <rcc rId="1506" sId="1">
    <oc r="F309">
      <v>307</v>
    </oc>
    <nc r="F309">
      <v>308</v>
    </nc>
  </rcc>
  <rcc rId="1507" sId="1">
    <oc r="F310">
      <v>308</v>
    </oc>
    <nc r="F310">
      <v>309</v>
    </nc>
  </rcc>
  <rcc rId="1508" sId="1">
    <oc r="F311">
      <v>309</v>
    </oc>
    <nc r="F311">
      <v>310</v>
    </nc>
  </rcc>
  <rcc rId="1509" sId="1">
    <oc r="F312">
      <v>310</v>
    </oc>
    <nc r="F312">
      <v>311</v>
    </nc>
  </rcc>
  <rcc rId="1510" sId="1">
    <oc r="F313">
      <v>311</v>
    </oc>
    <nc r="F313">
      <v>312</v>
    </nc>
  </rcc>
  <rcc rId="1511" sId="1">
    <oc r="F314">
      <v>312</v>
    </oc>
    <nc r="F314">
      <v>313</v>
    </nc>
  </rcc>
  <rcc rId="1512" sId="1">
    <oc r="F315">
      <v>313</v>
    </oc>
    <nc r="F315">
      <v>314</v>
    </nc>
  </rcc>
  <rcc rId="1513" sId="1">
    <oc r="F316">
      <v>314</v>
    </oc>
    <nc r="F316">
      <v>315</v>
    </nc>
  </rcc>
  <rcc rId="1514" sId="1">
    <oc r="F317">
      <v>315</v>
    </oc>
    <nc r="F317">
      <v>316</v>
    </nc>
  </rcc>
  <rcc rId="1515" sId="1">
    <oc r="F318">
      <v>316</v>
    </oc>
    <nc r="F318">
      <v>317</v>
    </nc>
  </rcc>
  <rcc rId="1516" sId="1">
    <oc r="F319">
      <v>317</v>
    </oc>
    <nc r="F319">
      <v>318</v>
    </nc>
  </rcc>
  <rcc rId="1517" sId="1">
    <oc r="F320">
      <v>318</v>
    </oc>
    <nc r="F320">
      <v>319</v>
    </nc>
  </rcc>
  <rcc rId="1518" sId="1">
    <oc r="F321">
      <v>319</v>
    </oc>
    <nc r="F321">
      <v>320</v>
    </nc>
  </rcc>
  <rcc rId="1519" sId="1">
    <oc r="F322">
      <v>320</v>
    </oc>
    <nc r="F322">
      <v>321</v>
    </nc>
  </rcc>
  <rcc rId="1520" sId="1">
    <oc r="F323">
      <v>321</v>
    </oc>
    <nc r="F323">
      <v>322</v>
    </nc>
  </rcc>
  <rcc rId="1521" sId="1">
    <oc r="F324">
      <v>322</v>
    </oc>
    <nc r="F324">
      <v>323</v>
    </nc>
  </rcc>
  <rcc rId="1522" sId="1">
    <oc r="F325">
      <v>323</v>
    </oc>
    <nc r="F325">
      <v>324</v>
    </nc>
  </rcc>
  <rcc rId="1523" sId="1">
    <oc r="F326">
      <v>324</v>
    </oc>
    <nc r="F326">
      <v>325</v>
    </nc>
  </rcc>
  <rcc rId="1524" sId="1">
    <oc r="F327">
      <v>325</v>
    </oc>
    <nc r="F327">
      <v>326</v>
    </nc>
  </rcc>
  <rcc rId="1525" sId="1">
    <oc r="F328">
      <v>326</v>
    </oc>
    <nc r="F328">
      <v>327</v>
    </nc>
  </rcc>
  <rcc rId="1526" sId="1">
    <oc r="F329">
      <v>327</v>
    </oc>
    <nc r="F329">
      <v>328</v>
    </nc>
  </rcc>
  <rcc rId="1527" sId="1">
    <oc r="F330">
      <v>328</v>
    </oc>
    <nc r="F330">
      <v>329</v>
    </nc>
  </rcc>
  <rcc rId="1528" sId="1">
    <oc r="F331">
      <v>329</v>
    </oc>
    <nc r="F331">
      <v>330</v>
    </nc>
  </rcc>
  <rcc rId="1529" sId="1">
    <oc r="F332">
      <v>330</v>
    </oc>
    <nc r="F332">
      <v>331</v>
    </nc>
  </rcc>
  <rcc rId="1530" sId="1">
    <oc r="F333">
      <v>331</v>
    </oc>
    <nc r="F333">
      <v>332</v>
    </nc>
  </rcc>
  <rcc rId="1531" sId="1">
    <oc r="F334">
      <v>332</v>
    </oc>
    <nc r="F334">
      <v>333</v>
    </nc>
  </rcc>
  <rcc rId="1532" sId="1">
    <oc r="F335">
      <v>333</v>
    </oc>
    <nc r="F335">
      <v>334</v>
    </nc>
  </rcc>
  <rcc rId="1533" sId="1">
    <oc r="F336">
      <v>334</v>
    </oc>
    <nc r="F336">
      <v>335</v>
    </nc>
  </rcc>
  <rcc rId="1534" sId="1">
    <oc r="F337">
      <v>335</v>
    </oc>
    <nc r="F337">
      <v>336</v>
    </nc>
  </rcc>
  <rcc rId="1535" sId="1">
    <oc r="F338">
      <v>336</v>
    </oc>
    <nc r="F338">
      <v>337</v>
    </nc>
  </rcc>
  <rcc rId="1536" sId="1">
    <oc r="F339">
      <v>337</v>
    </oc>
    <nc r="F339">
      <v>338</v>
    </nc>
  </rcc>
  <rcc rId="1537" sId="1">
    <oc r="F340">
      <v>338</v>
    </oc>
    <nc r="F340">
      <v>339</v>
    </nc>
  </rcc>
  <rcc rId="1538" sId="1">
    <oc r="F341">
      <v>339</v>
    </oc>
    <nc r="F341">
      <v>340</v>
    </nc>
  </rcc>
  <rcc rId="1539" sId="1">
    <oc r="F342">
      <v>340</v>
    </oc>
    <nc r="F342">
      <v>341</v>
    </nc>
  </rcc>
  <rcc rId="1540" sId="1">
    <oc r="F343">
      <v>341</v>
    </oc>
    <nc r="F343">
      <v>342</v>
    </nc>
  </rcc>
  <rcc rId="1541" sId="1">
    <oc r="F344">
      <v>342</v>
    </oc>
    <nc r="F344">
      <v>343</v>
    </nc>
  </rcc>
  <rcc rId="1542" sId="1">
    <oc r="F345">
      <v>343</v>
    </oc>
    <nc r="F345">
      <v>344</v>
    </nc>
  </rcc>
  <rcc rId="1543" sId="1">
    <oc r="F346">
      <v>344</v>
    </oc>
    <nc r="F346">
      <v>345</v>
    </nc>
  </rcc>
  <rcc rId="1544" sId="1">
    <oc r="F347">
      <v>345</v>
    </oc>
    <nc r="F347">
      <v>346</v>
    </nc>
  </rcc>
  <rcc rId="1545" sId="1">
    <oc r="F348">
      <v>346</v>
    </oc>
    <nc r="F348">
      <v>347</v>
    </nc>
  </rcc>
  <rcc rId="1546" sId="1">
    <oc r="F349">
      <v>347</v>
    </oc>
    <nc r="F349">
      <v>348</v>
    </nc>
  </rcc>
  <rcc rId="1547" sId="1">
    <oc r="F350">
      <v>348</v>
    </oc>
    <nc r="F350">
      <v>349</v>
    </nc>
  </rcc>
  <rcc rId="1548" sId="1">
    <oc r="F351">
      <v>349</v>
    </oc>
    <nc r="F351">
      <v>350</v>
    </nc>
  </rcc>
  <rcc rId="1549" sId="1">
    <oc r="F352">
      <v>350</v>
    </oc>
    <nc r="F352">
      <v>351</v>
    </nc>
  </rcc>
  <rcc rId="1550" sId="1">
    <oc r="F353">
      <v>351</v>
    </oc>
    <nc r="F353">
      <v>352</v>
    </nc>
  </rcc>
  <rcc rId="1551" sId="1">
    <oc r="F354">
      <v>352</v>
    </oc>
    <nc r="F354">
      <v>353</v>
    </nc>
  </rcc>
  <rcc rId="1552" sId="1">
    <oc r="F355">
      <v>353</v>
    </oc>
    <nc r="F355">
      <v>354</v>
    </nc>
  </rcc>
  <rcc rId="1553" sId="1">
    <oc r="F356">
      <v>354</v>
    </oc>
    <nc r="F356">
      <v>355</v>
    </nc>
  </rcc>
  <rcc rId="1554" sId="1">
    <oc r="F357">
      <v>355</v>
    </oc>
    <nc r="F357">
      <v>356</v>
    </nc>
  </rcc>
  <rcc rId="1555" sId="1">
    <oc r="F358">
      <v>356</v>
    </oc>
    <nc r="F358">
      <v>357</v>
    </nc>
  </rcc>
  <rcc rId="1556" sId="1">
    <oc r="F359">
      <v>357</v>
    </oc>
    <nc r="F359">
      <v>358</v>
    </nc>
  </rcc>
  <rcc rId="1557" sId="1">
    <oc r="F360">
      <v>358</v>
    </oc>
    <nc r="F360">
      <v>359</v>
    </nc>
  </rcc>
  <rcc rId="1558" sId="1">
    <oc r="F361">
      <v>359</v>
    </oc>
    <nc r="F361">
      <v>360</v>
    </nc>
  </rcc>
  <rcc rId="1559" sId="1">
    <oc r="F362">
      <v>360</v>
    </oc>
    <nc r="F362">
      <v>361</v>
    </nc>
  </rcc>
  <rcc rId="1560" sId="1">
    <oc r="F363">
      <v>361</v>
    </oc>
    <nc r="F363">
      <v>362</v>
    </nc>
  </rcc>
  <rcc rId="1561" sId="1">
    <oc r="F364">
      <v>362</v>
    </oc>
    <nc r="F364">
      <v>363</v>
    </nc>
  </rcc>
  <rcc rId="1562" sId="1">
    <oc r="F365">
      <v>363</v>
    </oc>
    <nc r="F365">
      <v>364</v>
    </nc>
  </rcc>
  <rcc rId="1563" sId="1">
    <oc r="F366">
      <v>364</v>
    </oc>
    <nc r="F366">
      <v>365</v>
    </nc>
  </rcc>
  <rcc rId="1564" sId="1">
    <oc r="F367">
      <v>365</v>
    </oc>
    <nc r="F367">
      <v>366</v>
    </nc>
  </rcc>
  <rcc rId="1565" sId="1">
    <oc r="F368">
      <v>366</v>
    </oc>
    <nc r="F368">
      <v>367</v>
    </nc>
  </rcc>
  <rcc rId="1566" sId="1">
    <oc r="F369">
      <v>367</v>
    </oc>
    <nc r="F369">
      <v>368</v>
    </nc>
  </rcc>
  <rcc rId="1567" sId="1">
    <oc r="F370">
      <v>368</v>
    </oc>
    <nc r="F370">
      <v>369</v>
    </nc>
  </rcc>
  <rcc rId="1568" sId="1">
    <oc r="F371">
      <v>369</v>
    </oc>
    <nc r="F371">
      <v>370</v>
    </nc>
  </rcc>
  <rcc rId="1569" sId="1">
    <oc r="F372">
      <v>370</v>
    </oc>
    <nc r="F372">
      <v>371</v>
    </nc>
  </rcc>
  <rcc rId="1570" sId="1">
    <oc r="F373">
      <v>371</v>
    </oc>
    <nc r="F373">
      <v>372</v>
    </nc>
  </rcc>
  <rcc rId="1571" sId="1">
    <oc r="F374">
      <v>372</v>
    </oc>
    <nc r="F374">
      <v>373</v>
    </nc>
  </rcc>
  <rcc rId="1572" sId="1">
    <oc r="F375">
      <v>373</v>
    </oc>
    <nc r="F375">
      <v>374</v>
    </nc>
  </rcc>
  <rcc rId="1573" sId="1">
    <oc r="F376">
      <v>374</v>
    </oc>
    <nc r="F376">
      <v>375</v>
    </nc>
  </rcc>
  <rcc rId="1574" sId="1">
    <oc r="F377">
      <v>375</v>
    </oc>
    <nc r="F377">
      <v>376</v>
    </nc>
  </rcc>
  <rcc rId="1575" sId="1">
    <oc r="F378">
      <v>376</v>
    </oc>
    <nc r="F378">
      <v>377</v>
    </nc>
  </rcc>
  <rcc rId="1576" sId="1">
    <oc r="F379">
      <v>377</v>
    </oc>
    <nc r="F379">
      <v>378</v>
    </nc>
  </rcc>
  <rcc rId="1577" sId="1">
    <oc r="F380">
      <v>378</v>
    </oc>
    <nc r="F380">
      <v>379</v>
    </nc>
  </rcc>
  <rcc rId="1578" sId="1">
    <oc r="F381">
      <v>379</v>
    </oc>
    <nc r="F381">
      <v>380</v>
    </nc>
  </rcc>
  <rcc rId="1579" sId="1">
    <oc r="F382">
      <v>380</v>
    </oc>
    <nc r="F382">
      <v>381</v>
    </nc>
  </rcc>
  <rcc rId="1580" sId="1">
    <oc r="F383">
      <v>381</v>
    </oc>
    <nc r="F383">
      <v>382</v>
    </nc>
  </rcc>
  <rcc rId="1581" sId="1">
    <oc r="F384">
      <v>382</v>
    </oc>
    <nc r="F384">
      <v>383</v>
    </nc>
  </rcc>
  <rcc rId="1582" sId="1">
    <oc r="F385">
      <v>383</v>
    </oc>
    <nc r="F385">
      <v>384</v>
    </nc>
  </rcc>
  <rcc rId="1583" sId="1">
    <oc r="F386">
      <v>384</v>
    </oc>
    <nc r="F386">
      <v>385</v>
    </nc>
  </rcc>
  <rcc rId="1584" sId="1">
    <oc r="F387">
      <v>385</v>
    </oc>
    <nc r="F387">
      <v>386</v>
    </nc>
  </rcc>
  <rcc rId="1585" sId="1">
    <oc r="F388">
      <v>386</v>
    </oc>
    <nc r="F388">
      <v>387</v>
    </nc>
  </rcc>
  <rcc rId="1586" sId="1">
    <oc r="F389">
      <v>387</v>
    </oc>
    <nc r="F389">
      <v>388</v>
    </nc>
  </rcc>
  <rcc rId="1587" sId="1">
    <oc r="F390">
      <v>388</v>
    </oc>
    <nc r="F390">
      <v>389</v>
    </nc>
  </rcc>
  <rcc rId="1588" sId="1">
    <oc r="F391">
      <v>389</v>
    </oc>
    <nc r="F391">
      <v>390</v>
    </nc>
  </rcc>
  <rcc rId="1589" sId="1">
    <oc r="F392">
      <v>390</v>
    </oc>
    <nc r="F392">
      <v>391</v>
    </nc>
  </rcc>
  <rcc rId="1590" sId="1">
    <oc r="F393">
      <v>391</v>
    </oc>
    <nc r="F393">
      <v>392</v>
    </nc>
  </rcc>
  <rcc rId="1591" sId="1">
    <oc r="F394">
      <v>392</v>
    </oc>
    <nc r="F394">
      <v>393</v>
    </nc>
  </rcc>
  <rcc rId="1592" sId="1">
    <oc r="F395">
      <v>393</v>
    </oc>
    <nc r="F395">
      <v>394</v>
    </nc>
  </rcc>
  <rcc rId="1593" sId="1">
    <oc r="F396">
      <v>394</v>
    </oc>
    <nc r="F396">
      <v>395</v>
    </nc>
  </rcc>
  <rcc rId="1594" sId="1">
    <oc r="F397">
      <v>395</v>
    </oc>
    <nc r="F397">
      <v>396</v>
    </nc>
  </rcc>
  <rcc rId="1595" sId="1">
    <oc r="F398">
      <v>396</v>
    </oc>
    <nc r="F398">
      <v>397</v>
    </nc>
  </rcc>
  <rcc rId="1596" sId="1">
    <oc r="F399">
      <v>397</v>
    </oc>
    <nc r="F399">
      <v>398</v>
    </nc>
  </rcc>
  <rcc rId="1597" sId="1">
    <oc r="F400">
      <v>398</v>
    </oc>
    <nc r="F400">
      <v>399</v>
    </nc>
  </rcc>
  <rcc rId="1598" sId="1">
    <oc r="F401">
      <v>399</v>
    </oc>
    <nc r="F401">
      <v>400</v>
    </nc>
  </rcc>
  <rcc rId="1599" sId="1">
    <oc r="F402">
      <v>400</v>
    </oc>
    <nc r="F402">
      <v>401</v>
    </nc>
  </rcc>
  <rcc rId="1600" sId="1">
    <oc r="F403">
      <v>401</v>
    </oc>
    <nc r="F403">
      <v>402</v>
    </nc>
  </rcc>
  <rcc rId="1601" sId="1">
    <oc r="F404">
      <v>402</v>
    </oc>
    <nc r="F404">
      <v>403</v>
    </nc>
  </rcc>
  <rcc rId="1602" sId="1">
    <oc r="F405">
      <v>403</v>
    </oc>
    <nc r="F405">
      <v>404</v>
    </nc>
  </rcc>
  <rcc rId="1603" sId="1">
    <oc r="F406">
      <v>404</v>
    </oc>
    <nc r="F406">
      <v>405</v>
    </nc>
  </rcc>
  <rcc rId="1604" sId="1">
    <oc r="F407">
      <v>405</v>
    </oc>
    <nc r="F407">
      <v>406</v>
    </nc>
  </rcc>
  <rcc rId="1605" sId="1">
    <oc r="F408">
      <v>406</v>
    </oc>
    <nc r="F408">
      <v>407</v>
    </nc>
  </rcc>
  <rcc rId="1606" sId="1">
    <oc r="F409">
      <v>407</v>
    </oc>
    <nc r="F409">
      <v>408</v>
    </nc>
  </rcc>
  <rcc rId="1607" sId="1">
    <oc r="F410">
      <v>408</v>
    </oc>
    <nc r="F410">
      <v>409</v>
    </nc>
  </rcc>
  <rcc rId="1608" sId="1">
    <oc r="F411">
      <v>409</v>
    </oc>
    <nc r="F411">
      <v>410</v>
    </nc>
  </rcc>
  <rcc rId="1609" sId="1">
    <oc r="F412">
      <v>410</v>
    </oc>
    <nc r="F412">
      <v>411</v>
    </nc>
  </rcc>
  <rcc rId="1610" sId="1">
    <oc r="F413">
      <v>411</v>
    </oc>
    <nc r="F413">
      <v>412</v>
    </nc>
  </rcc>
  <rcc rId="1611" sId="1">
    <oc r="F414">
      <v>412</v>
    </oc>
    <nc r="F414">
      <v>413</v>
    </nc>
  </rcc>
  <rcc rId="1612" sId="1">
    <oc r="F415">
      <v>413</v>
    </oc>
    <nc r="F415">
      <v>414</v>
    </nc>
  </rcc>
  <rcc rId="1613" sId="1">
    <oc r="F416">
      <v>414</v>
    </oc>
    <nc r="F416">
      <v>415</v>
    </nc>
  </rcc>
  <rcc rId="1614" sId="1">
    <oc r="F417">
      <v>415</v>
    </oc>
    <nc r="F417">
      <v>416</v>
    </nc>
  </rcc>
  <rcc rId="1615" sId="1">
    <oc r="F418">
      <v>416</v>
    </oc>
    <nc r="F418">
      <v>417</v>
    </nc>
  </rcc>
  <rcc rId="1616" sId="1">
    <oc r="F419">
      <v>417</v>
    </oc>
    <nc r="F419">
      <v>418</v>
    </nc>
  </rcc>
  <rcc rId="1617" sId="1">
    <oc r="F420">
      <v>418</v>
    </oc>
    <nc r="F420">
      <v>419</v>
    </nc>
  </rcc>
  <rcc rId="1618" sId="1">
    <oc r="F421">
      <v>419</v>
    </oc>
    <nc r="F421">
      <v>420</v>
    </nc>
  </rcc>
  <rcc rId="1619" sId="1">
    <oc r="F422">
      <v>420</v>
    </oc>
    <nc r="F422">
      <v>421</v>
    </nc>
  </rcc>
  <rcc rId="1620" sId="1">
    <oc r="F423">
      <v>421</v>
    </oc>
    <nc r="F423">
      <v>422</v>
    </nc>
  </rcc>
  <rcc rId="1621" sId="1">
    <oc r="F424">
      <v>422</v>
    </oc>
    <nc r="F424">
      <v>423</v>
    </nc>
  </rcc>
  <rcc rId="1622" sId="1">
    <oc r="F425">
      <v>423</v>
    </oc>
    <nc r="F425">
      <v>424</v>
    </nc>
  </rcc>
  <rcc rId="1623" sId="1">
    <oc r="F426">
      <v>424</v>
    </oc>
    <nc r="F426">
      <v>425</v>
    </nc>
  </rcc>
  <rcc rId="1624" sId="1">
    <oc r="F427">
      <v>425</v>
    </oc>
    <nc r="F427">
      <v>426</v>
    </nc>
  </rcc>
  <rcc rId="1625" sId="1">
    <oc r="F428">
      <v>426</v>
    </oc>
    <nc r="F428">
      <v>427</v>
    </nc>
  </rcc>
  <rcc rId="1626" sId="1">
    <oc r="F429">
      <v>427</v>
    </oc>
    <nc r="F429">
      <v>428</v>
    </nc>
  </rcc>
  <rcc rId="1627" sId="1">
    <oc r="F430">
      <v>428</v>
    </oc>
    <nc r="F430">
      <v>429</v>
    </nc>
  </rcc>
  <rcc rId="1628" sId="1">
    <oc r="F431">
      <v>429</v>
    </oc>
    <nc r="F431">
      <v>430</v>
    </nc>
  </rcc>
  <rcc rId="1629" sId="1">
    <oc r="F432">
      <v>430</v>
    </oc>
    <nc r="F432">
      <v>431</v>
    </nc>
  </rcc>
  <rcc rId="1630" sId="1">
    <oc r="F433">
      <v>431</v>
    </oc>
    <nc r="F433">
      <v>432</v>
    </nc>
  </rcc>
  <rcc rId="1631" sId="1">
    <oc r="F434">
      <v>432</v>
    </oc>
    <nc r="F434">
      <v>433</v>
    </nc>
  </rcc>
  <rcc rId="1632" sId="1">
    <oc r="F435">
      <v>433</v>
    </oc>
    <nc r="F435">
      <v>434</v>
    </nc>
  </rcc>
  <rcc rId="1633" sId="1">
    <oc r="F436">
      <v>434</v>
    </oc>
    <nc r="F436">
      <v>435</v>
    </nc>
  </rcc>
  <rcc rId="1634" sId="1">
    <oc r="F437">
      <v>435</v>
    </oc>
    <nc r="F437">
      <v>436</v>
    </nc>
  </rcc>
  <rcc rId="1635" sId="1">
    <oc r="F438">
      <v>436</v>
    </oc>
    <nc r="F438">
      <v>437</v>
    </nc>
  </rcc>
  <rcc rId="1636" sId="1">
    <oc r="F439">
      <v>437</v>
    </oc>
    <nc r="F439">
      <v>438</v>
    </nc>
  </rcc>
  <rcc rId="1637" sId="1">
    <oc r="F440">
      <v>438</v>
    </oc>
    <nc r="F440">
      <v>439</v>
    </nc>
  </rcc>
  <rcc rId="1638" sId="1">
    <oc r="F441">
      <v>439</v>
    </oc>
    <nc r="F441">
      <v>440</v>
    </nc>
  </rcc>
  <rcc rId="1639" sId="1">
    <oc r="F442">
      <v>440</v>
    </oc>
    <nc r="F442">
      <v>441</v>
    </nc>
  </rcc>
  <rcc rId="1640" sId="1">
    <oc r="F443">
      <v>441</v>
    </oc>
    <nc r="F443">
      <v>442</v>
    </nc>
  </rcc>
  <rcc rId="1641" sId="1">
    <oc r="F444">
      <v>442</v>
    </oc>
    <nc r="F444">
      <v>443</v>
    </nc>
  </rcc>
  <rcc rId="1642" sId="1">
    <oc r="F445">
      <v>443</v>
    </oc>
    <nc r="F445">
      <v>444</v>
    </nc>
  </rcc>
  <rcc rId="1643" sId="1">
    <oc r="F446">
      <v>444</v>
    </oc>
    <nc r="F446">
      <v>445</v>
    </nc>
  </rcc>
  <rcc rId="1644" sId="1">
    <oc r="F447">
      <v>445</v>
    </oc>
    <nc r="F447">
      <v>446</v>
    </nc>
  </rcc>
  <rcc rId="1645" sId="1">
    <oc r="F448">
      <v>446</v>
    </oc>
    <nc r="F448">
      <v>447</v>
    </nc>
  </rcc>
  <rcc rId="1646" sId="1">
    <oc r="F449">
      <v>447</v>
    </oc>
    <nc r="F449">
      <v>448</v>
    </nc>
  </rcc>
  <rcc rId="1647" sId="1">
    <oc r="F450">
      <v>448</v>
    </oc>
    <nc r="F450">
      <v>449</v>
    </nc>
  </rcc>
  <rcc rId="1648" sId="1">
    <oc r="F451">
      <v>449</v>
    </oc>
    <nc r="F451">
      <v>450</v>
    </nc>
  </rcc>
  <rcc rId="1649" sId="1">
    <oc r="F452">
      <v>450</v>
    </oc>
    <nc r="F452">
      <v>451</v>
    </nc>
  </rcc>
  <rcc rId="1650" sId="1">
    <oc r="F453">
      <v>451</v>
    </oc>
    <nc r="F453">
      <v>452</v>
    </nc>
  </rcc>
  <rcc rId="1651" sId="1">
    <oc r="F454">
      <v>452</v>
    </oc>
    <nc r="F454">
      <v>453</v>
    </nc>
  </rcc>
  <rcc rId="1652" sId="1">
    <oc r="F455">
      <v>453</v>
    </oc>
    <nc r="F455">
      <v>454</v>
    </nc>
  </rcc>
  <rcc rId="1653" sId="1">
    <oc r="F456">
      <v>454</v>
    </oc>
    <nc r="F456">
      <v>455</v>
    </nc>
  </rcc>
  <rcc rId="1654" sId="1">
    <oc r="F457">
      <v>455</v>
    </oc>
    <nc r="F457">
      <v>456</v>
    </nc>
  </rcc>
  <rcc rId="1655" sId="1">
    <oc r="F458">
      <v>456</v>
    </oc>
    <nc r="F458">
      <v>457</v>
    </nc>
  </rcc>
  <rcc rId="1656" sId="1">
    <oc r="F459">
      <v>457</v>
    </oc>
    <nc r="F459">
      <v>458</v>
    </nc>
  </rcc>
  <rcc rId="1657" sId="1">
    <oc r="F460">
      <v>458</v>
    </oc>
    <nc r="F460">
      <v>459</v>
    </nc>
  </rcc>
  <rcc rId="1658" sId="1">
    <oc r="F461">
      <v>459</v>
    </oc>
    <nc r="F461">
      <v>460</v>
    </nc>
  </rcc>
  <rcc rId="1659" sId="1">
    <oc r="F462">
      <v>460</v>
    </oc>
    <nc r="F462">
      <v>461</v>
    </nc>
  </rcc>
  <rcc rId="1660" sId="1">
    <oc r="F463">
      <v>461</v>
    </oc>
    <nc r="F463">
      <v>462</v>
    </nc>
  </rcc>
  <rcc rId="1661" sId="1">
    <oc r="F464">
      <v>462</v>
    </oc>
    <nc r="F464">
      <v>463</v>
    </nc>
  </rcc>
  <rcc rId="1662" sId="1">
    <oc r="F465">
      <v>463</v>
    </oc>
    <nc r="F465">
      <v>464</v>
    </nc>
  </rcc>
  <rcc rId="1663" sId="1">
    <oc r="F466">
      <v>464</v>
    </oc>
    <nc r="F466">
      <v>465</v>
    </nc>
  </rcc>
  <rcc rId="1664" sId="1">
    <oc r="F467">
      <v>465</v>
    </oc>
    <nc r="F467">
      <v>466</v>
    </nc>
  </rcc>
  <rcc rId="1665" sId="1">
    <oc r="F468">
      <v>466</v>
    </oc>
    <nc r="F468">
      <v>467</v>
    </nc>
  </rcc>
  <rcc rId="1666" sId="1">
    <oc r="F469">
      <v>467</v>
    </oc>
    <nc r="F469">
      <v>468</v>
    </nc>
  </rcc>
  <rcc rId="1667" sId="1">
    <oc r="F470">
      <v>468</v>
    </oc>
    <nc r="F470">
      <v>469</v>
    </nc>
  </rcc>
  <rcc rId="1668" sId="1">
    <oc r="F471">
      <v>469</v>
    </oc>
    <nc r="F471">
      <v>470</v>
    </nc>
  </rcc>
  <rcc rId="1669" sId="1">
    <oc r="F472">
      <v>470</v>
    </oc>
    <nc r="F472">
      <v>471</v>
    </nc>
  </rcc>
  <rcc rId="1670" sId="1">
    <oc r="F473">
      <v>471</v>
    </oc>
    <nc r="F473">
      <v>472</v>
    </nc>
  </rcc>
  <rcc rId="1671" sId="1">
    <oc r="F474">
      <v>472</v>
    </oc>
    <nc r="F474">
      <v>473</v>
    </nc>
  </rcc>
  <rcc rId="1672" sId="1">
    <oc r="F475">
      <v>473</v>
    </oc>
    <nc r="F475">
      <v>474</v>
    </nc>
  </rcc>
  <rcc rId="1673" sId="1">
    <oc r="F476">
      <v>474</v>
    </oc>
    <nc r="F476">
      <v>475</v>
    </nc>
  </rcc>
  <rcc rId="1674" sId="1">
    <oc r="F477">
      <v>475</v>
    </oc>
    <nc r="F477">
      <v>476</v>
    </nc>
  </rcc>
  <rcc rId="1675" sId="1">
    <oc r="F478">
      <v>476</v>
    </oc>
    <nc r="F478">
      <v>477</v>
    </nc>
  </rcc>
  <rcc rId="1676" sId="1">
    <oc r="F479">
      <v>477</v>
    </oc>
    <nc r="F479">
      <v>478</v>
    </nc>
  </rcc>
  <rcc rId="1677" sId="1">
    <oc r="F480">
      <v>478</v>
    </oc>
    <nc r="F480">
      <v>479</v>
    </nc>
  </rcc>
  <rcc rId="1678" sId="1">
    <oc r="F481">
      <v>479</v>
    </oc>
    <nc r="F481">
      <v>480</v>
    </nc>
  </rcc>
  <rcc rId="1679" sId="1">
    <oc r="F482">
      <v>480</v>
    </oc>
    <nc r="F482">
      <v>481</v>
    </nc>
  </rcc>
  <rcc rId="1680" sId="1">
    <oc r="F483">
      <v>481</v>
    </oc>
    <nc r="F483">
      <v>482</v>
    </nc>
  </rcc>
  <rcc rId="1681" sId="1">
    <oc r="F484">
      <v>482</v>
    </oc>
    <nc r="F484">
      <v>483</v>
    </nc>
  </rcc>
  <rcc rId="1682" sId="1">
    <oc r="F485">
      <v>483</v>
    </oc>
    <nc r="F485">
      <v>484</v>
    </nc>
  </rcc>
  <rcc rId="1683" sId="1">
    <oc r="F486">
      <v>484</v>
    </oc>
    <nc r="F486">
      <v>485</v>
    </nc>
  </rcc>
  <rcc rId="1684" sId="1">
    <oc r="F487">
      <v>485</v>
    </oc>
    <nc r="F487">
      <v>486</v>
    </nc>
  </rcc>
  <rcc rId="1685" sId="1">
    <oc r="F488">
      <v>486</v>
    </oc>
    <nc r="F488">
      <v>487</v>
    </nc>
  </rcc>
  <rcc rId="1686" sId="1">
    <oc r="F489">
      <v>487</v>
    </oc>
    <nc r="F489">
      <v>488</v>
    </nc>
  </rcc>
  <rcc rId="1687" sId="1">
    <oc r="F490">
      <v>488</v>
    </oc>
    <nc r="F490">
      <v>489</v>
    </nc>
  </rcc>
  <rcc rId="1688" sId="1">
    <oc r="F491">
      <v>489</v>
    </oc>
    <nc r="F491">
      <v>490</v>
    </nc>
  </rcc>
  <rcc rId="1689" sId="1">
    <oc r="F492">
      <v>490</v>
    </oc>
    <nc r="F492">
      <v>491</v>
    </nc>
  </rcc>
  <rcc rId="1690" sId="1">
    <oc r="F493">
      <v>491</v>
    </oc>
    <nc r="F493">
      <v>492</v>
    </nc>
  </rcc>
  <rcc rId="1691" sId="1">
    <oc r="F494">
      <v>491</v>
    </oc>
    <nc r="F494">
      <v>493</v>
    </nc>
  </rcc>
  <rcc rId="1692" sId="1">
    <oc r="F495">
      <v>492</v>
    </oc>
    <nc r="F495">
      <v>494</v>
    </nc>
  </rcc>
  <rcc rId="1693" sId="1">
    <oc r="F496">
      <v>493</v>
    </oc>
    <nc r="F496">
      <v>495</v>
    </nc>
  </rcc>
  <rcc rId="1694" sId="1">
    <oc r="F497">
      <v>494</v>
    </oc>
    <nc r="F497">
      <v>496</v>
    </nc>
  </rcc>
  <rcc rId="1695" sId="1">
    <oc r="F498">
      <v>495</v>
    </oc>
    <nc r="F498">
      <v>497</v>
    </nc>
  </rcc>
  <rcc rId="1696" sId="1">
    <oc r="F499">
      <v>496</v>
    </oc>
    <nc r="F499">
      <v>498</v>
    </nc>
  </rcc>
  <rcc rId="1697" sId="1">
    <oc r="F500">
      <v>497</v>
    </oc>
    <nc r="F500">
      <v>499</v>
    </nc>
  </rcc>
  <rcc rId="1698" sId="1">
    <oc r="F501">
      <v>498</v>
    </oc>
    <nc r="F501">
      <v>500</v>
    </nc>
  </rcc>
  <rcc rId="1699" sId="1">
    <oc r="F502">
      <v>499</v>
    </oc>
    <nc r="F502">
      <v>501</v>
    </nc>
  </rcc>
  <rcc rId="1700" sId="1">
    <oc r="F503">
      <v>500</v>
    </oc>
    <nc r="F503">
      <v>502</v>
    </nc>
  </rcc>
  <rcc rId="1701" sId="1">
    <oc r="F504">
      <v>501</v>
    </oc>
    <nc r="F504">
      <v>503</v>
    </nc>
  </rcc>
  <rcc rId="1702" sId="1">
    <oc r="F505">
      <v>502</v>
    </oc>
    <nc r="F505">
      <v>504</v>
    </nc>
  </rcc>
  <rcc rId="1703" sId="1">
    <oc r="F506">
      <v>479</v>
    </oc>
    <nc r="F506">
      <v>505</v>
    </nc>
  </rcc>
  <rcc rId="1704" sId="1">
    <oc r="F507">
      <v>503</v>
    </oc>
    <nc r="F507">
      <v>506</v>
    </nc>
  </rcc>
  <rcc rId="1705" sId="1">
    <oc r="F508">
      <v>504</v>
    </oc>
    <nc r="F508">
      <v>507</v>
    </nc>
  </rcc>
  <rcc rId="1706" sId="1">
    <oc r="F509">
      <v>503</v>
    </oc>
    <nc r="F509">
      <v>508</v>
    </nc>
  </rcc>
  <rcc rId="1707" sId="1">
    <oc r="F510">
      <v>503</v>
    </oc>
    <nc r="F510">
      <v>509</v>
    </nc>
  </rcc>
  <rcc rId="1708" sId="1">
    <oc r="F511">
      <v>505</v>
    </oc>
    <nc r="F511">
      <v>510</v>
    </nc>
  </rcc>
  <rcc rId="1709" sId="1">
    <oc r="F512">
      <v>505</v>
    </oc>
    <nc r="F512">
      <v>511</v>
    </nc>
  </rcc>
  <rcc rId="1710" sId="1">
    <oc r="F513">
      <v>505</v>
    </oc>
    <nc r="F513">
      <v>512</v>
    </nc>
  </rcc>
  <rcc rId="1711" sId="1">
    <oc r="F514">
      <v>506</v>
    </oc>
    <nc r="F514">
      <v>513</v>
    </nc>
  </rcc>
  <rcc rId="1712" sId="1">
    <oc r="F515">
      <v>507</v>
    </oc>
    <nc r="F515">
      <v>514</v>
    </nc>
  </rcc>
  <rcc rId="1713" sId="1">
    <oc r="F516">
      <v>508</v>
    </oc>
    <nc r="F516">
      <v>515</v>
    </nc>
  </rcc>
  <rcc rId="1714" sId="1">
    <oc r="F517">
      <v>509</v>
    </oc>
    <nc r="F517">
      <v>516</v>
    </nc>
  </rcc>
  <rcc rId="1715" sId="1">
    <oc r="F518">
      <v>510</v>
    </oc>
    <nc r="F518">
      <v>517</v>
    </nc>
  </rcc>
  <rcc rId="1716" sId="1">
    <oc r="F519">
      <v>511</v>
    </oc>
    <nc r="F519">
      <v>518</v>
    </nc>
  </rcc>
  <rcc rId="1717" sId="1">
    <oc r="F520">
      <v>512</v>
    </oc>
    <nc r="F520">
      <v>519</v>
    </nc>
  </rcc>
  <rcc rId="1718" sId="1">
    <oc r="F521">
      <v>513</v>
    </oc>
    <nc r="F521">
      <v>520</v>
    </nc>
  </rcc>
  <rcc rId="1719" sId="1">
    <oc r="F522">
      <v>514</v>
    </oc>
    <nc r="F522">
      <v>521</v>
    </nc>
  </rcc>
  <rcc rId="1720" sId="1">
    <oc r="F523">
      <v>515</v>
    </oc>
    <nc r="F523">
      <v>522</v>
    </nc>
  </rcc>
  <rcc rId="1721" sId="1">
    <oc r="F524">
      <v>516</v>
    </oc>
    <nc r="F524">
      <v>523</v>
    </nc>
  </rcc>
  <rcc rId="1722" sId="1">
    <oc r="F525">
      <v>517</v>
    </oc>
    <nc r="F525">
      <v>524</v>
    </nc>
  </rcc>
  <rcc rId="1723" sId="1">
    <oc r="F526">
      <v>518</v>
    </oc>
    <nc r="F526">
      <v>525</v>
    </nc>
  </rcc>
  <rcc rId="1724" sId="1">
    <oc r="F527">
      <v>519</v>
    </oc>
    <nc r="F527">
      <v>526</v>
    </nc>
  </rcc>
  <rcc rId="1725" sId="1">
    <oc r="F528">
      <v>520</v>
    </oc>
    <nc r="F528">
      <v>527</v>
    </nc>
  </rcc>
  <rcc rId="1726" sId="1">
    <oc r="F529">
      <v>521</v>
    </oc>
    <nc r="F529">
      <v>528</v>
    </nc>
  </rcc>
  <rcc rId="1727" sId="1">
    <oc r="F530">
      <v>522</v>
    </oc>
    <nc r="F530">
      <v>529</v>
    </nc>
  </rcc>
  <rcc rId="1728" sId="1">
    <oc r="F531">
      <v>523</v>
    </oc>
    <nc r="F531">
      <v>530</v>
    </nc>
  </rcc>
  <rcc rId="1729" sId="1">
    <oc r="F532">
      <v>524</v>
    </oc>
    <nc r="F532">
      <v>531</v>
    </nc>
  </rcc>
  <rcc rId="1730" sId="1">
    <oc r="F533">
      <v>525</v>
    </oc>
    <nc r="F533">
      <v>532</v>
    </nc>
  </rcc>
  <rcc rId="1731" sId="1">
    <oc r="F534">
      <v>526</v>
    </oc>
    <nc r="F534">
      <v>533</v>
    </nc>
  </rcc>
  <rcc rId="1732" sId="1">
    <oc r="F535">
      <v>527</v>
    </oc>
    <nc r="F535">
      <v>534</v>
    </nc>
  </rcc>
  <rcc rId="1733" sId="1">
    <oc r="F536">
      <v>528</v>
    </oc>
    <nc r="F536">
      <v>535</v>
    </nc>
  </rcc>
  <rcc rId="1734" sId="1">
    <oc r="F537">
      <v>529</v>
    </oc>
    <nc r="F537">
      <v>536</v>
    </nc>
  </rcc>
  <rcc rId="1735" sId="1">
    <oc r="F538">
      <v>530</v>
    </oc>
    <nc r="F538">
      <v>537</v>
    </nc>
  </rcc>
  <rcc rId="1736" sId="1">
    <oc r="F539">
      <v>531</v>
    </oc>
    <nc r="F539">
      <v>538</v>
    </nc>
  </rcc>
  <rcc rId="1737" sId="1">
    <oc r="F540">
      <v>532</v>
    </oc>
    <nc r="F540">
      <v>539</v>
    </nc>
  </rcc>
  <rcc rId="1738" sId="1">
    <oc r="F541">
      <v>533</v>
    </oc>
    <nc r="F541">
      <v>540</v>
    </nc>
  </rcc>
  <rcc rId="1739" sId="1">
    <oc r="F542">
      <v>534</v>
    </oc>
    <nc r="F542">
      <v>541</v>
    </nc>
  </rcc>
  <rcc rId="1740" sId="1">
    <oc r="F543">
      <v>535</v>
    </oc>
    <nc r="F543">
      <v>542</v>
    </nc>
  </rcc>
  <rcc rId="1741" sId="1">
    <oc r="F544">
      <v>536</v>
    </oc>
    <nc r="F544">
      <v>543</v>
    </nc>
  </rcc>
  <rcc rId="1742" sId="1">
    <oc r="F545">
      <v>537</v>
    </oc>
    <nc r="F545">
      <v>544</v>
    </nc>
  </rcc>
  <rcc rId="1743" sId="1">
    <oc r="F546">
      <v>538</v>
    </oc>
    <nc r="F546">
      <v>545</v>
    </nc>
  </rcc>
  <rcc rId="1744" sId="1">
    <oc r="F547">
      <v>539</v>
    </oc>
    <nc r="F547">
      <v>546</v>
    </nc>
  </rcc>
  <rcc rId="1745" sId="1">
    <oc r="F548">
      <v>540</v>
    </oc>
    <nc r="F548">
      <v>547</v>
    </nc>
  </rcc>
  <rcc rId="1746" sId="1">
    <oc r="F549">
      <v>541</v>
    </oc>
    <nc r="F549">
      <v>548</v>
    </nc>
  </rcc>
  <rcc rId="1747" sId="1">
    <oc r="F550">
      <v>542</v>
    </oc>
    <nc r="F550">
      <v>549</v>
    </nc>
  </rcc>
  <rcc rId="1748" sId="1">
    <oc r="F551">
      <v>543</v>
    </oc>
    <nc r="F551">
      <v>550</v>
    </nc>
  </rcc>
  <rcc rId="1749" sId="1">
    <oc r="F552">
      <v>544</v>
    </oc>
    <nc r="F552">
      <v>551</v>
    </nc>
  </rcc>
  <rcc rId="1750" sId="1">
    <oc r="F553">
      <v>545</v>
    </oc>
    <nc r="F553">
      <v>552</v>
    </nc>
  </rcc>
  <rcc rId="1751" sId="1">
    <oc r="F554">
      <v>546</v>
    </oc>
    <nc r="F554">
      <v>553</v>
    </nc>
  </rcc>
  <rcc rId="1752" sId="1">
    <oc r="F555">
      <v>547</v>
    </oc>
    <nc r="F555">
      <v>554</v>
    </nc>
  </rcc>
  <rcc rId="1753" sId="1">
    <oc r="F556">
      <v>548</v>
    </oc>
    <nc r="F556">
      <v>555</v>
    </nc>
  </rcc>
  <rcc rId="1754" sId="1">
    <oc r="F557">
      <v>549</v>
    </oc>
    <nc r="F557">
      <v>556</v>
    </nc>
  </rcc>
  <rcc rId="1755" sId="1">
    <oc r="F558">
      <v>550</v>
    </oc>
    <nc r="F558">
      <v>557</v>
    </nc>
  </rcc>
  <rcc rId="1756" sId="1">
    <oc r="F559">
      <v>551</v>
    </oc>
    <nc r="F559">
      <v>558</v>
    </nc>
  </rcc>
  <rcc rId="1757" sId="1">
    <oc r="F560">
      <v>552</v>
    </oc>
    <nc r="F560">
      <v>559</v>
    </nc>
  </rcc>
  <rcc rId="1758" sId="1">
    <oc r="F561">
      <v>553</v>
    </oc>
    <nc r="F561">
      <v>560</v>
    </nc>
  </rcc>
  <rcc rId="1759" sId="1">
    <oc r="F562">
      <v>554</v>
    </oc>
    <nc r="F562">
      <v>561</v>
    </nc>
  </rcc>
  <rcc rId="1760" sId="1">
    <oc r="F563">
      <v>555</v>
    </oc>
    <nc r="F563">
      <v>562</v>
    </nc>
  </rcc>
  <rcc rId="1761" sId="1">
    <oc r="F564">
      <v>556</v>
    </oc>
    <nc r="F564">
      <v>563</v>
    </nc>
  </rcc>
  <rcc rId="1762" sId="1">
    <oc r="F565">
      <v>557</v>
    </oc>
    <nc r="F565">
      <v>564</v>
    </nc>
  </rcc>
  <rcc rId="1763" sId="1">
    <oc r="F566">
      <v>558</v>
    </oc>
    <nc r="F566">
      <v>565</v>
    </nc>
  </rcc>
  <rcc rId="1764" sId="1">
    <oc r="F567">
      <v>559</v>
    </oc>
    <nc r="F567">
      <v>566</v>
    </nc>
  </rcc>
  <rcc rId="1765" sId="1">
    <oc r="F568">
      <v>560</v>
    </oc>
    <nc r="F568">
      <v>567</v>
    </nc>
  </rcc>
  <rcc rId="1766" sId="1">
    <oc r="F569">
      <v>561</v>
    </oc>
    <nc r="F569">
      <v>568</v>
    </nc>
  </rcc>
  <rcc rId="1767" sId="1">
    <oc r="F570">
      <v>562</v>
    </oc>
    <nc r="F570">
      <v>569</v>
    </nc>
  </rcc>
  <rcc rId="1768" sId="1">
    <oc r="F571">
      <v>563</v>
    </oc>
    <nc r="F571">
      <v>570</v>
    </nc>
  </rcc>
  <rcc rId="1769" sId="1">
    <oc r="F572">
      <v>564</v>
    </oc>
    <nc r="F572">
      <v>571</v>
    </nc>
  </rcc>
  <rcc rId="1770" sId="1">
    <oc r="F573">
      <v>565</v>
    </oc>
    <nc r="F573">
      <v>572</v>
    </nc>
  </rcc>
  <rcc rId="1771" sId="1">
    <oc r="F574">
      <v>566</v>
    </oc>
    <nc r="F574">
      <v>573</v>
    </nc>
  </rcc>
  <rcc rId="1772" sId="1">
    <oc r="F575">
      <v>567</v>
    </oc>
    <nc r="F575">
      <v>574</v>
    </nc>
  </rcc>
  <rcc rId="1773" sId="1">
    <oc r="F576">
      <v>568</v>
    </oc>
    <nc r="F576">
      <v>575</v>
    </nc>
  </rcc>
  <rcc rId="1774" sId="1">
    <oc r="F577">
      <v>569</v>
    </oc>
    <nc r="F577">
      <v>576</v>
    </nc>
  </rcc>
  <rcc rId="1775" sId="1">
    <oc r="F578">
      <v>570</v>
    </oc>
    <nc r="F578">
      <v>577</v>
    </nc>
  </rcc>
  <rcc rId="1776" sId="1">
    <oc r="F579">
      <v>571</v>
    </oc>
    <nc r="F579">
      <v>578</v>
    </nc>
  </rcc>
  <rcc rId="1777" sId="1">
    <oc r="F580">
      <v>572</v>
    </oc>
    <nc r="F580">
      <v>579</v>
    </nc>
  </rcc>
  <rcc rId="1778" sId="1">
    <oc r="F581">
      <v>573</v>
    </oc>
    <nc r="F581">
      <v>580</v>
    </nc>
  </rcc>
  <rcc rId="1779" sId="1">
    <oc r="F582">
      <v>574</v>
    </oc>
    <nc r="F582">
      <v>581</v>
    </nc>
  </rcc>
  <rcc rId="1780" sId="1">
    <oc r="F583">
      <v>575</v>
    </oc>
    <nc r="F583">
      <v>582</v>
    </nc>
  </rcc>
  <rcc rId="1781" sId="1">
    <oc r="F584">
      <v>576</v>
    </oc>
    <nc r="F584">
      <v>583</v>
    </nc>
  </rcc>
  <rcc rId="1782" sId="1">
    <oc r="F585">
      <v>577</v>
    </oc>
    <nc r="F585">
      <v>584</v>
    </nc>
  </rcc>
  <rcc rId="1783" sId="1">
    <oc r="F586">
      <v>578</v>
    </oc>
    <nc r="F586">
      <v>585</v>
    </nc>
  </rcc>
  <rcc rId="1784" sId="1">
    <oc r="F587">
      <v>579</v>
    </oc>
    <nc r="F587">
      <v>586</v>
    </nc>
  </rcc>
  <rcc rId="1785" sId="1">
    <oc r="F588">
      <v>580</v>
    </oc>
    <nc r="F588">
      <v>587</v>
    </nc>
  </rcc>
  <rcc rId="1786" sId="1">
    <oc r="F589">
      <v>581</v>
    </oc>
    <nc r="F589">
      <v>588</v>
    </nc>
  </rcc>
  <rcc rId="1787" sId="1">
    <oc r="F590">
      <v>582</v>
    </oc>
    <nc r="F590">
      <v>589</v>
    </nc>
  </rcc>
  <rcc rId="1788" sId="1">
    <oc r="F591">
      <v>583</v>
    </oc>
    <nc r="F591">
      <v>590</v>
    </nc>
  </rcc>
  <rcc rId="1789" sId="1">
    <oc r="F592">
      <v>584</v>
    </oc>
    <nc r="F592">
      <v>591</v>
    </nc>
  </rcc>
  <rcc rId="1790" sId="1">
    <oc r="F593">
      <v>585</v>
    </oc>
    <nc r="F593">
      <v>592</v>
    </nc>
  </rcc>
  <rcc rId="1791" sId="1">
    <oc r="F594">
      <v>586</v>
    </oc>
    <nc r="F594">
      <v>593</v>
    </nc>
  </rcc>
  <rcc rId="1792" sId="1">
    <oc r="F595">
      <v>587</v>
    </oc>
    <nc r="F595">
      <v>594</v>
    </nc>
  </rcc>
  <rcc rId="1793" sId="1">
    <oc r="F596">
      <v>588</v>
    </oc>
    <nc r="F596">
      <v>595</v>
    </nc>
  </rcc>
  <rcc rId="1794" sId="1">
    <oc r="F597">
      <v>589</v>
    </oc>
    <nc r="F597">
      <v>596</v>
    </nc>
  </rcc>
  <rcc rId="1795" sId="1">
    <oc r="F598">
      <v>590</v>
    </oc>
    <nc r="F598">
      <v>597</v>
    </nc>
  </rcc>
  <rcc rId="1796" sId="1">
    <oc r="F599">
      <v>591</v>
    </oc>
    <nc r="F599">
      <v>598</v>
    </nc>
  </rcc>
  <rcc rId="1797" sId="1">
    <oc r="F600">
      <v>592</v>
    </oc>
    <nc r="F600">
      <v>599</v>
    </nc>
  </rcc>
  <rcc rId="1798" sId="1">
    <oc r="F601">
      <v>593</v>
    </oc>
    <nc r="F601">
      <v>600</v>
    </nc>
  </rcc>
  <rcc rId="1799" sId="1">
    <oc r="F602">
      <v>594</v>
    </oc>
    <nc r="F602">
      <v>601</v>
    </nc>
  </rcc>
  <rcc rId="1800" sId="1">
    <oc r="F603">
      <v>595</v>
    </oc>
    <nc r="F603">
      <v>602</v>
    </nc>
  </rcc>
  <rcc rId="1801" sId="1">
    <oc r="F604">
      <v>596</v>
    </oc>
    <nc r="F604">
      <v>603</v>
    </nc>
  </rcc>
  <rcc rId="1802" sId="1">
    <oc r="F605">
      <v>597</v>
    </oc>
    <nc r="F605">
      <v>604</v>
    </nc>
  </rcc>
  <rcc rId="1803" sId="1">
    <oc r="F606">
      <v>598</v>
    </oc>
    <nc r="F606">
      <v>605</v>
    </nc>
  </rcc>
  <rcc rId="1804" sId="1">
    <oc r="F607">
      <v>599</v>
    </oc>
    <nc r="F607">
      <v>606</v>
    </nc>
  </rcc>
  <rcc rId="1805" sId="1">
    <oc r="F608">
      <v>600</v>
    </oc>
    <nc r="F608">
      <v>607</v>
    </nc>
  </rcc>
  <rcc rId="1806" sId="1">
    <oc r="F609">
      <v>601</v>
    </oc>
    <nc r="F609">
      <v>608</v>
    </nc>
  </rcc>
  <rcc rId="1807" sId="1">
    <oc r="F610">
      <v>602</v>
    </oc>
    <nc r="F610">
      <v>609</v>
    </nc>
  </rcc>
  <rcc rId="1808" sId="1">
    <oc r="F611">
      <v>603</v>
    </oc>
    <nc r="F611">
      <v>610</v>
    </nc>
  </rcc>
  <rcc rId="1809" sId="1">
    <oc r="F612">
      <v>604</v>
    </oc>
    <nc r="F612">
      <v>611</v>
    </nc>
  </rcc>
  <rcc rId="1810" sId="1">
    <oc r="F613">
      <v>605</v>
    </oc>
    <nc r="F613">
      <v>612</v>
    </nc>
  </rcc>
  <rcc rId="1811" sId="1">
    <oc r="F614">
      <v>606</v>
    </oc>
    <nc r="F614">
      <v>613</v>
    </nc>
  </rcc>
  <rcc rId="1812" sId="1">
    <oc r="F615">
      <v>607</v>
    </oc>
    <nc r="F615">
      <v>614</v>
    </nc>
  </rcc>
  <rcc rId="1813" sId="1">
    <oc r="F616">
      <v>608</v>
    </oc>
    <nc r="F616">
      <v>615</v>
    </nc>
  </rcc>
  <rcc rId="1814" sId="1">
    <oc r="F617">
      <v>609</v>
    </oc>
    <nc r="F617">
      <v>616</v>
    </nc>
  </rcc>
  <rcc rId="1815" sId="1">
    <oc r="F618">
      <v>610</v>
    </oc>
    <nc r="F618">
      <v>617</v>
    </nc>
  </rcc>
  <rcc rId="1816" sId="1">
    <oc r="F619">
      <v>611</v>
    </oc>
    <nc r="F619">
      <v>618</v>
    </nc>
  </rcc>
  <rcc rId="1817" sId="1">
    <oc r="F620">
      <v>612</v>
    </oc>
    <nc r="F620">
      <v>619</v>
    </nc>
  </rcc>
  <rcc rId="1818" sId="1">
    <oc r="F621">
      <v>613</v>
    </oc>
    <nc r="F621">
      <v>620</v>
    </nc>
  </rcc>
  <rcc rId="1819" sId="1">
    <oc r="F622">
      <v>614</v>
    </oc>
    <nc r="F622">
      <v>621</v>
    </nc>
  </rcc>
  <rcc rId="1820" sId="1">
    <oc r="F623">
      <v>615</v>
    </oc>
    <nc r="F623">
      <v>622</v>
    </nc>
  </rcc>
  <rcc rId="1821" sId="1">
    <oc r="F624">
      <v>616</v>
    </oc>
    <nc r="F624">
      <v>623</v>
    </nc>
  </rcc>
  <rcc rId="1822" sId="1">
    <oc r="F625">
      <v>617</v>
    </oc>
    <nc r="F625">
      <v>624</v>
    </nc>
  </rcc>
  <rcc rId="1823" sId="1">
    <oc r="F626">
      <v>618</v>
    </oc>
    <nc r="F626">
      <v>625</v>
    </nc>
  </rcc>
  <rcc rId="1824" sId="1">
    <oc r="F627">
      <v>619</v>
    </oc>
    <nc r="F627">
      <v>626</v>
    </nc>
  </rcc>
  <rcc rId="1825" sId="1">
    <oc r="F628">
      <v>620</v>
    </oc>
    <nc r="F628">
      <v>627</v>
    </nc>
  </rcc>
  <rcc rId="1826" sId="1">
    <oc r="F629">
      <v>621</v>
    </oc>
    <nc r="F629">
      <v>628</v>
    </nc>
  </rcc>
  <rcc rId="1827" sId="1">
    <oc r="F630">
      <v>622</v>
    </oc>
    <nc r="F630">
      <v>629</v>
    </nc>
  </rcc>
  <rcc rId="1828" sId="1">
    <oc r="F631">
      <v>623</v>
    </oc>
    <nc r="F631">
      <v>630</v>
    </nc>
  </rcc>
  <rcc rId="1829" sId="1">
    <oc r="F632">
      <v>624</v>
    </oc>
    <nc r="F632">
      <v>631</v>
    </nc>
  </rcc>
  <rcc rId="1830" sId="1">
    <oc r="F633">
      <v>625</v>
    </oc>
    <nc r="F633">
      <v>632</v>
    </nc>
  </rcc>
  <rcc rId="1831" sId="1">
    <oc r="F634">
      <v>626</v>
    </oc>
    <nc r="F634">
      <v>633</v>
    </nc>
  </rcc>
  <rcc rId="1832" sId="1">
    <oc r="F635">
      <v>627</v>
    </oc>
    <nc r="F635">
      <v>634</v>
    </nc>
  </rcc>
  <rcc rId="1833" sId="1">
    <oc r="F636">
      <v>628</v>
    </oc>
    <nc r="F636">
      <v>635</v>
    </nc>
  </rcc>
  <rcc rId="1834" sId="1">
    <oc r="F637">
      <v>629</v>
    </oc>
    <nc r="F637">
      <v>636</v>
    </nc>
  </rcc>
  <rcc rId="1835" sId="1">
    <oc r="F638">
      <v>630</v>
    </oc>
    <nc r="F638">
      <v>637</v>
    </nc>
  </rcc>
  <rcc rId="1836" sId="1">
    <oc r="F639">
      <v>631</v>
    </oc>
    <nc r="F639">
      <v>638</v>
    </nc>
  </rcc>
  <rcc rId="1837" sId="1">
    <oc r="F640">
      <v>632</v>
    </oc>
    <nc r="F640">
      <v>639</v>
    </nc>
  </rcc>
  <rcc rId="1838" sId="1">
    <oc r="F641">
      <v>633</v>
    </oc>
    <nc r="F641">
      <v>640</v>
    </nc>
  </rcc>
  <rcc rId="1839" sId="1">
    <oc r="F642">
      <v>634</v>
    </oc>
    <nc r="F642">
      <v>641</v>
    </nc>
  </rcc>
  <rcc rId="1840" sId="1">
    <oc r="F643">
      <v>635</v>
    </oc>
    <nc r="F643">
      <v>642</v>
    </nc>
  </rcc>
  <rcc rId="1841" sId="1">
    <oc r="F644">
      <v>636</v>
    </oc>
    <nc r="F644">
      <v>643</v>
    </nc>
  </rcc>
  <rcc rId="1842" sId="1">
    <oc r="F645">
      <v>637</v>
    </oc>
    <nc r="F645">
      <v>644</v>
    </nc>
  </rcc>
  <rcc rId="1843" sId="1">
    <oc r="F646">
      <v>638</v>
    </oc>
    <nc r="F646">
      <v>645</v>
    </nc>
  </rcc>
  <rcc rId="1844" sId="1">
    <oc r="F647">
      <v>639</v>
    </oc>
    <nc r="F647">
      <v>646</v>
    </nc>
  </rcc>
  <rcc rId="1845" sId="1">
    <oc r="F648">
      <v>640</v>
    </oc>
    <nc r="F648">
      <v>647</v>
    </nc>
  </rcc>
  <rcc rId="1846" sId="1">
    <oc r="F649">
      <v>641</v>
    </oc>
    <nc r="F649">
      <v>648</v>
    </nc>
  </rcc>
  <rcc rId="1847" sId="1">
    <oc r="F650">
      <v>642</v>
    </oc>
    <nc r="F650">
      <v>649</v>
    </nc>
  </rcc>
  <rcc rId="1848" sId="1">
    <oc r="F651">
      <v>643</v>
    </oc>
    <nc r="F651">
      <v>650</v>
    </nc>
  </rcc>
  <rcc rId="1849" sId="1">
    <oc r="F652">
      <v>644</v>
    </oc>
    <nc r="F652">
      <v>651</v>
    </nc>
  </rcc>
  <rcc rId="1850" sId="1">
    <oc r="F653">
      <v>645</v>
    </oc>
    <nc r="F653">
      <v>652</v>
    </nc>
  </rcc>
  <rcc rId="1851" sId="1">
    <oc r="F654">
      <v>646</v>
    </oc>
    <nc r="F654">
      <v>653</v>
    </nc>
  </rcc>
  <rcc rId="1852" sId="1">
    <oc r="F655">
      <v>647</v>
    </oc>
    <nc r="F655">
      <v>654</v>
    </nc>
  </rcc>
  <rcc rId="1853" sId="1">
    <oc r="F656">
      <v>648</v>
    </oc>
    <nc r="F656">
      <v>655</v>
    </nc>
  </rcc>
  <rcc rId="1854" sId="1">
    <oc r="F657">
      <v>649</v>
    </oc>
    <nc r="F657">
      <v>656</v>
    </nc>
  </rcc>
  <rcc rId="1855" sId="1" odxf="1" dxf="1">
    <oc r="F658">
      <v>650</v>
    </oc>
    <nc r="F658">
      <v>657</v>
    </nc>
    <odxf>
      <border outline="0">
        <top/>
        <bottom/>
      </border>
    </odxf>
    <ndxf>
      <border outline="0">
        <top style="thin">
          <color indexed="64"/>
        </top>
        <bottom style="thin">
          <color indexed="64"/>
        </bottom>
      </border>
    </ndxf>
  </rcc>
  <rcc rId="1856" sId="1">
    <oc r="F659">
      <v>651</v>
    </oc>
    <nc r="F659">
      <v>658</v>
    </nc>
  </rcc>
  <rcc rId="1857" sId="1">
    <oc r="F660">
      <v>652</v>
    </oc>
    <nc r="F660">
      <v>659</v>
    </nc>
  </rcc>
  <rcc rId="1858" sId="1">
    <oc r="F661">
      <v>653</v>
    </oc>
    <nc r="F661">
      <v>660</v>
    </nc>
  </rcc>
  <rcc rId="1859" sId="1">
    <oc r="F662">
      <v>654</v>
    </oc>
    <nc r="F662">
      <v>661</v>
    </nc>
  </rcc>
  <rcc rId="1860" sId="1">
    <oc r="F663">
      <v>655</v>
    </oc>
    <nc r="F663">
      <v>662</v>
    </nc>
  </rcc>
  <rcc rId="1861" sId="1">
    <oc r="F664">
      <v>656</v>
    </oc>
    <nc r="F664">
      <v>663</v>
    </nc>
  </rcc>
  <rcc rId="1862" sId="1">
    <oc r="F665">
      <v>657</v>
    </oc>
    <nc r="F665">
      <v>664</v>
    </nc>
  </rcc>
  <rcc rId="1863" sId="1">
    <oc r="F666">
      <v>658</v>
    </oc>
    <nc r="F666">
      <v>665</v>
    </nc>
  </rcc>
  <rcc rId="1864" sId="1">
    <oc r="F667">
      <v>659</v>
    </oc>
    <nc r="F667">
      <v>666</v>
    </nc>
  </rcc>
  <rcc rId="1865" sId="1">
    <oc r="F668">
      <v>660</v>
    </oc>
    <nc r="F668">
      <v>667</v>
    </nc>
  </rcc>
  <rcc rId="1866" sId="1">
    <oc r="F669">
      <v>661</v>
    </oc>
    <nc r="F669">
      <v>668</v>
    </nc>
  </rcc>
  <rcc rId="1867" sId="1">
    <oc r="F670">
      <v>662</v>
    </oc>
    <nc r="F670">
      <v>669</v>
    </nc>
  </rcc>
  <rcc rId="1868" sId="1">
    <oc r="F671">
      <v>663</v>
    </oc>
    <nc r="F671">
      <v>670</v>
    </nc>
  </rcc>
  <rcc rId="1869" sId="1">
    <oc r="F672">
      <v>664</v>
    </oc>
    <nc r="F672">
      <v>671</v>
    </nc>
  </rcc>
  <rcc rId="1870" sId="1">
    <oc r="F673">
      <v>665</v>
    </oc>
    <nc r="F673">
      <v>672</v>
    </nc>
  </rcc>
  <rcc rId="1871" sId="1">
    <oc r="F674">
      <v>666</v>
    </oc>
    <nc r="F674">
      <v>673</v>
    </nc>
  </rcc>
  <rcc rId="1872" sId="1">
    <oc r="F675">
      <v>667</v>
    </oc>
    <nc r="F675">
      <v>674</v>
    </nc>
  </rcc>
  <rcc rId="1873" sId="1">
    <oc r="F676">
      <v>668</v>
    </oc>
    <nc r="F676">
      <v>675</v>
    </nc>
  </rcc>
  <rcc rId="1874" sId="1">
    <oc r="F677">
      <v>669</v>
    </oc>
    <nc r="F677">
      <v>676</v>
    </nc>
  </rcc>
  <rcc rId="1875" sId="1">
    <oc r="F678">
      <v>670</v>
    </oc>
    <nc r="F678">
      <v>677</v>
    </nc>
  </rcc>
  <rcc rId="1876" sId="1">
    <oc r="F679">
      <v>671</v>
    </oc>
    <nc r="F679">
      <v>678</v>
    </nc>
  </rcc>
  <rcc rId="1877" sId="1">
    <oc r="F680">
      <v>672</v>
    </oc>
    <nc r="F680">
      <v>679</v>
    </nc>
  </rcc>
  <rcc rId="1878" sId="1">
    <oc r="F681">
      <v>673</v>
    </oc>
    <nc r="F681">
      <v>680</v>
    </nc>
  </rcc>
  <rcc rId="1879" sId="1">
    <oc r="F682">
      <v>674</v>
    </oc>
    <nc r="F682">
      <v>681</v>
    </nc>
  </rcc>
  <rcc rId="1880" sId="1">
    <oc r="F683">
      <v>675</v>
    </oc>
    <nc r="F683">
      <v>682</v>
    </nc>
  </rcc>
  <rcc rId="1881" sId="1">
    <oc r="F684">
      <v>676</v>
    </oc>
    <nc r="F684">
      <v>683</v>
    </nc>
  </rcc>
  <rcc rId="1882" sId="1">
    <oc r="F685">
      <v>677</v>
    </oc>
    <nc r="F685">
      <v>684</v>
    </nc>
  </rcc>
  <rcc rId="1883" sId="1">
    <oc r="F686">
      <v>678</v>
    </oc>
    <nc r="F686">
      <v>685</v>
    </nc>
  </rcc>
  <rcc rId="1884" sId="1">
    <oc r="F687">
      <v>679</v>
    </oc>
    <nc r="F687">
      <v>686</v>
    </nc>
  </rcc>
  <rcc rId="1885" sId="1">
    <oc r="F688">
      <v>680</v>
    </oc>
    <nc r="F688">
      <v>687</v>
    </nc>
  </rcc>
  <rcc rId="1886" sId="1">
    <oc r="F689">
      <v>681</v>
    </oc>
    <nc r="F689">
      <v>688</v>
    </nc>
  </rcc>
  <rcc rId="1887" sId="1">
    <oc r="F690">
      <v>682</v>
    </oc>
    <nc r="F690">
      <v>689</v>
    </nc>
  </rcc>
  <rcc rId="1888" sId="1">
    <oc r="F691">
      <v>683</v>
    </oc>
    <nc r="F691">
      <v>690</v>
    </nc>
  </rcc>
  <rcc rId="1889" sId="1">
    <oc r="F692">
      <v>684</v>
    </oc>
    <nc r="F692">
      <v>691</v>
    </nc>
  </rcc>
  <rcc rId="1890" sId="1">
    <oc r="F693">
      <v>685</v>
    </oc>
    <nc r="F693">
      <v>692</v>
    </nc>
  </rcc>
  <rcc rId="1891" sId="1">
    <oc r="F694">
      <v>686</v>
    </oc>
    <nc r="F694">
      <v>693</v>
    </nc>
  </rcc>
  <rcc rId="1892" sId="1">
    <oc r="F695">
      <v>687</v>
    </oc>
    <nc r="F695">
      <v>694</v>
    </nc>
  </rcc>
  <rcc rId="1893" sId="1">
    <oc r="F696">
      <v>688</v>
    </oc>
    <nc r="F696">
      <v>695</v>
    </nc>
  </rcc>
  <rcc rId="1894" sId="1">
    <oc r="F697">
      <v>689</v>
    </oc>
    <nc r="F697">
      <v>696</v>
    </nc>
  </rcc>
  <rcc rId="1895" sId="1">
    <oc r="F698">
      <v>690</v>
    </oc>
    <nc r="F698">
      <v>697</v>
    </nc>
  </rcc>
  <rcc rId="1896" sId="1">
    <oc r="F699">
      <v>691</v>
    </oc>
    <nc r="F699">
      <v>698</v>
    </nc>
  </rcc>
  <rcc rId="1897" sId="1">
    <oc r="F700">
      <v>692</v>
    </oc>
    <nc r="F700">
      <v>699</v>
    </nc>
  </rcc>
  <rcc rId="1898" sId="1">
    <oc r="F701">
      <v>693</v>
    </oc>
    <nc r="F701">
      <v>700</v>
    </nc>
  </rcc>
  <rcc rId="1899" sId="1">
    <oc r="F702">
      <v>694</v>
    </oc>
    <nc r="F702">
      <v>701</v>
    </nc>
  </rcc>
  <rcc rId="1900" sId="1">
    <oc r="F703">
      <v>695</v>
    </oc>
    <nc r="F703">
      <v>702</v>
    </nc>
  </rcc>
  <rcc rId="1901" sId="1">
    <oc r="F704">
      <v>696</v>
    </oc>
    <nc r="F704">
      <v>703</v>
    </nc>
  </rcc>
  <rcc rId="1902" sId="1">
    <oc r="F705">
      <v>697</v>
    </oc>
    <nc r="F705">
      <v>704</v>
    </nc>
  </rcc>
  <rcc rId="1903" sId="1">
    <oc r="F706">
      <v>698</v>
    </oc>
    <nc r="F706">
      <v>705</v>
    </nc>
  </rcc>
  <rcc rId="1904" sId="1">
    <oc r="F707">
      <v>699</v>
    </oc>
    <nc r="F707">
      <v>706</v>
    </nc>
  </rcc>
  <rcc rId="1905" sId="1">
    <oc r="F708">
      <v>700</v>
    </oc>
    <nc r="F708">
      <v>707</v>
    </nc>
  </rcc>
  <rcc rId="1906" sId="1">
    <oc r="F709">
      <v>701</v>
    </oc>
    <nc r="F709">
      <v>708</v>
    </nc>
  </rcc>
  <rcc rId="1907" sId="1">
    <nc r="F710">
      <v>709</v>
    </nc>
  </rcc>
  <rcc rId="1908" sId="1">
    <oc r="F711">
      <v>702</v>
    </oc>
    <nc r="F711">
      <v>710</v>
    </nc>
  </rcc>
  <rcc rId="1909" sId="1">
    <oc r="F712">
      <v>703</v>
    </oc>
    <nc r="F712">
      <v>711</v>
    </nc>
  </rcc>
  <rcc rId="1910" sId="1">
    <oc r="F713">
      <v>704</v>
    </oc>
    <nc r="F713">
      <v>712</v>
    </nc>
  </rcc>
  <rcc rId="1911" sId="1">
    <oc r="F714">
      <v>705</v>
    </oc>
    <nc r="F714">
      <v>713</v>
    </nc>
  </rcc>
  <rcc rId="1912" sId="1">
    <oc r="F715">
      <v>706</v>
    </oc>
    <nc r="F715">
      <v>714</v>
    </nc>
  </rcc>
  <rcc rId="1913" sId="1">
    <oc r="F716">
      <v>707</v>
    </oc>
    <nc r="F716">
      <v>715</v>
    </nc>
  </rcc>
  <rcc rId="1914" sId="1">
    <oc r="F717">
      <v>708</v>
    </oc>
    <nc r="F717">
      <v>716</v>
    </nc>
  </rcc>
  <rcc rId="1915" sId="1">
    <oc r="F718">
      <v>709</v>
    </oc>
    <nc r="F718">
      <v>717</v>
    </nc>
  </rcc>
  <rcc rId="1916" sId="1">
    <oc r="F719">
      <v>710</v>
    </oc>
    <nc r="F719">
      <v>718</v>
    </nc>
  </rcc>
  <rcc rId="1917" sId="1">
    <oc r="F720">
      <v>711</v>
    </oc>
    <nc r="F720">
      <v>719</v>
    </nc>
  </rcc>
  <rcc rId="1918" sId="1">
    <oc r="F721">
      <v>712</v>
    </oc>
    <nc r="F721">
      <v>720</v>
    </nc>
  </rcc>
  <rcc rId="1919" sId="1">
    <oc r="F722">
      <v>713</v>
    </oc>
    <nc r="F722">
      <v>721</v>
    </nc>
  </rcc>
  <rcc rId="1920" sId="1">
    <oc r="F723">
      <v>714</v>
    </oc>
    <nc r="F723">
      <v>722</v>
    </nc>
  </rcc>
  <rcc rId="1921" sId="1">
    <oc r="F724">
      <v>715</v>
    </oc>
    <nc r="F724">
      <v>723</v>
    </nc>
  </rcc>
  <rcc rId="1922" sId="1">
    <oc r="F725">
      <v>716</v>
    </oc>
    <nc r="F725">
      <v>724</v>
    </nc>
  </rcc>
  <rcc rId="1923" sId="1">
    <oc r="F726">
      <v>717</v>
    </oc>
    <nc r="F726">
      <v>725</v>
    </nc>
  </rcc>
  <rcc rId="1924" sId="1">
    <oc r="F727">
      <v>718</v>
    </oc>
    <nc r="F727">
      <v>726</v>
    </nc>
  </rcc>
  <rcc rId="1925" sId="1">
    <oc r="F728">
      <v>719</v>
    </oc>
    <nc r="F728">
      <v>727</v>
    </nc>
  </rcc>
  <rcc rId="1926" sId="1">
    <oc r="F729">
      <v>720</v>
    </oc>
    <nc r="F729">
      <v>728</v>
    </nc>
  </rcc>
  <rcc rId="1927" sId="1">
    <oc r="F730">
      <v>721</v>
    </oc>
    <nc r="F730">
      <v>729</v>
    </nc>
  </rcc>
  <rcc rId="1928" sId="1">
    <oc r="F731">
      <v>722</v>
    </oc>
    <nc r="F731">
      <v>730</v>
    </nc>
  </rcc>
  <rcc rId="1929" sId="1">
    <oc r="F732">
      <v>723</v>
    </oc>
    <nc r="F732">
      <v>731</v>
    </nc>
  </rcc>
  <rcc rId="1930" sId="1">
    <oc r="F733">
      <v>724</v>
    </oc>
    <nc r="F733">
      <v>732</v>
    </nc>
  </rcc>
  <rcc rId="1931" sId="1">
    <oc r="F734">
      <v>725</v>
    </oc>
    <nc r="F734">
      <v>733</v>
    </nc>
  </rcc>
  <rcc rId="1932" sId="1">
    <oc r="F735">
      <v>726</v>
    </oc>
    <nc r="F735">
      <v>734</v>
    </nc>
  </rcc>
  <rcc rId="1933" sId="1">
    <oc r="F736">
      <v>727</v>
    </oc>
    <nc r="F736">
      <v>735</v>
    </nc>
  </rcc>
  <rcc rId="1934" sId="1">
    <oc r="F737">
      <v>728</v>
    </oc>
    <nc r="F737">
      <v>736</v>
    </nc>
  </rcc>
  <rcc rId="1935" sId="1">
    <oc r="F738">
      <v>729</v>
    </oc>
    <nc r="F738">
      <v>737</v>
    </nc>
  </rcc>
  <rcc rId="1936" sId="1">
    <oc r="F739">
      <v>730</v>
    </oc>
    <nc r="F739">
      <v>738</v>
    </nc>
  </rcc>
  <rcc rId="1937" sId="1">
    <oc r="F740">
      <v>731</v>
    </oc>
    <nc r="F740">
      <v>739</v>
    </nc>
  </rcc>
  <rcc rId="1938" sId="1">
    <oc r="F741">
      <v>732</v>
    </oc>
    <nc r="F741">
      <v>740</v>
    </nc>
  </rcc>
  <rcc rId="1939" sId="1">
    <oc r="F742">
      <v>733</v>
    </oc>
    <nc r="F742">
      <v>741</v>
    </nc>
  </rcc>
  <rcc rId="1940" sId="1">
    <oc r="F743">
      <v>734</v>
    </oc>
    <nc r="F743">
      <v>742</v>
    </nc>
  </rcc>
  <rcc rId="1941" sId="1">
    <oc r="F744">
      <v>735</v>
    </oc>
    <nc r="F744">
      <v>743</v>
    </nc>
  </rcc>
  <rcc rId="1942" sId="1">
    <oc r="F745">
      <v>736</v>
    </oc>
    <nc r="F745">
      <v>744</v>
    </nc>
  </rcc>
  <rcc rId="1943" sId="1">
    <oc r="F746">
      <v>737</v>
    </oc>
    <nc r="F746">
      <v>745</v>
    </nc>
  </rcc>
  <rcc rId="1944" sId="1">
    <oc r="F747">
      <v>738</v>
    </oc>
    <nc r="F747">
      <v>746</v>
    </nc>
  </rcc>
  <rcc rId="1945" sId="1">
    <oc r="F748">
      <v>739</v>
    </oc>
    <nc r="F748">
      <v>747</v>
    </nc>
  </rcc>
  <rcc rId="1946" sId="1">
    <oc r="F749">
      <v>740</v>
    </oc>
    <nc r="F749">
      <v>748</v>
    </nc>
  </rcc>
  <rcc rId="1947" sId="1">
    <oc r="F750">
      <v>741</v>
    </oc>
    <nc r="F750">
      <v>749</v>
    </nc>
  </rcc>
  <rcc rId="1948" sId="1">
    <oc r="F751">
      <v>742</v>
    </oc>
    <nc r="F751">
      <v>750</v>
    </nc>
  </rcc>
  <rcc rId="1949" sId="1">
    <oc r="F752">
      <v>743</v>
    </oc>
    <nc r="F752">
      <v>751</v>
    </nc>
  </rcc>
  <rcc rId="1950" sId="1">
    <oc r="F753">
      <v>744</v>
    </oc>
    <nc r="F753">
      <v>752</v>
    </nc>
  </rcc>
  <rcc rId="1951" sId="1">
    <oc r="F754">
      <v>745</v>
    </oc>
    <nc r="F754">
      <v>753</v>
    </nc>
  </rcc>
  <rcc rId="1952" sId="1">
    <oc r="F755">
      <v>746</v>
    </oc>
    <nc r="F755">
      <v>754</v>
    </nc>
  </rcc>
  <rcc rId="1953" sId="1">
    <oc r="F756">
      <v>747</v>
    </oc>
    <nc r="F756">
      <v>755</v>
    </nc>
  </rcc>
  <rcc rId="1954" sId="1">
    <oc r="F757">
      <v>748</v>
    </oc>
    <nc r="F757">
      <v>756</v>
    </nc>
  </rcc>
  <rcc rId="1955" sId="1">
    <oc r="F758">
      <v>749</v>
    </oc>
    <nc r="F758">
      <v>757</v>
    </nc>
  </rcc>
  <rcc rId="1956" sId="1">
    <oc r="F759">
      <v>750</v>
    </oc>
    <nc r="F759">
      <v>758</v>
    </nc>
  </rcc>
  <rcc rId="1957" sId="1">
    <oc r="F760">
      <v>751</v>
    </oc>
    <nc r="F760">
      <v>759</v>
    </nc>
  </rcc>
  <rcc rId="1958" sId="1">
    <oc r="F761">
      <v>752</v>
    </oc>
    <nc r="F761">
      <v>760</v>
    </nc>
  </rcc>
  <rcc rId="1959" sId="1">
    <oc r="F762">
      <v>753</v>
    </oc>
    <nc r="F762">
      <v>761</v>
    </nc>
  </rcc>
  <rcc rId="1960" sId="1">
    <oc r="F763">
      <v>754</v>
    </oc>
    <nc r="F763">
      <v>762</v>
    </nc>
  </rcc>
  <rcc rId="1961" sId="1">
    <oc r="F764">
      <v>755</v>
    </oc>
    <nc r="F764">
      <v>763</v>
    </nc>
  </rcc>
  <rcc rId="1962" sId="1">
    <oc r="F765">
      <v>756</v>
    </oc>
    <nc r="F765">
      <v>764</v>
    </nc>
  </rcc>
  <rcc rId="1963" sId="1">
    <oc r="F766">
      <v>757</v>
    </oc>
    <nc r="F766">
      <v>765</v>
    </nc>
  </rcc>
  <rcc rId="1964" sId="1">
    <oc r="F767">
      <v>758</v>
    </oc>
    <nc r="F767">
      <v>766</v>
    </nc>
  </rcc>
  <rcc rId="1965" sId="1">
    <oc r="F768">
      <v>759</v>
    </oc>
    <nc r="F768">
      <v>767</v>
    </nc>
  </rcc>
  <rcc rId="1966" sId="1">
    <oc r="F769">
      <v>760</v>
    </oc>
    <nc r="F769">
      <v>768</v>
    </nc>
  </rcc>
  <rcc rId="1967" sId="1">
    <oc r="F770">
      <v>761</v>
    </oc>
    <nc r="F770">
      <v>769</v>
    </nc>
  </rcc>
  <rcc rId="1968" sId="1">
    <oc r="F771">
      <v>762</v>
    </oc>
    <nc r="F771">
      <v>770</v>
    </nc>
  </rcc>
  <rcc rId="1969" sId="1">
    <oc r="F772">
      <v>763</v>
    </oc>
    <nc r="F772">
      <v>771</v>
    </nc>
  </rcc>
  <rcc rId="1970" sId="1">
    <oc r="F773">
      <v>764</v>
    </oc>
    <nc r="F773">
      <v>772</v>
    </nc>
  </rcc>
  <rcc rId="1971" sId="1">
    <oc r="F774">
      <v>765</v>
    </oc>
    <nc r="F774">
      <v>773</v>
    </nc>
  </rcc>
  <rcc rId="1972" sId="1">
    <oc r="F775">
      <v>766</v>
    </oc>
    <nc r="F775">
      <v>774</v>
    </nc>
  </rcc>
  <rcc rId="1973" sId="1">
    <oc r="F776">
      <v>767</v>
    </oc>
    <nc r="F776">
      <v>775</v>
    </nc>
  </rcc>
  <rcc rId="1974" sId="1">
    <oc r="F777">
      <v>768</v>
    </oc>
    <nc r="F777">
      <v>776</v>
    </nc>
  </rcc>
  <rcc rId="1975" sId="1">
    <oc r="F778">
      <v>769</v>
    </oc>
    <nc r="F778">
      <v>777</v>
    </nc>
  </rcc>
  <rcc rId="1976" sId="1">
    <oc r="F779">
      <v>770</v>
    </oc>
    <nc r="F779">
      <v>778</v>
    </nc>
  </rcc>
  <rcc rId="1977" sId="1">
    <oc r="F780">
      <v>771</v>
    </oc>
    <nc r="F780">
      <v>779</v>
    </nc>
  </rcc>
  <rcc rId="1978" sId="1">
    <oc r="F781">
      <v>772</v>
    </oc>
    <nc r="F781">
      <v>780</v>
    </nc>
  </rcc>
  <rcc rId="1979" sId="1">
    <oc r="F782">
      <v>773</v>
    </oc>
    <nc r="F782">
      <v>781</v>
    </nc>
  </rcc>
  <rcc rId="1980" sId="1">
    <oc r="F783">
      <v>774</v>
    </oc>
    <nc r="F783">
      <v>782</v>
    </nc>
  </rcc>
  <rcc rId="1981" sId="1">
    <oc r="F784">
      <v>775</v>
    </oc>
    <nc r="F784">
      <v>783</v>
    </nc>
  </rcc>
  <rcc rId="1982" sId="1">
    <oc r="F785">
      <v>776</v>
    </oc>
    <nc r="F785">
      <v>784</v>
    </nc>
  </rcc>
  <rcc rId="1983" sId="1">
    <oc r="F786">
      <v>777</v>
    </oc>
    <nc r="F786">
      <v>785</v>
    </nc>
  </rcc>
  <rcc rId="1984" sId="1">
    <oc r="F787">
      <v>778</v>
    </oc>
    <nc r="F787">
      <v>786</v>
    </nc>
  </rcc>
  <rcc rId="1985" sId="1">
    <oc r="F788">
      <v>779</v>
    </oc>
    <nc r="F788">
      <v>787</v>
    </nc>
  </rcc>
  <rcc rId="1986" sId="1">
    <oc r="F789">
      <v>780</v>
    </oc>
    <nc r="F789">
      <v>788</v>
    </nc>
  </rcc>
  <rcc rId="1987" sId="1">
    <oc r="F790">
      <v>781</v>
    </oc>
    <nc r="F790">
      <v>789</v>
    </nc>
  </rcc>
  <rcc rId="1988" sId="1">
    <oc r="F791">
      <v>782</v>
    </oc>
    <nc r="F791">
      <v>790</v>
    </nc>
  </rcc>
  <rcc rId="1989" sId="1">
    <oc r="F792">
      <v>783</v>
    </oc>
    <nc r="F792">
      <v>791</v>
    </nc>
  </rcc>
  <rcc rId="1990" sId="1">
    <oc r="F793">
      <v>784</v>
    </oc>
    <nc r="F793">
      <v>792</v>
    </nc>
  </rcc>
  <rcc rId="1991" sId="1">
    <oc r="F794">
      <v>785</v>
    </oc>
    <nc r="F794">
      <v>793</v>
    </nc>
  </rcc>
  <rcc rId="1992" sId="1">
    <oc r="F795">
      <v>786</v>
    </oc>
    <nc r="F795">
      <v>794</v>
    </nc>
  </rcc>
  <rcc rId="1993" sId="1">
    <oc r="F796">
      <v>787</v>
    </oc>
    <nc r="F796">
      <v>795</v>
    </nc>
  </rcc>
  <rcc rId="1994" sId="1">
    <oc r="F797">
      <v>788</v>
    </oc>
    <nc r="F797">
      <v>796</v>
    </nc>
  </rcc>
  <rcc rId="1995" sId="1">
    <oc r="F798">
      <v>789</v>
    </oc>
    <nc r="F798">
      <v>797</v>
    </nc>
  </rcc>
  <rcc rId="1996" sId="1">
    <oc r="F799">
      <v>790</v>
    </oc>
    <nc r="F799">
      <v>798</v>
    </nc>
  </rcc>
  <rcc rId="1997" sId="1">
    <oc r="F800">
      <v>791</v>
    </oc>
    <nc r="F800">
      <v>799</v>
    </nc>
  </rcc>
  <rcc rId="1998" sId="1">
    <oc r="F801">
      <v>792</v>
    </oc>
    <nc r="F801">
      <v>800</v>
    </nc>
  </rcc>
  <rcc rId="1999" sId="1">
    <oc r="F802">
      <v>793</v>
    </oc>
    <nc r="F802">
      <v>801</v>
    </nc>
  </rcc>
  <rcc rId="2000" sId="1">
    <oc r="F803">
      <v>794</v>
    </oc>
    <nc r="F803">
      <v>802</v>
    </nc>
  </rcc>
  <rcc rId="2001" sId="1">
    <oc r="F804">
      <v>795</v>
    </oc>
    <nc r="F804">
      <v>803</v>
    </nc>
  </rcc>
  <rcc rId="2002" sId="1">
    <oc r="F805">
      <v>796</v>
    </oc>
    <nc r="F805">
      <v>804</v>
    </nc>
  </rcc>
  <rcc rId="2003" sId="1">
    <oc r="F806">
      <v>797</v>
    </oc>
    <nc r="F806">
      <v>805</v>
    </nc>
  </rcc>
  <rcc rId="2004" sId="1">
    <oc r="F807">
      <v>798</v>
    </oc>
    <nc r="F807">
      <v>806</v>
    </nc>
  </rcc>
  <rcc rId="2005" sId="1">
    <oc r="F808">
      <v>799</v>
    </oc>
    <nc r="F808">
      <v>807</v>
    </nc>
  </rcc>
  <rcc rId="2006" sId="1">
    <oc r="F809">
      <v>800</v>
    </oc>
    <nc r="F809">
      <v>808</v>
    </nc>
  </rcc>
  <rcc rId="2007" sId="1">
    <oc r="F810">
      <v>801</v>
    </oc>
    <nc r="F810">
      <v>809</v>
    </nc>
  </rcc>
  <rcc rId="2008" sId="1">
    <oc r="F811">
      <v>802</v>
    </oc>
    <nc r="F811">
      <v>810</v>
    </nc>
  </rcc>
  <rcc rId="2009" sId="1">
    <oc r="F812">
      <v>803</v>
    </oc>
    <nc r="F812">
      <v>811</v>
    </nc>
  </rcc>
  <rcc rId="2010" sId="1">
    <oc r="F813">
      <v>804</v>
    </oc>
    <nc r="F813">
      <v>812</v>
    </nc>
  </rcc>
  <rcc rId="2011" sId="1">
    <oc r="F814">
      <v>805</v>
    </oc>
    <nc r="F814">
      <v>813</v>
    </nc>
  </rcc>
  <rcc rId="2012" sId="1">
    <oc r="F815">
      <v>806</v>
    </oc>
    <nc r="F815">
      <v>814</v>
    </nc>
  </rcc>
  <rcc rId="2013" sId="1">
    <oc r="F816">
      <v>807</v>
    </oc>
    <nc r="F816">
      <v>815</v>
    </nc>
  </rcc>
  <rcc rId="2014" sId="1">
    <oc r="F817">
      <v>808</v>
    </oc>
    <nc r="F817">
      <v>816</v>
    </nc>
  </rcc>
  <rcc rId="2015" sId="1">
    <oc r="F818">
      <v>809</v>
    </oc>
    <nc r="F818">
      <v>817</v>
    </nc>
  </rcc>
  <rcc rId="2016" sId="1">
    <oc r="F819">
      <v>810</v>
    </oc>
    <nc r="F819">
      <v>818</v>
    </nc>
  </rcc>
  <rcc rId="2017" sId="1">
    <oc r="F820">
      <v>811</v>
    </oc>
    <nc r="F820">
      <v>819</v>
    </nc>
  </rcc>
  <rcc rId="2018" sId="1">
    <oc r="F821">
      <v>812</v>
    </oc>
    <nc r="F821">
      <v>820</v>
    </nc>
  </rcc>
  <rcc rId="2019" sId="1">
    <oc r="F822">
      <v>813</v>
    </oc>
    <nc r="F822">
      <v>821</v>
    </nc>
  </rcc>
  <rcc rId="2020" sId="1">
    <oc r="F823">
      <v>814</v>
    </oc>
    <nc r="F823">
      <v>822</v>
    </nc>
  </rcc>
  <rcc rId="2021" sId="1">
    <oc r="F824">
      <v>815</v>
    </oc>
    <nc r="F824">
      <v>823</v>
    </nc>
  </rcc>
  <rcc rId="2022" sId="1">
    <oc r="F825">
      <v>816</v>
    </oc>
    <nc r="F825">
      <v>824</v>
    </nc>
  </rcc>
  <rcc rId="2023" sId="1">
    <oc r="F826">
      <v>817</v>
    </oc>
    <nc r="F826">
      <v>825</v>
    </nc>
  </rcc>
  <rcc rId="2024" sId="1">
    <oc r="F827">
      <v>818</v>
    </oc>
    <nc r="F827">
      <v>826</v>
    </nc>
  </rcc>
  <rcc rId="2025" sId="1">
    <oc r="F828">
      <v>819</v>
    </oc>
    <nc r="F828">
      <v>827</v>
    </nc>
  </rcc>
  <rcc rId="2026" sId="1">
    <oc r="F829">
      <v>820</v>
    </oc>
    <nc r="F829">
      <v>828</v>
    </nc>
  </rcc>
  <rcc rId="2027" sId="1">
    <oc r="F830">
      <v>821</v>
    </oc>
    <nc r="F830">
      <v>829</v>
    </nc>
  </rcc>
  <rcc rId="2028" sId="1">
    <oc r="F831">
      <v>822</v>
    </oc>
    <nc r="F831">
      <v>830</v>
    </nc>
  </rcc>
  <rcc rId="2029" sId="1">
    <oc r="F832">
      <v>823</v>
    </oc>
    <nc r="F832">
      <v>831</v>
    </nc>
  </rcc>
  <rcc rId="2030" sId="1">
    <oc r="F833">
      <v>824</v>
    </oc>
    <nc r="F833">
      <v>832</v>
    </nc>
  </rcc>
  <rcc rId="2031" sId="1">
    <oc r="F834">
      <v>825</v>
    </oc>
    <nc r="F834">
      <v>833</v>
    </nc>
  </rcc>
  <rcc rId="2032" sId="1">
    <oc r="F835">
      <v>826</v>
    </oc>
    <nc r="F835">
      <v>834</v>
    </nc>
  </rcc>
  <rcc rId="2033" sId="1">
    <oc r="F836">
      <v>827</v>
    </oc>
    <nc r="F836">
      <v>835</v>
    </nc>
  </rcc>
  <rcc rId="2034" sId="1">
    <oc r="F837">
      <v>828</v>
    </oc>
    <nc r="F837">
      <v>836</v>
    </nc>
  </rcc>
  <rcc rId="2035" sId="1">
    <oc r="F838">
      <v>829</v>
    </oc>
    <nc r="F838">
      <v>837</v>
    </nc>
  </rcc>
  <rcc rId="2036" sId="1">
    <oc r="F839">
      <v>830</v>
    </oc>
    <nc r="F839">
      <v>838</v>
    </nc>
  </rcc>
  <rcc rId="2037" sId="1">
    <oc r="F840">
      <v>831</v>
    </oc>
    <nc r="F840">
      <v>839</v>
    </nc>
  </rcc>
  <rcc rId="2038" sId="1">
    <oc r="F841">
      <v>832</v>
    </oc>
    <nc r="F841">
      <v>840</v>
    </nc>
  </rcc>
  <rcc rId="2039" sId="1">
    <oc r="F842">
      <v>833</v>
    </oc>
    <nc r="F842">
      <v>841</v>
    </nc>
  </rcc>
  <rcc rId="2040" sId="1">
    <oc r="F843">
      <v>834</v>
    </oc>
    <nc r="F843">
      <v>842</v>
    </nc>
  </rcc>
  <rcc rId="2041" sId="1">
    <oc r="F844">
      <v>835</v>
    </oc>
    <nc r="F844">
      <v>843</v>
    </nc>
  </rcc>
  <rcc rId="2042" sId="1">
    <oc r="F845">
      <v>836</v>
    </oc>
    <nc r="F845">
      <v>844</v>
    </nc>
  </rcc>
  <rcc rId="2043" sId="1">
    <oc r="F846">
      <v>837</v>
    </oc>
    <nc r="F846">
      <v>845</v>
    </nc>
  </rcc>
  <rcc rId="2044" sId="1">
    <oc r="F847">
      <v>838</v>
    </oc>
    <nc r="F847">
      <v>846</v>
    </nc>
  </rcc>
  <rcc rId="2045" sId="1">
    <oc r="F848">
      <v>839</v>
    </oc>
    <nc r="F848">
      <v>847</v>
    </nc>
  </rcc>
  <rcc rId="2046" sId="1">
    <oc r="F849">
      <v>840</v>
    </oc>
    <nc r="F849">
      <v>848</v>
    </nc>
  </rcc>
  <rcc rId="2047" sId="1">
    <oc r="F850">
      <v>841</v>
    </oc>
    <nc r="F850">
      <v>849</v>
    </nc>
  </rcc>
  <rcc rId="2048" sId="1">
    <oc r="F851">
      <v>842</v>
    </oc>
    <nc r="F851">
      <v>850</v>
    </nc>
  </rcc>
  <rcc rId="2049" sId="1">
    <oc r="F852">
      <v>843</v>
    </oc>
    <nc r="F852">
      <v>851</v>
    </nc>
  </rcc>
  <rcc rId="2050" sId="1">
    <oc r="F853">
      <v>844</v>
    </oc>
    <nc r="F853">
      <v>852</v>
    </nc>
  </rcc>
  <rcc rId="2051" sId="1">
    <oc r="F854">
      <v>845</v>
    </oc>
    <nc r="F854">
      <v>853</v>
    </nc>
  </rcc>
  <rcc rId="2052" sId="1">
    <oc r="F855">
      <v>846</v>
    </oc>
    <nc r="F855">
      <v>854</v>
    </nc>
  </rcc>
  <rcc rId="2053" sId="1">
    <oc r="F856">
      <v>847</v>
    </oc>
    <nc r="F856">
      <v>855</v>
    </nc>
  </rcc>
  <rcc rId="2054" sId="1">
    <oc r="F857">
      <v>848</v>
    </oc>
    <nc r="F857">
      <v>856</v>
    </nc>
  </rcc>
  <rcc rId="2055" sId="1">
    <oc r="F858">
      <v>849</v>
    </oc>
    <nc r="F858">
      <v>857</v>
    </nc>
  </rcc>
  <rcc rId="2056" sId="1">
    <oc r="F859">
      <v>850</v>
    </oc>
    <nc r="F859">
      <v>858</v>
    </nc>
  </rcc>
  <rcc rId="2057" sId="1">
    <oc r="F860">
      <v>851</v>
    </oc>
    <nc r="F860">
      <v>859</v>
    </nc>
  </rcc>
  <rcc rId="2058" sId="1">
    <oc r="F861">
      <v>852</v>
    </oc>
    <nc r="F861">
      <v>860</v>
    </nc>
  </rcc>
  <rcc rId="2059" sId="1">
    <oc r="F862">
      <v>853</v>
    </oc>
    <nc r="F862">
      <v>861</v>
    </nc>
  </rcc>
  <rcc rId="2060" sId="1">
    <oc r="F863">
      <v>854</v>
    </oc>
    <nc r="F863">
      <v>862</v>
    </nc>
  </rcc>
  <rcc rId="2061" sId="1">
    <oc r="F864">
      <v>855</v>
    </oc>
    <nc r="F864">
      <v>863</v>
    </nc>
  </rcc>
  <rcc rId="2062" sId="1">
    <oc r="F865">
      <v>856</v>
    </oc>
    <nc r="F865">
      <v>864</v>
    </nc>
  </rcc>
  <rcc rId="2063" sId="1">
    <oc r="F866">
      <v>857</v>
    </oc>
    <nc r="F866">
      <v>865</v>
    </nc>
  </rcc>
  <rcc rId="2064" sId="1">
    <oc r="F867">
      <v>858</v>
    </oc>
    <nc r="F867">
      <v>866</v>
    </nc>
  </rcc>
  <rcc rId="2065" sId="1">
    <oc r="F868">
      <v>859</v>
    </oc>
    <nc r="F868">
      <v>867</v>
    </nc>
  </rcc>
  <rcc rId="2066" sId="1">
    <oc r="F869">
      <v>860</v>
    </oc>
    <nc r="F869">
      <v>868</v>
    </nc>
  </rcc>
  <rcc rId="2067" sId="1">
    <oc r="F870">
      <v>861</v>
    </oc>
    <nc r="F870">
      <v>869</v>
    </nc>
  </rcc>
  <rcc rId="2068" sId="1">
    <oc r="F871">
      <v>862</v>
    </oc>
    <nc r="F871">
      <v>870</v>
    </nc>
  </rcc>
  <rcc rId="2069" sId="1">
    <oc r="F872">
      <v>863</v>
    </oc>
    <nc r="F872">
      <v>871</v>
    </nc>
  </rcc>
  <rcc rId="2070" sId="1">
    <oc r="F873">
      <v>864</v>
    </oc>
    <nc r="F873">
      <v>872</v>
    </nc>
  </rcc>
  <rcc rId="2071" sId="1">
    <oc r="F874">
      <v>865</v>
    </oc>
    <nc r="F874">
      <v>873</v>
    </nc>
  </rcc>
  <rcc rId="2072" sId="1">
    <oc r="F875">
      <v>866</v>
    </oc>
    <nc r="F875">
      <v>874</v>
    </nc>
  </rcc>
  <rcc rId="2073" sId="1">
    <oc r="F876">
      <v>867</v>
    </oc>
    <nc r="F876">
      <v>875</v>
    </nc>
  </rcc>
  <rcc rId="2074" sId="1">
    <oc r="F877">
      <v>868</v>
    </oc>
    <nc r="F877">
      <v>876</v>
    </nc>
  </rcc>
  <rcc rId="2075" sId="1">
    <oc r="F878">
      <v>869</v>
    </oc>
    <nc r="F878">
      <v>877</v>
    </nc>
  </rcc>
  <rcc rId="2076" sId="1">
    <oc r="F879">
      <v>870</v>
    </oc>
    <nc r="F879">
      <v>878</v>
    </nc>
  </rcc>
  <rcc rId="2077" sId="1">
    <oc r="F880">
      <v>871</v>
    </oc>
    <nc r="F880">
      <v>879</v>
    </nc>
  </rcc>
  <rcc rId="2078" sId="1">
    <oc r="F881">
      <v>872</v>
    </oc>
    <nc r="F881">
      <v>880</v>
    </nc>
  </rcc>
  <rcc rId="2079" sId="1">
    <oc r="F882">
      <v>873</v>
    </oc>
    <nc r="F882">
      <v>881</v>
    </nc>
  </rcc>
  <rcc rId="2080" sId="1">
    <oc r="F883">
      <v>874</v>
    </oc>
    <nc r="F883">
      <v>882</v>
    </nc>
  </rcc>
  <rcc rId="2081" sId="1">
    <oc r="F884">
      <v>875</v>
    </oc>
    <nc r="F884">
      <v>883</v>
    </nc>
  </rcc>
  <rcc rId="2082" sId="1">
    <oc r="F885">
      <v>876</v>
    </oc>
    <nc r="F885">
      <v>884</v>
    </nc>
  </rcc>
  <rcc rId="2083" sId="1">
    <oc r="F886">
      <v>877</v>
    </oc>
    <nc r="F886">
      <v>885</v>
    </nc>
  </rcc>
  <rcc rId="2084" sId="1">
    <oc r="F887">
      <v>878</v>
    </oc>
    <nc r="F887">
      <v>886</v>
    </nc>
  </rcc>
  <rcc rId="2085" sId="1">
    <oc r="F888">
      <v>879</v>
    </oc>
    <nc r="F888">
      <v>887</v>
    </nc>
  </rcc>
  <rcc rId="2086" sId="1">
    <oc r="F889">
      <v>880</v>
    </oc>
    <nc r="F889">
      <v>888</v>
    </nc>
  </rcc>
  <rcc rId="2087" sId="1">
    <oc r="F890">
      <v>881</v>
    </oc>
    <nc r="F890">
      <v>889</v>
    </nc>
  </rcc>
  <rcc rId="2088" sId="1">
    <oc r="F891">
      <v>882</v>
    </oc>
    <nc r="F891">
      <v>890</v>
    </nc>
  </rcc>
  <rcc rId="2089" sId="1">
    <oc r="F892">
      <v>883</v>
    </oc>
    <nc r="F892">
      <v>891</v>
    </nc>
  </rcc>
  <rcc rId="2090" sId="1">
    <oc r="F893">
      <v>884</v>
    </oc>
    <nc r="F893">
      <v>892</v>
    </nc>
  </rcc>
  <rcc rId="2091" sId="1">
    <oc r="F894">
      <v>885</v>
    </oc>
    <nc r="F894">
      <v>893</v>
    </nc>
  </rcc>
  <rcc rId="2092" sId="1">
    <oc r="F895">
      <v>886</v>
    </oc>
    <nc r="F895">
      <v>894</v>
    </nc>
  </rcc>
  <rcc rId="2093" sId="1">
    <oc r="F896">
      <v>887</v>
    </oc>
    <nc r="F896">
      <v>895</v>
    </nc>
  </rcc>
  <rcc rId="2094" sId="1">
    <oc r="F897">
      <v>888</v>
    </oc>
    <nc r="F897">
      <v>896</v>
    </nc>
  </rcc>
  <rcc rId="2095" sId="1">
    <oc r="F898">
      <v>889</v>
    </oc>
    <nc r="F898">
      <v>897</v>
    </nc>
  </rcc>
  <rcc rId="2096" sId="1">
    <oc r="F899">
      <v>890</v>
    </oc>
    <nc r="F899">
      <v>898</v>
    </nc>
  </rcc>
  <rcc rId="2097" sId="1">
    <oc r="F900">
      <v>891</v>
    </oc>
    <nc r="F900">
      <v>899</v>
    </nc>
  </rcc>
  <rcc rId="2098" sId="1">
    <oc r="F901">
      <v>892</v>
    </oc>
    <nc r="F901">
      <v>900</v>
    </nc>
  </rcc>
  <rcc rId="2099" sId="1">
    <oc r="F902">
      <v>893</v>
    </oc>
    <nc r="F902">
      <v>901</v>
    </nc>
  </rcc>
</revisions>
</file>

<file path=xl/revisions/revisionLog12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00" sId="1">
    <oc r="H87" t="inlineStr">
      <is>
        <t>No Run</t>
      </is>
    </oc>
    <nc r="H87" t="inlineStr">
      <is>
        <t>Passed</t>
      </is>
    </nc>
  </rcc>
  <rcc rId="2101" sId="1">
    <nc r="I87">
      <v>411</v>
    </nc>
  </rcc>
</revisions>
</file>

<file path=xl/revisions/revisionLog12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02" sId="1">
    <oc r="I504" t="inlineStr">
      <is>
        <t>772, 771</t>
      </is>
    </oc>
    <nc r="I504" t="inlineStr">
      <is>
        <t>410, 772, 771</t>
      </is>
    </nc>
  </rcc>
</revisions>
</file>

<file path=xl/revisions/revisionLog12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03" sId="1">
    <oc r="I99" t="inlineStr">
      <is>
        <t>424, 501</t>
      </is>
    </oc>
    <nc r="I99" t="inlineStr">
      <is>
        <t>399, 424, 501</t>
      </is>
    </nc>
  </rcc>
</revisions>
</file>

<file path=xl/revisions/revisionLog12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04" sId="1">
    <oc r="I80" t="inlineStr">
      <is>
        <t>710, 820</t>
      </is>
    </oc>
    <nc r="I80" t="inlineStr">
      <is>
        <t>397, 710, 820</t>
      </is>
    </nc>
  </rcc>
</revisions>
</file>

<file path=xl/revisions/revisionLog12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05" sId="1">
    <nc r="I89">
      <v>396</v>
    </nc>
  </rcc>
</revisions>
</file>

<file path=xl/revisions/revisionLog12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06" sId="1">
    <oc r="I80" t="inlineStr">
      <is>
        <t>397, 710, 820</t>
      </is>
    </oc>
    <nc r="I80" t="inlineStr">
      <is>
        <t>393, 397, 710, 820</t>
      </is>
    </nc>
  </rcc>
</revisions>
</file>

<file path=xl/revisions/revisionLog1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 sId="1">
    <oc r="G610" t="inlineStr">
      <is>
        <t>Validate that selectiing the reports showing by right clicking is showing the respective reports</t>
      </is>
    </oc>
    <nc r="G610" t="inlineStr">
      <is>
        <t>Validate that selecting the reports showing by right clicking is showing the respective reports</t>
      </is>
    </nc>
  </rcc>
  <rrc rId="20" sId="1" ref="A611:XFD611"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1:$F$1048576" dn="Modules"/>
  </rrc>
  <rrc rId="21" sId="1" ref="A612:XFD612"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1:$F$1048576" dn="Modules"/>
  </rrc>
  <rrc rId="22" sId="1" ref="A612:XFD612"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1:$F$1048576" dn="Modules"/>
  </rrc>
  <rrc rId="23" sId="1" ref="A613:XFD613"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1:$F$1048576" dn="Modules"/>
  </rrc>
  <rfmt sheetId="1" sqref="G611" start="0" length="0">
    <dxf>
      <alignment horizontal="left" readingOrder="0"/>
    </dxf>
  </rfmt>
  <rfmt sheetId="1" sqref="G612" start="0" length="0">
    <dxf>
      <alignment horizontal="left" readingOrder="0"/>
    </dxf>
  </rfmt>
  <rfmt sheetId="1" sqref="G613" start="0" length="0">
    <dxf>
      <alignment horizontal="left" readingOrder="0"/>
    </dxf>
  </rfmt>
  <rfmt sheetId="1" sqref="G614" start="0" length="0">
    <dxf>
      <alignment horizontal="left" readingOrder="0"/>
    </dxf>
  </rfmt>
  <rcc rId="24" sId="1">
    <nc r="G611" t="inlineStr">
      <is>
        <t>Validate that selecting "Aufmaß mit Addresskopf" by right clicking on the row of blatt number table is opening the respective report</t>
      </is>
    </nc>
  </rcc>
  <rcc rId="25" sId="1">
    <nc r="G614" t="inlineStr">
      <is>
        <t>Validate that the columns in the "Aufmaß mit Addresskopf" report is showing correct values</t>
      </is>
    </nc>
  </rcc>
  <rcc rId="26" sId="1">
    <nc r="G612" t="inlineStr">
      <is>
        <t>Validate that "Aufmaß mit Addresskopf" report is showing the otto address,customer details, date and page number in the header of the report</t>
      </is>
    </nc>
  </rcc>
  <rcc rId="27" sId="1">
    <nc r="G613" t="inlineStr">
      <is>
        <t xml:space="preserve">Validate that "Aufmaß mit Addresskopf" report is having the columns position, menge, ME, Beschreibung, Einzelpreis, and Betrag </t>
      </is>
    </nc>
  </rcc>
</revisions>
</file>

<file path=xl/revisions/revisionLog13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07" sId="1">
    <oc r="I80" t="inlineStr">
      <is>
        <t>393, 397, 710, 820</t>
      </is>
    </oc>
    <nc r="I80" t="inlineStr">
      <is>
        <t>392, 393, 397, 710, 820</t>
      </is>
    </nc>
  </rcc>
</revisions>
</file>

<file path=xl/revisions/revisionLog13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08" sId="1">
    <oc r="I504" t="inlineStr">
      <is>
        <t>410, 772, 771</t>
      </is>
    </oc>
    <nc r="I504" t="inlineStr">
      <is>
        <t>389, 410, 772, 771</t>
      </is>
    </nc>
  </rcc>
</revisions>
</file>

<file path=xl/revisions/revisionLog13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09" sId="1">
    <oc r="I121">
      <v>712</v>
    </oc>
    <nc r="I121" t="inlineStr">
      <is>
        <t>381, 712</t>
      </is>
    </nc>
  </rcc>
</revisions>
</file>

<file path=xl/revisions/revisionLog13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10" sId="1">
    <oc r="I91">
      <v>510</v>
    </oc>
    <nc r="I91" t="inlineStr">
      <is>
        <t>379, 510</t>
      </is>
    </nc>
  </rcc>
</revisions>
</file>

<file path=xl/revisions/revisionLog13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11" sId="1">
    <oc r="I142">
      <v>438</v>
    </oc>
    <nc r="I142" t="inlineStr">
      <is>
        <t>373, 438</t>
      </is>
    </nc>
  </rcc>
</revisions>
</file>

<file path=xl/revisions/revisionLog13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12" sId="1">
    <oc r="I212">
      <v>433</v>
    </oc>
    <nc r="I212" t="inlineStr">
      <is>
        <t>356, 433</t>
      </is>
    </nc>
  </rcc>
</revisions>
</file>

<file path=xl/revisions/revisionLog13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13" sId="1">
    <oc r="I492">
      <v>939</v>
    </oc>
    <nc r="I492" t="inlineStr">
      <is>
        <t>331, 939</t>
      </is>
    </nc>
  </rcc>
</revisions>
</file>

<file path=xl/revisions/revisionLog13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14" sId="1">
    <oc r="H302" t="inlineStr">
      <is>
        <t>No Run</t>
      </is>
    </oc>
    <nc r="H302" t="inlineStr">
      <is>
        <t>Passed</t>
      </is>
    </nc>
  </rcc>
  <rcc rId="2115" sId="1">
    <nc r="I303">
      <v>958</v>
    </nc>
  </rcc>
</revisions>
</file>

<file path=xl/revisions/revisionLog13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16" sId="1">
    <nc r="I297">
      <v>955</v>
    </nc>
  </rcc>
</revisions>
</file>

<file path=xl/revisions/revisionLog13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17" sId="1">
    <nc r="I296">
      <v>954</v>
    </nc>
  </rcc>
</revisions>
</file>

<file path=xl/revisions/revisionLog1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8" sId="1" ref="A611:XFD614"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1:$F$1048576" dn="Modules"/>
  </rrc>
  <rcc rId="29" sId="1" odxf="1" dxf="1">
    <nc r="G611" t="inlineStr">
      <is>
        <t>Validate that selecting "Aufmaß mit Addresskopf" by right clicking on the row of blatt number table is opening the respective report</t>
      </is>
    </nc>
    <odxf>
      <alignment horizontal="general" readingOrder="0"/>
    </odxf>
    <ndxf>
      <alignment horizontal="left" readingOrder="0"/>
    </ndxf>
  </rcc>
  <rcc rId="30" sId="1" odxf="1" dxf="1">
    <nc r="G612" t="inlineStr">
      <is>
        <t>Validate that "Aufmaß mit Addresskopf" report is showing the otto address,customer details, date and page number in the header of the report</t>
      </is>
    </nc>
    <odxf>
      <alignment horizontal="general" readingOrder="0"/>
    </odxf>
    <ndxf>
      <alignment horizontal="left" readingOrder="0"/>
    </ndxf>
  </rcc>
  <rfmt sheetId="1" sqref="G613" start="0" length="0">
    <dxf>
      <alignment horizontal="left" readingOrder="0"/>
    </dxf>
  </rfmt>
  <rfmt sheetId="1" sqref="G614" start="0" length="0">
    <dxf>
      <alignment horizontal="left" readingOrder="0"/>
    </dxf>
  </rfmt>
  <rcc rId="31" sId="1">
    <oc r="G615" t="inlineStr">
      <is>
        <t>Validate that selecting "Aufmaß mit Addresskopf" by right clicking on the row of blatt number table is opening the respective report</t>
      </is>
    </oc>
    <nc r="G615" t="inlineStr">
      <is>
        <t>Validate that selecting "Aufmaß ohne Addresskopf, mit LV positionnr" by right clicking on the row of blatt number table is opening the respective report</t>
      </is>
    </nc>
  </rcc>
  <rcc rId="32" sId="1">
    <oc r="G617" t="inlineStr">
      <is>
        <t xml:space="preserve">Validate that "Aufmaß mit Addresskopf" report is having the columns position, menge, ME, Beschreibung, Einzelpreis, and Betrag </t>
      </is>
    </oc>
    <nc r="G617" t="inlineStr">
      <is>
        <t xml:space="preserve">Validate that "Aufmaß ohne Addresskopf, mit LV positionnr" report is having the columns position, menge, ME, Beschreibung, Einzelpreis, and Betrag </t>
      </is>
    </nc>
  </rcc>
  <rcc rId="33" sId="1">
    <oc r="G618" t="inlineStr">
      <is>
        <t>Validate that the columns in the "Aufmaß mit Addresskopf" report is showing correct values</t>
      </is>
    </oc>
    <nc r="G618" t="inlineStr">
      <is>
        <t>Validate that the columns in the "Aufmaß ohne Addresskopf, mit LV positionnr" report is showing correct values</t>
      </is>
    </nc>
  </rcc>
  <rcc rId="34" sId="1">
    <oc r="G616" t="inlineStr">
      <is>
        <t>Validate that "Aufmaß mit Addresskopf" report is showing the otto address,customer details, date and page number in the header of the report</t>
      </is>
    </oc>
    <nc r="G616" t="inlineStr">
      <is>
        <t>Validate that "Aufmaß ohne Addresskopf, mit LV positionnr" report is showing the otto address,customer details, date and page number in the header of the report</t>
      </is>
    </nc>
  </rcc>
  <rcc rId="35" sId="1">
    <nc r="G614" t="inlineStr">
      <is>
        <t>Validate that the columns in the "Aufmaß mit Addresskopf" report is showing correct values</t>
      </is>
    </nc>
  </rcc>
  <rcc rId="36" sId="1">
    <nc r="G613" t="inlineStr">
      <is>
        <t xml:space="preserve">Validate that "Aufmaß mit Addresskopf" report is having the columns position, menge, ME, Beschreibung, Einzelpreis, and Betrag </t>
      </is>
    </nc>
  </rcc>
  <rcc rId="37" sId="1">
    <nc r="D611" t="inlineStr">
      <is>
        <t>Delivery Note</t>
      </is>
    </nc>
  </rcc>
  <rcc rId="38" sId="1">
    <nc r="E611" t="inlineStr">
      <is>
        <t>Delivery Note</t>
      </is>
    </nc>
  </rcc>
  <rcc rId="39" sId="1">
    <nc r="F611">
      <v>610</v>
    </nc>
  </rcc>
  <rcc rId="40" sId="1">
    <nc r="D612" t="inlineStr">
      <is>
        <t>Delivery Note</t>
      </is>
    </nc>
  </rcc>
  <rcc rId="41" sId="1">
    <nc r="E612" t="inlineStr">
      <is>
        <t>Delivery Note</t>
      </is>
    </nc>
  </rcc>
  <rcc rId="42" sId="1">
    <nc r="F612">
      <v>611</v>
    </nc>
  </rcc>
  <rcc rId="43" sId="1">
    <nc r="D613" t="inlineStr">
      <is>
        <t>Delivery Note</t>
      </is>
    </nc>
  </rcc>
  <rcc rId="44" sId="1">
    <nc r="E613" t="inlineStr">
      <is>
        <t>Delivery Note</t>
      </is>
    </nc>
  </rcc>
  <rcc rId="45" sId="1">
    <nc r="F613">
      <v>612</v>
    </nc>
  </rcc>
  <rcc rId="46" sId="1">
    <nc r="D614" t="inlineStr">
      <is>
        <t>Delivery Note</t>
      </is>
    </nc>
  </rcc>
  <rcc rId="47" sId="1">
    <nc r="E614" t="inlineStr">
      <is>
        <t>Delivery Note</t>
      </is>
    </nc>
  </rcc>
  <rcc rId="48" sId="1">
    <nc r="F614">
      <v>613</v>
    </nc>
  </rcc>
  <rcc rId="49" sId="1">
    <nc r="D615" t="inlineStr">
      <is>
        <t>Delivery Note</t>
      </is>
    </nc>
  </rcc>
  <rcc rId="50" sId="1">
    <nc r="E615" t="inlineStr">
      <is>
        <t>Delivery Note</t>
      </is>
    </nc>
  </rcc>
  <rcc rId="51" sId="1">
    <nc r="F615">
      <v>614</v>
    </nc>
  </rcc>
  <rcc rId="52" sId="1">
    <nc r="D616" t="inlineStr">
      <is>
        <t>Delivery Note</t>
      </is>
    </nc>
  </rcc>
  <rcc rId="53" sId="1">
    <nc r="E616" t="inlineStr">
      <is>
        <t>Delivery Note</t>
      </is>
    </nc>
  </rcc>
  <rcc rId="54" sId="1">
    <nc r="F616">
      <v>615</v>
    </nc>
  </rcc>
  <rcc rId="55" sId="1">
    <nc r="D617" t="inlineStr">
      <is>
        <t>Delivery Note</t>
      </is>
    </nc>
  </rcc>
  <rcc rId="56" sId="1">
    <nc r="E617" t="inlineStr">
      <is>
        <t>Delivery Note</t>
      </is>
    </nc>
  </rcc>
  <rcc rId="57" sId="1">
    <nc r="F617">
      <v>616</v>
    </nc>
  </rcc>
  <rcc rId="58" sId="1">
    <nc r="D618" t="inlineStr">
      <is>
        <t>Delivery Note</t>
      </is>
    </nc>
  </rcc>
  <rcc rId="59" sId="1">
    <nc r="E618" t="inlineStr">
      <is>
        <t>Delivery Note</t>
      </is>
    </nc>
  </rcc>
  <rcc rId="60" sId="1">
    <nc r="F618">
      <v>617</v>
    </nc>
  </rcc>
  <rcc rId="61" sId="1">
    <nc r="H611" t="inlineStr">
      <is>
        <t>Passed</t>
      </is>
    </nc>
  </rcc>
  <rcc rId="62" sId="1">
    <nc r="H612" t="inlineStr">
      <is>
        <t>Passed</t>
      </is>
    </nc>
  </rcc>
  <rcc rId="63" sId="1">
    <nc r="H613" t="inlineStr">
      <is>
        <t>Passed</t>
      </is>
    </nc>
  </rcc>
  <rcc rId="64" sId="1">
    <nc r="H614" t="inlineStr">
      <is>
        <t>Passed</t>
      </is>
    </nc>
  </rcc>
  <rcc rId="65" sId="1">
    <nc r="H615" t="inlineStr">
      <is>
        <t>Passed</t>
      </is>
    </nc>
  </rcc>
  <rcc rId="66" sId="1">
    <nc r="H616" t="inlineStr">
      <is>
        <t>Passed</t>
      </is>
    </nc>
  </rcc>
  <rcc rId="67" sId="1">
    <nc r="H617" t="inlineStr">
      <is>
        <t>Passed</t>
      </is>
    </nc>
  </rcc>
  <rcc rId="68" sId="1">
    <nc r="H618" t="inlineStr">
      <is>
        <t>Passed</t>
      </is>
    </nc>
  </rcc>
</revisions>
</file>

<file path=xl/revisions/revisionLog14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118" sId="1" ref="A308:XFD308"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2119" sId="1">
    <nc r="E308" t="inlineStr">
      <is>
        <t>Multi 5</t>
      </is>
    </nc>
  </rcc>
  <rcc rId="2120" sId="1">
    <nc r="F308">
      <v>306</v>
    </nc>
  </rcc>
  <rcc rId="2121" sId="1">
    <nc r="H308" t="inlineStr">
      <is>
        <t>Passed</t>
      </is>
    </nc>
  </rcc>
  <rcc rId="2122" sId="1">
    <nc r="G308" t="inlineStr">
      <is>
        <t>Validate that table is loading with corretc data for all raster type projects.</t>
      </is>
    </nc>
  </rcc>
  <rcc rId="2123" sId="1">
    <nc r="I308">
      <v>960</v>
    </nc>
  </rcc>
</revisions>
</file>

<file path=xl/revisions/revisionLog14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24" sId="1">
    <nc r="I302">
      <v>956</v>
    </nc>
  </rcc>
</revisions>
</file>

<file path=xl/revisions/revisionLog14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25" sId="1">
    <oc r="F308">
      <v>306</v>
    </oc>
    <nc r="F308">
      <v>307</v>
    </nc>
  </rcc>
  <rcc rId="2126" sId="1">
    <oc r="F309">
      <v>307</v>
    </oc>
    <nc r="F309">
      <v>308</v>
    </nc>
  </rcc>
  <rcc rId="2127" sId="1">
    <oc r="F310">
      <v>308</v>
    </oc>
    <nc r="F310">
      <v>309</v>
    </nc>
  </rcc>
  <rcc rId="2128" sId="1">
    <oc r="F311">
      <v>309</v>
    </oc>
    <nc r="F311">
      <v>310</v>
    </nc>
  </rcc>
  <rcc rId="2129" sId="1">
    <oc r="F312">
      <v>310</v>
    </oc>
    <nc r="F312">
      <v>311</v>
    </nc>
  </rcc>
  <rcc rId="2130" sId="1">
    <oc r="F313">
      <v>311</v>
    </oc>
    <nc r="F313">
      <v>312</v>
    </nc>
  </rcc>
  <rcc rId="2131" sId="1">
    <oc r="F314">
      <v>312</v>
    </oc>
    <nc r="F314">
      <v>313</v>
    </nc>
  </rcc>
  <rcc rId="2132" sId="1">
    <oc r="F315">
      <v>313</v>
    </oc>
    <nc r="F315">
      <v>314</v>
    </nc>
  </rcc>
  <rcc rId="2133" sId="1">
    <oc r="F316">
      <v>314</v>
    </oc>
    <nc r="F316">
      <v>315</v>
    </nc>
  </rcc>
  <rcc rId="2134" sId="1">
    <oc r="F317">
      <v>315</v>
    </oc>
    <nc r="F317">
      <v>316</v>
    </nc>
  </rcc>
  <rcc rId="2135" sId="1">
    <oc r="F318">
      <v>316</v>
    </oc>
    <nc r="F318">
      <v>317</v>
    </nc>
  </rcc>
  <rcc rId="2136" sId="1">
    <oc r="F319">
      <v>317</v>
    </oc>
    <nc r="F319">
      <v>318</v>
    </nc>
  </rcc>
  <rcc rId="2137" sId="1">
    <oc r="F320">
      <v>318</v>
    </oc>
    <nc r="F320">
      <v>319</v>
    </nc>
  </rcc>
  <rcc rId="2138" sId="1">
    <oc r="F321">
      <v>319</v>
    </oc>
    <nc r="F321">
      <v>320</v>
    </nc>
  </rcc>
  <rcc rId="2139" sId="1">
    <oc r="F322">
      <v>320</v>
    </oc>
    <nc r="F322">
      <v>321</v>
    </nc>
  </rcc>
  <rcc rId="2140" sId="1">
    <oc r="F323">
      <v>321</v>
    </oc>
    <nc r="F323">
      <v>322</v>
    </nc>
  </rcc>
  <rcc rId="2141" sId="1">
    <oc r="F324">
      <v>322</v>
    </oc>
    <nc r="F324">
      <v>323</v>
    </nc>
  </rcc>
  <rcc rId="2142" sId="1">
    <oc r="F325">
      <v>323</v>
    </oc>
    <nc r="F325">
      <v>324</v>
    </nc>
  </rcc>
  <rcc rId="2143" sId="1">
    <oc r="F326">
      <v>324</v>
    </oc>
    <nc r="F326">
      <v>325</v>
    </nc>
  </rcc>
  <rcc rId="2144" sId="1">
    <oc r="F327">
      <v>325</v>
    </oc>
    <nc r="F327">
      <v>326</v>
    </nc>
  </rcc>
  <rcc rId="2145" sId="1">
    <oc r="F328">
      <v>326</v>
    </oc>
    <nc r="F328">
      <v>327</v>
    </nc>
  </rcc>
  <rcc rId="2146" sId="1">
    <oc r="F329">
      <v>327</v>
    </oc>
    <nc r="F329">
      <v>328</v>
    </nc>
  </rcc>
  <rcc rId="2147" sId="1">
    <oc r="F330">
      <v>328</v>
    </oc>
    <nc r="F330">
      <v>329</v>
    </nc>
  </rcc>
  <rcc rId="2148" sId="1">
    <oc r="F331">
      <v>329</v>
    </oc>
    <nc r="F331">
      <v>330</v>
    </nc>
  </rcc>
  <rcc rId="2149" sId="1">
    <oc r="F332">
      <v>330</v>
    </oc>
    <nc r="F332">
      <v>331</v>
    </nc>
  </rcc>
  <rcc rId="2150" sId="1">
    <oc r="F333">
      <v>331</v>
    </oc>
    <nc r="F333">
      <v>332</v>
    </nc>
  </rcc>
  <rcc rId="2151" sId="1">
    <oc r="F334">
      <v>332</v>
    </oc>
    <nc r="F334">
      <v>333</v>
    </nc>
  </rcc>
  <rcc rId="2152" sId="1">
    <oc r="F335">
      <v>333</v>
    </oc>
    <nc r="F335">
      <v>334</v>
    </nc>
  </rcc>
  <rcc rId="2153" sId="1">
    <oc r="F336">
      <v>334</v>
    </oc>
    <nc r="F336">
      <v>335</v>
    </nc>
  </rcc>
  <rcc rId="2154" sId="1">
    <oc r="F337">
      <v>335</v>
    </oc>
    <nc r="F337">
      <v>336</v>
    </nc>
  </rcc>
  <rcc rId="2155" sId="1">
    <oc r="F338">
      <v>336</v>
    </oc>
    <nc r="F338">
      <v>337</v>
    </nc>
  </rcc>
  <rcc rId="2156" sId="1">
    <oc r="F339">
      <v>337</v>
    </oc>
    <nc r="F339">
      <v>338</v>
    </nc>
  </rcc>
  <rcc rId="2157" sId="1">
    <oc r="F340">
      <v>338</v>
    </oc>
    <nc r="F340">
      <v>339</v>
    </nc>
  </rcc>
  <rcc rId="2158" sId="1">
    <oc r="F341">
      <v>339</v>
    </oc>
    <nc r="F341">
      <v>340</v>
    </nc>
  </rcc>
  <rcc rId="2159" sId="1">
    <oc r="F342">
      <v>340</v>
    </oc>
    <nc r="F342">
      <v>341</v>
    </nc>
  </rcc>
  <rcc rId="2160" sId="1">
    <oc r="F343">
      <v>341</v>
    </oc>
    <nc r="F343">
      <v>342</v>
    </nc>
  </rcc>
  <rcc rId="2161" sId="1">
    <oc r="F344">
      <v>342</v>
    </oc>
    <nc r="F344">
      <v>343</v>
    </nc>
  </rcc>
  <rcc rId="2162" sId="1">
    <oc r="F345">
      <v>343</v>
    </oc>
    <nc r="F345">
      <v>344</v>
    </nc>
  </rcc>
  <rcc rId="2163" sId="1">
    <oc r="F346">
      <v>344</v>
    </oc>
    <nc r="F346">
      <v>345</v>
    </nc>
  </rcc>
  <rcc rId="2164" sId="1">
    <oc r="F347">
      <v>345</v>
    </oc>
    <nc r="F347">
      <v>346</v>
    </nc>
  </rcc>
  <rcc rId="2165" sId="1">
    <oc r="F348">
      <v>346</v>
    </oc>
    <nc r="F348">
      <v>347</v>
    </nc>
  </rcc>
  <rcc rId="2166" sId="1">
    <oc r="F349">
      <v>347</v>
    </oc>
    <nc r="F349">
      <v>348</v>
    </nc>
  </rcc>
  <rcc rId="2167" sId="1">
    <oc r="F350">
      <v>348</v>
    </oc>
    <nc r="F350">
      <v>349</v>
    </nc>
  </rcc>
  <rcc rId="2168" sId="1">
    <oc r="F351">
      <v>349</v>
    </oc>
    <nc r="F351">
      <v>350</v>
    </nc>
  </rcc>
  <rcc rId="2169" sId="1">
    <oc r="F352">
      <v>350</v>
    </oc>
    <nc r="F352">
      <v>351</v>
    </nc>
  </rcc>
  <rcc rId="2170" sId="1">
    <oc r="F353">
      <v>351</v>
    </oc>
    <nc r="F353">
      <v>352</v>
    </nc>
  </rcc>
  <rcc rId="2171" sId="1">
    <oc r="F354">
      <v>352</v>
    </oc>
    <nc r="F354">
      <v>353</v>
    </nc>
  </rcc>
  <rcc rId="2172" sId="1">
    <oc r="F355">
      <v>353</v>
    </oc>
    <nc r="F355">
      <v>354</v>
    </nc>
  </rcc>
  <rcc rId="2173" sId="1">
    <oc r="F356">
      <v>354</v>
    </oc>
    <nc r="F356">
      <v>355</v>
    </nc>
  </rcc>
  <rcc rId="2174" sId="1">
    <oc r="F357">
      <v>355</v>
    </oc>
    <nc r="F357">
      <v>356</v>
    </nc>
  </rcc>
  <rcc rId="2175" sId="1">
    <oc r="F358">
      <v>356</v>
    </oc>
    <nc r="F358">
      <v>357</v>
    </nc>
  </rcc>
  <rcc rId="2176" sId="1">
    <oc r="F359">
      <v>357</v>
    </oc>
    <nc r="F359">
      <v>358</v>
    </nc>
  </rcc>
  <rcc rId="2177" sId="1">
    <oc r="F360">
      <v>358</v>
    </oc>
    <nc r="F360">
      <v>359</v>
    </nc>
  </rcc>
  <rcc rId="2178" sId="1">
    <oc r="F361">
      <v>359</v>
    </oc>
    <nc r="F361">
      <v>360</v>
    </nc>
  </rcc>
  <rcc rId="2179" sId="1">
    <oc r="F362">
      <v>360</v>
    </oc>
    <nc r="F362">
      <v>361</v>
    </nc>
  </rcc>
  <rcc rId="2180" sId="1">
    <oc r="F363">
      <v>361</v>
    </oc>
    <nc r="F363">
      <v>362</v>
    </nc>
  </rcc>
  <rcc rId="2181" sId="1">
    <oc r="F364">
      <v>362</v>
    </oc>
    <nc r="F364">
      <v>363</v>
    </nc>
  </rcc>
  <rcc rId="2182" sId="1">
    <oc r="F365">
      <v>363</v>
    </oc>
    <nc r="F365">
      <v>364</v>
    </nc>
  </rcc>
  <rcc rId="2183" sId="1">
    <oc r="F366">
      <v>364</v>
    </oc>
    <nc r="F366">
      <v>365</v>
    </nc>
  </rcc>
  <rcc rId="2184" sId="1">
    <oc r="F367">
      <v>365</v>
    </oc>
    <nc r="F367">
      <v>366</v>
    </nc>
  </rcc>
  <rcc rId="2185" sId="1">
    <oc r="F368">
      <v>366</v>
    </oc>
    <nc r="F368">
      <v>367</v>
    </nc>
  </rcc>
  <rcc rId="2186" sId="1">
    <oc r="F369">
      <v>367</v>
    </oc>
    <nc r="F369">
      <v>368</v>
    </nc>
  </rcc>
  <rcc rId="2187" sId="1">
    <oc r="F370">
      <v>368</v>
    </oc>
    <nc r="F370">
      <v>369</v>
    </nc>
  </rcc>
  <rcc rId="2188" sId="1">
    <oc r="F371">
      <v>369</v>
    </oc>
    <nc r="F371">
      <v>370</v>
    </nc>
  </rcc>
  <rcc rId="2189" sId="1">
    <oc r="F372">
      <v>370</v>
    </oc>
    <nc r="F372">
      <v>371</v>
    </nc>
  </rcc>
  <rcc rId="2190" sId="1">
    <oc r="F373">
      <v>371</v>
    </oc>
    <nc r="F373">
      <v>372</v>
    </nc>
  </rcc>
  <rcc rId="2191" sId="1">
    <oc r="F374">
      <v>372</v>
    </oc>
    <nc r="F374">
      <v>373</v>
    </nc>
  </rcc>
  <rcc rId="2192" sId="1">
    <oc r="F375">
      <v>373</v>
    </oc>
    <nc r="F375">
      <v>374</v>
    </nc>
  </rcc>
  <rcc rId="2193" sId="1">
    <oc r="F376">
      <v>374</v>
    </oc>
    <nc r="F376">
      <v>375</v>
    </nc>
  </rcc>
  <rcc rId="2194" sId="1">
    <oc r="F377">
      <v>375</v>
    </oc>
    <nc r="F377">
      <v>376</v>
    </nc>
  </rcc>
  <rcc rId="2195" sId="1">
    <oc r="F378">
      <v>376</v>
    </oc>
    <nc r="F378">
      <v>377</v>
    </nc>
  </rcc>
  <rcc rId="2196" sId="1">
    <oc r="F379">
      <v>377</v>
    </oc>
    <nc r="F379">
      <v>378</v>
    </nc>
  </rcc>
  <rcc rId="2197" sId="1">
    <oc r="F380">
      <v>378</v>
    </oc>
    <nc r="F380">
      <v>379</v>
    </nc>
  </rcc>
  <rcc rId="2198" sId="1">
    <oc r="F381">
      <v>379</v>
    </oc>
    <nc r="F381">
      <v>380</v>
    </nc>
  </rcc>
  <rcc rId="2199" sId="1">
    <oc r="F382">
      <v>380</v>
    </oc>
    <nc r="F382">
      <v>381</v>
    </nc>
  </rcc>
  <rcc rId="2200" sId="1">
    <oc r="F383">
      <v>381</v>
    </oc>
    <nc r="F383">
      <v>382</v>
    </nc>
  </rcc>
  <rcc rId="2201" sId="1">
    <oc r="F384">
      <v>382</v>
    </oc>
    <nc r="F384">
      <v>383</v>
    </nc>
  </rcc>
  <rcc rId="2202" sId="1">
    <oc r="F385">
      <v>383</v>
    </oc>
    <nc r="F385">
      <v>384</v>
    </nc>
  </rcc>
  <rcc rId="2203" sId="1">
    <oc r="F386">
      <v>384</v>
    </oc>
    <nc r="F386">
      <v>385</v>
    </nc>
  </rcc>
  <rcc rId="2204" sId="1">
    <oc r="F387">
      <v>385</v>
    </oc>
    <nc r="F387">
      <v>386</v>
    </nc>
  </rcc>
  <rcc rId="2205" sId="1">
    <oc r="F388">
      <v>386</v>
    </oc>
    <nc r="F388">
      <v>387</v>
    </nc>
  </rcc>
  <rcc rId="2206" sId="1">
    <oc r="F389">
      <v>387</v>
    </oc>
    <nc r="F389">
      <v>388</v>
    </nc>
  </rcc>
  <rcc rId="2207" sId="1">
    <oc r="F390">
      <v>388</v>
    </oc>
    <nc r="F390">
      <v>389</v>
    </nc>
  </rcc>
  <rcc rId="2208" sId="1">
    <oc r="F391">
      <v>389</v>
    </oc>
    <nc r="F391">
      <v>390</v>
    </nc>
  </rcc>
  <rcc rId="2209" sId="1">
    <oc r="F392">
      <v>390</v>
    </oc>
    <nc r="F392">
      <v>391</v>
    </nc>
  </rcc>
  <rcc rId="2210" sId="1">
    <oc r="F393">
      <v>391</v>
    </oc>
    <nc r="F393">
      <v>392</v>
    </nc>
  </rcc>
  <rcc rId="2211" sId="1">
    <oc r="F394">
      <v>392</v>
    </oc>
    <nc r="F394">
      <v>393</v>
    </nc>
  </rcc>
  <rcc rId="2212" sId="1">
    <oc r="F395">
      <v>393</v>
    </oc>
    <nc r="F395">
      <v>394</v>
    </nc>
  </rcc>
  <rcc rId="2213" sId="1">
    <oc r="F396">
      <v>394</v>
    </oc>
    <nc r="F396">
      <v>395</v>
    </nc>
  </rcc>
  <rcc rId="2214" sId="1">
    <oc r="F397">
      <v>395</v>
    </oc>
    <nc r="F397">
      <v>396</v>
    </nc>
  </rcc>
  <rcc rId="2215" sId="1">
    <oc r="F398">
      <v>396</v>
    </oc>
    <nc r="F398">
      <v>397</v>
    </nc>
  </rcc>
  <rcc rId="2216" sId="1">
    <oc r="F399">
      <v>397</v>
    </oc>
    <nc r="F399">
      <v>398</v>
    </nc>
  </rcc>
  <rcc rId="2217" sId="1">
    <oc r="F400">
      <v>398</v>
    </oc>
    <nc r="F400">
      <v>399</v>
    </nc>
  </rcc>
  <rcc rId="2218" sId="1">
    <oc r="F401">
      <v>399</v>
    </oc>
    <nc r="F401">
      <v>400</v>
    </nc>
  </rcc>
  <rcc rId="2219" sId="1">
    <oc r="F402">
      <v>400</v>
    </oc>
    <nc r="F402">
      <v>401</v>
    </nc>
  </rcc>
  <rcc rId="2220" sId="1">
    <oc r="F403">
      <v>401</v>
    </oc>
    <nc r="F403">
      <v>402</v>
    </nc>
  </rcc>
  <rcc rId="2221" sId="1">
    <oc r="F404">
      <v>402</v>
    </oc>
    <nc r="F404">
      <v>403</v>
    </nc>
  </rcc>
  <rcc rId="2222" sId="1">
    <oc r="F405">
      <v>403</v>
    </oc>
    <nc r="F405">
      <v>404</v>
    </nc>
  </rcc>
  <rcc rId="2223" sId="1">
    <oc r="F406">
      <v>404</v>
    </oc>
    <nc r="F406">
      <v>405</v>
    </nc>
  </rcc>
  <rcc rId="2224" sId="1">
    <oc r="F407">
      <v>405</v>
    </oc>
    <nc r="F407">
      <v>406</v>
    </nc>
  </rcc>
  <rcc rId="2225" sId="1">
    <oc r="F408">
      <v>406</v>
    </oc>
    <nc r="F408">
      <v>407</v>
    </nc>
  </rcc>
  <rcc rId="2226" sId="1">
    <oc r="F409">
      <v>407</v>
    </oc>
    <nc r="F409">
      <v>408</v>
    </nc>
  </rcc>
  <rcc rId="2227" sId="1">
    <oc r="F410">
      <v>408</v>
    </oc>
    <nc r="F410">
      <v>409</v>
    </nc>
  </rcc>
  <rcc rId="2228" sId="1">
    <oc r="F411">
      <v>409</v>
    </oc>
    <nc r="F411">
      <v>410</v>
    </nc>
  </rcc>
  <rcc rId="2229" sId="1">
    <oc r="F412">
      <v>410</v>
    </oc>
    <nc r="F412">
      <v>411</v>
    </nc>
  </rcc>
  <rcc rId="2230" sId="1">
    <oc r="F413">
      <v>411</v>
    </oc>
    <nc r="F413">
      <v>412</v>
    </nc>
  </rcc>
  <rcc rId="2231" sId="1">
    <oc r="F414">
      <v>412</v>
    </oc>
    <nc r="F414">
      <v>413</v>
    </nc>
  </rcc>
  <rcc rId="2232" sId="1">
    <oc r="F415">
      <v>413</v>
    </oc>
    <nc r="F415">
      <v>414</v>
    </nc>
  </rcc>
  <rcc rId="2233" sId="1">
    <oc r="F416">
      <v>414</v>
    </oc>
    <nc r="F416">
      <v>415</v>
    </nc>
  </rcc>
  <rcc rId="2234" sId="1">
    <oc r="F417">
      <v>415</v>
    </oc>
    <nc r="F417">
      <v>416</v>
    </nc>
  </rcc>
  <rcc rId="2235" sId="1">
    <oc r="F418">
      <v>416</v>
    </oc>
    <nc r="F418">
      <v>417</v>
    </nc>
  </rcc>
  <rcc rId="2236" sId="1">
    <oc r="F419">
      <v>417</v>
    </oc>
    <nc r="F419">
      <v>418</v>
    </nc>
  </rcc>
  <rcc rId="2237" sId="1">
    <oc r="F420">
      <v>418</v>
    </oc>
    <nc r="F420">
      <v>419</v>
    </nc>
  </rcc>
  <rcc rId="2238" sId="1">
    <oc r="F421">
      <v>419</v>
    </oc>
    <nc r="F421">
      <v>420</v>
    </nc>
  </rcc>
  <rcc rId="2239" sId="1">
    <oc r="F422">
      <v>420</v>
    </oc>
    <nc r="F422">
      <v>421</v>
    </nc>
  </rcc>
  <rcc rId="2240" sId="1">
    <oc r="F423">
      <v>421</v>
    </oc>
    <nc r="F423">
      <v>422</v>
    </nc>
  </rcc>
  <rcc rId="2241" sId="1">
    <oc r="F424">
      <v>422</v>
    </oc>
    <nc r="F424">
      <v>423</v>
    </nc>
  </rcc>
  <rcc rId="2242" sId="1">
    <oc r="F425">
      <v>423</v>
    </oc>
    <nc r="F425">
      <v>424</v>
    </nc>
  </rcc>
  <rcc rId="2243" sId="1">
    <oc r="F426">
      <v>424</v>
    </oc>
    <nc r="F426">
      <v>425</v>
    </nc>
  </rcc>
  <rcc rId="2244" sId="1">
    <oc r="F427">
      <v>425</v>
    </oc>
    <nc r="F427">
      <v>426</v>
    </nc>
  </rcc>
  <rcc rId="2245" sId="1">
    <oc r="F428">
      <v>426</v>
    </oc>
    <nc r="F428">
      <v>427</v>
    </nc>
  </rcc>
  <rcc rId="2246" sId="1">
    <oc r="F429">
      <v>427</v>
    </oc>
    <nc r="F429">
      <v>428</v>
    </nc>
  </rcc>
  <rcc rId="2247" sId="1">
    <oc r="F430">
      <v>428</v>
    </oc>
    <nc r="F430">
      <v>429</v>
    </nc>
  </rcc>
  <rcc rId="2248" sId="1">
    <oc r="F431">
      <v>429</v>
    </oc>
    <nc r="F431">
      <v>430</v>
    </nc>
  </rcc>
  <rcc rId="2249" sId="1">
    <oc r="F432">
      <v>430</v>
    </oc>
    <nc r="F432">
      <v>431</v>
    </nc>
  </rcc>
  <rcc rId="2250" sId="1">
    <oc r="F433">
      <v>431</v>
    </oc>
    <nc r="F433">
      <v>432</v>
    </nc>
  </rcc>
  <rcc rId="2251" sId="1">
    <oc r="F434">
      <v>432</v>
    </oc>
    <nc r="F434">
      <v>433</v>
    </nc>
  </rcc>
  <rcc rId="2252" sId="1">
    <oc r="F435">
      <v>433</v>
    </oc>
    <nc r="F435">
      <v>434</v>
    </nc>
  </rcc>
  <rcc rId="2253" sId="1">
    <oc r="F436">
      <v>434</v>
    </oc>
    <nc r="F436">
      <v>435</v>
    </nc>
  </rcc>
  <rcc rId="2254" sId="1">
    <oc r="F437">
      <v>435</v>
    </oc>
    <nc r="F437">
      <v>436</v>
    </nc>
  </rcc>
  <rcc rId="2255" sId="1">
    <oc r="F438">
      <v>436</v>
    </oc>
    <nc r="F438">
      <v>437</v>
    </nc>
  </rcc>
  <rcc rId="2256" sId="1">
    <oc r="F439">
      <v>437</v>
    </oc>
    <nc r="F439">
      <v>438</v>
    </nc>
  </rcc>
  <rcc rId="2257" sId="1">
    <oc r="F440">
      <v>438</v>
    </oc>
    <nc r="F440">
      <v>439</v>
    </nc>
  </rcc>
  <rcc rId="2258" sId="1">
    <oc r="F441">
      <v>439</v>
    </oc>
    <nc r="F441">
      <v>440</v>
    </nc>
  </rcc>
  <rcc rId="2259" sId="1">
    <oc r="F442">
      <v>440</v>
    </oc>
    <nc r="F442">
      <v>441</v>
    </nc>
  </rcc>
  <rcc rId="2260" sId="1">
    <oc r="F443">
      <v>441</v>
    </oc>
    <nc r="F443">
      <v>442</v>
    </nc>
  </rcc>
  <rcc rId="2261" sId="1">
    <oc r="F444">
      <v>442</v>
    </oc>
    <nc r="F444">
      <v>443</v>
    </nc>
  </rcc>
  <rcc rId="2262" sId="1">
    <oc r="F445">
      <v>443</v>
    </oc>
    <nc r="F445">
      <v>444</v>
    </nc>
  </rcc>
  <rcc rId="2263" sId="1">
    <oc r="F446">
      <v>444</v>
    </oc>
    <nc r="F446">
      <v>445</v>
    </nc>
  </rcc>
  <rcc rId="2264" sId="1">
    <oc r="F447">
      <v>445</v>
    </oc>
    <nc r="F447">
      <v>446</v>
    </nc>
  </rcc>
  <rcc rId="2265" sId="1">
    <oc r="F448">
      <v>446</v>
    </oc>
    <nc r="F448">
      <v>447</v>
    </nc>
  </rcc>
  <rcc rId="2266" sId="1">
    <oc r="F449">
      <v>447</v>
    </oc>
    <nc r="F449">
      <v>448</v>
    </nc>
  </rcc>
  <rcc rId="2267" sId="1">
    <oc r="F450">
      <v>448</v>
    </oc>
    <nc r="F450">
      <v>449</v>
    </nc>
  </rcc>
  <rcc rId="2268" sId="1">
    <oc r="F451">
      <v>449</v>
    </oc>
    <nc r="F451">
      <v>450</v>
    </nc>
  </rcc>
  <rcc rId="2269" sId="1">
    <oc r="F452">
      <v>450</v>
    </oc>
    <nc r="F452">
      <v>451</v>
    </nc>
  </rcc>
  <rcc rId="2270" sId="1">
    <oc r="F453">
      <v>451</v>
    </oc>
    <nc r="F453">
      <v>452</v>
    </nc>
  </rcc>
  <rcc rId="2271" sId="1">
    <oc r="F454">
      <v>452</v>
    </oc>
    <nc r="F454">
      <v>453</v>
    </nc>
  </rcc>
  <rcc rId="2272" sId="1">
    <oc r="F455">
      <v>453</v>
    </oc>
    <nc r="F455">
      <v>454</v>
    </nc>
  </rcc>
  <rcc rId="2273" sId="1">
    <oc r="F456">
      <v>454</v>
    </oc>
    <nc r="F456">
      <v>455</v>
    </nc>
  </rcc>
  <rcc rId="2274" sId="1">
    <oc r="F457">
      <v>455</v>
    </oc>
    <nc r="F457">
      <v>456</v>
    </nc>
  </rcc>
  <rcc rId="2275" sId="1">
    <oc r="F458">
      <v>456</v>
    </oc>
    <nc r="F458">
      <v>457</v>
    </nc>
  </rcc>
  <rcc rId="2276" sId="1">
    <oc r="F459">
      <v>457</v>
    </oc>
    <nc r="F459">
      <v>458</v>
    </nc>
  </rcc>
  <rcc rId="2277" sId="1">
    <oc r="F460">
      <v>458</v>
    </oc>
    <nc r="F460">
      <v>459</v>
    </nc>
  </rcc>
  <rcc rId="2278" sId="1">
    <oc r="F461">
      <v>459</v>
    </oc>
    <nc r="F461">
      <v>460</v>
    </nc>
  </rcc>
  <rcc rId="2279" sId="1">
    <oc r="F462">
      <v>460</v>
    </oc>
    <nc r="F462">
      <v>461</v>
    </nc>
  </rcc>
  <rcc rId="2280" sId="1">
    <oc r="F463">
      <v>461</v>
    </oc>
    <nc r="F463">
      <v>462</v>
    </nc>
  </rcc>
  <rcc rId="2281" sId="1">
    <oc r="F464">
      <v>462</v>
    </oc>
    <nc r="F464">
      <v>463</v>
    </nc>
  </rcc>
  <rcc rId="2282" sId="1">
    <oc r="F465">
      <v>463</v>
    </oc>
    <nc r="F465">
      <v>464</v>
    </nc>
  </rcc>
  <rcc rId="2283" sId="1">
    <oc r="F466">
      <v>464</v>
    </oc>
    <nc r="F466">
      <v>465</v>
    </nc>
  </rcc>
  <rcc rId="2284" sId="1">
    <oc r="F467">
      <v>465</v>
    </oc>
    <nc r="F467">
      <v>466</v>
    </nc>
  </rcc>
  <rcc rId="2285" sId="1">
    <oc r="F468">
      <v>466</v>
    </oc>
    <nc r="F468">
      <v>467</v>
    </nc>
  </rcc>
  <rcc rId="2286" sId="1">
    <oc r="F469">
      <v>467</v>
    </oc>
    <nc r="F469">
      <v>468</v>
    </nc>
  </rcc>
  <rcc rId="2287" sId="1">
    <oc r="F470">
      <v>468</v>
    </oc>
    <nc r="F470">
      <v>469</v>
    </nc>
  </rcc>
  <rcc rId="2288" sId="1">
    <oc r="F471">
      <v>469</v>
    </oc>
    <nc r="F471">
      <v>470</v>
    </nc>
  </rcc>
  <rcc rId="2289" sId="1">
    <oc r="F472">
      <v>470</v>
    </oc>
    <nc r="F472">
      <v>471</v>
    </nc>
  </rcc>
  <rcc rId="2290" sId="1">
    <oc r="F473">
      <v>471</v>
    </oc>
    <nc r="F473">
      <v>472</v>
    </nc>
  </rcc>
  <rcc rId="2291" sId="1">
    <oc r="F474">
      <v>472</v>
    </oc>
    <nc r="F474">
      <v>473</v>
    </nc>
  </rcc>
  <rcc rId="2292" sId="1">
    <oc r="F475">
      <v>473</v>
    </oc>
    <nc r="F475">
      <v>474</v>
    </nc>
  </rcc>
  <rcc rId="2293" sId="1">
    <oc r="F476">
      <v>474</v>
    </oc>
    <nc r="F476">
      <v>475</v>
    </nc>
  </rcc>
  <rcc rId="2294" sId="1">
    <oc r="F477">
      <v>475</v>
    </oc>
    <nc r="F477">
      <v>476</v>
    </nc>
  </rcc>
  <rcc rId="2295" sId="1">
    <oc r="F478">
      <v>476</v>
    </oc>
    <nc r="F478">
      <v>477</v>
    </nc>
  </rcc>
  <rcc rId="2296" sId="1">
    <oc r="F479">
      <v>477</v>
    </oc>
    <nc r="F479">
      <v>478</v>
    </nc>
  </rcc>
  <rcc rId="2297" sId="1">
    <oc r="F480">
      <v>478</v>
    </oc>
    <nc r="F480">
      <v>479</v>
    </nc>
  </rcc>
  <rcc rId="2298" sId="1">
    <oc r="F481">
      <v>479</v>
    </oc>
    <nc r="F481">
      <v>480</v>
    </nc>
  </rcc>
  <rcc rId="2299" sId="1">
    <oc r="F482">
      <v>480</v>
    </oc>
    <nc r="F482">
      <v>481</v>
    </nc>
  </rcc>
  <rcc rId="2300" sId="1">
    <oc r="F483">
      <v>481</v>
    </oc>
    <nc r="F483">
      <v>482</v>
    </nc>
  </rcc>
  <rcc rId="2301" sId="1">
    <oc r="F484">
      <v>482</v>
    </oc>
    <nc r="F484">
      <v>483</v>
    </nc>
  </rcc>
  <rcc rId="2302" sId="1">
    <oc r="F485">
      <v>483</v>
    </oc>
    <nc r="F485">
      <v>484</v>
    </nc>
  </rcc>
  <rcc rId="2303" sId="1">
    <oc r="F486">
      <v>484</v>
    </oc>
    <nc r="F486">
      <v>485</v>
    </nc>
  </rcc>
  <rcc rId="2304" sId="1">
    <oc r="F487">
      <v>485</v>
    </oc>
    <nc r="F487">
      <v>486</v>
    </nc>
  </rcc>
  <rcc rId="2305" sId="1">
    <oc r="F488">
      <v>486</v>
    </oc>
    <nc r="F488">
      <v>487</v>
    </nc>
  </rcc>
  <rcc rId="2306" sId="1">
    <oc r="F489">
      <v>487</v>
    </oc>
    <nc r="F489">
      <v>488</v>
    </nc>
  </rcc>
  <rcc rId="2307" sId="1">
    <oc r="F490">
      <v>488</v>
    </oc>
    <nc r="F490">
      <v>489</v>
    </nc>
  </rcc>
  <rcc rId="2308" sId="1">
    <oc r="F491">
      <v>489</v>
    </oc>
    <nc r="F491">
      <v>490</v>
    </nc>
  </rcc>
  <rcc rId="2309" sId="1">
    <oc r="F492">
      <v>490</v>
    </oc>
    <nc r="F492">
      <v>491</v>
    </nc>
  </rcc>
  <rcc rId="2310" sId="1">
    <oc r="F493">
      <v>491</v>
    </oc>
    <nc r="F493">
      <v>492</v>
    </nc>
  </rcc>
  <rcc rId="2311" sId="1">
    <oc r="F494">
      <v>492</v>
    </oc>
    <nc r="F494">
      <v>493</v>
    </nc>
  </rcc>
  <rcc rId="2312" sId="1">
    <oc r="F495">
      <v>493</v>
    </oc>
    <nc r="F495">
      <v>494</v>
    </nc>
  </rcc>
  <rcc rId="2313" sId="1">
    <oc r="F496">
      <v>494</v>
    </oc>
    <nc r="F496">
      <v>495</v>
    </nc>
  </rcc>
  <rcc rId="2314" sId="1">
    <oc r="F497">
      <v>495</v>
    </oc>
    <nc r="F497">
      <v>496</v>
    </nc>
  </rcc>
  <rcc rId="2315" sId="1">
    <oc r="F498">
      <v>496</v>
    </oc>
    <nc r="F498">
      <v>497</v>
    </nc>
  </rcc>
  <rcc rId="2316" sId="1">
    <oc r="F499">
      <v>497</v>
    </oc>
    <nc r="F499">
      <v>498</v>
    </nc>
  </rcc>
  <rcc rId="2317" sId="1">
    <oc r="F500">
      <v>498</v>
    </oc>
    <nc r="F500">
      <v>499</v>
    </nc>
  </rcc>
  <rcc rId="2318" sId="1">
    <oc r="F501">
      <v>499</v>
    </oc>
    <nc r="F501">
      <v>500</v>
    </nc>
  </rcc>
  <rcc rId="2319" sId="1">
    <oc r="F502">
      <v>500</v>
    </oc>
    <nc r="F502">
      <v>501</v>
    </nc>
  </rcc>
  <rcc rId="2320" sId="1">
    <oc r="F503">
      <v>501</v>
    </oc>
    <nc r="F503">
      <v>502</v>
    </nc>
  </rcc>
  <rcc rId="2321" sId="1">
    <oc r="F504">
      <v>502</v>
    </oc>
    <nc r="F504">
      <v>503</v>
    </nc>
  </rcc>
  <rcc rId="2322" sId="1">
    <oc r="F505">
      <v>503</v>
    </oc>
    <nc r="F505">
      <v>504</v>
    </nc>
  </rcc>
  <rcc rId="2323" sId="1">
    <oc r="F506">
      <v>504</v>
    </oc>
    <nc r="F506">
      <v>505</v>
    </nc>
  </rcc>
  <rcc rId="2324" sId="1">
    <oc r="F507">
      <v>505</v>
    </oc>
    <nc r="F507">
      <v>506</v>
    </nc>
  </rcc>
  <rcc rId="2325" sId="1">
    <oc r="F508">
      <v>506</v>
    </oc>
    <nc r="F508">
      <v>507</v>
    </nc>
  </rcc>
  <rcc rId="2326" sId="1">
    <oc r="F509">
      <v>507</v>
    </oc>
    <nc r="F509">
      <v>508</v>
    </nc>
  </rcc>
  <rcc rId="2327" sId="1">
    <oc r="F510">
      <v>508</v>
    </oc>
    <nc r="F510">
      <v>509</v>
    </nc>
  </rcc>
  <rcc rId="2328" sId="1">
    <oc r="F511">
      <v>509</v>
    </oc>
    <nc r="F511">
      <v>510</v>
    </nc>
  </rcc>
  <rcc rId="2329" sId="1">
    <oc r="F512">
      <v>510</v>
    </oc>
    <nc r="F512">
      <v>511</v>
    </nc>
  </rcc>
  <rcc rId="2330" sId="1">
    <oc r="F513">
      <v>511</v>
    </oc>
    <nc r="F513">
      <v>512</v>
    </nc>
  </rcc>
  <rcc rId="2331" sId="1">
    <oc r="F514">
      <v>512</v>
    </oc>
    <nc r="F514">
      <v>513</v>
    </nc>
  </rcc>
  <rcc rId="2332" sId="1">
    <oc r="F515">
      <v>513</v>
    </oc>
    <nc r="F515">
      <v>514</v>
    </nc>
  </rcc>
  <rcc rId="2333" sId="1">
    <oc r="F516">
      <v>514</v>
    </oc>
    <nc r="F516">
      <v>515</v>
    </nc>
  </rcc>
  <rcc rId="2334" sId="1">
    <oc r="F517">
      <v>515</v>
    </oc>
    <nc r="F517">
      <v>516</v>
    </nc>
  </rcc>
  <rcc rId="2335" sId="1">
    <oc r="F518">
      <v>516</v>
    </oc>
    <nc r="F518">
      <v>517</v>
    </nc>
  </rcc>
  <rcc rId="2336" sId="1">
    <oc r="F519">
      <v>517</v>
    </oc>
    <nc r="F519">
      <v>518</v>
    </nc>
  </rcc>
  <rcc rId="2337" sId="1">
    <oc r="F520">
      <v>518</v>
    </oc>
    <nc r="F520">
      <v>519</v>
    </nc>
  </rcc>
  <rcc rId="2338" sId="1">
    <oc r="F521">
      <v>519</v>
    </oc>
    <nc r="F521">
      <v>520</v>
    </nc>
  </rcc>
  <rcc rId="2339" sId="1">
    <oc r="F522">
      <v>520</v>
    </oc>
    <nc r="F522">
      <v>521</v>
    </nc>
  </rcc>
  <rcc rId="2340" sId="1">
    <oc r="F523">
      <v>521</v>
    </oc>
    <nc r="F523">
      <v>522</v>
    </nc>
  </rcc>
  <rcc rId="2341" sId="1">
    <oc r="F524">
      <v>522</v>
    </oc>
    <nc r="F524">
      <v>523</v>
    </nc>
  </rcc>
  <rcc rId="2342" sId="1">
    <oc r="F525">
      <v>523</v>
    </oc>
    <nc r="F525">
      <v>524</v>
    </nc>
  </rcc>
  <rcc rId="2343" sId="1">
    <oc r="F526">
      <v>524</v>
    </oc>
    <nc r="F526">
      <v>525</v>
    </nc>
  </rcc>
  <rcc rId="2344" sId="1">
    <oc r="F527">
      <v>525</v>
    </oc>
    <nc r="F527">
      <v>526</v>
    </nc>
  </rcc>
  <rcc rId="2345" sId="1">
    <oc r="F528">
      <v>526</v>
    </oc>
    <nc r="F528">
      <v>527</v>
    </nc>
  </rcc>
  <rcc rId="2346" sId="1">
    <oc r="F529">
      <v>527</v>
    </oc>
    <nc r="F529">
      <v>528</v>
    </nc>
  </rcc>
  <rcc rId="2347" sId="1">
    <oc r="F530">
      <v>528</v>
    </oc>
    <nc r="F530">
      <v>529</v>
    </nc>
  </rcc>
  <rcc rId="2348" sId="1">
    <oc r="F531">
      <v>529</v>
    </oc>
    <nc r="F531">
      <v>530</v>
    </nc>
  </rcc>
  <rcc rId="2349" sId="1">
    <oc r="F532">
      <v>530</v>
    </oc>
    <nc r="F532">
      <v>531</v>
    </nc>
  </rcc>
  <rcc rId="2350" sId="1">
    <oc r="F533">
      <v>531</v>
    </oc>
    <nc r="F533">
      <v>532</v>
    </nc>
  </rcc>
  <rcc rId="2351" sId="1">
    <oc r="F534">
      <v>532</v>
    </oc>
    <nc r="F534">
      <v>533</v>
    </nc>
  </rcc>
  <rcc rId="2352" sId="1">
    <oc r="F535">
      <v>533</v>
    </oc>
    <nc r="F535">
      <v>534</v>
    </nc>
  </rcc>
  <rcc rId="2353" sId="1">
    <oc r="F536">
      <v>534</v>
    </oc>
    <nc r="F536">
      <v>535</v>
    </nc>
  </rcc>
  <rcc rId="2354" sId="1">
    <oc r="F537">
      <v>535</v>
    </oc>
    <nc r="F537">
      <v>536</v>
    </nc>
  </rcc>
  <rcc rId="2355" sId="1">
    <oc r="F538">
      <v>536</v>
    </oc>
    <nc r="F538">
      <v>537</v>
    </nc>
  </rcc>
  <rcc rId="2356" sId="1">
    <oc r="F539">
      <v>537</v>
    </oc>
    <nc r="F539">
      <v>538</v>
    </nc>
  </rcc>
  <rcc rId="2357" sId="1">
    <oc r="F540">
      <v>538</v>
    </oc>
    <nc r="F540">
      <v>539</v>
    </nc>
  </rcc>
  <rcc rId="2358" sId="1">
    <oc r="F541">
      <v>539</v>
    </oc>
    <nc r="F541">
      <v>540</v>
    </nc>
  </rcc>
  <rcc rId="2359" sId="1">
    <oc r="F542">
      <v>540</v>
    </oc>
    <nc r="F542">
      <v>541</v>
    </nc>
  </rcc>
  <rcc rId="2360" sId="1">
    <oc r="F543">
      <v>541</v>
    </oc>
    <nc r="F543">
      <v>542</v>
    </nc>
  </rcc>
  <rcc rId="2361" sId="1">
    <oc r="F544">
      <v>542</v>
    </oc>
    <nc r="F544">
      <v>543</v>
    </nc>
  </rcc>
  <rcc rId="2362" sId="1">
    <oc r="F545">
      <v>543</v>
    </oc>
    <nc r="F545">
      <v>544</v>
    </nc>
  </rcc>
  <rcc rId="2363" sId="1">
    <oc r="F546">
      <v>544</v>
    </oc>
    <nc r="F546">
      <v>545</v>
    </nc>
  </rcc>
  <rcc rId="2364" sId="1">
    <oc r="F547">
      <v>545</v>
    </oc>
    <nc r="F547">
      <v>546</v>
    </nc>
  </rcc>
  <rcc rId="2365" sId="1">
    <oc r="F548">
      <v>546</v>
    </oc>
    <nc r="F548">
      <v>547</v>
    </nc>
  </rcc>
  <rcc rId="2366" sId="1">
    <oc r="F549">
      <v>547</v>
    </oc>
    <nc r="F549">
      <v>548</v>
    </nc>
  </rcc>
  <rcc rId="2367" sId="1">
    <oc r="F550">
      <v>548</v>
    </oc>
    <nc r="F550">
      <v>549</v>
    </nc>
  </rcc>
  <rcc rId="2368" sId="1">
    <oc r="F551">
      <v>549</v>
    </oc>
    <nc r="F551">
      <v>550</v>
    </nc>
  </rcc>
  <rcc rId="2369" sId="1">
    <oc r="F552">
      <v>550</v>
    </oc>
    <nc r="F552">
      <v>551</v>
    </nc>
  </rcc>
  <rcc rId="2370" sId="1">
    <oc r="F553">
      <v>551</v>
    </oc>
    <nc r="F553">
      <v>552</v>
    </nc>
  </rcc>
  <rcc rId="2371" sId="1">
    <oc r="F554">
      <v>552</v>
    </oc>
    <nc r="F554">
      <v>553</v>
    </nc>
  </rcc>
  <rcc rId="2372" sId="1">
    <oc r="F555">
      <v>553</v>
    </oc>
    <nc r="F555">
      <v>554</v>
    </nc>
  </rcc>
  <rcc rId="2373" sId="1">
    <oc r="F556">
      <v>554</v>
    </oc>
    <nc r="F556">
      <v>555</v>
    </nc>
  </rcc>
  <rcc rId="2374" sId="1">
    <oc r="F557">
      <v>555</v>
    </oc>
    <nc r="F557">
      <v>556</v>
    </nc>
  </rcc>
  <rcc rId="2375" sId="1">
    <oc r="F558">
      <v>556</v>
    </oc>
    <nc r="F558">
      <v>557</v>
    </nc>
  </rcc>
  <rcc rId="2376" sId="1">
    <oc r="F559">
      <v>557</v>
    </oc>
    <nc r="F559">
      <v>558</v>
    </nc>
  </rcc>
  <rcc rId="2377" sId="1">
    <oc r="F560">
      <v>558</v>
    </oc>
    <nc r="F560">
      <v>559</v>
    </nc>
  </rcc>
  <rcc rId="2378" sId="1">
    <oc r="F561">
      <v>559</v>
    </oc>
    <nc r="F561">
      <v>560</v>
    </nc>
  </rcc>
  <rcc rId="2379" sId="1">
    <oc r="F562">
      <v>560</v>
    </oc>
    <nc r="F562">
      <v>561</v>
    </nc>
  </rcc>
  <rcc rId="2380" sId="1">
    <oc r="F563">
      <v>561</v>
    </oc>
    <nc r="F563">
      <v>562</v>
    </nc>
  </rcc>
  <rcc rId="2381" sId="1">
    <oc r="F564">
      <v>562</v>
    </oc>
    <nc r="F564">
      <v>563</v>
    </nc>
  </rcc>
  <rcc rId="2382" sId="1">
    <oc r="F565">
      <v>563</v>
    </oc>
    <nc r="F565">
      <v>564</v>
    </nc>
  </rcc>
  <rcc rId="2383" sId="1">
    <oc r="F566">
      <v>564</v>
    </oc>
    <nc r="F566">
      <v>565</v>
    </nc>
  </rcc>
  <rcc rId="2384" sId="1">
    <oc r="F567">
      <v>565</v>
    </oc>
    <nc r="F567">
      <v>566</v>
    </nc>
  </rcc>
  <rcc rId="2385" sId="1">
    <oc r="F568">
      <v>566</v>
    </oc>
    <nc r="F568">
      <v>567</v>
    </nc>
  </rcc>
  <rcc rId="2386" sId="1">
    <oc r="F569">
      <v>567</v>
    </oc>
    <nc r="F569">
      <v>568</v>
    </nc>
  </rcc>
  <rcc rId="2387" sId="1">
    <oc r="F570">
      <v>568</v>
    </oc>
    <nc r="F570">
      <v>569</v>
    </nc>
  </rcc>
  <rcc rId="2388" sId="1">
    <oc r="F571">
      <v>569</v>
    </oc>
    <nc r="F571">
      <v>570</v>
    </nc>
  </rcc>
  <rcc rId="2389" sId="1">
    <oc r="F572">
      <v>570</v>
    </oc>
    <nc r="F572">
      <v>571</v>
    </nc>
  </rcc>
  <rcc rId="2390" sId="1">
    <oc r="F573">
      <v>571</v>
    </oc>
    <nc r="F573">
      <v>572</v>
    </nc>
  </rcc>
  <rcc rId="2391" sId="1">
    <oc r="F574">
      <v>572</v>
    </oc>
    <nc r="F574">
      <v>573</v>
    </nc>
  </rcc>
  <rcc rId="2392" sId="1">
    <oc r="F575">
      <v>573</v>
    </oc>
    <nc r="F575">
      <v>574</v>
    </nc>
  </rcc>
  <rcc rId="2393" sId="1">
    <oc r="F576">
      <v>574</v>
    </oc>
    <nc r="F576">
      <v>575</v>
    </nc>
  </rcc>
  <rcc rId="2394" sId="1">
    <oc r="F577">
      <v>575</v>
    </oc>
    <nc r="F577">
      <v>576</v>
    </nc>
  </rcc>
  <rcc rId="2395" sId="1">
    <oc r="F578">
      <v>576</v>
    </oc>
    <nc r="F578">
      <v>577</v>
    </nc>
  </rcc>
  <rcc rId="2396" sId="1">
    <oc r="F579">
      <v>577</v>
    </oc>
    <nc r="F579">
      <v>578</v>
    </nc>
  </rcc>
  <rcc rId="2397" sId="1">
    <oc r="F580">
      <v>578</v>
    </oc>
    <nc r="F580">
      <v>579</v>
    </nc>
  </rcc>
  <rcc rId="2398" sId="1">
    <oc r="F581">
      <v>579</v>
    </oc>
    <nc r="F581">
      <v>580</v>
    </nc>
  </rcc>
  <rcc rId="2399" sId="1">
    <oc r="F582">
      <v>580</v>
    </oc>
    <nc r="F582">
      <v>581</v>
    </nc>
  </rcc>
  <rcc rId="2400" sId="1">
    <oc r="F583">
      <v>581</v>
    </oc>
    <nc r="F583">
      <v>582</v>
    </nc>
  </rcc>
  <rcc rId="2401" sId="1">
    <oc r="F584">
      <v>582</v>
    </oc>
    <nc r="F584">
      <v>583</v>
    </nc>
  </rcc>
  <rcc rId="2402" sId="1">
    <oc r="F585">
      <v>583</v>
    </oc>
    <nc r="F585">
      <v>584</v>
    </nc>
  </rcc>
  <rcc rId="2403" sId="1">
    <oc r="F586">
      <v>584</v>
    </oc>
    <nc r="F586">
      <v>585</v>
    </nc>
  </rcc>
  <rcc rId="2404" sId="1">
    <oc r="F587">
      <v>585</v>
    </oc>
    <nc r="F587">
      <v>586</v>
    </nc>
  </rcc>
  <rcc rId="2405" sId="1">
    <oc r="F588">
      <v>586</v>
    </oc>
    <nc r="F588">
      <v>587</v>
    </nc>
  </rcc>
  <rcc rId="2406" sId="1">
    <oc r="F589">
      <v>587</v>
    </oc>
    <nc r="F589">
      <v>588</v>
    </nc>
  </rcc>
  <rcc rId="2407" sId="1">
    <oc r="F590">
      <v>588</v>
    </oc>
    <nc r="F590">
      <v>589</v>
    </nc>
  </rcc>
  <rcc rId="2408" sId="1">
    <oc r="F591">
      <v>589</v>
    </oc>
    <nc r="F591">
      <v>590</v>
    </nc>
  </rcc>
  <rcc rId="2409" sId="1">
    <oc r="F592">
      <v>590</v>
    </oc>
    <nc r="F592">
      <v>591</v>
    </nc>
  </rcc>
  <rcc rId="2410" sId="1">
    <oc r="F593">
      <v>591</v>
    </oc>
    <nc r="F593">
      <v>592</v>
    </nc>
  </rcc>
  <rcc rId="2411" sId="1">
    <oc r="F594">
      <v>592</v>
    </oc>
    <nc r="F594">
      <v>593</v>
    </nc>
  </rcc>
  <rcc rId="2412" sId="1">
    <oc r="F595">
      <v>593</v>
    </oc>
    <nc r="F595">
      <v>594</v>
    </nc>
  </rcc>
  <rcc rId="2413" sId="1">
    <oc r="F596">
      <v>594</v>
    </oc>
    <nc r="F596">
      <v>595</v>
    </nc>
  </rcc>
  <rcc rId="2414" sId="1">
    <oc r="F597">
      <v>595</v>
    </oc>
    <nc r="F597">
      <v>596</v>
    </nc>
  </rcc>
  <rcc rId="2415" sId="1">
    <oc r="F598">
      <v>596</v>
    </oc>
    <nc r="F598">
      <v>597</v>
    </nc>
  </rcc>
  <rcc rId="2416" sId="1">
    <oc r="F599">
      <v>597</v>
    </oc>
    <nc r="F599">
      <v>598</v>
    </nc>
  </rcc>
  <rcc rId="2417" sId="1">
    <oc r="F600">
      <v>598</v>
    </oc>
    <nc r="F600">
      <v>599</v>
    </nc>
  </rcc>
  <rcc rId="2418" sId="1">
    <oc r="F601">
      <v>599</v>
    </oc>
    <nc r="F601">
      <v>600</v>
    </nc>
  </rcc>
  <rcc rId="2419" sId="1">
    <oc r="F602">
      <v>600</v>
    </oc>
    <nc r="F602">
      <v>601</v>
    </nc>
  </rcc>
  <rcc rId="2420" sId="1">
    <oc r="F603">
      <v>601</v>
    </oc>
    <nc r="F603">
      <v>602</v>
    </nc>
  </rcc>
  <rcc rId="2421" sId="1">
    <oc r="F604">
      <v>602</v>
    </oc>
    <nc r="F604">
      <v>603</v>
    </nc>
  </rcc>
  <rcc rId="2422" sId="1">
    <oc r="F605">
      <v>603</v>
    </oc>
    <nc r="F605">
      <v>604</v>
    </nc>
  </rcc>
  <rcc rId="2423" sId="1">
    <oc r="F606">
      <v>604</v>
    </oc>
    <nc r="F606">
      <v>605</v>
    </nc>
  </rcc>
  <rcc rId="2424" sId="1">
    <oc r="F607">
      <v>605</v>
    </oc>
    <nc r="F607">
      <v>606</v>
    </nc>
  </rcc>
  <rcc rId="2425" sId="1">
    <oc r="F608">
      <v>606</v>
    </oc>
    <nc r="F608">
      <v>607</v>
    </nc>
  </rcc>
  <rcc rId="2426" sId="1">
    <oc r="F609">
      <v>607</v>
    </oc>
    <nc r="F609">
      <v>608</v>
    </nc>
  </rcc>
  <rcc rId="2427" sId="1">
    <oc r="F610">
      <v>608</v>
    </oc>
    <nc r="F610">
      <v>609</v>
    </nc>
  </rcc>
  <rcc rId="2428" sId="1">
    <oc r="F611">
      <v>609</v>
    </oc>
    <nc r="F611">
      <v>610</v>
    </nc>
  </rcc>
  <rcc rId="2429" sId="1">
    <oc r="F612">
      <v>610</v>
    </oc>
    <nc r="F612">
      <v>611</v>
    </nc>
  </rcc>
  <rcc rId="2430" sId="1">
    <oc r="F613">
      <v>611</v>
    </oc>
    <nc r="F613">
      <v>612</v>
    </nc>
  </rcc>
  <rcc rId="2431" sId="1">
    <oc r="F614">
      <v>612</v>
    </oc>
    <nc r="F614">
      <v>613</v>
    </nc>
  </rcc>
  <rcc rId="2432" sId="1">
    <oc r="F615">
      <v>613</v>
    </oc>
    <nc r="F615">
      <v>614</v>
    </nc>
  </rcc>
  <rcc rId="2433" sId="1">
    <oc r="F616">
      <v>614</v>
    </oc>
    <nc r="F616">
      <v>615</v>
    </nc>
  </rcc>
  <rcc rId="2434" sId="1">
    <oc r="F617">
      <v>615</v>
    </oc>
    <nc r="F617">
      <v>616</v>
    </nc>
  </rcc>
  <rcc rId="2435" sId="1">
    <oc r="F618">
      <v>616</v>
    </oc>
    <nc r="F618">
      <v>617</v>
    </nc>
  </rcc>
  <rcc rId="2436" sId="1">
    <oc r="F619">
      <v>617</v>
    </oc>
    <nc r="F619">
      <v>618</v>
    </nc>
  </rcc>
  <rcc rId="2437" sId="1">
    <oc r="F620">
      <v>618</v>
    </oc>
    <nc r="F620">
      <v>619</v>
    </nc>
  </rcc>
  <rcc rId="2438" sId="1">
    <oc r="F621">
      <v>619</v>
    </oc>
    <nc r="F621">
      <v>620</v>
    </nc>
  </rcc>
  <rcc rId="2439" sId="1">
    <oc r="F622">
      <v>620</v>
    </oc>
    <nc r="F622">
      <v>621</v>
    </nc>
  </rcc>
  <rcc rId="2440" sId="1">
    <oc r="F623">
      <v>621</v>
    </oc>
    <nc r="F623">
      <v>622</v>
    </nc>
  </rcc>
  <rcc rId="2441" sId="1">
    <oc r="F624">
      <v>622</v>
    </oc>
    <nc r="F624">
      <v>623</v>
    </nc>
  </rcc>
  <rcc rId="2442" sId="1">
    <oc r="F625">
      <v>623</v>
    </oc>
    <nc r="F625">
      <v>624</v>
    </nc>
  </rcc>
  <rcc rId="2443" sId="1">
    <oc r="F626">
      <v>624</v>
    </oc>
    <nc r="F626">
      <v>625</v>
    </nc>
  </rcc>
  <rcc rId="2444" sId="1">
    <oc r="F627">
      <v>625</v>
    </oc>
    <nc r="F627">
      <v>626</v>
    </nc>
  </rcc>
  <rcc rId="2445" sId="1">
    <oc r="F628">
      <v>626</v>
    </oc>
    <nc r="F628">
      <v>627</v>
    </nc>
  </rcc>
  <rcc rId="2446" sId="1">
    <oc r="F629">
      <v>627</v>
    </oc>
    <nc r="F629">
      <v>628</v>
    </nc>
  </rcc>
  <rcc rId="2447" sId="1">
    <oc r="F630">
      <v>628</v>
    </oc>
    <nc r="F630">
      <v>629</v>
    </nc>
  </rcc>
  <rcc rId="2448" sId="1">
    <oc r="F631">
      <v>629</v>
    </oc>
    <nc r="F631">
      <v>630</v>
    </nc>
  </rcc>
  <rcc rId="2449" sId="1">
    <oc r="F632">
      <v>630</v>
    </oc>
    <nc r="F632">
      <v>631</v>
    </nc>
  </rcc>
  <rcc rId="2450" sId="1">
    <oc r="F633">
      <v>631</v>
    </oc>
    <nc r="F633">
      <v>632</v>
    </nc>
  </rcc>
  <rcc rId="2451" sId="1">
    <oc r="F634">
      <v>632</v>
    </oc>
    <nc r="F634">
      <v>633</v>
    </nc>
  </rcc>
  <rcc rId="2452" sId="1">
    <oc r="F635">
      <v>633</v>
    </oc>
    <nc r="F635">
      <v>634</v>
    </nc>
  </rcc>
  <rcc rId="2453" sId="1">
    <oc r="F636">
      <v>634</v>
    </oc>
    <nc r="F636">
      <v>635</v>
    </nc>
  </rcc>
  <rcc rId="2454" sId="1">
    <oc r="F637">
      <v>635</v>
    </oc>
    <nc r="F637">
      <v>636</v>
    </nc>
  </rcc>
  <rcc rId="2455" sId="1">
    <oc r="F638">
      <v>636</v>
    </oc>
    <nc r="F638">
      <v>637</v>
    </nc>
  </rcc>
  <rcc rId="2456" sId="1">
    <oc r="F639">
      <v>637</v>
    </oc>
    <nc r="F639">
      <v>638</v>
    </nc>
  </rcc>
  <rcc rId="2457" sId="1">
    <oc r="F640">
      <v>638</v>
    </oc>
    <nc r="F640">
      <v>639</v>
    </nc>
  </rcc>
  <rcc rId="2458" sId="1">
    <oc r="F641">
      <v>639</v>
    </oc>
    <nc r="F641">
      <v>640</v>
    </nc>
  </rcc>
  <rcc rId="2459" sId="1">
    <oc r="F642">
      <v>640</v>
    </oc>
    <nc r="F642">
      <v>641</v>
    </nc>
  </rcc>
  <rcc rId="2460" sId="1">
    <oc r="F643">
      <v>641</v>
    </oc>
    <nc r="F643">
      <v>642</v>
    </nc>
  </rcc>
  <rcc rId="2461" sId="1">
    <oc r="F644">
      <v>642</v>
    </oc>
    <nc r="F644">
      <v>643</v>
    </nc>
  </rcc>
  <rcc rId="2462" sId="1">
    <oc r="F645">
      <v>643</v>
    </oc>
    <nc r="F645">
      <v>644</v>
    </nc>
  </rcc>
  <rcc rId="2463" sId="1">
    <oc r="F646">
      <v>644</v>
    </oc>
    <nc r="F646">
      <v>645</v>
    </nc>
  </rcc>
  <rcc rId="2464" sId="1">
    <oc r="F647">
      <v>645</v>
    </oc>
    <nc r="F647">
      <v>646</v>
    </nc>
  </rcc>
  <rcc rId="2465" sId="1">
    <oc r="F648">
      <v>646</v>
    </oc>
    <nc r="F648">
      <v>647</v>
    </nc>
  </rcc>
  <rcc rId="2466" sId="1">
    <oc r="F649">
      <v>647</v>
    </oc>
    <nc r="F649">
      <v>648</v>
    </nc>
  </rcc>
  <rcc rId="2467" sId="1">
    <oc r="F650">
      <v>648</v>
    </oc>
    <nc r="F650">
      <v>649</v>
    </nc>
  </rcc>
  <rcc rId="2468" sId="1">
    <oc r="F651">
      <v>649</v>
    </oc>
    <nc r="F651">
      <v>650</v>
    </nc>
  </rcc>
  <rcc rId="2469" sId="1">
    <oc r="F652">
      <v>650</v>
    </oc>
    <nc r="F652">
      <v>651</v>
    </nc>
  </rcc>
  <rcc rId="2470" sId="1">
    <oc r="F653">
      <v>651</v>
    </oc>
    <nc r="F653">
      <v>652</v>
    </nc>
  </rcc>
  <rcc rId="2471" sId="1">
    <oc r="F654">
      <v>652</v>
    </oc>
    <nc r="F654">
      <v>653</v>
    </nc>
  </rcc>
  <rcc rId="2472" sId="1">
    <oc r="F655">
      <v>653</v>
    </oc>
    <nc r="F655">
      <v>654</v>
    </nc>
  </rcc>
  <rcc rId="2473" sId="1">
    <oc r="F656">
      <v>654</v>
    </oc>
    <nc r="F656">
      <v>655</v>
    </nc>
  </rcc>
  <rcc rId="2474" sId="1">
    <oc r="F657">
      <v>655</v>
    </oc>
    <nc r="F657">
      <v>656</v>
    </nc>
  </rcc>
  <rcc rId="2475" sId="1">
    <oc r="F658">
      <v>656</v>
    </oc>
    <nc r="F658">
      <v>657</v>
    </nc>
  </rcc>
  <rcc rId="2476" sId="1">
    <oc r="F659">
      <v>657</v>
    </oc>
    <nc r="F659">
      <v>658</v>
    </nc>
  </rcc>
  <rcc rId="2477" sId="1">
    <oc r="F660">
      <v>658</v>
    </oc>
    <nc r="F660">
      <v>659</v>
    </nc>
  </rcc>
  <rcc rId="2478" sId="1">
    <oc r="F661">
      <v>659</v>
    </oc>
    <nc r="F661">
      <v>660</v>
    </nc>
  </rcc>
  <rcc rId="2479" sId="1">
    <oc r="F662">
      <v>660</v>
    </oc>
    <nc r="F662">
      <v>661</v>
    </nc>
  </rcc>
  <rcc rId="2480" sId="1">
    <oc r="F663">
      <v>661</v>
    </oc>
    <nc r="F663">
      <v>662</v>
    </nc>
  </rcc>
  <rcc rId="2481" sId="1">
    <oc r="F664">
      <v>662</v>
    </oc>
    <nc r="F664">
      <v>663</v>
    </nc>
  </rcc>
  <rcc rId="2482" sId="1">
    <oc r="F665">
      <v>663</v>
    </oc>
    <nc r="F665">
      <v>664</v>
    </nc>
  </rcc>
  <rcc rId="2483" sId="1">
    <oc r="F666">
      <v>664</v>
    </oc>
    <nc r="F666">
      <v>665</v>
    </nc>
  </rcc>
  <rcc rId="2484" sId="1">
    <oc r="F667">
      <v>665</v>
    </oc>
    <nc r="F667">
      <v>666</v>
    </nc>
  </rcc>
  <rcc rId="2485" sId="1">
    <oc r="F668">
      <v>666</v>
    </oc>
    <nc r="F668">
      <v>667</v>
    </nc>
  </rcc>
  <rcc rId="2486" sId="1">
    <oc r="F669">
      <v>667</v>
    </oc>
    <nc r="F669">
      <v>668</v>
    </nc>
  </rcc>
  <rcc rId="2487" sId="1">
    <oc r="F670">
      <v>668</v>
    </oc>
    <nc r="F670">
      <v>669</v>
    </nc>
  </rcc>
  <rcc rId="2488" sId="1">
    <oc r="F671">
      <v>669</v>
    </oc>
    <nc r="F671">
      <v>670</v>
    </nc>
  </rcc>
  <rcc rId="2489" sId="1">
    <oc r="F672">
      <v>670</v>
    </oc>
    <nc r="F672">
      <v>671</v>
    </nc>
  </rcc>
  <rcc rId="2490" sId="1">
    <oc r="F673">
      <v>671</v>
    </oc>
    <nc r="F673">
      <v>672</v>
    </nc>
  </rcc>
  <rcc rId="2491" sId="1">
    <oc r="F674">
      <v>672</v>
    </oc>
    <nc r="F674">
      <v>673</v>
    </nc>
  </rcc>
  <rcc rId="2492" sId="1">
    <oc r="F675">
      <v>673</v>
    </oc>
    <nc r="F675">
      <v>674</v>
    </nc>
  </rcc>
  <rcc rId="2493" sId="1">
    <oc r="F676">
      <v>674</v>
    </oc>
    <nc r="F676">
      <v>675</v>
    </nc>
  </rcc>
  <rcc rId="2494" sId="1">
    <oc r="F677">
      <v>675</v>
    </oc>
    <nc r="F677">
      <v>676</v>
    </nc>
  </rcc>
  <rcc rId="2495" sId="1">
    <oc r="F678">
      <v>676</v>
    </oc>
    <nc r="F678">
      <v>677</v>
    </nc>
  </rcc>
  <rcc rId="2496" sId="1">
    <oc r="F679">
      <v>677</v>
    </oc>
    <nc r="F679">
      <v>678</v>
    </nc>
  </rcc>
  <rcc rId="2497" sId="1">
    <oc r="F680">
      <v>678</v>
    </oc>
    <nc r="F680">
      <v>679</v>
    </nc>
  </rcc>
  <rcc rId="2498" sId="1">
    <oc r="F681">
      <v>679</v>
    </oc>
    <nc r="F681">
      <v>680</v>
    </nc>
  </rcc>
  <rcc rId="2499" sId="1">
    <oc r="F682">
      <v>680</v>
    </oc>
    <nc r="F682">
      <v>681</v>
    </nc>
  </rcc>
  <rcc rId="2500" sId="1">
    <oc r="F683">
      <v>681</v>
    </oc>
    <nc r="F683">
      <v>682</v>
    </nc>
  </rcc>
  <rcc rId="2501" sId="1">
    <oc r="F684">
      <v>682</v>
    </oc>
    <nc r="F684">
      <v>683</v>
    </nc>
  </rcc>
  <rcc rId="2502" sId="1">
    <oc r="F685">
      <v>683</v>
    </oc>
    <nc r="F685">
      <v>684</v>
    </nc>
  </rcc>
  <rcc rId="2503" sId="1">
    <oc r="F686">
      <v>684</v>
    </oc>
    <nc r="F686">
      <v>685</v>
    </nc>
  </rcc>
  <rcc rId="2504" sId="1">
    <oc r="F687">
      <v>685</v>
    </oc>
    <nc r="F687">
      <v>686</v>
    </nc>
  </rcc>
  <rcc rId="2505" sId="1">
    <oc r="F688">
      <v>686</v>
    </oc>
    <nc r="F688">
      <v>687</v>
    </nc>
  </rcc>
  <rcc rId="2506" sId="1">
    <oc r="F689">
      <v>687</v>
    </oc>
    <nc r="F689">
      <v>688</v>
    </nc>
  </rcc>
  <rcc rId="2507" sId="1">
    <oc r="F690">
      <v>688</v>
    </oc>
    <nc r="F690">
      <v>689</v>
    </nc>
  </rcc>
  <rcc rId="2508" sId="1">
    <oc r="F691">
      <v>689</v>
    </oc>
    <nc r="F691">
      <v>690</v>
    </nc>
  </rcc>
  <rcc rId="2509" sId="1">
    <oc r="F692">
      <v>690</v>
    </oc>
    <nc r="F692">
      <v>691</v>
    </nc>
  </rcc>
  <rcc rId="2510" sId="1">
    <oc r="F693">
      <v>691</v>
    </oc>
    <nc r="F693">
      <v>692</v>
    </nc>
  </rcc>
  <rcc rId="2511" sId="1">
    <oc r="F694">
      <v>692</v>
    </oc>
    <nc r="F694">
      <v>693</v>
    </nc>
  </rcc>
  <rcc rId="2512" sId="1">
    <oc r="F695">
      <v>693</v>
    </oc>
    <nc r="F695">
      <v>694</v>
    </nc>
  </rcc>
  <rcc rId="2513" sId="1">
    <oc r="F696">
      <v>694</v>
    </oc>
    <nc r="F696">
      <v>695</v>
    </nc>
  </rcc>
  <rcc rId="2514" sId="1">
    <oc r="F697">
      <v>695</v>
    </oc>
    <nc r="F697">
      <v>696</v>
    </nc>
  </rcc>
  <rcc rId="2515" sId="1">
    <oc r="F698">
      <v>696</v>
    </oc>
    <nc r="F698">
      <v>697</v>
    </nc>
  </rcc>
  <rcc rId="2516" sId="1">
    <oc r="F699">
      <v>697</v>
    </oc>
    <nc r="F699">
      <v>698</v>
    </nc>
  </rcc>
  <rcc rId="2517" sId="1">
    <oc r="F700">
      <v>698</v>
    </oc>
    <nc r="F700">
      <v>699</v>
    </nc>
  </rcc>
  <rcc rId="2518" sId="1">
    <oc r="F701">
      <v>699</v>
    </oc>
    <nc r="F701">
      <v>700</v>
    </nc>
  </rcc>
  <rcc rId="2519" sId="1">
    <oc r="F702">
      <v>700</v>
    </oc>
    <nc r="F702">
      <v>701</v>
    </nc>
  </rcc>
  <rcc rId="2520" sId="1">
    <oc r="F703">
      <v>701</v>
    </oc>
    <nc r="F703">
      <v>702</v>
    </nc>
  </rcc>
  <rcc rId="2521" sId="1">
    <oc r="F704">
      <v>702</v>
    </oc>
    <nc r="F704">
      <v>703</v>
    </nc>
  </rcc>
  <rcc rId="2522" sId="1">
    <oc r="F705">
      <v>703</v>
    </oc>
    <nc r="F705">
      <v>704</v>
    </nc>
  </rcc>
  <rcc rId="2523" sId="1">
    <oc r="F706">
      <v>704</v>
    </oc>
    <nc r="F706">
      <v>705</v>
    </nc>
  </rcc>
  <rcc rId="2524" sId="1">
    <oc r="F707">
      <v>705</v>
    </oc>
    <nc r="F707">
      <v>706</v>
    </nc>
  </rcc>
  <rcc rId="2525" sId="1">
    <oc r="F708">
      <v>706</v>
    </oc>
    <nc r="F708">
      <v>707</v>
    </nc>
  </rcc>
  <rcc rId="2526" sId="1">
    <oc r="F709">
      <v>707</v>
    </oc>
    <nc r="F709">
      <v>708</v>
    </nc>
  </rcc>
  <rcc rId="2527" sId="1">
    <oc r="F710">
      <v>708</v>
    </oc>
    <nc r="F710">
      <v>709</v>
    </nc>
  </rcc>
  <rcc rId="2528" sId="1">
    <oc r="F711">
      <v>709</v>
    </oc>
    <nc r="F711">
      <v>710</v>
    </nc>
  </rcc>
  <rcc rId="2529" sId="1">
    <oc r="F712">
      <v>710</v>
    </oc>
    <nc r="F712">
      <v>711</v>
    </nc>
  </rcc>
  <rcc rId="2530" sId="1">
    <oc r="F713">
      <v>711</v>
    </oc>
    <nc r="F713">
      <v>712</v>
    </nc>
  </rcc>
  <rcc rId="2531" sId="1">
    <oc r="F714">
      <v>712</v>
    </oc>
    <nc r="F714">
      <v>713</v>
    </nc>
  </rcc>
  <rcc rId="2532" sId="1">
    <oc r="F715">
      <v>713</v>
    </oc>
    <nc r="F715">
      <v>714</v>
    </nc>
  </rcc>
  <rcc rId="2533" sId="1">
    <oc r="F716">
      <v>714</v>
    </oc>
    <nc r="F716">
      <v>715</v>
    </nc>
  </rcc>
  <rcc rId="2534" sId="1">
    <oc r="F717">
      <v>715</v>
    </oc>
    <nc r="F717">
      <v>716</v>
    </nc>
  </rcc>
  <rcc rId="2535" sId="1">
    <oc r="F718">
      <v>716</v>
    </oc>
    <nc r="F718">
      <v>717</v>
    </nc>
  </rcc>
  <rcc rId="2536" sId="1">
    <oc r="F719">
      <v>717</v>
    </oc>
    <nc r="F719">
      <v>718</v>
    </nc>
  </rcc>
  <rcc rId="2537" sId="1">
    <oc r="F720">
      <v>718</v>
    </oc>
    <nc r="F720">
      <v>719</v>
    </nc>
  </rcc>
  <rcc rId="2538" sId="1">
    <oc r="F721">
      <v>719</v>
    </oc>
    <nc r="F721">
      <v>720</v>
    </nc>
  </rcc>
  <rcc rId="2539" sId="1">
    <oc r="F722">
      <v>720</v>
    </oc>
    <nc r="F722">
      <v>721</v>
    </nc>
  </rcc>
  <rcc rId="2540" sId="1">
    <oc r="F723">
      <v>721</v>
    </oc>
    <nc r="F723">
      <v>722</v>
    </nc>
  </rcc>
  <rcc rId="2541" sId="1">
    <oc r="F724">
      <v>722</v>
    </oc>
    <nc r="F724">
      <v>723</v>
    </nc>
  </rcc>
  <rcc rId="2542" sId="1">
    <oc r="F725">
      <v>723</v>
    </oc>
    <nc r="F725">
      <v>724</v>
    </nc>
  </rcc>
  <rcc rId="2543" sId="1">
    <oc r="F726">
      <v>724</v>
    </oc>
    <nc r="F726">
      <v>725</v>
    </nc>
  </rcc>
  <rcc rId="2544" sId="1">
    <oc r="F727">
      <v>725</v>
    </oc>
    <nc r="F727">
      <v>726</v>
    </nc>
  </rcc>
  <rcc rId="2545" sId="1">
    <oc r="F728">
      <v>726</v>
    </oc>
    <nc r="F728">
      <v>727</v>
    </nc>
  </rcc>
  <rcc rId="2546" sId="1">
    <oc r="F729">
      <v>727</v>
    </oc>
    <nc r="F729">
      <v>728</v>
    </nc>
  </rcc>
  <rcc rId="2547" sId="1">
    <oc r="F730">
      <v>728</v>
    </oc>
    <nc r="F730">
      <v>729</v>
    </nc>
  </rcc>
  <rcc rId="2548" sId="1">
    <oc r="F731">
      <v>729</v>
    </oc>
    <nc r="F731">
      <v>730</v>
    </nc>
  </rcc>
  <rcc rId="2549" sId="1">
    <oc r="F732">
      <v>730</v>
    </oc>
    <nc r="F732">
      <v>731</v>
    </nc>
  </rcc>
  <rcc rId="2550" sId="1">
    <oc r="F733">
      <v>731</v>
    </oc>
    <nc r="F733">
      <v>732</v>
    </nc>
  </rcc>
  <rcc rId="2551" sId="1">
    <oc r="F734">
      <v>732</v>
    </oc>
    <nc r="F734">
      <v>733</v>
    </nc>
  </rcc>
  <rcc rId="2552" sId="1">
    <oc r="F735">
      <v>733</v>
    </oc>
    <nc r="F735">
      <v>734</v>
    </nc>
  </rcc>
  <rcc rId="2553" sId="1">
    <oc r="F736">
      <v>734</v>
    </oc>
    <nc r="F736">
      <v>735</v>
    </nc>
  </rcc>
  <rcc rId="2554" sId="1">
    <oc r="F737">
      <v>735</v>
    </oc>
    <nc r="F737">
      <v>736</v>
    </nc>
  </rcc>
  <rcc rId="2555" sId="1">
    <oc r="F738">
      <v>736</v>
    </oc>
    <nc r="F738">
      <v>737</v>
    </nc>
  </rcc>
  <rcc rId="2556" sId="1">
    <oc r="F739">
      <v>737</v>
    </oc>
    <nc r="F739">
      <v>738</v>
    </nc>
  </rcc>
  <rcc rId="2557" sId="1">
    <oc r="F740">
      <v>738</v>
    </oc>
    <nc r="F740">
      <v>739</v>
    </nc>
  </rcc>
  <rcc rId="2558" sId="1">
    <oc r="F741">
      <v>739</v>
    </oc>
    <nc r="F741">
      <v>740</v>
    </nc>
  </rcc>
  <rcc rId="2559" sId="1">
    <oc r="F742">
      <v>740</v>
    </oc>
    <nc r="F742">
      <v>741</v>
    </nc>
  </rcc>
  <rcc rId="2560" sId="1">
    <oc r="F743">
      <v>741</v>
    </oc>
    <nc r="F743">
      <v>742</v>
    </nc>
  </rcc>
  <rcc rId="2561" sId="1">
    <oc r="F744">
      <v>742</v>
    </oc>
    <nc r="F744">
      <v>743</v>
    </nc>
  </rcc>
  <rcc rId="2562" sId="1">
    <oc r="F745">
      <v>743</v>
    </oc>
    <nc r="F745">
      <v>744</v>
    </nc>
  </rcc>
  <rcc rId="2563" sId="1">
    <oc r="F746">
      <v>744</v>
    </oc>
    <nc r="F746">
      <v>745</v>
    </nc>
  </rcc>
  <rcc rId="2564" sId="1">
    <oc r="F747">
      <v>745</v>
    </oc>
    <nc r="F747">
      <v>746</v>
    </nc>
  </rcc>
  <rcc rId="2565" sId="1">
    <oc r="F748">
      <v>746</v>
    </oc>
    <nc r="F748">
      <v>747</v>
    </nc>
  </rcc>
  <rcc rId="2566" sId="1">
    <oc r="F749">
      <v>747</v>
    </oc>
    <nc r="F749">
      <v>748</v>
    </nc>
  </rcc>
  <rcc rId="2567" sId="1">
    <oc r="F750">
      <v>748</v>
    </oc>
    <nc r="F750">
      <v>749</v>
    </nc>
  </rcc>
  <rcc rId="2568" sId="1">
    <oc r="F751">
      <v>749</v>
    </oc>
    <nc r="F751">
      <v>750</v>
    </nc>
  </rcc>
  <rcc rId="2569" sId="1">
    <oc r="F752">
      <v>750</v>
    </oc>
    <nc r="F752">
      <v>751</v>
    </nc>
  </rcc>
  <rcc rId="2570" sId="1">
    <oc r="F753">
      <v>751</v>
    </oc>
    <nc r="F753">
      <v>752</v>
    </nc>
  </rcc>
  <rcc rId="2571" sId="1">
    <oc r="F754">
      <v>752</v>
    </oc>
    <nc r="F754">
      <v>753</v>
    </nc>
  </rcc>
  <rcc rId="2572" sId="1">
    <oc r="F755">
      <v>753</v>
    </oc>
    <nc r="F755">
      <v>754</v>
    </nc>
  </rcc>
  <rcc rId="2573" sId="1">
    <oc r="F756">
      <v>754</v>
    </oc>
    <nc r="F756">
      <v>755</v>
    </nc>
  </rcc>
  <rcc rId="2574" sId="1">
    <oc r="F757">
      <v>755</v>
    </oc>
    <nc r="F757">
      <v>756</v>
    </nc>
  </rcc>
  <rcc rId="2575" sId="1">
    <oc r="F758">
      <v>756</v>
    </oc>
    <nc r="F758">
      <v>757</v>
    </nc>
  </rcc>
  <rcc rId="2576" sId="1">
    <oc r="F759">
      <v>757</v>
    </oc>
    <nc r="F759">
      <v>758</v>
    </nc>
  </rcc>
  <rcc rId="2577" sId="1">
    <oc r="F760">
      <v>758</v>
    </oc>
    <nc r="F760">
      <v>759</v>
    </nc>
  </rcc>
  <rcc rId="2578" sId="1">
    <oc r="F761">
      <v>759</v>
    </oc>
    <nc r="F761">
      <v>760</v>
    </nc>
  </rcc>
  <rcc rId="2579" sId="1">
    <oc r="F762">
      <v>760</v>
    </oc>
    <nc r="F762">
      <v>761</v>
    </nc>
  </rcc>
  <rcc rId="2580" sId="1">
    <oc r="F763">
      <v>761</v>
    </oc>
    <nc r="F763">
      <v>762</v>
    </nc>
  </rcc>
  <rcc rId="2581" sId="1">
    <oc r="F764">
      <v>762</v>
    </oc>
    <nc r="F764">
      <v>763</v>
    </nc>
  </rcc>
  <rcc rId="2582" sId="1">
    <oc r="F765">
      <v>763</v>
    </oc>
    <nc r="F765">
      <v>764</v>
    </nc>
  </rcc>
  <rcc rId="2583" sId="1">
    <oc r="F766">
      <v>764</v>
    </oc>
    <nc r="F766">
      <v>765</v>
    </nc>
  </rcc>
  <rcc rId="2584" sId="1">
    <oc r="F767">
      <v>765</v>
    </oc>
    <nc r="F767">
      <v>766</v>
    </nc>
  </rcc>
  <rcc rId="2585" sId="1">
    <oc r="F768">
      <v>766</v>
    </oc>
    <nc r="F768">
      <v>767</v>
    </nc>
  </rcc>
  <rcc rId="2586" sId="1">
    <oc r="F769">
      <v>767</v>
    </oc>
    <nc r="F769">
      <v>768</v>
    </nc>
  </rcc>
  <rcc rId="2587" sId="1">
    <oc r="F770">
      <v>768</v>
    </oc>
    <nc r="F770">
      <v>769</v>
    </nc>
  </rcc>
  <rcc rId="2588" sId="1">
    <oc r="F771">
      <v>769</v>
    </oc>
    <nc r="F771">
      <v>770</v>
    </nc>
  </rcc>
  <rcc rId="2589" sId="1">
    <oc r="F772">
      <v>770</v>
    </oc>
    <nc r="F772">
      <v>771</v>
    </nc>
  </rcc>
  <rcc rId="2590" sId="1">
    <oc r="F773">
      <v>771</v>
    </oc>
    <nc r="F773">
      <v>772</v>
    </nc>
  </rcc>
  <rcc rId="2591" sId="1">
    <oc r="F774">
      <v>772</v>
    </oc>
    <nc r="F774">
      <v>773</v>
    </nc>
  </rcc>
  <rcc rId="2592" sId="1">
    <oc r="F775">
      <v>773</v>
    </oc>
    <nc r="F775">
      <v>774</v>
    </nc>
  </rcc>
  <rcc rId="2593" sId="1">
    <oc r="F776">
      <v>774</v>
    </oc>
    <nc r="F776">
      <v>775</v>
    </nc>
  </rcc>
  <rcc rId="2594" sId="1">
    <oc r="F777">
      <v>775</v>
    </oc>
    <nc r="F777">
      <v>776</v>
    </nc>
  </rcc>
  <rcc rId="2595" sId="1">
    <oc r="F778">
      <v>776</v>
    </oc>
    <nc r="F778">
      <v>777</v>
    </nc>
  </rcc>
  <rcc rId="2596" sId="1">
    <oc r="F779">
      <v>777</v>
    </oc>
    <nc r="F779">
      <v>778</v>
    </nc>
  </rcc>
  <rcc rId="2597" sId="1">
    <oc r="F780">
      <v>778</v>
    </oc>
    <nc r="F780">
      <v>779</v>
    </nc>
  </rcc>
  <rcc rId="2598" sId="1">
    <oc r="F781">
      <v>779</v>
    </oc>
    <nc r="F781">
      <v>780</v>
    </nc>
  </rcc>
  <rcc rId="2599" sId="1">
    <oc r="F782">
      <v>780</v>
    </oc>
    <nc r="F782">
      <v>781</v>
    </nc>
  </rcc>
  <rcc rId="2600" sId="1">
    <oc r="F783">
      <v>781</v>
    </oc>
    <nc r="F783">
      <v>782</v>
    </nc>
  </rcc>
  <rcc rId="2601" sId="1">
    <oc r="F784">
      <v>782</v>
    </oc>
    <nc r="F784">
      <v>783</v>
    </nc>
  </rcc>
  <rcc rId="2602" sId="1">
    <oc r="F785">
      <v>783</v>
    </oc>
    <nc r="F785">
      <v>784</v>
    </nc>
  </rcc>
  <rcc rId="2603" sId="1">
    <oc r="F786">
      <v>784</v>
    </oc>
    <nc r="F786">
      <v>785</v>
    </nc>
  </rcc>
  <rcc rId="2604" sId="1">
    <oc r="F787">
      <v>785</v>
    </oc>
    <nc r="F787">
      <v>786</v>
    </nc>
  </rcc>
  <rcc rId="2605" sId="1">
    <oc r="F788">
      <v>786</v>
    </oc>
    <nc r="F788">
      <v>787</v>
    </nc>
  </rcc>
  <rcc rId="2606" sId="1">
    <oc r="F789">
      <v>787</v>
    </oc>
    <nc r="F789">
      <v>788</v>
    </nc>
  </rcc>
  <rcc rId="2607" sId="1">
    <oc r="F790">
      <v>788</v>
    </oc>
    <nc r="F790">
      <v>789</v>
    </nc>
  </rcc>
  <rcc rId="2608" sId="1">
    <oc r="F791">
      <v>789</v>
    </oc>
    <nc r="F791">
      <v>790</v>
    </nc>
  </rcc>
  <rcc rId="2609" sId="1">
    <oc r="F792">
      <v>790</v>
    </oc>
    <nc r="F792">
      <v>791</v>
    </nc>
  </rcc>
  <rcc rId="2610" sId="1">
    <oc r="F793">
      <v>791</v>
    </oc>
    <nc r="F793">
      <v>792</v>
    </nc>
  </rcc>
  <rcc rId="2611" sId="1">
    <oc r="F794">
      <v>792</v>
    </oc>
    <nc r="F794">
      <v>793</v>
    </nc>
  </rcc>
  <rcc rId="2612" sId="1">
    <oc r="F795">
      <v>793</v>
    </oc>
    <nc r="F795">
      <v>794</v>
    </nc>
  </rcc>
  <rcc rId="2613" sId="1">
    <oc r="F796">
      <v>794</v>
    </oc>
    <nc r="F796">
      <v>795</v>
    </nc>
  </rcc>
  <rcc rId="2614" sId="1">
    <oc r="F797">
      <v>795</v>
    </oc>
    <nc r="F797">
      <v>796</v>
    </nc>
  </rcc>
  <rcc rId="2615" sId="1">
    <oc r="F798">
      <v>796</v>
    </oc>
    <nc r="F798">
      <v>797</v>
    </nc>
  </rcc>
  <rcc rId="2616" sId="1">
    <oc r="F799">
      <v>797</v>
    </oc>
    <nc r="F799">
      <v>798</v>
    </nc>
  </rcc>
  <rcc rId="2617" sId="1">
    <oc r="F800">
      <v>798</v>
    </oc>
    <nc r="F800">
      <v>799</v>
    </nc>
  </rcc>
  <rcc rId="2618" sId="1">
    <oc r="F801">
      <v>799</v>
    </oc>
    <nc r="F801">
      <v>800</v>
    </nc>
  </rcc>
  <rcc rId="2619" sId="1">
    <oc r="F802">
      <v>800</v>
    </oc>
    <nc r="F802">
      <v>801</v>
    </nc>
  </rcc>
  <rcc rId="2620" sId="1">
    <oc r="F803">
      <v>801</v>
    </oc>
    <nc r="F803">
      <v>802</v>
    </nc>
  </rcc>
  <rcc rId="2621" sId="1">
    <oc r="F804">
      <v>802</v>
    </oc>
    <nc r="F804">
      <v>803</v>
    </nc>
  </rcc>
  <rcc rId="2622" sId="1">
    <oc r="F805">
      <v>803</v>
    </oc>
    <nc r="F805">
      <v>804</v>
    </nc>
  </rcc>
  <rcc rId="2623" sId="1">
    <oc r="F806">
      <v>804</v>
    </oc>
    <nc r="F806">
      <v>805</v>
    </nc>
  </rcc>
  <rcc rId="2624" sId="1">
    <oc r="F807">
      <v>805</v>
    </oc>
    <nc r="F807">
      <v>806</v>
    </nc>
  </rcc>
  <rcc rId="2625" sId="1">
    <oc r="F808">
      <v>806</v>
    </oc>
    <nc r="F808">
      <v>807</v>
    </nc>
  </rcc>
  <rcc rId="2626" sId="1">
    <oc r="F809">
      <v>807</v>
    </oc>
    <nc r="F809">
      <v>808</v>
    </nc>
  </rcc>
  <rcc rId="2627" sId="1">
    <oc r="F810">
      <v>808</v>
    </oc>
    <nc r="F810">
      <v>809</v>
    </nc>
  </rcc>
  <rcc rId="2628" sId="1">
    <oc r="F811">
      <v>809</v>
    </oc>
    <nc r="F811">
      <v>810</v>
    </nc>
  </rcc>
  <rcc rId="2629" sId="1">
    <oc r="F812">
      <v>810</v>
    </oc>
    <nc r="F812">
      <v>811</v>
    </nc>
  </rcc>
  <rcc rId="2630" sId="1">
    <oc r="F813">
      <v>811</v>
    </oc>
    <nc r="F813">
      <v>812</v>
    </nc>
  </rcc>
  <rcc rId="2631" sId="1">
    <oc r="F814">
      <v>812</v>
    </oc>
    <nc r="F814">
      <v>813</v>
    </nc>
  </rcc>
  <rcc rId="2632" sId="1">
    <oc r="F815">
      <v>813</v>
    </oc>
    <nc r="F815">
      <v>814</v>
    </nc>
  </rcc>
  <rcc rId="2633" sId="1">
    <oc r="F816">
      <v>814</v>
    </oc>
    <nc r="F816">
      <v>815</v>
    </nc>
  </rcc>
  <rcc rId="2634" sId="1">
    <oc r="F817">
      <v>815</v>
    </oc>
    <nc r="F817">
      <v>816</v>
    </nc>
  </rcc>
  <rcc rId="2635" sId="1">
    <oc r="F818">
      <v>816</v>
    </oc>
    <nc r="F818">
      <v>817</v>
    </nc>
  </rcc>
  <rcc rId="2636" sId="1">
    <oc r="F819">
      <v>817</v>
    </oc>
    <nc r="F819">
      <v>818</v>
    </nc>
  </rcc>
  <rcc rId="2637" sId="1">
    <oc r="F820">
      <v>818</v>
    </oc>
    <nc r="F820">
      <v>819</v>
    </nc>
  </rcc>
  <rcc rId="2638" sId="1">
    <oc r="F821">
      <v>819</v>
    </oc>
    <nc r="F821">
      <v>820</v>
    </nc>
  </rcc>
  <rcc rId="2639" sId="1">
    <oc r="F822">
      <v>820</v>
    </oc>
    <nc r="F822">
      <v>821</v>
    </nc>
  </rcc>
  <rcc rId="2640" sId="1">
    <oc r="F823">
      <v>821</v>
    </oc>
    <nc r="F823">
      <v>822</v>
    </nc>
  </rcc>
  <rcc rId="2641" sId="1">
    <oc r="F824">
      <v>822</v>
    </oc>
    <nc r="F824">
      <v>823</v>
    </nc>
  </rcc>
  <rcc rId="2642" sId="1">
    <oc r="F825">
      <v>823</v>
    </oc>
    <nc r="F825">
      <v>824</v>
    </nc>
  </rcc>
  <rcc rId="2643" sId="1">
    <oc r="F826">
      <v>824</v>
    </oc>
    <nc r="F826">
      <v>825</v>
    </nc>
  </rcc>
  <rcc rId="2644" sId="1">
    <oc r="F827">
      <v>825</v>
    </oc>
    <nc r="F827">
      <v>826</v>
    </nc>
  </rcc>
  <rcc rId="2645" sId="1">
    <oc r="F828">
      <v>826</v>
    </oc>
    <nc r="F828">
      <v>827</v>
    </nc>
  </rcc>
  <rcc rId="2646" sId="1">
    <oc r="F829">
      <v>827</v>
    </oc>
    <nc r="F829">
      <v>828</v>
    </nc>
  </rcc>
  <rcc rId="2647" sId="1">
    <oc r="F830">
      <v>828</v>
    </oc>
    <nc r="F830">
      <v>829</v>
    </nc>
  </rcc>
  <rcc rId="2648" sId="1">
    <oc r="F831">
      <v>829</v>
    </oc>
    <nc r="F831">
      <v>830</v>
    </nc>
  </rcc>
  <rcc rId="2649" sId="1">
    <oc r="F832">
      <v>830</v>
    </oc>
    <nc r="F832">
      <v>831</v>
    </nc>
  </rcc>
  <rcc rId="2650" sId="1">
    <oc r="F833">
      <v>831</v>
    </oc>
    <nc r="F833">
      <v>832</v>
    </nc>
  </rcc>
  <rcc rId="2651" sId="1">
    <oc r="F834">
      <v>832</v>
    </oc>
    <nc r="F834">
      <v>833</v>
    </nc>
  </rcc>
  <rcc rId="2652" sId="1">
    <oc r="F835">
      <v>833</v>
    </oc>
    <nc r="F835">
      <v>834</v>
    </nc>
  </rcc>
  <rcc rId="2653" sId="1">
    <oc r="F836">
      <v>834</v>
    </oc>
    <nc r="F836">
      <v>835</v>
    </nc>
  </rcc>
  <rcc rId="2654" sId="1">
    <oc r="F837">
      <v>835</v>
    </oc>
    <nc r="F837">
      <v>836</v>
    </nc>
  </rcc>
  <rcc rId="2655" sId="1">
    <oc r="F838">
      <v>836</v>
    </oc>
    <nc r="F838">
      <v>837</v>
    </nc>
  </rcc>
  <rcc rId="2656" sId="1">
    <oc r="F839">
      <v>837</v>
    </oc>
    <nc r="F839">
      <v>838</v>
    </nc>
  </rcc>
  <rcc rId="2657" sId="1">
    <oc r="F840">
      <v>838</v>
    </oc>
    <nc r="F840">
      <v>839</v>
    </nc>
  </rcc>
  <rcc rId="2658" sId="1">
    <oc r="F841">
      <v>839</v>
    </oc>
    <nc r="F841">
      <v>840</v>
    </nc>
  </rcc>
  <rcc rId="2659" sId="1">
    <oc r="F842">
      <v>840</v>
    </oc>
    <nc r="F842">
      <v>841</v>
    </nc>
  </rcc>
  <rcc rId="2660" sId="1">
    <oc r="F843">
      <v>841</v>
    </oc>
    <nc r="F843">
      <v>842</v>
    </nc>
  </rcc>
  <rcc rId="2661" sId="1">
    <oc r="F844">
      <v>842</v>
    </oc>
    <nc r="F844">
      <v>843</v>
    </nc>
  </rcc>
  <rcc rId="2662" sId="1">
    <oc r="F845">
      <v>843</v>
    </oc>
    <nc r="F845">
      <v>844</v>
    </nc>
  </rcc>
  <rcc rId="2663" sId="1">
    <oc r="F846">
      <v>844</v>
    </oc>
    <nc r="F846">
      <v>845</v>
    </nc>
  </rcc>
  <rcc rId="2664" sId="1">
    <oc r="F847">
      <v>845</v>
    </oc>
    <nc r="F847">
      <v>846</v>
    </nc>
  </rcc>
  <rcc rId="2665" sId="1">
    <oc r="F848">
      <v>846</v>
    </oc>
    <nc r="F848">
      <v>847</v>
    </nc>
  </rcc>
  <rcc rId="2666" sId="1">
    <oc r="F849">
      <v>847</v>
    </oc>
    <nc r="F849">
      <v>848</v>
    </nc>
  </rcc>
  <rcc rId="2667" sId="1">
    <oc r="F850">
      <v>848</v>
    </oc>
    <nc r="F850">
      <v>849</v>
    </nc>
  </rcc>
  <rcc rId="2668" sId="1">
    <oc r="F851">
      <v>849</v>
    </oc>
    <nc r="F851">
      <v>850</v>
    </nc>
  </rcc>
  <rcc rId="2669" sId="1">
    <oc r="F852">
      <v>850</v>
    </oc>
    <nc r="F852">
      <v>851</v>
    </nc>
  </rcc>
  <rcc rId="2670" sId="1">
    <oc r="F853">
      <v>851</v>
    </oc>
    <nc r="F853">
      <v>852</v>
    </nc>
  </rcc>
  <rcc rId="2671" sId="1">
    <oc r="F854">
      <v>852</v>
    </oc>
    <nc r="F854">
      <v>853</v>
    </nc>
  </rcc>
  <rcc rId="2672" sId="1">
    <oc r="F855">
      <v>853</v>
    </oc>
    <nc r="F855">
      <v>854</v>
    </nc>
  </rcc>
  <rcc rId="2673" sId="1">
    <oc r="F856">
      <v>854</v>
    </oc>
    <nc r="F856">
      <v>855</v>
    </nc>
  </rcc>
  <rcc rId="2674" sId="1">
    <oc r="F857">
      <v>855</v>
    </oc>
    <nc r="F857">
      <v>856</v>
    </nc>
  </rcc>
  <rcc rId="2675" sId="1">
    <oc r="F858">
      <v>856</v>
    </oc>
    <nc r="F858">
      <v>857</v>
    </nc>
  </rcc>
  <rcc rId="2676" sId="1">
    <oc r="F859">
      <v>857</v>
    </oc>
    <nc r="F859">
      <v>858</v>
    </nc>
  </rcc>
  <rcc rId="2677" sId="1">
    <oc r="F860">
      <v>858</v>
    </oc>
    <nc r="F860">
      <v>859</v>
    </nc>
  </rcc>
  <rcc rId="2678" sId="1">
    <oc r="F861">
      <v>859</v>
    </oc>
    <nc r="F861">
      <v>860</v>
    </nc>
  </rcc>
  <rcc rId="2679" sId="1">
    <oc r="F862">
      <v>860</v>
    </oc>
    <nc r="F862">
      <v>861</v>
    </nc>
  </rcc>
  <rcc rId="2680" sId="1">
    <oc r="F863">
      <v>861</v>
    </oc>
    <nc r="F863">
      <v>862</v>
    </nc>
  </rcc>
  <rcc rId="2681" sId="1">
    <oc r="F864">
      <v>862</v>
    </oc>
    <nc r="F864">
      <v>863</v>
    </nc>
  </rcc>
  <rcc rId="2682" sId="1">
    <oc r="F865">
      <v>863</v>
    </oc>
    <nc r="F865">
      <v>864</v>
    </nc>
  </rcc>
  <rcc rId="2683" sId="1">
    <oc r="F866">
      <v>864</v>
    </oc>
    <nc r="F866">
      <v>865</v>
    </nc>
  </rcc>
  <rcc rId="2684" sId="1">
    <oc r="F867">
      <v>865</v>
    </oc>
    <nc r="F867">
      <v>866</v>
    </nc>
  </rcc>
  <rcc rId="2685" sId="1">
    <oc r="F868">
      <v>866</v>
    </oc>
    <nc r="F868">
      <v>867</v>
    </nc>
  </rcc>
  <rcc rId="2686" sId="1">
    <oc r="F869">
      <v>867</v>
    </oc>
    <nc r="F869">
      <v>868</v>
    </nc>
  </rcc>
  <rcc rId="2687" sId="1">
    <oc r="F870">
      <v>868</v>
    </oc>
    <nc r="F870">
      <v>869</v>
    </nc>
  </rcc>
  <rcc rId="2688" sId="1">
    <oc r="F871">
      <v>869</v>
    </oc>
    <nc r="F871">
      <v>870</v>
    </nc>
  </rcc>
  <rcc rId="2689" sId="1">
    <oc r="F872">
      <v>870</v>
    </oc>
    <nc r="F872">
      <v>871</v>
    </nc>
  </rcc>
  <rcc rId="2690" sId="1">
    <oc r="F873">
      <v>871</v>
    </oc>
    <nc r="F873">
      <v>872</v>
    </nc>
  </rcc>
  <rcc rId="2691" sId="1">
    <oc r="F874">
      <v>872</v>
    </oc>
    <nc r="F874">
      <v>873</v>
    </nc>
  </rcc>
  <rcc rId="2692" sId="1">
    <oc r="F875">
      <v>873</v>
    </oc>
    <nc r="F875">
      <v>874</v>
    </nc>
  </rcc>
  <rcc rId="2693" sId="1">
    <oc r="F876">
      <v>874</v>
    </oc>
    <nc r="F876">
      <v>875</v>
    </nc>
  </rcc>
  <rcc rId="2694" sId="1">
    <oc r="F877">
      <v>875</v>
    </oc>
    <nc r="F877">
      <v>876</v>
    </nc>
  </rcc>
  <rcc rId="2695" sId="1">
    <oc r="F878">
      <v>876</v>
    </oc>
    <nc r="F878">
      <v>877</v>
    </nc>
  </rcc>
  <rcc rId="2696" sId="1">
    <oc r="F879">
      <v>877</v>
    </oc>
    <nc r="F879">
      <v>878</v>
    </nc>
  </rcc>
  <rcc rId="2697" sId="1">
    <oc r="F880">
      <v>878</v>
    </oc>
    <nc r="F880">
      <v>879</v>
    </nc>
  </rcc>
  <rcc rId="2698" sId="1">
    <oc r="F881">
      <v>879</v>
    </oc>
    <nc r="F881">
      <v>880</v>
    </nc>
  </rcc>
  <rcc rId="2699" sId="1">
    <oc r="F882">
      <v>880</v>
    </oc>
    <nc r="F882">
      <v>881</v>
    </nc>
  </rcc>
  <rcc rId="2700" sId="1">
    <oc r="F883">
      <v>881</v>
    </oc>
    <nc r="F883">
      <v>882</v>
    </nc>
  </rcc>
  <rcc rId="2701" sId="1">
    <oc r="F884">
      <v>882</v>
    </oc>
    <nc r="F884">
      <v>883</v>
    </nc>
  </rcc>
  <rcc rId="2702" sId="1">
    <oc r="F885">
      <v>883</v>
    </oc>
    <nc r="F885">
      <v>884</v>
    </nc>
  </rcc>
  <rcc rId="2703" sId="1">
    <oc r="F886">
      <v>884</v>
    </oc>
    <nc r="F886">
      <v>885</v>
    </nc>
  </rcc>
  <rcc rId="2704" sId="1">
    <oc r="F887">
      <v>885</v>
    </oc>
    <nc r="F887">
      <v>886</v>
    </nc>
  </rcc>
  <rcc rId="2705" sId="1">
    <oc r="F888">
      <v>886</v>
    </oc>
    <nc r="F888">
      <v>887</v>
    </nc>
  </rcc>
  <rcc rId="2706" sId="1">
    <oc r="F889">
      <v>887</v>
    </oc>
    <nc r="F889">
      <v>888</v>
    </nc>
  </rcc>
  <rcc rId="2707" sId="1">
    <oc r="F890">
      <v>888</v>
    </oc>
    <nc r="F890">
      <v>889</v>
    </nc>
  </rcc>
  <rcc rId="2708" sId="1">
    <oc r="F891">
      <v>889</v>
    </oc>
    <nc r="F891">
      <v>890</v>
    </nc>
  </rcc>
  <rcc rId="2709" sId="1">
    <oc r="F892">
      <v>890</v>
    </oc>
    <nc r="F892">
      <v>891</v>
    </nc>
  </rcc>
  <rcc rId="2710" sId="1">
    <oc r="F893">
      <v>891</v>
    </oc>
    <nc r="F893">
      <v>892</v>
    </nc>
  </rcc>
  <rcc rId="2711" sId="1">
    <oc r="F894">
      <v>892</v>
    </oc>
    <nc r="F894">
      <v>893</v>
    </nc>
  </rcc>
  <rcc rId="2712" sId="1">
    <oc r="F895">
      <v>893</v>
    </oc>
    <nc r="F895">
      <v>894</v>
    </nc>
  </rcc>
  <rcc rId="2713" sId="1">
    <oc r="F896">
      <v>894</v>
    </oc>
    <nc r="F896">
      <v>895</v>
    </nc>
  </rcc>
  <rcc rId="2714" sId="1">
    <oc r="F897">
      <v>895</v>
    </oc>
    <nc r="F897">
      <v>896</v>
    </nc>
  </rcc>
  <rcc rId="2715" sId="1">
    <oc r="F898">
      <v>896</v>
    </oc>
    <nc r="F898">
      <v>897</v>
    </nc>
  </rcc>
  <rcc rId="2716" sId="1">
    <oc r="F899">
      <v>897</v>
    </oc>
    <nc r="F899">
      <v>898</v>
    </nc>
  </rcc>
  <rcc rId="2717" sId="1">
    <oc r="F900">
      <v>898</v>
    </oc>
    <nc r="F900">
      <v>899</v>
    </nc>
  </rcc>
  <rcc rId="2718" sId="1">
    <oc r="F901">
      <v>899</v>
    </oc>
    <nc r="F901">
      <v>900</v>
    </nc>
  </rcc>
  <rcc rId="2719" sId="1">
    <oc r="F902">
      <v>900</v>
    </oc>
    <nc r="F902">
      <v>901</v>
    </nc>
  </rcc>
  <rcc rId="2720" sId="1">
    <oc r="F903">
      <v>901</v>
    </oc>
    <nc r="F903">
      <v>902</v>
    </nc>
  </rcc>
  <rcc rId="2721" sId="1">
    <oc r="H333" t="inlineStr">
      <is>
        <t>No Run</t>
      </is>
    </oc>
    <nc r="H333" t="inlineStr">
      <is>
        <t>Passed</t>
      </is>
    </nc>
  </rcc>
</revisions>
</file>

<file path=xl/revisions/revisionLog14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22" sId="1">
    <nc r="I348">
      <v>963</v>
    </nc>
  </rcc>
</revisions>
</file>

<file path=xl/revisions/revisionLog14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23" sId="1">
    <oc r="G350" t="inlineStr">
      <is>
        <t>Validate that "Update Verkaufspreis" button is not updating  the verkaufspreis of material if we have selected montage from the dropdown</t>
      </is>
    </oc>
    <nc r="G350" t="inlineStr">
      <is>
        <t>Validate that default value of X factor and S factor as 1 for multi 5 and multi 6</t>
      </is>
    </nc>
  </rcc>
  <rcc rId="2724" sId="1">
    <nc r="I350">
      <v>964</v>
    </nc>
  </rcc>
</revisions>
</file>

<file path=xl/revisions/revisionLog14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25" sId="1">
    <nc r="I342">
      <v>962</v>
    </nc>
  </rcc>
</revisions>
</file>

<file path=xl/revisions/revisionLog14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26" sId="1">
    <nc r="I343">
      <v>961</v>
    </nc>
  </rcc>
</revisions>
</file>

<file path=xl/revisions/revisionLog14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27" sId="1">
    <oc r="I5" t="inlineStr">
      <is>
        <r>
          <t>Geplante Ausführungszeit  should be in From____ To____ format but its there in _____Months format (No of months) -</t>
        </r>
        <r>
          <rPr>
            <sz val="11"/>
            <color rgb="FF00B050"/>
            <rFont val="Calibri"/>
            <family val="2"/>
          </rPr>
          <t xml:space="preserve"> Resolved</t>
        </r>
      </is>
    </oc>
    <nc r="I5"/>
  </rcc>
  <rcc rId="2728" sId="1">
    <oc r="H18" t="inlineStr">
      <is>
        <t>No Run</t>
      </is>
    </oc>
    <nc r="H18" t="inlineStr">
      <is>
        <t>Passed</t>
      </is>
    </nc>
  </rcc>
  <rcc rId="2729" sId="1">
    <oc r="H19" t="inlineStr">
      <is>
        <t>No Run</t>
      </is>
    </oc>
    <nc r="H19" t="inlineStr">
      <is>
        <t>Passed</t>
      </is>
    </nc>
  </rcc>
  <rcc rId="2730" sId="1">
    <oc r="H20" t="inlineStr">
      <is>
        <t>No Run</t>
      </is>
    </oc>
    <nc r="H20" t="inlineStr">
      <is>
        <t>Passed</t>
      </is>
    </nc>
  </rcc>
  <rcc rId="2731" sId="1">
    <oc r="H27" t="inlineStr">
      <is>
        <t>Failed</t>
      </is>
    </oc>
    <nc r="H27" t="inlineStr">
      <is>
        <t>Passed</t>
      </is>
    </nc>
  </rcc>
  <rcc rId="2732" sId="1">
    <oc r="H23" t="inlineStr">
      <is>
        <t>No Run</t>
      </is>
    </oc>
    <nc r="H23" t="inlineStr">
      <is>
        <t>Passed</t>
      </is>
    </nc>
  </rcc>
</revisions>
</file>

<file path=xl/revisions/revisionLog14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33" sId="1">
    <oc r="I10" t="inlineStr">
      <is>
        <t>After saving a new project validation message should displayed as New Project "***123" is created.</t>
      </is>
    </oc>
    <nc r="I10"/>
  </rcc>
</revisions>
</file>

<file path=xl/revisions/revisionLog14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E482" start="0" length="0">
    <dxf>
      <font>
        <sz val="12"/>
        <color theme="1"/>
        <name val="Calibri"/>
        <scheme val="minor"/>
      </font>
      <alignment vertical="top" readingOrder="0"/>
    </dxf>
  </rfmt>
  <rfmt sheetId="1" sqref="E483" start="0" length="0">
    <dxf>
      <font>
        <sz val="12"/>
        <color theme="1"/>
        <name val="Calibri"/>
        <scheme val="minor"/>
      </font>
      <alignment vertical="top" readingOrder="0"/>
    </dxf>
  </rfmt>
  <rrc rId="2734" sId="1" ref="A28:XFD28"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2735" sId="1">
    <nc r="E28" t="inlineStr">
      <is>
        <t>New Proj</t>
      </is>
    </nc>
  </rcc>
  <rcc rId="2736" sId="1">
    <nc r="F28">
      <v>26</v>
    </nc>
  </rcc>
  <rcc rId="2737" sId="1">
    <nc r="H28" t="inlineStr">
      <is>
        <t>Passed</t>
      </is>
    </nc>
  </rcc>
  <rcc rId="2738" sId="1">
    <nc r="G28" t="inlineStr">
      <is>
        <t>Validate that  useris not able to set a past date submission date while creating a new project</t>
      </is>
    </nc>
  </rcc>
  <rcc rId="2739" sId="1">
    <nc r="I28">
      <v>1331</v>
    </nc>
  </rcc>
</revisions>
</file>

<file path=xl/revisions/revisionLog1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9" sId="1">
    <oc r="I376" t="inlineStr">
      <is>
        <t>841, 897, 900</t>
      </is>
    </oc>
    <nc r="I376" t="inlineStr">
      <is>
        <t>891, 841, 897, 900</t>
      </is>
    </nc>
  </rcc>
</revisions>
</file>

<file path=xl/revisions/revisionLog15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740" sId="1" ref="A483:XFD483"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3:$F$1048576" dn="Modules"/>
  </rrc>
  <rcc rId="2741" sId="1" odxf="1" dxf="1">
    <nc r="E483" t="inlineStr">
      <is>
        <t>New Proj</t>
      </is>
    </nc>
    <ndxf>
      <font>
        <sz val="12"/>
        <color theme="1"/>
        <name val="Calibri"/>
        <scheme val="minor"/>
      </font>
      <alignment vertical="top" readingOrder="0"/>
    </ndxf>
  </rcc>
  <rcc rId="2742" sId="1">
    <nc r="F483">
      <v>27</v>
    </nc>
  </rcc>
  <rcc rId="2743" sId="1">
    <nc r="H483" t="inlineStr">
      <is>
        <t>Passed</t>
      </is>
    </nc>
  </rcc>
  <rcc rId="2744" sId="1">
    <nc r="G483" t="inlineStr">
      <is>
        <t>Validate that when selected the checkbox "LV raster von GAEB-Datei" LV Raster field get blank and disabled for editing</t>
      </is>
    </nc>
  </rcc>
  <rcv guid="{D5924F1E-68B1-4DF1-AE23-7856E6E5B6E4}" action="delete"/>
  <rdn rId="0" localSheetId="1" customView="1" name="Z_D5924F1E_68B1_4DF1_AE23_7856E6E5B6E4_.wvu.FilterData" hidden="1" oldHidden="1">
    <formula>Scenarios!$A$1:$J$905</formula>
    <oldFormula>Scenarios!$A$1:$J$905</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15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47" sId="1">
    <nc r="I483">
      <v>944</v>
    </nc>
  </rcc>
</revisions>
</file>

<file path=xl/revisions/revisionLog15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748" sId="1" ref="A484:XFD484"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3:$F$1048576" dn="Modules"/>
  </rrc>
  <rcc rId="2749" sId="1">
    <nc r="E484" t="inlineStr">
      <is>
        <t>New Proj</t>
      </is>
    </nc>
  </rcc>
  <rcc rId="2750" sId="1">
    <nc r="F484">
      <v>27</v>
    </nc>
  </rcc>
  <rcc rId="2751" sId="1">
    <nc r="H484" t="inlineStr">
      <is>
        <t>Passed</t>
      </is>
    </nc>
  </rcc>
  <rcc rId="2752" sId="1">
    <nc r="G484" t="inlineStr">
      <is>
        <t>Validate that fter clicking on “Cancel” on the project closing dialog box, the screen is restored and not closed.</t>
      </is>
    </nc>
  </rcc>
  <rcc rId="2753" sId="1">
    <nc r="I484">
      <v>840</v>
    </nc>
  </rcc>
</revisions>
</file>

<file path=xl/revisions/revisionLog15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54" sId="1">
    <oc r="I484">
      <v>840</v>
    </oc>
    <nc r="I484" t="inlineStr">
      <is>
        <t>839, 840</t>
      </is>
    </nc>
  </rcc>
</revisions>
</file>

<file path=xl/revisions/revisionLog15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55" sId="1">
    <oc r="G484" t="inlineStr">
      <is>
        <t>Validate that fter clicking on “Cancel” on the project closing dialog box, the screen is restored and not closed.</t>
      </is>
    </oc>
    <nc r="G484" t="inlineStr">
      <is>
        <t>Validate that after clicking on close button for application on the project closing dialog box appears with Ok and cancel button, which behaves as per functionality</t>
      </is>
    </nc>
  </rcc>
</revisions>
</file>

<file path=xl/revisions/revisionLog15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56" sId="1">
    <nc r="I10">
      <v>459</v>
    </nc>
  </rcc>
</revisions>
</file>

<file path=xl/revisions/revisionLog15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57" sId="1">
    <nc r="I25">
      <v>412</v>
    </nc>
  </rcc>
</revisions>
</file>

<file path=xl/revisions/revisionLog15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58" sId="1">
    <oc r="E734" t="inlineStr">
      <is>
        <t>Artikel stammdaten</t>
      </is>
    </oc>
    <nc r="E734" t="inlineStr">
      <is>
        <t xml:space="preserve"> </t>
      </is>
    </nc>
  </rcc>
  <rcc rId="2759" sId="1">
    <oc r="G714" t="inlineStr">
      <is>
        <t xml:space="preserve">Validate that clicking on invoice button is opening a form which is displaying </t>
      </is>
    </oc>
    <nc r="G714" t="inlineStr">
      <is>
        <t>Validate that clicking on invoice button is opening a form which is displaying the delivery details</t>
      </is>
    </nc>
  </rcc>
  <rcc rId="2760" sId="1">
    <nc r="H714" t="inlineStr">
      <is>
        <t>Passed</t>
      </is>
    </nc>
  </rcc>
  <rrc rId="2761" sId="1" ref="A715:XFD715"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2762" sId="1">
    <nc r="G715" t="inlineStr">
      <is>
        <t>Validate that delivery details table is showing whether the delivery is invoiced or not</t>
      </is>
    </nc>
  </rcc>
  <rcc rId="2763" sId="1">
    <nc r="H715" t="inlineStr">
      <is>
        <t>Passed</t>
      </is>
    </nc>
  </rcc>
  <rrc rId="2764" sId="1" ref="A716:XFD716"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2765" sId="1">
    <nc r="G716" t="inlineStr">
      <is>
        <t>Validate that check box is available in each row of delivery details</t>
      </is>
    </nc>
  </rcc>
  <rrc rId="2766" sId="1" ref="A717:XFD717"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2767" sId="1">
    <nc r="G717" t="inlineStr">
      <is>
        <t>Validate that user will be able to add more than one deliveries for invoicing</t>
      </is>
    </nc>
  </rcc>
  <rcc rId="2768" sId="1">
    <nc r="H716" t="inlineStr">
      <is>
        <t>Passed</t>
      </is>
    </nc>
  </rcc>
  <rcc rId="2769" sId="1">
    <nc r="H717" t="inlineStr">
      <is>
        <t>Passed</t>
      </is>
    </nc>
  </rcc>
  <rcc rId="2770" sId="1">
    <nc r="D714" t="inlineStr">
      <is>
        <t>Invoice</t>
      </is>
    </nc>
  </rcc>
  <rcc rId="2771" sId="1">
    <nc r="E714" t="inlineStr">
      <is>
        <t>Invoice</t>
      </is>
    </nc>
  </rcc>
  <rcc rId="2772" sId="1">
    <nc r="D715" t="inlineStr">
      <is>
        <t>Invoice</t>
      </is>
    </nc>
  </rcc>
  <rcc rId="2773" sId="1">
    <nc r="E715" t="inlineStr">
      <is>
        <t>Invoice</t>
      </is>
    </nc>
  </rcc>
  <rcc rId="2774" sId="1">
    <nc r="D716" t="inlineStr">
      <is>
        <t>Invoice</t>
      </is>
    </nc>
  </rcc>
  <rcc rId="2775" sId="1">
    <nc r="E716" t="inlineStr">
      <is>
        <t>Invoice</t>
      </is>
    </nc>
  </rcc>
  <rcc rId="2776" sId="1">
    <nc r="D717" t="inlineStr">
      <is>
        <t>Invoice</t>
      </is>
    </nc>
  </rcc>
  <rcc rId="2777" sId="1">
    <nc r="E717" t="inlineStr">
      <is>
        <t>Invoice</t>
      </is>
    </nc>
  </rcc>
  <rcc rId="2778" sId="1">
    <nc r="F714">
      <v>702</v>
    </nc>
  </rcc>
  <rcft rId="2528" sheetId="1"/>
  <rcft rId="1907" sheetId="1"/>
  <rrc rId="2779" sId="1" ref="A715:XFD715"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2780" sId="1">
    <nc r="G715" t="inlineStr">
      <is>
        <t>Validate that the following columns are there in the table
Blatt number, No. of positions, Blatt price, blatt von, blatt am, Rechnungs, Auswählen</t>
      </is>
    </nc>
  </rcc>
  <rcc rId="2781" sId="1">
    <nc r="H715" t="inlineStr">
      <is>
        <t>Passed</t>
      </is>
    </nc>
  </rcc>
  <rcc rId="2782" sId="1">
    <nc r="D715" t="inlineStr">
      <is>
        <t>Invoice</t>
      </is>
    </nc>
  </rcc>
  <rcc rId="2783" sId="1">
    <nc r="E715" t="inlineStr">
      <is>
        <t>Invoice</t>
      </is>
    </nc>
  </rcc>
  <rcc rId="2784" sId="1">
    <nc r="F715">
      <v>703</v>
    </nc>
  </rcc>
  <rcc rId="2785" sId="1">
    <nc r="F716">
      <v>704</v>
    </nc>
  </rcc>
  <rcc rId="2786" sId="1">
    <nc r="F717">
      <v>705</v>
    </nc>
  </rcc>
  <rcc rId="2787" sId="1">
    <nc r="F718">
      <v>706</v>
    </nc>
  </rcc>
  <rcc rId="2788" sId="1">
    <oc r="F719">
      <v>702</v>
    </oc>
    <nc r="F719">
      <v>707</v>
    </nc>
  </rcc>
  <rcft rId="2529" sheetId="1"/>
  <rcft rId="1908" sheetId="1"/>
  <rcc rId="2789" sId="1">
    <oc r="F720">
      <v>703</v>
    </oc>
    <nc r="F720">
      <v>708</v>
    </nc>
  </rcc>
  <rcft rId="2530" sheetId="1"/>
  <rcft rId="1909" sheetId="1"/>
  <rcc rId="2790" sId="1">
    <oc r="F721">
      <v>704</v>
    </oc>
    <nc r="F721">
      <v>709</v>
    </nc>
  </rcc>
  <rcft rId="2531" sheetId="1"/>
  <rcft rId="1910" sheetId="1"/>
  <rcc rId="2791" sId="1">
    <oc r="F722">
      <v>705</v>
    </oc>
    <nc r="F722">
      <v>710</v>
    </nc>
  </rcc>
  <rcft rId="2532" sheetId="1"/>
  <rcft rId="1911" sheetId="1"/>
  <rcc rId="2792" sId="1">
    <oc r="F723">
      <v>706</v>
    </oc>
    <nc r="F723">
      <v>711</v>
    </nc>
  </rcc>
  <rcft rId="2533" sheetId="1"/>
  <rcft rId="1912" sheetId="1"/>
  <rcc rId="2793" sId="1">
    <oc r="G724" t="inlineStr">
      <is>
        <t xml:space="preserve">Validate the logic for calculation for cumulated invoice.( will be adding up the current previous invoice </t>
      </is>
    </oc>
    <nc r="G724" t="inlineStr">
      <is>
        <t>Validate the logic for calculation for cumulated invoice.( will be adding up the current previous invoice )</t>
      </is>
    </nc>
  </rcc>
  <rrc rId="2794" sId="1" ref="A724:XFD724"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2795" sId="1">
    <nc r="G724" t="inlineStr">
      <is>
        <t>Validate that by default for every new project cumulated invoice check box will be checked</t>
      </is>
    </nc>
  </rcc>
  <rcc rId="2796" sId="1">
    <nc r="D724" t="inlineStr">
      <is>
        <t>Invoice</t>
      </is>
    </nc>
  </rcc>
  <rcc rId="2797" sId="1">
    <nc r="E724" t="inlineStr">
      <is>
        <t>Invoice</t>
      </is>
    </nc>
  </rcc>
  <rrc rId="2798" sId="1" ref="A725:XFD725"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2799" sId="1">
    <nc r="G725" t="inlineStr">
      <is>
        <t>Validate that if the cumulated invoice check box is checked then calculation is happening cumulatively</t>
      </is>
    </nc>
  </rcc>
  <rcc rId="2800" sId="1">
    <nc r="H724" t="inlineStr">
      <is>
        <t>Passed</t>
      </is>
    </nc>
  </rcc>
  <rcc rId="2801" sId="1">
    <nc r="H725" t="inlineStr">
      <is>
        <t>Passed</t>
      </is>
    </nc>
  </rcc>
  <rrc rId="2802" sId="1" ref="A727:XFD727"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2803" sId="1">
    <nc r="G727" t="inlineStr">
      <is>
        <t>Validate that if the cumulated invoice check box is not checked then calculation is happening decumulatively</t>
      </is>
    </nc>
  </rcc>
  <rcc rId="2804" sId="1">
    <nc r="D727" t="inlineStr">
      <is>
        <t>Invoice</t>
      </is>
    </nc>
  </rcc>
  <rcc rId="2805" sId="1">
    <nc r="E727" t="inlineStr">
      <is>
        <t>Invoice</t>
      </is>
    </nc>
  </rcc>
  <rcc rId="2806" sId="1">
    <nc r="D725" t="inlineStr">
      <is>
        <t>Invoice</t>
      </is>
    </nc>
  </rcc>
  <rcc rId="2807" sId="1">
    <nc r="E725" t="inlineStr">
      <is>
        <t>Invoice</t>
      </is>
    </nc>
  </rcc>
  <rcc rId="2808" sId="1">
    <nc r="F724">
      <v>712</v>
    </nc>
  </rcc>
  <rcc rId="2809" sId="1">
    <nc r="F725">
      <v>713</v>
    </nc>
  </rcc>
  <rcc rId="2810" sId="1">
    <oc r="F726">
      <v>707</v>
    </oc>
    <nc r="F726">
      <v>714</v>
    </nc>
  </rcc>
  <rcft rId="2534" sheetId="1"/>
  <rcft rId="1913" sheetId="1"/>
  <rcc rId="2811" sId="1">
    <nc r="F727">
      <v>715</v>
    </nc>
  </rcc>
  <rcc rId="2812" sId="1">
    <oc r="F728">
      <v>708</v>
    </oc>
    <nc r="F728">
      <v>716</v>
    </nc>
  </rcc>
  <rcft rId="2535" sheetId="1"/>
  <rcft rId="1914" sheetId="1"/>
  <rcc rId="2813" sId="1">
    <oc r="F729">
      <v>709</v>
    </oc>
    <nc r="F729">
      <v>717</v>
    </nc>
  </rcc>
  <rcft rId="2536" sheetId="1"/>
  <rcft rId="1915" sheetId="1"/>
  <rcc rId="2814" sId="1">
    <oc r="F730">
      <v>710</v>
    </oc>
    <nc r="F730">
      <v>718</v>
    </nc>
  </rcc>
  <rcft rId="2537" sheetId="1"/>
  <rcft rId="1916" sheetId="1"/>
  <rcc rId="2815" sId="1">
    <oc r="F731">
      <v>711</v>
    </oc>
    <nc r="F731">
      <v>719</v>
    </nc>
  </rcc>
  <rcft rId="2538" sheetId="1"/>
  <rcft rId="1917" sheetId="1"/>
  <rcc rId="2816" sId="1">
    <oc r="F732">
      <v>712</v>
    </oc>
    <nc r="F732">
      <v>720</v>
    </nc>
  </rcc>
  <rcft rId="2539" sheetId="1"/>
  <rcft rId="1918" sheetId="1"/>
  <rcc rId="2817" sId="1">
    <oc r="F733">
      <v>713</v>
    </oc>
    <nc r="F733">
      <v>721</v>
    </nc>
  </rcc>
  <rcft rId="2540" sheetId="1"/>
  <rcft rId="1919" sheetId="1"/>
  <rcc rId="2818" sId="1">
    <oc r="F734">
      <v>714</v>
    </oc>
    <nc r="F734">
      <v>722</v>
    </nc>
  </rcc>
  <rcft rId="2541" sheetId="1"/>
  <rcft rId="1920" sheetId="1"/>
  <rcc rId="2819" sId="1">
    <oc r="F735">
      <v>715</v>
    </oc>
    <nc r="F735">
      <v>723</v>
    </nc>
  </rcc>
  <rcft rId="2542" sheetId="1"/>
  <rcft rId="1921" sheetId="1"/>
  <rcc rId="2820" sId="1">
    <oc r="F736">
      <v>716</v>
    </oc>
    <nc r="F736">
      <v>724</v>
    </nc>
  </rcc>
  <rcft rId="2543" sheetId="1"/>
  <rcft rId="1922" sheetId="1"/>
  <rcc rId="2821" sId="1">
    <oc r="F737">
      <v>717</v>
    </oc>
    <nc r="F737">
      <v>725</v>
    </nc>
  </rcc>
  <rcft rId="2544" sheetId="1"/>
  <rcft rId="1923" sheetId="1"/>
  <rcc rId="2822" sId="1">
    <oc r="F738">
      <v>718</v>
    </oc>
    <nc r="F738">
      <v>726</v>
    </nc>
  </rcc>
  <rcft rId="2545" sheetId="1"/>
  <rcft rId="1924" sheetId="1"/>
  <rcc rId="2823" sId="1">
    <oc r="F739">
      <v>719</v>
    </oc>
    <nc r="F739">
      <v>727</v>
    </nc>
  </rcc>
  <rcft rId="2546" sheetId="1"/>
  <rcft rId="1925" sheetId="1"/>
  <rcc rId="2824" sId="1">
    <oc r="F740">
      <v>720</v>
    </oc>
    <nc r="F740">
      <v>728</v>
    </nc>
  </rcc>
  <rcft rId="2547" sheetId="1"/>
  <rcft rId="1926" sheetId="1"/>
  <rcc rId="2825" sId="1">
    <oc r="F741">
      <v>721</v>
    </oc>
    <nc r="F741">
      <v>729</v>
    </nc>
  </rcc>
  <rcft rId="2548" sheetId="1"/>
  <rcft rId="1927" sheetId="1"/>
  <rcc rId="2826" sId="1">
    <oc r="F742">
      <v>722</v>
    </oc>
    <nc r="F742">
      <v>730</v>
    </nc>
  </rcc>
  <rcft rId="2549" sheetId="1"/>
  <rcft rId="1928" sheetId="1"/>
  <rcc rId="2827" sId="1">
    <oc r="F743">
      <v>723</v>
    </oc>
    <nc r="F743">
      <v>731</v>
    </nc>
  </rcc>
  <rcft rId="2550" sheetId="1"/>
  <rcft rId="1929" sheetId="1"/>
  <rcc rId="2828" sId="1">
    <oc r="F744">
      <v>724</v>
    </oc>
    <nc r="F744">
      <v>732</v>
    </nc>
  </rcc>
  <rcft rId="2551" sheetId="1"/>
  <rcft rId="1930" sheetId="1"/>
  <rcc rId="2829" sId="1">
    <oc r="F745">
      <v>725</v>
    </oc>
    <nc r="F745">
      <v>733</v>
    </nc>
  </rcc>
  <rcft rId="2552" sheetId="1"/>
  <rcft rId="1931" sheetId="1"/>
  <rcc rId="2830" sId="1">
    <oc r="F746">
      <v>726</v>
    </oc>
    <nc r="F746">
      <v>734</v>
    </nc>
  </rcc>
  <rcft rId="2553" sheetId="1"/>
  <rcft rId="1932" sheetId="1"/>
  <rcc rId="2831" sId="1">
    <oc r="F747">
      <v>727</v>
    </oc>
    <nc r="F747">
      <v>735</v>
    </nc>
  </rcc>
  <rcft rId="2554" sheetId="1"/>
  <rcft rId="1933" sheetId="1"/>
  <rcc rId="2832" sId="1">
    <oc r="F748">
      <v>728</v>
    </oc>
    <nc r="F748">
      <v>736</v>
    </nc>
  </rcc>
  <rcft rId="2555" sheetId="1"/>
  <rcft rId="1934" sheetId="1"/>
  <rcc rId="2833" sId="1">
    <oc r="F749">
      <v>729</v>
    </oc>
    <nc r="F749">
      <v>737</v>
    </nc>
  </rcc>
  <rcft rId="2556" sheetId="1"/>
  <rcft rId="1935" sheetId="1"/>
  <rcc rId="2834" sId="1">
    <oc r="F750">
      <v>730</v>
    </oc>
    <nc r="F750">
      <v>738</v>
    </nc>
  </rcc>
  <rcft rId="2557" sheetId="1"/>
  <rcft rId="1936" sheetId="1"/>
  <rcc rId="2835" sId="1">
    <oc r="F751">
      <v>731</v>
    </oc>
    <nc r="F751">
      <v>739</v>
    </nc>
  </rcc>
  <rcft rId="2558" sheetId="1"/>
  <rcft rId="1937" sheetId="1"/>
  <rcc rId="2836" sId="1">
    <oc r="F752">
      <v>732</v>
    </oc>
    <nc r="F752">
      <v>740</v>
    </nc>
  </rcc>
  <rcft rId="2559" sheetId="1"/>
  <rcft rId="1938" sheetId="1"/>
  <rcc rId="2837" sId="1">
    <oc r="F753">
      <v>733</v>
    </oc>
    <nc r="F753">
      <v>741</v>
    </nc>
  </rcc>
  <rcft rId="2560" sheetId="1"/>
  <rcft rId="1939" sheetId="1"/>
  <rcc rId="2838" sId="1">
    <oc r="F754">
      <v>734</v>
    </oc>
    <nc r="F754">
      <v>742</v>
    </nc>
  </rcc>
  <rcft rId="2561" sheetId="1"/>
  <rcft rId="1940" sheetId="1"/>
  <rcc rId="2839" sId="1">
    <oc r="F755">
      <v>735</v>
    </oc>
    <nc r="F755">
      <v>743</v>
    </nc>
  </rcc>
  <rcft rId="2562" sheetId="1"/>
  <rcft rId="1941" sheetId="1"/>
  <rcc rId="2840" sId="1">
    <oc r="F756">
      <v>736</v>
    </oc>
    <nc r="F756">
      <v>744</v>
    </nc>
  </rcc>
  <rcft rId="2563" sheetId="1"/>
  <rcft rId="1942" sheetId="1"/>
  <rcc rId="2841" sId="1">
    <oc r="F757">
      <v>737</v>
    </oc>
    <nc r="F757">
      <v>745</v>
    </nc>
  </rcc>
  <rcft rId="2564" sheetId="1"/>
  <rcft rId="1943" sheetId="1"/>
  <rcc rId="2842" sId="1">
    <oc r="F758">
      <v>738</v>
    </oc>
    <nc r="F758">
      <v>746</v>
    </nc>
  </rcc>
  <rcft rId="2565" sheetId="1"/>
  <rcft rId="1944" sheetId="1"/>
  <rcc rId="2843" sId="1">
    <oc r="F759">
      <v>739</v>
    </oc>
    <nc r="F759">
      <v>747</v>
    </nc>
  </rcc>
  <rcft rId="2566" sheetId="1"/>
  <rcft rId="1945" sheetId="1"/>
  <rcc rId="2844" sId="1">
    <oc r="F760">
      <v>740</v>
    </oc>
    <nc r="F760">
      <v>748</v>
    </nc>
  </rcc>
  <rcft rId="2567" sheetId="1"/>
  <rcft rId="1946" sheetId="1"/>
  <rcc rId="2845" sId="1">
    <oc r="F761">
      <v>741</v>
    </oc>
    <nc r="F761">
      <v>749</v>
    </nc>
  </rcc>
  <rcft rId="2568" sheetId="1"/>
  <rcft rId="1947" sheetId="1"/>
  <rcc rId="2846" sId="1">
    <oc r="F762">
      <v>742</v>
    </oc>
    <nc r="F762">
      <v>750</v>
    </nc>
  </rcc>
  <rcft rId="2569" sheetId="1"/>
  <rcft rId="1948" sheetId="1"/>
  <rcc rId="2847" sId="1">
    <oc r="F763">
      <v>743</v>
    </oc>
    <nc r="F763">
      <v>751</v>
    </nc>
  </rcc>
  <rcft rId="2570" sheetId="1"/>
  <rcft rId="1949" sheetId="1"/>
  <rcc rId="2848" sId="1">
    <oc r="F764">
      <v>744</v>
    </oc>
    <nc r="F764">
      <v>752</v>
    </nc>
  </rcc>
  <rcft rId="2571" sheetId="1"/>
  <rcft rId="1950" sheetId="1"/>
  <rcc rId="2849" sId="1">
    <oc r="F765">
      <v>745</v>
    </oc>
    <nc r="F765">
      <v>753</v>
    </nc>
  </rcc>
  <rcft rId="2572" sheetId="1"/>
  <rcft rId="1951" sheetId="1"/>
  <rcc rId="2850" sId="1">
    <oc r="F766">
      <v>746</v>
    </oc>
    <nc r="F766">
      <v>754</v>
    </nc>
  </rcc>
  <rcft rId="2573" sheetId="1"/>
  <rcft rId="1952" sheetId="1"/>
  <rcc rId="2851" sId="1">
    <oc r="F767">
      <v>747</v>
    </oc>
    <nc r="F767">
      <v>755</v>
    </nc>
  </rcc>
  <rcft rId="2574" sheetId="1"/>
  <rcft rId="1953" sheetId="1"/>
  <rcc rId="2852" sId="1">
    <oc r="F768">
      <v>748</v>
    </oc>
    <nc r="F768">
      <v>756</v>
    </nc>
  </rcc>
  <rcft rId="2575" sheetId="1"/>
  <rcft rId="1954" sheetId="1"/>
  <rcc rId="2853" sId="1">
    <oc r="F769">
      <v>749</v>
    </oc>
    <nc r="F769">
      <v>757</v>
    </nc>
  </rcc>
  <rcft rId="2576" sheetId="1"/>
  <rcft rId="1955" sheetId="1"/>
  <rcc rId="2854" sId="1">
    <oc r="F770">
      <v>750</v>
    </oc>
    <nc r="F770">
      <v>758</v>
    </nc>
  </rcc>
  <rcft rId="2577" sheetId="1"/>
  <rcft rId="1956" sheetId="1"/>
  <rcc rId="2855" sId="1">
    <oc r="F771">
      <v>751</v>
    </oc>
    <nc r="F771">
      <v>759</v>
    </nc>
  </rcc>
  <rcft rId="2578" sheetId="1"/>
  <rcft rId="1957" sheetId="1"/>
  <rcc rId="2856" sId="1">
    <oc r="F772">
      <v>752</v>
    </oc>
    <nc r="F772">
      <v>760</v>
    </nc>
  </rcc>
  <rcft rId="2579" sheetId="1"/>
  <rcft rId="1958" sheetId="1"/>
  <rcc rId="2857" sId="1">
    <oc r="F773">
      <v>753</v>
    </oc>
    <nc r="F773">
      <v>761</v>
    </nc>
  </rcc>
  <rcft rId="2580" sheetId="1"/>
  <rcft rId="1959" sheetId="1"/>
  <rcc rId="2858" sId="1">
    <oc r="F774">
      <v>754</v>
    </oc>
    <nc r="F774">
      <v>762</v>
    </nc>
  </rcc>
  <rcft rId="2581" sheetId="1"/>
  <rcft rId="1960" sheetId="1"/>
  <rcc rId="2859" sId="1">
    <oc r="F775">
      <v>755</v>
    </oc>
    <nc r="F775">
      <v>763</v>
    </nc>
  </rcc>
  <rcft rId="2582" sheetId="1"/>
  <rcft rId="1961" sheetId="1"/>
  <rcc rId="2860" sId="1">
    <oc r="F776">
      <v>756</v>
    </oc>
    <nc r="F776">
      <v>764</v>
    </nc>
  </rcc>
  <rcft rId="2583" sheetId="1"/>
  <rcft rId="1962" sheetId="1"/>
  <rcc rId="2861" sId="1">
    <oc r="F777">
      <v>757</v>
    </oc>
    <nc r="F777">
      <v>765</v>
    </nc>
  </rcc>
  <rcft rId="2584" sheetId="1"/>
  <rcft rId="1963" sheetId="1"/>
  <rcc rId="2862" sId="1">
    <oc r="F778">
      <v>758</v>
    </oc>
    <nc r="F778">
      <v>766</v>
    </nc>
  </rcc>
  <rcft rId="2585" sheetId="1"/>
  <rcft rId="1964" sheetId="1"/>
  <rcc rId="2863" sId="1">
    <oc r="F779">
      <v>759</v>
    </oc>
    <nc r="F779">
      <v>767</v>
    </nc>
  </rcc>
  <rcft rId="2586" sheetId="1"/>
  <rcft rId="1965" sheetId="1"/>
  <rcc rId="2864" sId="1">
    <oc r="F780">
      <v>760</v>
    </oc>
    <nc r="F780">
      <v>768</v>
    </nc>
  </rcc>
  <rcft rId="2587" sheetId="1"/>
  <rcft rId="1966" sheetId="1"/>
  <rcc rId="2865" sId="1">
    <oc r="F781">
      <v>761</v>
    </oc>
    <nc r="F781">
      <v>769</v>
    </nc>
  </rcc>
  <rcft rId="2588" sheetId="1"/>
  <rcft rId="1967" sheetId="1"/>
  <rcc rId="2866" sId="1">
    <oc r="F782">
      <v>762</v>
    </oc>
    <nc r="F782">
      <v>770</v>
    </nc>
  </rcc>
  <rcft rId="2589" sheetId="1"/>
  <rcft rId="1968" sheetId="1"/>
  <rcc rId="2867" sId="1">
    <oc r="F783">
      <v>763</v>
    </oc>
    <nc r="F783">
      <v>771</v>
    </nc>
  </rcc>
  <rcft rId="2590" sheetId="1"/>
  <rcft rId="1969" sheetId="1"/>
  <rcc rId="2868" sId="1">
    <oc r="F784">
      <v>764</v>
    </oc>
    <nc r="F784">
      <v>772</v>
    </nc>
  </rcc>
  <rcft rId="2591" sheetId="1"/>
  <rcft rId="1970" sheetId="1"/>
  <rcc rId="2869" sId="1">
    <oc r="F785">
      <v>765</v>
    </oc>
    <nc r="F785">
      <v>773</v>
    </nc>
  </rcc>
  <rcft rId="2592" sheetId="1"/>
  <rcft rId="1971" sheetId="1"/>
  <rcc rId="2870" sId="1">
    <oc r="F786">
      <v>766</v>
    </oc>
    <nc r="F786">
      <v>774</v>
    </nc>
  </rcc>
  <rcft rId="2593" sheetId="1"/>
  <rcft rId="1972" sheetId="1"/>
  <rcc rId="2871" sId="1">
    <oc r="F787">
      <v>767</v>
    </oc>
    <nc r="F787">
      <v>775</v>
    </nc>
  </rcc>
  <rcft rId="2594" sheetId="1"/>
  <rcft rId="1973" sheetId="1"/>
  <rcc rId="2872" sId="1">
    <oc r="F788">
      <v>768</v>
    </oc>
    <nc r="F788">
      <v>776</v>
    </nc>
  </rcc>
  <rcft rId="2595" sheetId="1"/>
  <rcft rId="1974" sheetId="1"/>
  <rcc rId="2873" sId="1">
    <oc r="F789">
      <v>769</v>
    </oc>
    <nc r="F789">
      <v>777</v>
    </nc>
  </rcc>
  <rcft rId="2596" sheetId="1"/>
  <rcft rId="1975" sheetId="1"/>
  <rcc rId="2874" sId="1">
    <oc r="F790">
      <v>770</v>
    </oc>
    <nc r="F790">
      <v>778</v>
    </nc>
  </rcc>
  <rcft rId="2597" sheetId="1"/>
  <rcft rId="1976" sheetId="1"/>
  <rcc rId="2875" sId="1">
    <oc r="F791">
      <v>771</v>
    </oc>
    <nc r="F791">
      <v>779</v>
    </nc>
  </rcc>
  <rcft rId="2598" sheetId="1"/>
  <rcft rId="1977" sheetId="1"/>
  <rcc rId="2876" sId="1">
    <oc r="F792">
      <v>772</v>
    </oc>
    <nc r="F792">
      <v>780</v>
    </nc>
  </rcc>
  <rcft rId="2599" sheetId="1"/>
  <rcft rId="1978" sheetId="1"/>
  <rcc rId="2877" sId="1">
    <oc r="F793">
      <v>773</v>
    </oc>
    <nc r="F793">
      <v>781</v>
    </nc>
  </rcc>
  <rcft rId="2600" sheetId="1"/>
  <rcft rId="1979" sheetId="1"/>
  <rcc rId="2878" sId="1">
    <oc r="F794">
      <v>774</v>
    </oc>
    <nc r="F794">
      <v>782</v>
    </nc>
  </rcc>
  <rcft rId="2601" sheetId="1"/>
  <rcft rId="1980" sheetId="1"/>
  <rcc rId="2879" sId="1">
    <oc r="F795">
      <v>775</v>
    </oc>
    <nc r="F795">
      <v>783</v>
    </nc>
  </rcc>
  <rcft rId="2602" sheetId="1"/>
  <rcft rId="1981" sheetId="1"/>
  <rcc rId="2880" sId="1">
    <oc r="F796">
      <v>776</v>
    </oc>
    <nc r="F796">
      <v>784</v>
    </nc>
  </rcc>
  <rcft rId="2603" sheetId="1"/>
  <rcft rId="1982" sheetId="1"/>
  <rcc rId="2881" sId="1">
    <oc r="F797">
      <v>777</v>
    </oc>
    <nc r="F797">
      <v>785</v>
    </nc>
  </rcc>
  <rcft rId="2604" sheetId="1"/>
  <rcft rId="1983" sheetId="1"/>
  <rcc rId="2882" sId="1">
    <oc r="F798">
      <v>778</v>
    </oc>
    <nc r="F798">
      <v>786</v>
    </nc>
  </rcc>
  <rcft rId="2605" sheetId="1"/>
  <rcft rId="1984" sheetId="1"/>
  <rcc rId="2883" sId="1">
    <oc r="F799">
      <v>779</v>
    </oc>
    <nc r="F799">
      <v>787</v>
    </nc>
  </rcc>
  <rcft rId="2606" sheetId="1"/>
  <rcft rId="1985" sheetId="1"/>
  <rcc rId="2884" sId="1">
    <oc r="F800">
      <v>780</v>
    </oc>
    <nc r="F800">
      <v>788</v>
    </nc>
  </rcc>
  <rcft rId="2607" sheetId="1"/>
  <rcft rId="1986" sheetId="1"/>
  <rcc rId="2885" sId="1">
    <oc r="F801">
      <v>781</v>
    </oc>
    <nc r="F801">
      <v>789</v>
    </nc>
  </rcc>
  <rcft rId="2608" sheetId="1"/>
  <rcft rId="1987" sheetId="1"/>
  <rcc rId="2886" sId="1">
    <oc r="F802">
      <v>782</v>
    </oc>
    <nc r="F802">
      <v>790</v>
    </nc>
  </rcc>
  <rcft rId="2609" sheetId="1"/>
  <rcft rId="1988" sheetId="1"/>
  <rcc rId="2887" sId="1">
    <oc r="F803">
      <v>783</v>
    </oc>
    <nc r="F803">
      <v>791</v>
    </nc>
  </rcc>
  <rcft rId="2610" sheetId="1"/>
  <rcft rId="1989" sheetId="1"/>
  <rcc rId="2888" sId="1">
    <oc r="F804">
      <v>784</v>
    </oc>
    <nc r="F804">
      <v>792</v>
    </nc>
  </rcc>
  <rcft rId="2611" sheetId="1"/>
  <rcft rId="1990" sheetId="1"/>
  <rcc rId="2889" sId="1">
    <oc r="F805">
      <v>785</v>
    </oc>
    <nc r="F805">
      <v>793</v>
    </nc>
  </rcc>
  <rcft rId="2612" sheetId="1"/>
  <rcft rId="1991" sheetId="1"/>
  <rcc rId="2890" sId="1">
    <oc r="F806">
      <v>786</v>
    </oc>
    <nc r="F806">
      <v>794</v>
    </nc>
  </rcc>
  <rcft rId="2613" sheetId="1"/>
  <rcft rId="1992" sheetId="1"/>
  <rcc rId="2891" sId="1">
    <oc r="F807">
      <v>787</v>
    </oc>
    <nc r="F807">
      <v>795</v>
    </nc>
  </rcc>
  <rcft rId="2614" sheetId="1"/>
  <rcft rId="1993" sheetId="1"/>
  <rcc rId="2892" sId="1">
    <oc r="F808">
      <v>788</v>
    </oc>
    <nc r="F808">
      <v>796</v>
    </nc>
  </rcc>
  <rcft rId="2615" sheetId="1"/>
  <rcft rId="1994" sheetId="1"/>
  <rcc rId="2893" sId="1">
    <oc r="F809">
      <v>789</v>
    </oc>
    <nc r="F809">
      <v>797</v>
    </nc>
  </rcc>
  <rcft rId="2616" sheetId="1"/>
  <rcft rId="1995" sheetId="1"/>
  <rcc rId="2894" sId="1">
    <oc r="F810">
      <v>790</v>
    </oc>
    <nc r="F810">
      <v>798</v>
    </nc>
  </rcc>
  <rcft rId="2617" sheetId="1"/>
  <rcft rId="1996" sheetId="1"/>
  <rcc rId="2895" sId="1">
    <oc r="F811">
      <v>791</v>
    </oc>
    <nc r="F811">
      <v>799</v>
    </nc>
  </rcc>
  <rcft rId="2618" sheetId="1"/>
  <rcft rId="1997" sheetId="1"/>
  <rcc rId="2896" sId="1">
    <oc r="F812">
      <v>792</v>
    </oc>
    <nc r="F812">
      <v>800</v>
    </nc>
  </rcc>
  <rcft rId="2619" sheetId="1"/>
  <rcft rId="1998" sheetId="1"/>
  <rcc rId="2897" sId="1">
    <oc r="F813">
      <v>793</v>
    </oc>
    <nc r="F813">
      <v>801</v>
    </nc>
  </rcc>
  <rcft rId="2620" sheetId="1"/>
  <rcft rId="1999" sheetId="1"/>
  <rcc rId="2898" sId="1">
    <oc r="F814">
      <v>794</v>
    </oc>
    <nc r="F814">
      <v>802</v>
    </nc>
  </rcc>
  <rcft rId="2621" sheetId="1"/>
  <rcft rId="2000" sheetId="1"/>
  <rcc rId="2899" sId="1">
    <oc r="F815">
      <v>795</v>
    </oc>
    <nc r="F815">
      <v>803</v>
    </nc>
  </rcc>
  <rcft rId="2622" sheetId="1"/>
  <rcft rId="2001" sheetId="1"/>
  <rcc rId="2900" sId="1">
    <oc r="F816">
      <v>796</v>
    </oc>
    <nc r="F816">
      <v>804</v>
    </nc>
  </rcc>
  <rcft rId="2623" sheetId="1"/>
  <rcft rId="2002" sheetId="1"/>
  <rcc rId="2901" sId="1">
    <oc r="F817">
      <v>797</v>
    </oc>
    <nc r="F817">
      <v>805</v>
    </nc>
  </rcc>
  <rcft rId="2624" sheetId="1"/>
  <rcft rId="2003" sheetId="1"/>
  <rcc rId="2902" sId="1">
    <oc r="F818">
      <v>798</v>
    </oc>
    <nc r="F818">
      <v>806</v>
    </nc>
  </rcc>
  <rcft rId="2625" sheetId="1"/>
  <rcft rId="2004" sheetId="1"/>
  <rcc rId="2903" sId="1">
    <oc r="F819">
      <v>799</v>
    </oc>
    <nc r="F819">
      <v>807</v>
    </nc>
  </rcc>
  <rcft rId="2626" sheetId="1"/>
  <rcft rId="2005" sheetId="1"/>
  <rcc rId="2904" sId="1">
    <oc r="F820">
      <v>800</v>
    </oc>
    <nc r="F820">
      <v>808</v>
    </nc>
  </rcc>
  <rcft rId="2627" sheetId="1"/>
  <rcft rId="2006" sheetId="1"/>
  <rcc rId="2905" sId="1">
    <oc r="F821">
      <v>801</v>
    </oc>
    <nc r="F821">
      <v>809</v>
    </nc>
  </rcc>
  <rcft rId="2628" sheetId="1"/>
  <rcft rId="2007" sheetId="1"/>
  <rcc rId="2906" sId="1">
    <oc r="F822">
      <v>802</v>
    </oc>
    <nc r="F822">
      <v>810</v>
    </nc>
  </rcc>
  <rcft rId="2629" sheetId="1"/>
  <rcft rId="2008" sheetId="1"/>
  <rcc rId="2907" sId="1">
    <oc r="F823">
      <v>803</v>
    </oc>
    <nc r="F823">
      <v>811</v>
    </nc>
  </rcc>
  <rcft rId="2630" sheetId="1"/>
  <rcft rId="2009" sheetId="1"/>
  <rcc rId="2908" sId="1">
    <oc r="F824">
      <v>804</v>
    </oc>
    <nc r="F824">
      <v>812</v>
    </nc>
  </rcc>
  <rcft rId="2631" sheetId="1"/>
  <rcft rId="2010" sheetId="1"/>
  <rcc rId="2909" sId="1">
    <oc r="F825">
      <v>805</v>
    </oc>
    <nc r="F825">
      <v>813</v>
    </nc>
  </rcc>
  <rcft rId="2632" sheetId="1"/>
  <rcft rId="2011" sheetId="1"/>
  <rcc rId="2910" sId="1">
    <oc r="F826">
      <v>806</v>
    </oc>
    <nc r="F826">
      <v>814</v>
    </nc>
  </rcc>
  <rcft rId="2633" sheetId="1"/>
  <rcft rId="2012" sheetId="1"/>
  <rcc rId="2911" sId="1">
    <oc r="F827">
      <v>807</v>
    </oc>
    <nc r="F827">
      <v>815</v>
    </nc>
  </rcc>
  <rcft rId="2634" sheetId="1"/>
  <rcft rId="2013" sheetId="1"/>
  <rcc rId="2912" sId="1">
    <oc r="F828">
      <v>808</v>
    </oc>
    <nc r="F828">
      <v>816</v>
    </nc>
  </rcc>
  <rcft rId="2635" sheetId="1"/>
  <rcft rId="2014" sheetId="1"/>
  <rcc rId="2913" sId="1">
    <oc r="F829">
      <v>809</v>
    </oc>
    <nc r="F829">
      <v>817</v>
    </nc>
  </rcc>
  <rcft rId="2636" sheetId="1"/>
  <rcft rId="2015" sheetId="1"/>
  <rcc rId="2914" sId="1">
    <oc r="F830">
      <v>810</v>
    </oc>
    <nc r="F830">
      <v>818</v>
    </nc>
  </rcc>
  <rcft rId="2637" sheetId="1"/>
  <rcft rId="2016" sheetId="1"/>
  <rcc rId="2915" sId="1">
    <oc r="F831">
      <v>811</v>
    </oc>
    <nc r="F831">
      <v>819</v>
    </nc>
  </rcc>
  <rcft rId="2638" sheetId="1"/>
  <rcft rId="2017" sheetId="1"/>
  <rcc rId="2916" sId="1">
    <oc r="F832">
      <v>812</v>
    </oc>
    <nc r="F832">
      <v>820</v>
    </nc>
  </rcc>
  <rcft rId="2639" sheetId="1"/>
  <rcft rId="2018" sheetId="1"/>
  <rcc rId="2917" sId="1">
    <oc r="F833">
      <v>813</v>
    </oc>
    <nc r="F833">
      <v>821</v>
    </nc>
  </rcc>
  <rcft rId="2640" sheetId="1"/>
  <rcft rId="2019" sheetId="1"/>
  <rcc rId="2918" sId="1">
    <oc r="F834">
      <v>814</v>
    </oc>
    <nc r="F834">
      <v>822</v>
    </nc>
  </rcc>
  <rcft rId="2641" sheetId="1"/>
  <rcft rId="2020" sheetId="1"/>
  <rcc rId="2919" sId="1">
    <oc r="F835">
      <v>815</v>
    </oc>
    <nc r="F835">
      <v>823</v>
    </nc>
  </rcc>
  <rcft rId="2642" sheetId="1"/>
  <rcft rId="2021" sheetId="1"/>
  <rcc rId="2920" sId="1">
    <oc r="F836">
      <v>816</v>
    </oc>
    <nc r="F836">
      <v>824</v>
    </nc>
  </rcc>
  <rcft rId="2643" sheetId="1"/>
  <rcft rId="2022" sheetId="1"/>
  <rcc rId="2921" sId="1">
    <oc r="F837">
      <v>817</v>
    </oc>
    <nc r="F837">
      <v>825</v>
    </nc>
  </rcc>
  <rcft rId="2644" sheetId="1"/>
  <rcft rId="2023" sheetId="1"/>
  <rcc rId="2922" sId="1">
    <oc r="F838">
      <v>818</v>
    </oc>
    <nc r="F838">
      <v>826</v>
    </nc>
  </rcc>
  <rcft rId="2645" sheetId="1"/>
  <rcft rId="2024" sheetId="1"/>
  <rcc rId="2923" sId="1">
    <oc r="F839">
      <v>819</v>
    </oc>
    <nc r="F839">
      <v>827</v>
    </nc>
  </rcc>
  <rcft rId="2646" sheetId="1"/>
  <rcft rId="2025" sheetId="1"/>
  <rcc rId="2924" sId="1">
    <oc r="F840">
      <v>820</v>
    </oc>
    <nc r="F840">
      <v>828</v>
    </nc>
  </rcc>
  <rcft rId="2647" sheetId="1"/>
  <rcft rId="2026" sheetId="1"/>
  <rcc rId="2925" sId="1">
    <oc r="F841">
      <v>821</v>
    </oc>
    <nc r="F841">
      <v>829</v>
    </nc>
  </rcc>
  <rcft rId="2648" sheetId="1"/>
  <rcft rId="2027" sheetId="1"/>
  <rcc rId="2926" sId="1">
    <oc r="F842">
      <v>822</v>
    </oc>
    <nc r="F842">
      <v>830</v>
    </nc>
  </rcc>
  <rcft rId="2649" sheetId="1"/>
  <rcft rId="2028" sheetId="1"/>
  <rcc rId="2927" sId="1">
    <oc r="F843">
      <v>823</v>
    </oc>
    <nc r="F843">
      <v>831</v>
    </nc>
  </rcc>
  <rcft rId="2650" sheetId="1"/>
  <rcft rId="2029" sheetId="1"/>
  <rcc rId="2928" sId="1">
    <oc r="F844">
      <v>824</v>
    </oc>
    <nc r="F844">
      <v>832</v>
    </nc>
  </rcc>
  <rcft rId="2651" sheetId="1"/>
  <rcft rId="2030" sheetId="1"/>
  <rcc rId="2929" sId="1">
    <oc r="F845">
      <v>825</v>
    </oc>
    <nc r="F845">
      <v>833</v>
    </nc>
  </rcc>
  <rcft rId="2652" sheetId="1"/>
  <rcft rId="2031" sheetId="1"/>
  <rcc rId="2930" sId="1">
    <oc r="F846">
      <v>826</v>
    </oc>
    <nc r="F846">
      <v>834</v>
    </nc>
  </rcc>
  <rcft rId="2653" sheetId="1"/>
  <rcft rId="2032" sheetId="1"/>
  <rcc rId="2931" sId="1">
    <oc r="F847">
      <v>827</v>
    </oc>
    <nc r="F847">
      <v>835</v>
    </nc>
  </rcc>
  <rcft rId="2654" sheetId="1"/>
  <rcft rId="2033" sheetId="1"/>
  <rcc rId="2932" sId="1">
    <oc r="F848">
      <v>828</v>
    </oc>
    <nc r="F848">
      <v>836</v>
    </nc>
  </rcc>
  <rcft rId="2655" sheetId="1"/>
  <rcft rId="2034" sheetId="1"/>
  <rcc rId="2933" sId="1">
    <oc r="F849">
      <v>829</v>
    </oc>
    <nc r="F849">
      <v>837</v>
    </nc>
  </rcc>
  <rcft rId="2656" sheetId="1"/>
  <rcft rId="2035" sheetId="1"/>
  <rcc rId="2934" sId="1">
    <oc r="F850">
      <v>830</v>
    </oc>
    <nc r="F850">
      <v>838</v>
    </nc>
  </rcc>
  <rcft rId="2657" sheetId="1"/>
  <rcft rId="2036" sheetId="1"/>
  <rcc rId="2935" sId="1">
    <oc r="F851">
      <v>831</v>
    </oc>
    <nc r="F851">
      <v>839</v>
    </nc>
  </rcc>
  <rcft rId="2658" sheetId="1"/>
  <rcft rId="2037" sheetId="1"/>
  <rcc rId="2936" sId="1">
    <oc r="F852">
      <v>832</v>
    </oc>
    <nc r="F852">
      <v>840</v>
    </nc>
  </rcc>
  <rcft rId="2659" sheetId="1"/>
  <rcft rId="2038" sheetId="1"/>
  <rcc rId="2937" sId="1">
    <oc r="F853">
      <v>833</v>
    </oc>
    <nc r="F853">
      <v>841</v>
    </nc>
  </rcc>
  <rcft rId="2660" sheetId="1"/>
  <rcft rId="2039" sheetId="1"/>
  <rcc rId="2938" sId="1">
    <oc r="F854">
      <v>834</v>
    </oc>
    <nc r="F854">
      <v>842</v>
    </nc>
  </rcc>
  <rcft rId="2661" sheetId="1"/>
  <rcft rId="2040" sheetId="1"/>
  <rcc rId="2939" sId="1">
    <oc r="F855">
      <v>835</v>
    </oc>
    <nc r="F855">
      <v>843</v>
    </nc>
  </rcc>
  <rcft rId="2662" sheetId="1"/>
  <rcft rId="2041" sheetId="1"/>
  <rcc rId="2940" sId="1">
    <oc r="F856">
      <v>836</v>
    </oc>
    <nc r="F856">
      <v>844</v>
    </nc>
  </rcc>
  <rcft rId="2663" sheetId="1"/>
  <rcft rId="2042" sheetId="1"/>
  <rcc rId="2941" sId="1">
    <oc r="F857">
      <v>837</v>
    </oc>
    <nc r="F857">
      <v>845</v>
    </nc>
  </rcc>
  <rcft rId="2664" sheetId="1"/>
  <rcft rId="2043" sheetId="1"/>
  <rcc rId="2942" sId="1">
    <oc r="F858">
      <v>838</v>
    </oc>
    <nc r="F858">
      <v>846</v>
    </nc>
  </rcc>
  <rcft rId="2665" sheetId="1"/>
  <rcft rId="2044" sheetId="1"/>
  <rcc rId="2943" sId="1">
    <oc r="F859">
      <v>839</v>
    </oc>
    <nc r="F859">
      <v>847</v>
    </nc>
  </rcc>
  <rcft rId="2666" sheetId="1"/>
  <rcft rId="2045" sheetId="1"/>
  <rcc rId="2944" sId="1">
    <oc r="F860">
      <v>840</v>
    </oc>
    <nc r="F860">
      <v>848</v>
    </nc>
  </rcc>
  <rcft rId="2667" sheetId="1"/>
  <rcft rId="2046" sheetId="1"/>
  <rcc rId="2945" sId="1">
    <oc r="F861">
      <v>841</v>
    </oc>
    <nc r="F861">
      <v>849</v>
    </nc>
  </rcc>
  <rcft rId="2668" sheetId="1"/>
  <rcft rId="2047" sheetId="1"/>
  <rcc rId="2946" sId="1">
    <oc r="F862">
      <v>842</v>
    </oc>
    <nc r="F862">
      <v>850</v>
    </nc>
  </rcc>
  <rcft rId="2669" sheetId="1"/>
  <rcft rId="2048" sheetId="1"/>
  <rcc rId="2947" sId="1">
    <oc r="F863">
      <v>843</v>
    </oc>
    <nc r="F863">
      <v>851</v>
    </nc>
  </rcc>
  <rcft rId="2670" sheetId="1"/>
  <rcft rId="2049" sheetId="1"/>
  <rcc rId="2948" sId="1">
    <oc r="F864">
      <v>844</v>
    </oc>
    <nc r="F864">
      <v>852</v>
    </nc>
  </rcc>
  <rcft rId="2671" sheetId="1"/>
  <rcft rId="2050" sheetId="1"/>
  <rcc rId="2949" sId="1">
    <oc r="F865">
      <v>845</v>
    </oc>
    <nc r="F865">
      <v>853</v>
    </nc>
  </rcc>
  <rcft rId="2672" sheetId="1"/>
  <rcft rId="2051" sheetId="1"/>
  <rcc rId="2950" sId="1">
    <oc r="F866">
      <v>846</v>
    </oc>
    <nc r="F866">
      <v>854</v>
    </nc>
  </rcc>
  <rcft rId="2673" sheetId="1"/>
  <rcft rId="2052" sheetId="1"/>
  <rcc rId="2951" sId="1">
    <oc r="F867">
      <v>847</v>
    </oc>
    <nc r="F867">
      <v>855</v>
    </nc>
  </rcc>
  <rcft rId="2674" sheetId="1"/>
  <rcft rId="2053" sheetId="1"/>
  <rcc rId="2952" sId="1">
    <oc r="F868">
      <v>848</v>
    </oc>
    <nc r="F868">
      <v>856</v>
    </nc>
  </rcc>
  <rcft rId="2675" sheetId="1"/>
  <rcft rId="2054" sheetId="1"/>
  <rcc rId="2953" sId="1">
    <oc r="F869">
      <v>849</v>
    </oc>
    <nc r="F869">
      <v>857</v>
    </nc>
  </rcc>
  <rcft rId="2676" sheetId="1"/>
  <rcft rId="2055" sheetId="1"/>
  <rcc rId="2954" sId="1">
    <oc r="F870">
      <v>850</v>
    </oc>
    <nc r="F870">
      <v>858</v>
    </nc>
  </rcc>
  <rcft rId="2677" sheetId="1"/>
  <rcft rId="2056" sheetId="1"/>
  <rcc rId="2955" sId="1">
    <oc r="F871">
      <v>851</v>
    </oc>
    <nc r="F871">
      <v>859</v>
    </nc>
  </rcc>
  <rcft rId="2678" sheetId="1"/>
  <rcft rId="2057" sheetId="1"/>
  <rcc rId="2956" sId="1">
    <oc r="F872">
      <v>852</v>
    </oc>
    <nc r="F872">
      <v>860</v>
    </nc>
  </rcc>
  <rcft rId="2679" sheetId="1"/>
  <rcft rId="2058" sheetId="1"/>
  <rcc rId="2957" sId="1">
    <oc r="F873">
      <v>853</v>
    </oc>
    <nc r="F873">
      <v>861</v>
    </nc>
  </rcc>
  <rcft rId="2680" sheetId="1"/>
  <rcft rId="2059" sheetId="1"/>
  <rcc rId="2958" sId="1">
    <oc r="F874">
      <v>854</v>
    </oc>
    <nc r="F874">
      <v>862</v>
    </nc>
  </rcc>
  <rcft rId="2681" sheetId="1"/>
  <rcft rId="2060" sheetId="1"/>
  <rcc rId="2959" sId="1">
    <oc r="F875">
      <v>855</v>
    </oc>
    <nc r="F875">
      <v>863</v>
    </nc>
  </rcc>
  <rcft rId="2682" sheetId="1"/>
  <rcft rId="2061" sheetId="1"/>
  <rcc rId="2960" sId="1">
    <oc r="F876">
      <v>856</v>
    </oc>
    <nc r="F876">
      <v>864</v>
    </nc>
  </rcc>
  <rcft rId="2683" sheetId="1"/>
  <rcft rId="2062" sheetId="1"/>
  <rcc rId="2961" sId="1">
    <oc r="F877">
      <v>857</v>
    </oc>
    <nc r="F877">
      <v>865</v>
    </nc>
  </rcc>
  <rcft rId="2684" sheetId="1"/>
  <rcft rId="2063" sheetId="1"/>
  <rcc rId="2962" sId="1">
    <oc r="F878">
      <v>858</v>
    </oc>
    <nc r="F878">
      <v>866</v>
    </nc>
  </rcc>
  <rcft rId="2685" sheetId="1"/>
  <rcft rId="2064" sheetId="1"/>
  <rcc rId="2963" sId="1">
    <oc r="F879">
      <v>859</v>
    </oc>
    <nc r="F879">
      <v>867</v>
    </nc>
  </rcc>
  <rcft rId="2686" sheetId="1"/>
  <rcft rId="2065" sheetId="1"/>
  <rcc rId="2964" sId="1">
    <oc r="F880">
      <v>860</v>
    </oc>
    <nc r="F880">
      <v>868</v>
    </nc>
  </rcc>
  <rcft rId="2687" sheetId="1"/>
  <rcft rId="2066" sheetId="1"/>
  <rcc rId="2965" sId="1">
    <oc r="F881">
      <v>861</v>
    </oc>
    <nc r="F881">
      <v>869</v>
    </nc>
  </rcc>
  <rcft rId="2688" sheetId="1"/>
  <rcft rId="2067" sheetId="1"/>
  <rcc rId="2966" sId="1">
    <oc r="F882">
      <v>862</v>
    </oc>
    <nc r="F882">
      <v>870</v>
    </nc>
  </rcc>
  <rcft rId="2689" sheetId="1"/>
  <rcft rId="2068" sheetId="1"/>
  <rcc rId="2967" sId="1">
    <oc r="F883">
      <v>863</v>
    </oc>
    <nc r="F883">
      <v>871</v>
    </nc>
  </rcc>
  <rcft rId="2690" sheetId="1"/>
  <rcft rId="2069" sheetId="1"/>
  <rcc rId="2968" sId="1">
    <oc r="F884">
      <v>864</v>
    </oc>
    <nc r="F884">
      <v>872</v>
    </nc>
  </rcc>
  <rcft rId="2691" sheetId="1"/>
  <rcft rId="2070" sheetId="1"/>
  <rcc rId="2969" sId="1">
    <oc r="F885">
      <v>865</v>
    </oc>
    <nc r="F885">
      <v>873</v>
    </nc>
  </rcc>
  <rcft rId="2692" sheetId="1"/>
  <rcft rId="2071" sheetId="1"/>
  <rcc rId="2970" sId="1">
    <oc r="F886">
      <v>866</v>
    </oc>
    <nc r="F886">
      <v>874</v>
    </nc>
  </rcc>
  <rcft rId="2693" sheetId="1"/>
  <rcft rId="2072" sheetId="1"/>
  <rcc rId="2971" sId="1">
    <oc r="F887">
      <v>867</v>
    </oc>
    <nc r="F887">
      <v>875</v>
    </nc>
  </rcc>
  <rcft rId="2694" sheetId="1"/>
  <rcft rId="2073" sheetId="1"/>
  <rcc rId="2972" sId="1">
    <oc r="F888">
      <v>868</v>
    </oc>
    <nc r="F888">
      <v>876</v>
    </nc>
  </rcc>
  <rcft rId="2695" sheetId="1"/>
  <rcft rId="2074" sheetId="1"/>
  <rcc rId="2973" sId="1">
    <oc r="F889">
      <v>869</v>
    </oc>
    <nc r="F889">
      <v>877</v>
    </nc>
  </rcc>
  <rcft rId="2696" sheetId="1"/>
  <rcft rId="2075" sheetId="1"/>
  <rcc rId="2974" sId="1">
    <oc r="F890">
      <v>870</v>
    </oc>
    <nc r="F890">
      <v>878</v>
    </nc>
  </rcc>
  <rcft rId="2697" sheetId="1"/>
  <rcft rId="2076" sheetId="1"/>
  <rcc rId="2975" sId="1">
    <oc r="F891">
      <v>871</v>
    </oc>
    <nc r="F891">
      <v>879</v>
    </nc>
  </rcc>
  <rcft rId="2698" sheetId="1"/>
  <rcft rId="2077" sheetId="1"/>
  <rcc rId="2976" sId="1">
    <oc r="F892">
      <v>872</v>
    </oc>
    <nc r="F892">
      <v>880</v>
    </nc>
  </rcc>
  <rcft rId="2699" sheetId="1"/>
  <rcft rId="2078" sheetId="1"/>
  <rcc rId="2977" sId="1">
    <oc r="F893">
      <v>873</v>
    </oc>
    <nc r="F893">
      <v>881</v>
    </nc>
  </rcc>
  <rcft rId="2700" sheetId="1"/>
  <rcft rId="2079" sheetId="1"/>
  <rcc rId="2978" sId="1">
    <oc r="F894">
      <v>874</v>
    </oc>
    <nc r="F894">
      <v>882</v>
    </nc>
  </rcc>
  <rcft rId="2701" sheetId="1"/>
  <rcft rId="2080" sheetId="1"/>
  <rcc rId="2979" sId="1">
    <oc r="F895">
      <v>875</v>
    </oc>
    <nc r="F895">
      <v>883</v>
    </nc>
  </rcc>
  <rcft rId="2702" sheetId="1"/>
  <rcft rId="2081" sheetId="1"/>
  <rcc rId="2980" sId="1">
    <oc r="F896">
      <v>876</v>
    </oc>
    <nc r="F896">
      <v>884</v>
    </nc>
  </rcc>
  <rcft rId="2703" sheetId="1"/>
  <rcft rId="2082" sheetId="1"/>
  <rcc rId="2981" sId="1">
    <oc r="F897">
      <v>877</v>
    </oc>
    <nc r="F897">
      <v>885</v>
    </nc>
  </rcc>
  <rcft rId="2704" sheetId="1"/>
  <rcft rId="2083" sheetId="1"/>
  <rcc rId="2982" sId="1">
    <oc r="F898">
      <v>878</v>
    </oc>
    <nc r="F898">
      <v>886</v>
    </nc>
  </rcc>
  <rcft rId="2705" sheetId="1"/>
  <rcft rId="2084" sheetId="1"/>
  <rcc rId="2983" sId="1">
    <oc r="F899">
      <v>879</v>
    </oc>
    <nc r="F899">
      <v>887</v>
    </nc>
  </rcc>
  <rcft rId="2706" sheetId="1"/>
  <rcft rId="2085" sheetId="1"/>
  <rcc rId="2984" sId="1">
    <oc r="F900">
      <v>880</v>
    </oc>
    <nc r="F900">
      <v>888</v>
    </nc>
  </rcc>
  <rcft rId="2707" sheetId="1"/>
  <rcft rId="2086" sheetId="1"/>
  <rcc rId="2985" sId="1">
    <oc r="F901">
      <v>881</v>
    </oc>
    <nc r="F901">
      <v>889</v>
    </nc>
  </rcc>
  <rcft rId="2708" sheetId="1"/>
  <rcft rId="2087" sheetId="1"/>
  <rcc rId="2986" sId="1">
    <oc r="F902">
      <v>882</v>
    </oc>
    <nc r="F902">
      <v>890</v>
    </nc>
  </rcc>
  <rcft rId="2709" sheetId="1"/>
  <rcft rId="2088" sheetId="1"/>
  <rcc rId="2987" sId="1">
    <oc r="F903">
      <v>883</v>
    </oc>
    <nc r="F903">
      <v>891</v>
    </nc>
  </rcc>
  <rcft rId="2710" sheetId="1"/>
  <rcft rId="2089" sheetId="1"/>
  <rcc rId="2988" sId="1">
    <oc r="F904">
      <v>884</v>
    </oc>
    <nc r="F904">
      <v>892</v>
    </nc>
  </rcc>
  <rcft rId="2711" sheetId="1"/>
  <rcft rId="2090" sheetId="1"/>
  <rcc rId="2989" sId="1">
    <oc r="F905">
      <v>885</v>
    </oc>
    <nc r="F905">
      <v>893</v>
    </nc>
  </rcc>
  <rcft rId="2712" sheetId="1"/>
  <rcft rId="2091" sheetId="1"/>
  <rcc rId="2990" sId="1">
    <oc r="F906">
      <v>886</v>
    </oc>
    <nc r="F906">
      <v>894</v>
    </nc>
  </rcc>
  <rcft rId="2713" sheetId="1"/>
  <rcft rId="2092" sheetId="1"/>
  <rcc rId="2991" sId="1">
    <oc r="F907">
      <v>887</v>
    </oc>
    <nc r="F907">
      <v>895</v>
    </nc>
  </rcc>
  <rcft rId="2714" sheetId="1"/>
  <rcft rId="2093" sheetId="1"/>
  <rcc rId="2992" sId="1">
    <oc r="F908">
      <v>888</v>
    </oc>
    <nc r="F908">
      <v>896</v>
    </nc>
  </rcc>
  <rcft rId="2715" sheetId="1"/>
  <rcft rId="2094" sheetId="1"/>
  <rcc rId="2993" sId="1">
    <oc r="F909">
      <v>889</v>
    </oc>
    <nc r="F909">
      <v>897</v>
    </nc>
  </rcc>
  <rcft rId="2716" sheetId="1"/>
  <rcft rId="2095" sheetId="1"/>
  <rcc rId="2994" sId="1">
    <oc r="F910">
      <v>890</v>
    </oc>
    <nc r="F910">
      <v>898</v>
    </nc>
  </rcc>
  <rcft rId="2717" sheetId="1"/>
  <rcft rId="2096" sheetId="1"/>
  <rcc rId="2995" sId="1">
    <oc r="F911">
      <v>891</v>
    </oc>
    <nc r="F911">
      <v>899</v>
    </nc>
  </rcc>
  <rcft rId="2718" sheetId="1"/>
  <rcft rId="2097" sheetId="1"/>
  <rcc rId="2996" sId="1">
    <oc r="F912">
      <v>892</v>
    </oc>
    <nc r="F912">
      <v>900</v>
    </nc>
  </rcc>
  <rcft rId="2719" sheetId="1"/>
  <rcft rId="2098" sheetId="1"/>
  <rcc rId="2997" sId="1">
    <oc r="F913">
      <v>893</v>
    </oc>
    <nc r="F913">
      <v>901</v>
    </nc>
  </rcc>
  <rcft rId="2720" sheetId="1"/>
  <rcft rId="2099" sheetId="1"/>
</revisions>
</file>

<file path=xl/revisions/revisionLog15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998" sId="1">
    <nc r="I29">
      <v>412</v>
    </nc>
  </rcc>
  <rcv guid="{D5924F1E-68B1-4DF1-AE23-7856E6E5B6E4}" action="delete"/>
  <rdn rId="0" localSheetId="1" customView="1" name="Z_D5924F1E_68B1_4DF1_AE23_7856E6E5B6E4_.wvu.FilterData" hidden="1" oldHidden="1">
    <formula>Scenarios!$A$1:$J$913</formula>
    <oldFormula>Scenarios!$A$1:$J$913</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15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001" sId="1">
    <oc r="F28">
      <v>26</v>
    </oc>
    <nc r="F28">
      <v>27</v>
    </nc>
  </rcc>
  <rcc rId="3002" sId="1">
    <oc r="F29">
      <v>27</v>
    </oc>
    <nc r="F29">
      <v>28</v>
    </nc>
  </rcc>
  <rcc rId="3003" sId="1">
    <oc r="F30">
      <v>28</v>
    </oc>
    <nc r="F30">
      <v>29</v>
    </nc>
  </rcc>
  <rcc rId="3004" sId="1">
    <oc r="F31">
      <v>29</v>
    </oc>
    <nc r="F31">
      <v>30</v>
    </nc>
  </rcc>
  <rcc rId="3005" sId="1">
    <oc r="F32">
      <v>30</v>
    </oc>
    <nc r="F32">
      <v>31</v>
    </nc>
  </rcc>
  <rcc rId="3006" sId="1">
    <oc r="F33">
      <v>31</v>
    </oc>
    <nc r="F33">
      <v>32</v>
    </nc>
  </rcc>
  <rcc rId="3007" sId="1">
    <oc r="F34">
      <v>32</v>
    </oc>
    <nc r="F34">
      <v>33</v>
    </nc>
  </rcc>
  <rcc rId="3008" sId="1">
    <oc r="F35">
      <v>33</v>
    </oc>
    <nc r="F35">
      <v>34</v>
    </nc>
  </rcc>
  <rcc rId="3009" sId="1">
    <oc r="F36">
      <v>34</v>
    </oc>
    <nc r="F36">
      <v>35</v>
    </nc>
  </rcc>
  <rcc rId="3010" sId="1">
    <oc r="F37">
      <v>35</v>
    </oc>
    <nc r="F37">
      <v>36</v>
    </nc>
  </rcc>
  <rcc rId="3011" sId="1">
    <oc r="F38">
      <v>36</v>
    </oc>
    <nc r="F38">
      <v>37</v>
    </nc>
  </rcc>
  <rcc rId="3012" sId="1">
    <oc r="F39">
      <v>37</v>
    </oc>
    <nc r="F39">
      <v>38</v>
    </nc>
  </rcc>
  <rcc rId="3013" sId="1">
    <oc r="F40">
      <v>38</v>
    </oc>
    <nc r="F40">
      <v>39</v>
    </nc>
  </rcc>
  <rcc rId="3014" sId="1">
    <oc r="F41">
      <v>39</v>
    </oc>
    <nc r="F41">
      <v>40</v>
    </nc>
  </rcc>
  <rcc rId="3015" sId="1">
    <oc r="F42">
      <v>40</v>
    </oc>
    <nc r="F42">
      <v>41</v>
    </nc>
  </rcc>
  <rcc rId="3016" sId="1">
    <oc r="F43">
      <v>41</v>
    </oc>
    <nc r="F43">
      <v>42</v>
    </nc>
  </rcc>
  <rcc rId="3017" sId="1">
    <oc r="F44">
      <v>42</v>
    </oc>
    <nc r="F44">
      <v>43</v>
    </nc>
  </rcc>
  <rcc rId="3018" sId="1">
    <oc r="F45">
      <v>43</v>
    </oc>
    <nc r="F45">
      <v>44</v>
    </nc>
  </rcc>
  <rcc rId="3019" sId="1">
    <oc r="F46">
      <v>44</v>
    </oc>
    <nc r="F46">
      <v>45</v>
    </nc>
  </rcc>
  <rcc rId="3020" sId="1">
    <oc r="F47">
      <v>45</v>
    </oc>
    <nc r="F47">
      <v>46</v>
    </nc>
  </rcc>
  <rcc rId="3021" sId="1">
    <oc r="F48">
      <v>46</v>
    </oc>
    <nc r="F48">
      <v>47</v>
    </nc>
  </rcc>
  <rcc rId="3022" sId="1">
    <oc r="F49">
      <v>47</v>
    </oc>
    <nc r="F49">
      <v>48</v>
    </nc>
  </rcc>
  <rcc rId="3023" sId="1">
    <oc r="F50">
      <v>48</v>
    </oc>
    <nc r="F50">
      <v>49</v>
    </nc>
  </rcc>
  <rcc rId="3024" sId="1">
    <oc r="F51">
      <v>49</v>
    </oc>
    <nc r="F51">
      <v>50</v>
    </nc>
  </rcc>
  <rcc rId="3025" sId="1">
    <oc r="F52">
      <v>50</v>
    </oc>
    <nc r="F52">
      <v>51</v>
    </nc>
  </rcc>
  <rcc rId="3026" sId="1">
    <oc r="F53">
      <v>51</v>
    </oc>
    <nc r="F53">
      <v>52</v>
    </nc>
  </rcc>
  <rcc rId="3027" sId="1">
    <oc r="F54">
      <v>52</v>
    </oc>
    <nc r="F54">
      <v>53</v>
    </nc>
  </rcc>
  <rcc rId="3028" sId="1">
    <oc r="F55">
      <v>53</v>
    </oc>
    <nc r="F55">
      <v>54</v>
    </nc>
  </rcc>
  <rcc rId="3029" sId="1">
    <oc r="F56">
      <v>54</v>
    </oc>
    <nc r="F56">
      <v>55</v>
    </nc>
  </rcc>
  <rcc rId="3030" sId="1">
    <oc r="F57">
      <v>55</v>
    </oc>
    <nc r="F57">
      <v>56</v>
    </nc>
  </rcc>
  <rcc rId="3031" sId="1">
    <oc r="F58">
      <v>56</v>
    </oc>
    <nc r="F58">
      <v>57</v>
    </nc>
  </rcc>
  <rcc rId="3032" sId="1">
    <oc r="F59">
      <v>57</v>
    </oc>
    <nc r="F59">
      <v>58</v>
    </nc>
  </rcc>
  <rcc rId="3033" sId="1">
    <oc r="F60">
      <v>58</v>
    </oc>
    <nc r="F60">
      <v>59</v>
    </nc>
  </rcc>
  <rcc rId="3034" sId="1">
    <oc r="F61">
      <v>59</v>
    </oc>
    <nc r="F61">
      <v>60</v>
    </nc>
  </rcc>
  <rcc rId="3035" sId="1">
    <oc r="F62">
      <v>60</v>
    </oc>
    <nc r="F62">
      <v>61</v>
    </nc>
  </rcc>
  <rcc rId="3036" sId="1">
    <oc r="F63">
      <v>61</v>
    </oc>
    <nc r="F63">
      <v>62</v>
    </nc>
  </rcc>
  <rcc rId="3037" sId="1">
    <oc r="F64">
      <v>62</v>
    </oc>
    <nc r="F64">
      <v>63</v>
    </nc>
  </rcc>
  <rcc rId="3038" sId="1">
    <oc r="F65">
      <v>63</v>
    </oc>
    <nc r="F65">
      <v>64</v>
    </nc>
  </rcc>
  <rcc rId="3039" sId="1">
    <oc r="F66">
      <v>64</v>
    </oc>
    <nc r="F66">
      <v>65</v>
    </nc>
  </rcc>
  <rcc rId="3040" sId="1">
    <oc r="F67">
      <v>65</v>
    </oc>
    <nc r="F67">
      <v>66</v>
    </nc>
  </rcc>
  <rcc rId="3041" sId="1">
    <oc r="F68">
      <v>66</v>
    </oc>
    <nc r="F68">
      <v>67</v>
    </nc>
  </rcc>
  <rcc rId="3042" sId="1">
    <oc r="F69">
      <v>67</v>
    </oc>
    <nc r="F69">
      <v>68</v>
    </nc>
  </rcc>
  <rcc rId="3043" sId="1">
    <oc r="F70">
      <v>68</v>
    </oc>
    <nc r="F70">
      <v>69</v>
    </nc>
  </rcc>
  <rcc rId="3044" sId="1">
    <oc r="F71">
      <v>69</v>
    </oc>
    <nc r="F71">
      <v>70</v>
    </nc>
  </rcc>
  <rcc rId="3045" sId="1">
    <oc r="F72">
      <v>70</v>
    </oc>
    <nc r="F72">
      <v>71</v>
    </nc>
  </rcc>
  <rcc rId="3046" sId="1">
    <oc r="F73">
      <v>71</v>
    </oc>
    <nc r="F73">
      <v>72</v>
    </nc>
  </rcc>
  <rcc rId="3047" sId="1">
    <oc r="F74">
      <v>72</v>
    </oc>
    <nc r="F74">
      <v>73</v>
    </nc>
  </rcc>
  <rcc rId="3048" sId="1">
    <oc r="F75">
      <v>73</v>
    </oc>
    <nc r="F75">
      <v>74</v>
    </nc>
  </rcc>
  <rcc rId="3049" sId="1">
    <oc r="F76">
      <v>74</v>
    </oc>
    <nc r="F76">
      <v>75</v>
    </nc>
  </rcc>
  <rcc rId="3050" sId="1">
    <oc r="F77">
      <v>75</v>
    </oc>
    <nc r="F77">
      <v>76</v>
    </nc>
  </rcc>
  <rcc rId="3051" sId="1">
    <oc r="F78">
      <v>76</v>
    </oc>
    <nc r="F78">
      <v>77</v>
    </nc>
  </rcc>
  <rcc rId="3052" sId="1">
    <oc r="F79">
      <v>77</v>
    </oc>
    <nc r="F79">
      <v>78</v>
    </nc>
  </rcc>
  <rcc rId="3053" sId="1">
    <oc r="F80">
      <v>78</v>
    </oc>
    <nc r="F80">
      <v>79</v>
    </nc>
  </rcc>
  <rcc rId="3054" sId="1">
    <oc r="F81">
      <v>79</v>
    </oc>
    <nc r="F81">
      <v>80</v>
    </nc>
  </rcc>
  <rcc rId="3055" sId="1">
    <oc r="F82">
      <v>80</v>
    </oc>
    <nc r="F82">
      <v>81</v>
    </nc>
  </rcc>
  <rcc rId="3056" sId="1">
    <oc r="F83">
      <v>81</v>
    </oc>
    <nc r="F83">
      <v>82</v>
    </nc>
  </rcc>
  <rcc rId="3057" sId="1">
    <oc r="F84">
      <v>82</v>
    </oc>
    <nc r="F84">
      <v>83</v>
    </nc>
  </rcc>
  <rcc rId="3058" sId="1">
    <oc r="F85">
      <v>83</v>
    </oc>
    <nc r="F85">
      <v>84</v>
    </nc>
  </rcc>
  <rcc rId="3059" sId="1">
    <oc r="F86">
      <v>84</v>
    </oc>
    <nc r="F86">
      <v>85</v>
    </nc>
  </rcc>
  <rcc rId="3060" sId="1">
    <oc r="F87">
      <v>85</v>
    </oc>
    <nc r="F87">
      <v>86</v>
    </nc>
  </rcc>
  <rcc rId="3061" sId="1">
    <oc r="F88">
      <v>86</v>
    </oc>
    <nc r="F88">
      <v>87</v>
    </nc>
  </rcc>
  <rcc rId="3062" sId="1">
    <oc r="F89">
      <v>87</v>
    </oc>
    <nc r="F89">
      <v>88</v>
    </nc>
  </rcc>
  <rcc rId="3063" sId="1">
    <oc r="F90">
      <v>88</v>
    </oc>
    <nc r="F90">
      <v>89</v>
    </nc>
  </rcc>
  <rcc rId="3064" sId="1">
    <oc r="F91">
      <v>89</v>
    </oc>
    <nc r="F91">
      <v>90</v>
    </nc>
  </rcc>
  <rcc rId="3065" sId="1">
    <oc r="F92">
      <v>90</v>
    </oc>
    <nc r="F92">
      <v>91</v>
    </nc>
  </rcc>
  <rcc rId="3066" sId="1">
    <oc r="F93">
      <v>91</v>
    </oc>
    <nc r="F93">
      <v>92</v>
    </nc>
  </rcc>
  <rcc rId="3067" sId="1">
    <oc r="F94">
      <v>92</v>
    </oc>
    <nc r="F94">
      <v>93</v>
    </nc>
  </rcc>
  <rcc rId="3068" sId="1">
    <oc r="F95">
      <v>93</v>
    </oc>
    <nc r="F95">
      <v>94</v>
    </nc>
  </rcc>
  <rcc rId="3069" sId="1">
    <oc r="F96">
      <v>94</v>
    </oc>
    <nc r="F96">
      <v>95</v>
    </nc>
  </rcc>
  <rcc rId="3070" sId="1">
    <oc r="F97">
      <v>95</v>
    </oc>
    <nc r="F97">
      <v>96</v>
    </nc>
  </rcc>
  <rcc rId="3071" sId="1">
    <oc r="F98">
      <v>96</v>
    </oc>
    <nc r="F98">
      <v>97</v>
    </nc>
  </rcc>
  <rcc rId="3072" sId="1">
    <oc r="F99">
      <v>97</v>
    </oc>
    <nc r="F99">
      <v>98</v>
    </nc>
  </rcc>
  <rcc rId="3073" sId="1">
    <oc r="F100">
      <v>98</v>
    </oc>
    <nc r="F100">
      <v>99</v>
    </nc>
  </rcc>
  <rcc rId="3074" sId="1">
    <oc r="F101">
      <v>99</v>
    </oc>
    <nc r="F101">
      <v>100</v>
    </nc>
  </rcc>
  <rcc rId="3075" sId="1">
    <oc r="F102">
      <v>100</v>
    </oc>
    <nc r="F102">
      <v>101</v>
    </nc>
  </rcc>
  <rcc rId="3076" sId="1">
    <oc r="F103">
      <v>101</v>
    </oc>
    <nc r="F103">
      <v>102</v>
    </nc>
  </rcc>
  <rcc rId="3077" sId="1">
    <oc r="F104">
      <v>102</v>
    </oc>
    <nc r="F104">
      <v>103</v>
    </nc>
  </rcc>
  <rcc rId="3078" sId="1">
    <oc r="F105">
      <v>103</v>
    </oc>
    <nc r="F105">
      <v>104</v>
    </nc>
  </rcc>
  <rcc rId="3079" sId="1">
    <oc r="F106">
      <v>104</v>
    </oc>
    <nc r="F106">
      <v>105</v>
    </nc>
  </rcc>
  <rcc rId="3080" sId="1">
    <oc r="F107">
      <v>105</v>
    </oc>
    <nc r="F107">
      <v>106</v>
    </nc>
  </rcc>
  <rcc rId="3081" sId="1">
    <oc r="F108">
      <v>106</v>
    </oc>
    <nc r="F108">
      <v>107</v>
    </nc>
  </rcc>
  <rcc rId="3082" sId="1">
    <oc r="F109">
      <v>107</v>
    </oc>
    <nc r="F109">
      <v>108</v>
    </nc>
  </rcc>
  <rcc rId="3083" sId="1">
    <oc r="F110">
      <v>108</v>
    </oc>
    <nc r="F110">
      <v>109</v>
    </nc>
  </rcc>
  <rcc rId="3084" sId="1">
    <oc r="F111">
      <v>109</v>
    </oc>
    <nc r="F111">
      <v>110</v>
    </nc>
  </rcc>
  <rcc rId="3085" sId="1">
    <oc r="F112">
      <v>110</v>
    </oc>
    <nc r="F112">
      <v>111</v>
    </nc>
  </rcc>
  <rcc rId="3086" sId="1">
    <oc r="F113">
      <v>111</v>
    </oc>
    <nc r="F113">
      <v>112</v>
    </nc>
  </rcc>
  <rcc rId="3087" sId="1">
    <oc r="F114">
      <v>112</v>
    </oc>
    <nc r="F114">
      <v>113</v>
    </nc>
  </rcc>
  <rcc rId="3088" sId="1">
    <oc r="F115">
      <v>113</v>
    </oc>
    <nc r="F115">
      <v>114</v>
    </nc>
  </rcc>
  <rcc rId="3089" sId="1">
    <oc r="F116">
      <v>114</v>
    </oc>
    <nc r="F116">
      <v>115</v>
    </nc>
  </rcc>
  <rcc rId="3090" sId="1">
    <oc r="F117">
      <v>115</v>
    </oc>
    <nc r="F117">
      <v>116</v>
    </nc>
  </rcc>
  <rcc rId="3091" sId="1">
    <oc r="F118">
      <v>116</v>
    </oc>
    <nc r="F118">
      <v>117</v>
    </nc>
  </rcc>
  <rcc rId="3092" sId="1">
    <oc r="F119">
      <v>117</v>
    </oc>
    <nc r="F119">
      <v>118</v>
    </nc>
  </rcc>
  <rcc rId="3093" sId="1">
    <oc r="F120">
      <v>118</v>
    </oc>
    <nc r="F120">
      <v>119</v>
    </nc>
  </rcc>
  <rcc rId="3094" sId="1">
    <oc r="F121">
      <v>119</v>
    </oc>
    <nc r="F121">
      <v>120</v>
    </nc>
  </rcc>
  <rcc rId="3095" sId="1">
    <oc r="F122">
      <v>120</v>
    </oc>
    <nc r="F122">
      <v>121</v>
    </nc>
  </rcc>
  <rcc rId="3096" sId="1">
    <oc r="F123">
      <v>121</v>
    </oc>
    <nc r="F123">
      <v>122</v>
    </nc>
  </rcc>
  <rcc rId="3097" sId="1">
    <oc r="F124">
      <v>122</v>
    </oc>
    <nc r="F124">
      <v>123</v>
    </nc>
  </rcc>
  <rcc rId="3098" sId="1">
    <oc r="F125">
      <v>123</v>
    </oc>
    <nc r="F125">
      <v>124</v>
    </nc>
  </rcc>
  <rcc rId="3099" sId="1">
    <oc r="F126">
      <v>124</v>
    </oc>
    <nc r="F126">
      <v>125</v>
    </nc>
  </rcc>
  <rcc rId="3100" sId="1">
    <oc r="F127">
      <v>125</v>
    </oc>
    <nc r="F127">
      <v>126</v>
    </nc>
  </rcc>
  <rcc rId="3101" sId="1">
    <oc r="F128">
      <v>126</v>
    </oc>
    <nc r="F128">
      <v>127</v>
    </nc>
  </rcc>
  <rcc rId="3102" sId="1">
    <oc r="F129">
      <v>127</v>
    </oc>
    <nc r="F129">
      <v>128</v>
    </nc>
  </rcc>
  <rcc rId="3103" sId="1">
    <oc r="F130">
      <v>128</v>
    </oc>
    <nc r="F130">
      <v>129</v>
    </nc>
  </rcc>
  <rcc rId="3104" sId="1">
    <oc r="F131">
      <v>129</v>
    </oc>
    <nc r="F131">
      <v>130</v>
    </nc>
  </rcc>
  <rcc rId="3105" sId="1">
    <oc r="F132">
      <v>130</v>
    </oc>
    <nc r="F132">
      <v>131</v>
    </nc>
  </rcc>
  <rcc rId="3106" sId="1">
    <oc r="F133">
      <v>131</v>
    </oc>
    <nc r="F133">
      <v>132</v>
    </nc>
  </rcc>
  <rcc rId="3107" sId="1">
    <oc r="F134">
      <v>132</v>
    </oc>
    <nc r="F134">
      <v>133</v>
    </nc>
  </rcc>
  <rcc rId="3108" sId="1">
    <oc r="F135">
      <v>133</v>
    </oc>
    <nc r="F135">
      <v>134</v>
    </nc>
  </rcc>
  <rcc rId="3109" sId="1">
    <oc r="F136">
      <v>134</v>
    </oc>
    <nc r="F136">
      <v>135</v>
    </nc>
  </rcc>
  <rcc rId="3110" sId="1">
    <oc r="F137">
      <v>135</v>
    </oc>
    <nc r="F137">
      <v>136</v>
    </nc>
  </rcc>
  <rcc rId="3111" sId="1">
    <oc r="F138">
      <v>136</v>
    </oc>
    <nc r="F138">
      <v>137</v>
    </nc>
  </rcc>
  <rcc rId="3112" sId="1">
    <oc r="F139">
      <v>137</v>
    </oc>
    <nc r="F139">
      <v>138</v>
    </nc>
  </rcc>
  <rcc rId="3113" sId="1">
    <oc r="F140">
      <v>138</v>
    </oc>
    <nc r="F140">
      <v>139</v>
    </nc>
  </rcc>
  <rcc rId="3114" sId="1">
    <oc r="F141">
      <v>139</v>
    </oc>
    <nc r="F141">
      <v>140</v>
    </nc>
  </rcc>
  <rcc rId="3115" sId="1">
    <oc r="F142">
      <v>140</v>
    </oc>
    <nc r="F142">
      <v>141</v>
    </nc>
  </rcc>
  <rcc rId="3116" sId="1">
    <oc r="F143">
      <v>141</v>
    </oc>
    <nc r="F143">
      <v>142</v>
    </nc>
  </rcc>
  <rcc rId="3117" sId="1">
    <oc r="F144">
      <v>142</v>
    </oc>
    <nc r="F144">
      <v>143</v>
    </nc>
  </rcc>
  <rcc rId="3118" sId="1">
    <oc r="F145">
      <v>143</v>
    </oc>
    <nc r="F145">
      <v>144</v>
    </nc>
  </rcc>
  <rcc rId="3119" sId="1">
    <oc r="F146">
      <v>144</v>
    </oc>
    <nc r="F146">
      <v>145</v>
    </nc>
  </rcc>
  <rcc rId="3120" sId="1">
    <oc r="F147">
      <v>145</v>
    </oc>
    <nc r="F147">
      <v>146</v>
    </nc>
  </rcc>
  <rcc rId="3121" sId="1">
    <oc r="F148">
      <v>146</v>
    </oc>
    <nc r="F148">
      <v>147</v>
    </nc>
  </rcc>
  <rcc rId="3122" sId="1">
    <oc r="F149">
      <v>147</v>
    </oc>
    <nc r="F149">
      <v>148</v>
    </nc>
  </rcc>
  <rcc rId="3123" sId="1">
    <oc r="F150">
      <v>148</v>
    </oc>
    <nc r="F150">
      <v>149</v>
    </nc>
  </rcc>
  <rcc rId="3124" sId="1">
    <oc r="F151">
      <v>149</v>
    </oc>
    <nc r="F151">
      <v>150</v>
    </nc>
  </rcc>
  <rcc rId="3125" sId="1">
    <oc r="F152">
      <v>150</v>
    </oc>
    <nc r="F152">
      <v>151</v>
    </nc>
  </rcc>
  <rcc rId="3126" sId="1">
    <oc r="F153">
      <v>151</v>
    </oc>
    <nc r="F153">
      <v>152</v>
    </nc>
  </rcc>
  <rcc rId="3127" sId="1">
    <oc r="F154">
      <v>152</v>
    </oc>
    <nc r="F154">
      <v>153</v>
    </nc>
  </rcc>
  <rcc rId="3128" sId="1">
    <oc r="F155">
      <v>153</v>
    </oc>
    <nc r="F155">
      <v>154</v>
    </nc>
  </rcc>
  <rcc rId="3129" sId="1">
    <oc r="F156">
      <v>154</v>
    </oc>
    <nc r="F156">
      <v>155</v>
    </nc>
  </rcc>
  <rcc rId="3130" sId="1">
    <oc r="F157">
      <v>155</v>
    </oc>
    <nc r="F157">
      <v>156</v>
    </nc>
  </rcc>
  <rcc rId="3131" sId="1">
    <oc r="F158">
      <v>156</v>
    </oc>
    <nc r="F158">
      <v>157</v>
    </nc>
  </rcc>
  <rcc rId="3132" sId="1">
    <oc r="F159">
      <v>157</v>
    </oc>
    <nc r="F159">
      <v>158</v>
    </nc>
  </rcc>
  <rcc rId="3133" sId="1">
    <oc r="F160">
      <v>158</v>
    </oc>
    <nc r="F160">
      <v>159</v>
    </nc>
  </rcc>
  <rcc rId="3134" sId="1">
    <oc r="F161">
      <v>159</v>
    </oc>
    <nc r="F161">
      <v>160</v>
    </nc>
  </rcc>
  <rcc rId="3135" sId="1">
    <oc r="F162">
      <v>160</v>
    </oc>
    <nc r="F162">
      <v>161</v>
    </nc>
  </rcc>
  <rcc rId="3136" sId="1">
    <oc r="F163">
      <v>161</v>
    </oc>
    <nc r="F163">
      <v>162</v>
    </nc>
  </rcc>
  <rcc rId="3137" sId="1">
    <oc r="F164">
      <v>162</v>
    </oc>
    <nc r="F164">
      <v>163</v>
    </nc>
  </rcc>
  <rcc rId="3138" sId="1">
    <oc r="F165">
      <v>163</v>
    </oc>
    <nc r="F165">
      <v>164</v>
    </nc>
  </rcc>
  <rcc rId="3139" sId="1">
    <oc r="F166">
      <v>164</v>
    </oc>
    <nc r="F166">
      <v>165</v>
    </nc>
  </rcc>
  <rcc rId="3140" sId="1">
    <oc r="F167">
      <v>165</v>
    </oc>
    <nc r="F167">
      <v>166</v>
    </nc>
  </rcc>
  <rcc rId="3141" sId="1">
    <oc r="F168">
      <v>166</v>
    </oc>
    <nc r="F168">
      <v>167</v>
    </nc>
  </rcc>
  <rcc rId="3142" sId="1">
    <oc r="F169">
      <v>167</v>
    </oc>
    <nc r="F169">
      <v>168</v>
    </nc>
  </rcc>
  <rcc rId="3143" sId="1">
    <oc r="F170">
      <v>168</v>
    </oc>
    <nc r="F170">
      <v>169</v>
    </nc>
  </rcc>
  <rcc rId="3144" sId="1">
    <oc r="F171">
      <v>169</v>
    </oc>
    <nc r="F171">
      <v>170</v>
    </nc>
  </rcc>
  <rcc rId="3145" sId="1">
    <oc r="F172">
      <v>170</v>
    </oc>
    <nc r="F172">
      <v>171</v>
    </nc>
  </rcc>
  <rcc rId="3146" sId="1">
    <oc r="F173">
      <v>171</v>
    </oc>
    <nc r="F173">
      <v>172</v>
    </nc>
  </rcc>
  <rcc rId="3147" sId="1">
    <oc r="F174">
      <v>172</v>
    </oc>
    <nc r="F174">
      <v>173</v>
    </nc>
  </rcc>
  <rcc rId="3148" sId="1">
    <oc r="F175">
      <v>173</v>
    </oc>
    <nc r="F175">
      <v>174</v>
    </nc>
  </rcc>
  <rcc rId="3149" sId="1">
    <oc r="F176">
      <v>174</v>
    </oc>
    <nc r="F176">
      <v>175</v>
    </nc>
  </rcc>
  <rcc rId="3150" sId="1">
    <oc r="F177">
      <v>175</v>
    </oc>
    <nc r="F177">
      <v>176</v>
    </nc>
  </rcc>
  <rcc rId="3151" sId="1">
    <oc r="F178">
      <v>176</v>
    </oc>
    <nc r="F178">
      <v>177</v>
    </nc>
  </rcc>
  <rcc rId="3152" sId="1">
    <oc r="F179">
      <v>177</v>
    </oc>
    <nc r="F179">
      <v>178</v>
    </nc>
  </rcc>
  <rcc rId="3153" sId="1">
    <oc r="F180">
      <v>178</v>
    </oc>
    <nc r="F180">
      <v>179</v>
    </nc>
  </rcc>
  <rcc rId="3154" sId="1">
    <oc r="F181">
      <v>179</v>
    </oc>
    <nc r="F181">
      <v>180</v>
    </nc>
  </rcc>
  <rcc rId="3155" sId="1">
    <oc r="F182">
      <v>180</v>
    </oc>
    <nc r="F182">
      <v>181</v>
    </nc>
  </rcc>
  <rcc rId="3156" sId="1">
    <oc r="F183">
      <v>181</v>
    </oc>
    <nc r="F183">
      <v>182</v>
    </nc>
  </rcc>
  <rcc rId="3157" sId="1">
    <oc r="F184">
      <v>182</v>
    </oc>
    <nc r="F184">
      <v>183</v>
    </nc>
  </rcc>
  <rcc rId="3158" sId="1">
    <oc r="F185">
      <v>183</v>
    </oc>
    <nc r="F185">
      <v>184</v>
    </nc>
  </rcc>
  <rcc rId="3159" sId="1">
    <oc r="F186">
      <v>184</v>
    </oc>
    <nc r="F186">
      <v>185</v>
    </nc>
  </rcc>
  <rcc rId="3160" sId="1">
    <oc r="F187">
      <v>185</v>
    </oc>
    <nc r="F187">
      <v>186</v>
    </nc>
  </rcc>
  <rcc rId="3161" sId="1">
    <oc r="F188">
      <v>186</v>
    </oc>
    <nc r="F188">
      <v>187</v>
    </nc>
  </rcc>
  <rcc rId="3162" sId="1">
    <oc r="F189">
      <v>187</v>
    </oc>
    <nc r="F189">
      <v>188</v>
    </nc>
  </rcc>
  <rcc rId="3163" sId="1">
    <oc r="F190">
      <v>188</v>
    </oc>
    <nc r="F190">
      <v>189</v>
    </nc>
  </rcc>
  <rcc rId="3164" sId="1">
    <oc r="F191">
      <v>189</v>
    </oc>
    <nc r="F191">
      <v>190</v>
    </nc>
  </rcc>
  <rcc rId="3165" sId="1">
    <oc r="F192">
      <v>190</v>
    </oc>
    <nc r="F192">
      <v>191</v>
    </nc>
  </rcc>
  <rcc rId="3166" sId="1">
    <oc r="F193">
      <v>191</v>
    </oc>
    <nc r="F193">
      <v>192</v>
    </nc>
  </rcc>
  <rcc rId="3167" sId="1">
    <oc r="F194">
      <v>192</v>
    </oc>
    <nc r="F194">
      <v>193</v>
    </nc>
  </rcc>
  <rcc rId="3168" sId="1">
    <oc r="F195">
      <v>193</v>
    </oc>
    <nc r="F195">
      <v>194</v>
    </nc>
  </rcc>
  <rcc rId="3169" sId="1">
    <oc r="F196">
      <v>194</v>
    </oc>
    <nc r="F196">
      <v>195</v>
    </nc>
  </rcc>
  <rcc rId="3170" sId="1">
    <oc r="F197">
      <v>195</v>
    </oc>
    <nc r="F197">
      <v>196</v>
    </nc>
  </rcc>
  <rcc rId="3171" sId="1">
    <oc r="F198">
      <v>196</v>
    </oc>
    <nc r="F198">
      <v>197</v>
    </nc>
  </rcc>
  <rcc rId="3172" sId="1">
    <oc r="F199">
      <v>197</v>
    </oc>
    <nc r="F199">
      <v>198</v>
    </nc>
  </rcc>
  <rcc rId="3173" sId="1">
    <oc r="F200">
      <v>198</v>
    </oc>
    <nc r="F200">
      <v>199</v>
    </nc>
  </rcc>
  <rcc rId="3174" sId="1">
    <oc r="F201">
      <v>199</v>
    </oc>
    <nc r="F201">
      <v>200</v>
    </nc>
  </rcc>
  <rcc rId="3175" sId="1">
    <oc r="F202">
      <v>200</v>
    </oc>
    <nc r="F202">
      <v>201</v>
    </nc>
  </rcc>
  <rcc rId="3176" sId="1">
    <oc r="F203">
      <v>201</v>
    </oc>
    <nc r="F203">
      <v>202</v>
    </nc>
  </rcc>
  <rcc rId="3177" sId="1">
    <oc r="F204">
      <v>202</v>
    </oc>
    <nc r="F204">
      <v>203</v>
    </nc>
  </rcc>
  <rcc rId="3178" sId="1">
    <oc r="F205">
      <v>203</v>
    </oc>
    <nc r="F205">
      <v>204</v>
    </nc>
  </rcc>
  <rcc rId="3179" sId="1">
    <oc r="F206">
      <v>204</v>
    </oc>
    <nc r="F206">
      <v>205</v>
    </nc>
  </rcc>
  <rcc rId="3180" sId="1">
    <oc r="F207">
      <v>205</v>
    </oc>
    <nc r="F207">
      <v>206</v>
    </nc>
  </rcc>
  <rcc rId="3181" sId="1">
    <oc r="F208">
      <v>206</v>
    </oc>
    <nc r="F208">
      <v>207</v>
    </nc>
  </rcc>
  <rcc rId="3182" sId="1">
    <oc r="F209">
      <v>207</v>
    </oc>
    <nc r="F209">
      <v>208</v>
    </nc>
  </rcc>
  <rcc rId="3183" sId="1">
    <oc r="F210">
      <v>208</v>
    </oc>
    <nc r="F210">
      <v>209</v>
    </nc>
  </rcc>
  <rcc rId="3184" sId="1">
    <oc r="F211">
      <v>209</v>
    </oc>
    <nc r="F211">
      <v>210</v>
    </nc>
  </rcc>
  <rcc rId="3185" sId="1">
    <oc r="F212">
      <v>210</v>
    </oc>
    <nc r="F212">
      <v>211</v>
    </nc>
  </rcc>
  <rcc rId="3186" sId="1">
    <oc r="F213">
      <v>211</v>
    </oc>
    <nc r="F213">
      <v>212</v>
    </nc>
  </rcc>
  <rcc rId="3187" sId="1">
    <oc r="F214">
      <v>212</v>
    </oc>
    <nc r="F214">
      <v>213</v>
    </nc>
  </rcc>
  <rcc rId="3188" sId="1">
    <oc r="F215">
      <v>213</v>
    </oc>
    <nc r="F215">
      <v>214</v>
    </nc>
  </rcc>
  <rcc rId="3189" sId="1">
    <oc r="F216">
      <v>214</v>
    </oc>
    <nc r="F216">
      <v>215</v>
    </nc>
  </rcc>
  <rcc rId="3190" sId="1">
    <oc r="F217">
      <v>215</v>
    </oc>
    <nc r="F217">
      <v>216</v>
    </nc>
  </rcc>
  <rcc rId="3191" sId="1">
    <oc r="F218">
      <v>216</v>
    </oc>
    <nc r="F218">
      <v>217</v>
    </nc>
  </rcc>
  <rcc rId="3192" sId="1">
    <oc r="F219">
      <v>217</v>
    </oc>
    <nc r="F219">
      <v>218</v>
    </nc>
  </rcc>
  <rcc rId="3193" sId="1">
    <oc r="F220">
      <v>218</v>
    </oc>
    <nc r="F220">
      <v>219</v>
    </nc>
  </rcc>
  <rcc rId="3194" sId="1">
    <oc r="F221">
      <v>219</v>
    </oc>
    <nc r="F221">
      <v>220</v>
    </nc>
  </rcc>
  <rcc rId="3195" sId="1">
    <oc r="F222">
      <v>220</v>
    </oc>
    <nc r="F222">
      <v>221</v>
    </nc>
  </rcc>
  <rcc rId="3196" sId="1">
    <oc r="F223">
      <v>221</v>
    </oc>
    <nc r="F223">
      <v>222</v>
    </nc>
  </rcc>
  <rcc rId="3197" sId="1">
    <oc r="F224">
      <v>222</v>
    </oc>
    <nc r="F224">
      <v>223</v>
    </nc>
  </rcc>
  <rcc rId="3198" sId="1">
    <oc r="F225">
      <v>223</v>
    </oc>
    <nc r="F225">
      <v>224</v>
    </nc>
  </rcc>
  <rcc rId="3199" sId="1">
    <oc r="F226">
      <v>224</v>
    </oc>
    <nc r="F226">
      <v>225</v>
    </nc>
  </rcc>
  <rcc rId="3200" sId="1">
    <oc r="F227">
      <v>225</v>
    </oc>
    <nc r="F227">
      <v>226</v>
    </nc>
  </rcc>
  <rcc rId="3201" sId="1">
    <oc r="F228">
      <v>226</v>
    </oc>
    <nc r="F228">
      <v>227</v>
    </nc>
  </rcc>
  <rcc rId="3202" sId="1">
    <oc r="F229">
      <v>227</v>
    </oc>
    <nc r="F229">
      <v>228</v>
    </nc>
  </rcc>
  <rcc rId="3203" sId="1">
    <oc r="F230">
      <v>228</v>
    </oc>
    <nc r="F230">
      <v>229</v>
    </nc>
  </rcc>
  <rcc rId="3204" sId="1">
    <oc r="F231">
      <v>229</v>
    </oc>
    <nc r="F231">
      <v>230</v>
    </nc>
  </rcc>
  <rcc rId="3205" sId="1">
    <oc r="F232">
      <v>230</v>
    </oc>
    <nc r="F232">
      <v>231</v>
    </nc>
  </rcc>
  <rcc rId="3206" sId="1">
    <oc r="F233">
      <v>231</v>
    </oc>
    <nc r="F233">
      <v>232</v>
    </nc>
  </rcc>
  <rcc rId="3207" sId="1">
    <oc r="F234">
      <v>232</v>
    </oc>
    <nc r="F234">
      <v>233</v>
    </nc>
  </rcc>
  <rcc rId="3208" sId="1">
    <oc r="F235">
      <v>233</v>
    </oc>
    <nc r="F235">
      <v>234</v>
    </nc>
  </rcc>
  <rcc rId="3209" sId="1">
    <oc r="F236">
      <v>234</v>
    </oc>
    <nc r="F236">
      <v>235</v>
    </nc>
  </rcc>
  <rcc rId="3210" sId="1">
    <oc r="F237">
      <v>235</v>
    </oc>
    <nc r="F237">
      <v>236</v>
    </nc>
  </rcc>
  <rcc rId="3211" sId="1">
    <oc r="F238">
      <v>236</v>
    </oc>
    <nc r="F238">
      <v>237</v>
    </nc>
  </rcc>
  <rcc rId="3212" sId="1">
    <oc r="F239">
      <v>237</v>
    </oc>
    <nc r="F239">
      <v>238</v>
    </nc>
  </rcc>
  <rcc rId="3213" sId="1">
    <oc r="F240">
      <v>238</v>
    </oc>
    <nc r="F240">
      <v>239</v>
    </nc>
  </rcc>
  <rcc rId="3214" sId="1">
    <oc r="F241">
      <v>239</v>
    </oc>
    <nc r="F241">
      <v>240</v>
    </nc>
  </rcc>
  <rcc rId="3215" sId="1">
    <oc r="F242">
      <v>240</v>
    </oc>
    <nc r="F242">
      <v>241</v>
    </nc>
  </rcc>
  <rcc rId="3216" sId="1">
    <oc r="F243">
      <v>241</v>
    </oc>
    <nc r="F243">
      <v>242</v>
    </nc>
  </rcc>
  <rcc rId="3217" sId="1">
    <oc r="F244">
      <v>242</v>
    </oc>
    <nc r="F244">
      <v>243</v>
    </nc>
  </rcc>
  <rcc rId="3218" sId="1">
    <oc r="F245">
      <v>243</v>
    </oc>
    <nc r="F245">
      <v>244</v>
    </nc>
  </rcc>
  <rcc rId="3219" sId="1">
    <oc r="F246">
      <v>244</v>
    </oc>
    <nc r="F246">
      <v>245</v>
    </nc>
  </rcc>
  <rcc rId="3220" sId="1">
    <oc r="F247">
      <v>245</v>
    </oc>
    <nc r="F247">
      <v>246</v>
    </nc>
  </rcc>
  <rcc rId="3221" sId="1">
    <oc r="F248">
      <v>246</v>
    </oc>
    <nc r="F248">
      <v>247</v>
    </nc>
  </rcc>
  <rcc rId="3222" sId="1">
    <oc r="F249">
      <v>247</v>
    </oc>
    <nc r="F249">
      <v>248</v>
    </nc>
  </rcc>
  <rcc rId="3223" sId="1">
    <oc r="F250">
      <v>248</v>
    </oc>
    <nc r="F250">
      <v>249</v>
    </nc>
  </rcc>
  <rcc rId="3224" sId="1">
    <oc r="F251">
      <v>249</v>
    </oc>
    <nc r="F251">
      <v>250</v>
    </nc>
  </rcc>
  <rcc rId="3225" sId="1">
    <oc r="F252">
      <v>250</v>
    </oc>
    <nc r="F252">
      <v>251</v>
    </nc>
  </rcc>
  <rcc rId="3226" sId="1">
    <oc r="F253">
      <v>251</v>
    </oc>
    <nc r="F253">
      <v>252</v>
    </nc>
  </rcc>
  <rcc rId="3227" sId="1">
    <oc r="F254">
      <v>252</v>
    </oc>
    <nc r="F254">
      <v>253</v>
    </nc>
  </rcc>
  <rcc rId="3228" sId="1">
    <oc r="F255">
      <v>253</v>
    </oc>
    <nc r="F255">
      <v>254</v>
    </nc>
  </rcc>
  <rcc rId="3229" sId="1">
    <oc r="F256">
      <v>254</v>
    </oc>
    <nc r="F256">
      <v>255</v>
    </nc>
  </rcc>
  <rcc rId="3230" sId="1">
    <oc r="F257">
      <v>255</v>
    </oc>
    <nc r="F257">
      <v>256</v>
    </nc>
  </rcc>
  <rcc rId="3231" sId="1">
    <oc r="F258">
      <v>256</v>
    </oc>
    <nc r="F258">
      <v>257</v>
    </nc>
  </rcc>
  <rcc rId="3232" sId="1">
    <oc r="F259">
      <v>257</v>
    </oc>
    <nc r="F259">
      <v>258</v>
    </nc>
  </rcc>
  <rcc rId="3233" sId="1">
    <oc r="F260">
      <v>258</v>
    </oc>
    <nc r="F260">
      <v>259</v>
    </nc>
  </rcc>
  <rcc rId="3234" sId="1">
    <oc r="F261">
      <v>259</v>
    </oc>
    <nc r="F261">
      <v>260</v>
    </nc>
  </rcc>
  <rcc rId="3235" sId="1">
    <oc r="F262">
      <v>260</v>
    </oc>
    <nc r="F262">
      <v>261</v>
    </nc>
  </rcc>
  <rcc rId="3236" sId="1">
    <oc r="F263">
      <v>261</v>
    </oc>
    <nc r="F263">
      <v>262</v>
    </nc>
  </rcc>
  <rcc rId="3237" sId="1">
    <oc r="F264">
      <v>262</v>
    </oc>
    <nc r="F264">
      <v>263</v>
    </nc>
  </rcc>
  <rcc rId="3238" sId="1">
    <oc r="F265">
      <v>263</v>
    </oc>
    <nc r="F265">
      <v>264</v>
    </nc>
  </rcc>
  <rcc rId="3239" sId="1">
    <oc r="F266">
      <v>264</v>
    </oc>
    <nc r="F266">
      <v>265</v>
    </nc>
  </rcc>
  <rcc rId="3240" sId="1">
    <oc r="F267">
      <v>265</v>
    </oc>
    <nc r="F267">
      <v>266</v>
    </nc>
  </rcc>
  <rcc rId="3241" sId="1">
    <oc r="F268">
      <v>266</v>
    </oc>
    <nc r="F268">
      <v>267</v>
    </nc>
  </rcc>
  <rcc rId="3242" sId="1">
    <oc r="F269">
      <v>267</v>
    </oc>
    <nc r="F269">
      <v>268</v>
    </nc>
  </rcc>
  <rcc rId="3243" sId="1">
    <oc r="F270">
      <v>268</v>
    </oc>
    <nc r="F270">
      <v>269</v>
    </nc>
  </rcc>
  <rcc rId="3244" sId="1">
    <oc r="F271">
      <v>269</v>
    </oc>
    <nc r="F271">
      <v>270</v>
    </nc>
  </rcc>
  <rcc rId="3245" sId="1">
    <oc r="F272">
      <v>270</v>
    </oc>
    <nc r="F272">
      <v>271</v>
    </nc>
  </rcc>
  <rcc rId="3246" sId="1">
    <oc r="F273">
      <v>271</v>
    </oc>
    <nc r="F273">
      <v>272</v>
    </nc>
  </rcc>
  <rcc rId="3247" sId="1">
    <oc r="F274">
      <v>272</v>
    </oc>
    <nc r="F274">
      <v>273</v>
    </nc>
  </rcc>
  <rcc rId="3248" sId="1">
    <oc r="F275">
      <v>273</v>
    </oc>
    <nc r="F275">
      <v>274</v>
    </nc>
  </rcc>
  <rcc rId="3249" sId="1">
    <oc r="F276">
      <v>274</v>
    </oc>
    <nc r="F276">
      <v>275</v>
    </nc>
  </rcc>
  <rcc rId="3250" sId="1">
    <oc r="F277">
      <v>275</v>
    </oc>
    <nc r="F277">
      <v>276</v>
    </nc>
  </rcc>
  <rcc rId="3251" sId="1">
    <oc r="F278">
      <v>276</v>
    </oc>
    <nc r="F278">
      <v>277</v>
    </nc>
  </rcc>
  <rcc rId="3252" sId="1">
    <oc r="F279">
      <v>277</v>
    </oc>
    <nc r="F279">
      <v>278</v>
    </nc>
  </rcc>
  <rcc rId="3253" sId="1">
    <oc r="F280">
      <v>278</v>
    </oc>
    <nc r="F280">
      <v>279</v>
    </nc>
  </rcc>
  <rcc rId="3254" sId="1">
    <oc r="F281">
      <v>279</v>
    </oc>
    <nc r="F281">
      <v>280</v>
    </nc>
  </rcc>
  <rcc rId="3255" sId="1">
    <oc r="F282">
      <v>280</v>
    </oc>
    <nc r="F282">
      <v>281</v>
    </nc>
  </rcc>
  <rcc rId="3256" sId="1">
    <oc r="F283">
      <v>281</v>
    </oc>
    <nc r="F283">
      <v>282</v>
    </nc>
  </rcc>
  <rcc rId="3257" sId="1">
    <oc r="F284">
      <v>282</v>
    </oc>
    <nc r="F284">
      <v>283</v>
    </nc>
  </rcc>
  <rcc rId="3258" sId="1">
    <oc r="F285">
      <v>283</v>
    </oc>
    <nc r="F285">
      <v>284</v>
    </nc>
  </rcc>
  <rcc rId="3259" sId="1">
    <oc r="F286">
      <v>284</v>
    </oc>
    <nc r="F286">
      <v>285</v>
    </nc>
  </rcc>
  <rcc rId="3260" sId="1">
    <oc r="F287">
      <v>285</v>
    </oc>
    <nc r="F287">
      <v>286</v>
    </nc>
  </rcc>
  <rcc rId="3261" sId="1">
    <oc r="F288">
      <v>286</v>
    </oc>
    <nc r="F288">
      <v>287</v>
    </nc>
  </rcc>
  <rcc rId="3262" sId="1">
    <oc r="F289">
      <v>287</v>
    </oc>
    <nc r="F289">
      <v>288</v>
    </nc>
  </rcc>
  <rcc rId="3263" sId="1">
    <oc r="F290">
      <v>288</v>
    </oc>
    <nc r="F290">
      <v>289</v>
    </nc>
  </rcc>
  <rcc rId="3264" sId="1">
    <oc r="F291">
      <v>289</v>
    </oc>
    <nc r="F291">
      <v>290</v>
    </nc>
  </rcc>
  <rcc rId="3265" sId="1">
    <oc r="F292">
      <v>290</v>
    </oc>
    <nc r="F292">
      <v>291</v>
    </nc>
  </rcc>
  <rcc rId="3266" sId="1">
    <oc r="F293">
      <v>291</v>
    </oc>
    <nc r="F293">
      <v>292</v>
    </nc>
  </rcc>
  <rcc rId="3267" sId="1">
    <oc r="F294">
      <v>292</v>
    </oc>
    <nc r="F294">
      <v>293</v>
    </nc>
  </rcc>
  <rcc rId="3268" sId="1">
    <oc r="F295">
      <v>293</v>
    </oc>
    <nc r="F295">
      <v>294</v>
    </nc>
  </rcc>
  <rcc rId="3269" sId="1">
    <oc r="F296">
      <v>294</v>
    </oc>
    <nc r="F296">
      <v>295</v>
    </nc>
  </rcc>
  <rcc rId="3270" sId="1">
    <oc r="F297">
      <v>295</v>
    </oc>
    <nc r="F297">
      <v>296</v>
    </nc>
  </rcc>
  <rcc rId="3271" sId="1">
    <oc r="F298">
      <v>296</v>
    </oc>
    <nc r="F298">
      <v>297</v>
    </nc>
  </rcc>
  <rcc rId="3272" sId="1">
    <oc r="F299">
      <v>297</v>
    </oc>
    <nc r="F299">
      <v>298</v>
    </nc>
  </rcc>
  <rcc rId="3273" sId="1">
    <oc r="F300">
      <v>298</v>
    </oc>
    <nc r="F300">
      <v>299</v>
    </nc>
  </rcc>
  <rcc rId="3274" sId="1">
    <oc r="F301">
      <v>299</v>
    </oc>
    <nc r="F301">
      <v>300</v>
    </nc>
  </rcc>
  <rcc rId="3275" sId="1">
    <oc r="F302">
      <v>300</v>
    </oc>
    <nc r="F302">
      <v>301</v>
    </nc>
  </rcc>
  <rcc rId="3276" sId="1">
    <oc r="F303">
      <v>301</v>
    </oc>
    <nc r="F303">
      <v>302</v>
    </nc>
  </rcc>
  <rcc rId="3277" sId="1">
    <oc r="F304">
      <v>302</v>
    </oc>
    <nc r="F304">
      <v>303</v>
    </nc>
  </rcc>
  <rcc rId="3278" sId="1">
    <oc r="F305">
      <v>303</v>
    </oc>
    <nc r="F305">
      <v>304</v>
    </nc>
  </rcc>
  <rcc rId="3279" sId="1">
    <oc r="F306">
      <v>304</v>
    </oc>
    <nc r="F306">
      <v>305</v>
    </nc>
  </rcc>
  <rcc rId="3280" sId="1">
    <oc r="F307">
      <v>305</v>
    </oc>
    <nc r="F307">
      <v>306</v>
    </nc>
  </rcc>
  <rcc rId="3281" sId="1">
    <oc r="F308">
      <v>306</v>
    </oc>
    <nc r="F308">
      <v>307</v>
    </nc>
  </rcc>
  <rcc rId="3282" sId="1">
    <oc r="F309">
      <v>307</v>
    </oc>
    <nc r="F309">
      <v>308</v>
    </nc>
  </rcc>
  <rcc rId="3283" sId="1">
    <oc r="F310">
      <v>308</v>
    </oc>
    <nc r="F310">
      <v>309</v>
    </nc>
  </rcc>
  <rcc rId="3284" sId="1">
    <oc r="F311">
      <v>309</v>
    </oc>
    <nc r="F311">
      <v>310</v>
    </nc>
  </rcc>
  <rcc rId="3285" sId="1">
    <oc r="F312">
      <v>310</v>
    </oc>
    <nc r="F312">
      <v>311</v>
    </nc>
  </rcc>
  <rcc rId="3286" sId="1">
    <oc r="F313">
      <v>311</v>
    </oc>
    <nc r="F313">
      <v>312</v>
    </nc>
  </rcc>
  <rcc rId="3287" sId="1">
    <oc r="F314">
      <v>312</v>
    </oc>
    <nc r="F314">
      <v>313</v>
    </nc>
  </rcc>
  <rcc rId="3288" sId="1">
    <oc r="F315">
      <v>313</v>
    </oc>
    <nc r="F315">
      <v>314</v>
    </nc>
  </rcc>
  <rcc rId="3289" sId="1">
    <oc r="F316">
      <v>314</v>
    </oc>
    <nc r="F316">
      <v>315</v>
    </nc>
  </rcc>
  <rcc rId="3290" sId="1">
    <oc r="F317">
      <v>315</v>
    </oc>
    <nc r="F317">
      <v>316</v>
    </nc>
  </rcc>
  <rcc rId="3291" sId="1">
    <oc r="F318">
      <v>316</v>
    </oc>
    <nc r="F318">
      <v>317</v>
    </nc>
  </rcc>
  <rcc rId="3292" sId="1">
    <oc r="F319">
      <v>317</v>
    </oc>
    <nc r="F319">
      <v>318</v>
    </nc>
  </rcc>
  <rcc rId="3293" sId="1">
    <oc r="F320">
      <v>318</v>
    </oc>
    <nc r="F320">
      <v>319</v>
    </nc>
  </rcc>
  <rcc rId="3294" sId="1">
    <oc r="F321">
      <v>319</v>
    </oc>
    <nc r="F321">
      <v>320</v>
    </nc>
  </rcc>
  <rcc rId="3295" sId="1">
    <oc r="F322">
      <v>320</v>
    </oc>
    <nc r="F322">
      <v>321</v>
    </nc>
  </rcc>
  <rcc rId="3296" sId="1">
    <oc r="F323">
      <v>321</v>
    </oc>
    <nc r="F323">
      <v>322</v>
    </nc>
  </rcc>
  <rcc rId="3297" sId="1">
    <oc r="F324">
      <v>322</v>
    </oc>
    <nc r="F324">
      <v>323</v>
    </nc>
  </rcc>
  <rcc rId="3298" sId="1">
    <oc r="F325">
      <v>323</v>
    </oc>
    <nc r="F325">
      <v>324</v>
    </nc>
  </rcc>
  <rcc rId="3299" sId="1">
    <oc r="F326">
      <v>324</v>
    </oc>
    <nc r="F326">
      <v>325</v>
    </nc>
  </rcc>
  <rcc rId="3300" sId="1">
    <oc r="F327">
      <v>325</v>
    </oc>
    <nc r="F327">
      <v>326</v>
    </nc>
  </rcc>
  <rcc rId="3301" sId="1">
    <oc r="F328">
      <v>326</v>
    </oc>
    <nc r="F328">
      <v>327</v>
    </nc>
  </rcc>
  <rcc rId="3302" sId="1">
    <oc r="F329">
      <v>327</v>
    </oc>
    <nc r="F329">
      <v>328</v>
    </nc>
  </rcc>
  <rcc rId="3303" sId="1">
    <oc r="F330">
      <v>328</v>
    </oc>
    <nc r="F330">
      <v>329</v>
    </nc>
  </rcc>
  <rcc rId="3304" sId="1">
    <oc r="F331">
      <v>329</v>
    </oc>
    <nc r="F331">
      <v>330</v>
    </nc>
  </rcc>
  <rcc rId="3305" sId="1">
    <oc r="F332">
      <v>330</v>
    </oc>
    <nc r="F332">
      <v>331</v>
    </nc>
  </rcc>
  <rcc rId="3306" sId="1">
    <oc r="F333">
      <v>331</v>
    </oc>
    <nc r="F333">
      <v>332</v>
    </nc>
  </rcc>
  <rcc rId="3307" sId="1">
    <oc r="F334">
      <v>332</v>
    </oc>
    <nc r="F334">
      <v>333</v>
    </nc>
  </rcc>
  <rcc rId="3308" sId="1">
    <oc r="F335">
      <v>333</v>
    </oc>
    <nc r="F335">
      <v>334</v>
    </nc>
  </rcc>
  <rcc rId="3309" sId="1">
    <oc r="F336">
      <v>334</v>
    </oc>
    <nc r="F336">
      <v>335</v>
    </nc>
  </rcc>
  <rcc rId="3310" sId="1">
    <oc r="F337">
      <v>335</v>
    </oc>
    <nc r="F337">
      <v>336</v>
    </nc>
  </rcc>
  <rcc rId="3311" sId="1">
    <oc r="F338">
      <v>336</v>
    </oc>
    <nc r="F338">
      <v>337</v>
    </nc>
  </rcc>
  <rcc rId="3312" sId="1">
    <oc r="F339">
      <v>337</v>
    </oc>
    <nc r="F339">
      <v>338</v>
    </nc>
  </rcc>
  <rcc rId="3313" sId="1">
    <oc r="F340">
      <v>338</v>
    </oc>
    <nc r="F340">
      <v>339</v>
    </nc>
  </rcc>
  <rcc rId="3314" sId="1">
    <oc r="F341">
      <v>339</v>
    </oc>
    <nc r="F341">
      <v>340</v>
    </nc>
  </rcc>
  <rcc rId="3315" sId="1">
    <oc r="F342">
      <v>340</v>
    </oc>
    <nc r="F342">
      <v>341</v>
    </nc>
  </rcc>
  <rcc rId="3316" sId="1">
    <oc r="F343">
      <v>341</v>
    </oc>
    <nc r="F343">
      <v>342</v>
    </nc>
  </rcc>
  <rcc rId="3317" sId="1">
    <oc r="F344">
      <v>342</v>
    </oc>
    <nc r="F344">
      <v>343</v>
    </nc>
  </rcc>
  <rcc rId="3318" sId="1">
    <oc r="F345">
      <v>343</v>
    </oc>
    <nc r="F345">
      <v>344</v>
    </nc>
  </rcc>
  <rcc rId="3319" sId="1">
    <oc r="F346">
      <v>344</v>
    </oc>
    <nc r="F346">
      <v>345</v>
    </nc>
  </rcc>
  <rcc rId="3320" sId="1">
    <oc r="F347">
      <v>345</v>
    </oc>
    <nc r="F347">
      <v>346</v>
    </nc>
  </rcc>
  <rcc rId="3321" sId="1">
    <oc r="F348">
      <v>346</v>
    </oc>
    <nc r="F348">
      <v>347</v>
    </nc>
  </rcc>
  <rcc rId="3322" sId="1">
    <oc r="F349">
      <v>347</v>
    </oc>
    <nc r="F349">
      <v>348</v>
    </nc>
  </rcc>
  <rcc rId="3323" sId="1">
    <oc r="F350">
      <v>348</v>
    </oc>
    <nc r="F350">
      <v>349</v>
    </nc>
  </rcc>
  <rcc rId="3324" sId="1">
    <oc r="F351">
      <v>349</v>
    </oc>
    <nc r="F351">
      <v>350</v>
    </nc>
  </rcc>
  <rcc rId="3325" sId="1">
    <oc r="F352">
      <v>350</v>
    </oc>
    <nc r="F352">
      <v>351</v>
    </nc>
  </rcc>
  <rcc rId="3326" sId="1">
    <oc r="F353">
      <v>351</v>
    </oc>
    <nc r="F353">
      <v>352</v>
    </nc>
  </rcc>
  <rcc rId="3327" sId="1">
    <oc r="F354">
      <v>352</v>
    </oc>
    <nc r="F354">
      <v>353</v>
    </nc>
  </rcc>
  <rcc rId="3328" sId="1">
    <oc r="F355">
      <v>353</v>
    </oc>
    <nc r="F355">
      <v>354</v>
    </nc>
  </rcc>
  <rcc rId="3329" sId="1">
    <oc r="F356">
      <v>354</v>
    </oc>
    <nc r="F356">
      <v>355</v>
    </nc>
  </rcc>
  <rcc rId="3330" sId="1">
    <oc r="F357">
      <v>355</v>
    </oc>
    <nc r="F357">
      <v>356</v>
    </nc>
  </rcc>
  <rcc rId="3331" sId="1">
    <oc r="F358">
      <v>356</v>
    </oc>
    <nc r="F358">
      <v>357</v>
    </nc>
  </rcc>
  <rcc rId="3332" sId="1">
    <oc r="F359">
      <v>357</v>
    </oc>
    <nc r="F359">
      <v>358</v>
    </nc>
  </rcc>
  <rcc rId="3333" sId="1">
    <oc r="F360">
      <v>358</v>
    </oc>
    <nc r="F360">
      <v>359</v>
    </nc>
  </rcc>
  <rcc rId="3334" sId="1">
    <oc r="F361">
      <v>359</v>
    </oc>
    <nc r="F361">
      <v>360</v>
    </nc>
  </rcc>
  <rcc rId="3335" sId="1">
    <oc r="F362">
      <v>360</v>
    </oc>
    <nc r="F362">
      <v>361</v>
    </nc>
  </rcc>
  <rcc rId="3336" sId="1">
    <oc r="F363">
      <v>361</v>
    </oc>
    <nc r="F363">
      <v>362</v>
    </nc>
  </rcc>
  <rcc rId="3337" sId="1">
    <oc r="F364">
      <v>362</v>
    </oc>
    <nc r="F364">
      <v>363</v>
    </nc>
  </rcc>
  <rcc rId="3338" sId="1">
    <oc r="F365">
      <v>363</v>
    </oc>
    <nc r="F365">
      <v>364</v>
    </nc>
  </rcc>
  <rcc rId="3339" sId="1">
    <oc r="F366">
      <v>364</v>
    </oc>
    <nc r="F366">
      <v>365</v>
    </nc>
  </rcc>
  <rcc rId="3340" sId="1">
    <oc r="F367">
      <v>365</v>
    </oc>
    <nc r="F367">
      <v>366</v>
    </nc>
  </rcc>
  <rcc rId="3341" sId="1">
    <oc r="F368">
      <v>366</v>
    </oc>
    <nc r="F368">
      <v>367</v>
    </nc>
  </rcc>
  <rcc rId="3342" sId="1">
    <oc r="F369">
      <v>367</v>
    </oc>
    <nc r="F369">
      <v>368</v>
    </nc>
  </rcc>
  <rcc rId="3343" sId="1">
    <oc r="F370">
      <v>368</v>
    </oc>
    <nc r="F370">
      <v>369</v>
    </nc>
  </rcc>
  <rcc rId="3344" sId="1">
    <oc r="F371">
      <v>369</v>
    </oc>
    <nc r="F371">
      <v>370</v>
    </nc>
  </rcc>
  <rcc rId="3345" sId="1">
    <oc r="F372">
      <v>370</v>
    </oc>
    <nc r="F372">
      <v>371</v>
    </nc>
  </rcc>
  <rcc rId="3346" sId="1">
    <oc r="F373">
      <v>371</v>
    </oc>
    <nc r="F373">
      <v>372</v>
    </nc>
  </rcc>
  <rcc rId="3347" sId="1">
    <oc r="F374">
      <v>372</v>
    </oc>
    <nc r="F374">
      <v>373</v>
    </nc>
  </rcc>
  <rcc rId="3348" sId="1">
    <oc r="F375">
      <v>373</v>
    </oc>
    <nc r="F375">
      <v>374</v>
    </nc>
  </rcc>
  <rcc rId="3349" sId="1">
    <oc r="F376">
      <v>374</v>
    </oc>
    <nc r="F376">
      <v>375</v>
    </nc>
  </rcc>
  <rcc rId="3350" sId="1">
    <oc r="F377">
      <v>375</v>
    </oc>
    <nc r="F377">
      <v>376</v>
    </nc>
  </rcc>
  <rcc rId="3351" sId="1">
    <oc r="F378">
      <v>376</v>
    </oc>
    <nc r="F378">
      <v>377</v>
    </nc>
  </rcc>
  <rcc rId="3352" sId="1">
    <oc r="F379">
      <v>377</v>
    </oc>
    <nc r="F379">
      <v>378</v>
    </nc>
  </rcc>
  <rcc rId="3353" sId="1">
    <oc r="F380">
      <v>378</v>
    </oc>
    <nc r="F380">
      <v>379</v>
    </nc>
  </rcc>
  <rcc rId="3354" sId="1">
    <oc r="F381">
      <v>379</v>
    </oc>
    <nc r="F381">
      <v>380</v>
    </nc>
  </rcc>
  <rcc rId="3355" sId="1">
    <oc r="F382">
      <v>380</v>
    </oc>
    <nc r="F382">
      <v>381</v>
    </nc>
  </rcc>
  <rcc rId="3356" sId="1">
    <oc r="F383">
      <v>381</v>
    </oc>
    <nc r="F383">
      <v>382</v>
    </nc>
  </rcc>
  <rcc rId="3357" sId="1">
    <oc r="F384">
      <v>382</v>
    </oc>
    <nc r="F384">
      <v>383</v>
    </nc>
  </rcc>
  <rcc rId="3358" sId="1">
    <oc r="F385">
      <v>383</v>
    </oc>
    <nc r="F385">
      <v>384</v>
    </nc>
  </rcc>
  <rcc rId="3359" sId="1">
    <oc r="F386">
      <v>384</v>
    </oc>
    <nc r="F386">
      <v>385</v>
    </nc>
  </rcc>
  <rcc rId="3360" sId="1">
    <oc r="F387">
      <v>385</v>
    </oc>
    <nc r="F387">
      <v>386</v>
    </nc>
  </rcc>
  <rcc rId="3361" sId="1">
    <oc r="F388">
      <v>386</v>
    </oc>
    <nc r="F388">
      <v>387</v>
    </nc>
  </rcc>
  <rcc rId="3362" sId="1">
    <oc r="F389">
      <v>387</v>
    </oc>
    <nc r="F389">
      <v>388</v>
    </nc>
  </rcc>
  <rcc rId="3363" sId="1">
    <oc r="F390">
      <v>388</v>
    </oc>
    <nc r="F390">
      <v>389</v>
    </nc>
  </rcc>
  <rcc rId="3364" sId="1">
    <oc r="F391">
      <v>389</v>
    </oc>
    <nc r="F391">
      <v>390</v>
    </nc>
  </rcc>
  <rcc rId="3365" sId="1">
    <oc r="F392">
      <v>390</v>
    </oc>
    <nc r="F392">
      <v>391</v>
    </nc>
  </rcc>
  <rcc rId="3366" sId="1">
    <oc r="F393">
      <v>391</v>
    </oc>
    <nc r="F393">
      <v>392</v>
    </nc>
  </rcc>
  <rcc rId="3367" sId="1">
    <oc r="F394">
      <v>392</v>
    </oc>
    <nc r="F394">
      <v>393</v>
    </nc>
  </rcc>
  <rcc rId="3368" sId="1">
    <oc r="F395">
      <v>393</v>
    </oc>
    <nc r="F395">
      <v>394</v>
    </nc>
  </rcc>
  <rcc rId="3369" sId="1">
    <oc r="F396">
      <v>394</v>
    </oc>
    <nc r="F396">
      <v>395</v>
    </nc>
  </rcc>
  <rcc rId="3370" sId="1">
    <oc r="F397">
      <v>395</v>
    </oc>
    <nc r="F397">
      <v>396</v>
    </nc>
  </rcc>
  <rcc rId="3371" sId="1">
    <oc r="F398">
      <v>396</v>
    </oc>
    <nc r="F398">
      <v>397</v>
    </nc>
  </rcc>
  <rcc rId="3372" sId="1">
    <oc r="F399">
      <v>397</v>
    </oc>
    <nc r="F399">
      <v>398</v>
    </nc>
  </rcc>
  <rcc rId="3373" sId="1">
    <oc r="F400">
      <v>398</v>
    </oc>
    <nc r="F400">
      <v>399</v>
    </nc>
  </rcc>
  <rcc rId="3374" sId="1">
    <oc r="F401">
      <v>399</v>
    </oc>
    <nc r="F401">
      <v>400</v>
    </nc>
  </rcc>
  <rcc rId="3375" sId="1">
    <oc r="F402">
      <v>400</v>
    </oc>
    <nc r="F402">
      <v>401</v>
    </nc>
  </rcc>
  <rcc rId="3376" sId="1">
    <oc r="F403">
      <v>401</v>
    </oc>
    <nc r="F403">
      <v>402</v>
    </nc>
  </rcc>
  <rcc rId="3377" sId="1">
    <oc r="F404">
      <v>402</v>
    </oc>
    <nc r="F404">
      <v>403</v>
    </nc>
  </rcc>
  <rcc rId="3378" sId="1">
    <oc r="F405">
      <v>403</v>
    </oc>
    <nc r="F405">
      <v>404</v>
    </nc>
  </rcc>
  <rcc rId="3379" sId="1">
    <oc r="F406">
      <v>404</v>
    </oc>
    <nc r="F406">
      <v>405</v>
    </nc>
  </rcc>
  <rcc rId="3380" sId="1">
    <oc r="F407">
      <v>405</v>
    </oc>
    <nc r="F407">
      <v>406</v>
    </nc>
  </rcc>
  <rcc rId="3381" sId="1">
    <oc r="F408">
      <v>406</v>
    </oc>
    <nc r="F408">
      <v>407</v>
    </nc>
  </rcc>
  <rcc rId="3382" sId="1">
    <oc r="F409">
      <v>407</v>
    </oc>
    <nc r="F409">
      <v>408</v>
    </nc>
  </rcc>
  <rcc rId="3383" sId="1">
    <oc r="F410">
      <v>408</v>
    </oc>
    <nc r="F410">
      <v>409</v>
    </nc>
  </rcc>
  <rcc rId="3384" sId="1">
    <oc r="F411">
      <v>409</v>
    </oc>
    <nc r="F411">
      <v>410</v>
    </nc>
  </rcc>
  <rcc rId="3385" sId="1">
    <oc r="F412">
      <v>410</v>
    </oc>
    <nc r="F412">
      <v>411</v>
    </nc>
  </rcc>
  <rcc rId="3386" sId="1">
    <oc r="F413">
      <v>411</v>
    </oc>
    <nc r="F413">
      <v>412</v>
    </nc>
  </rcc>
  <rcc rId="3387" sId="1">
    <oc r="F414">
      <v>412</v>
    </oc>
    <nc r="F414">
      <v>413</v>
    </nc>
  </rcc>
  <rcc rId="3388" sId="1">
    <oc r="F415">
      <v>413</v>
    </oc>
    <nc r="F415">
      <v>414</v>
    </nc>
  </rcc>
  <rcc rId="3389" sId="1">
    <oc r="F416">
      <v>414</v>
    </oc>
    <nc r="F416">
      <v>415</v>
    </nc>
  </rcc>
  <rcc rId="3390" sId="1">
    <oc r="F417">
      <v>415</v>
    </oc>
    <nc r="F417">
      <v>416</v>
    </nc>
  </rcc>
  <rcc rId="3391" sId="1">
    <oc r="F418">
      <v>416</v>
    </oc>
    <nc r="F418">
      <v>417</v>
    </nc>
  </rcc>
  <rcc rId="3392" sId="1">
    <oc r="F419">
      <v>417</v>
    </oc>
    <nc r="F419">
      <v>418</v>
    </nc>
  </rcc>
  <rcc rId="3393" sId="1">
    <oc r="F420">
      <v>418</v>
    </oc>
    <nc r="F420">
      <v>419</v>
    </nc>
  </rcc>
  <rcc rId="3394" sId="1">
    <oc r="F421">
      <v>419</v>
    </oc>
    <nc r="F421">
      <v>420</v>
    </nc>
  </rcc>
  <rcc rId="3395" sId="1">
    <oc r="F422">
      <v>420</v>
    </oc>
    <nc r="F422">
      <v>421</v>
    </nc>
  </rcc>
  <rcc rId="3396" sId="1">
    <oc r="F423">
      <v>421</v>
    </oc>
    <nc r="F423">
      <v>422</v>
    </nc>
  </rcc>
  <rcc rId="3397" sId="1">
    <oc r="F424">
      <v>422</v>
    </oc>
    <nc r="F424">
      <v>423</v>
    </nc>
  </rcc>
  <rcc rId="3398" sId="1">
    <oc r="F425">
      <v>423</v>
    </oc>
    <nc r="F425">
      <v>424</v>
    </nc>
  </rcc>
  <rcc rId="3399" sId="1">
    <oc r="F426">
      <v>424</v>
    </oc>
    <nc r="F426">
      <v>425</v>
    </nc>
  </rcc>
  <rcc rId="3400" sId="1">
    <oc r="F427">
      <v>425</v>
    </oc>
    <nc r="F427">
      <v>426</v>
    </nc>
  </rcc>
  <rcc rId="3401" sId="1">
    <oc r="F428">
      <v>426</v>
    </oc>
    <nc r="F428">
      <v>427</v>
    </nc>
  </rcc>
  <rcc rId="3402" sId="1">
    <oc r="F429">
      <v>427</v>
    </oc>
    <nc r="F429">
      <v>428</v>
    </nc>
  </rcc>
  <rcc rId="3403" sId="1">
    <oc r="F430">
      <v>428</v>
    </oc>
    <nc r="F430">
      <v>429</v>
    </nc>
  </rcc>
  <rcc rId="3404" sId="1">
    <oc r="F431">
      <v>429</v>
    </oc>
    <nc r="F431">
      <v>430</v>
    </nc>
  </rcc>
  <rcc rId="3405" sId="1">
    <oc r="F432">
      <v>430</v>
    </oc>
    <nc r="F432">
      <v>431</v>
    </nc>
  </rcc>
  <rcc rId="3406" sId="1">
    <oc r="F433">
      <v>431</v>
    </oc>
    <nc r="F433">
      <v>432</v>
    </nc>
  </rcc>
  <rcc rId="3407" sId="1">
    <oc r="F434">
      <v>432</v>
    </oc>
    <nc r="F434">
      <v>433</v>
    </nc>
  </rcc>
  <rcc rId="3408" sId="1">
    <oc r="F435">
      <v>433</v>
    </oc>
    <nc r="F435">
      <v>434</v>
    </nc>
  </rcc>
  <rcc rId="3409" sId="1">
    <oc r="F436">
      <v>434</v>
    </oc>
    <nc r="F436">
      <v>435</v>
    </nc>
  </rcc>
  <rcc rId="3410" sId="1">
    <oc r="F437">
      <v>435</v>
    </oc>
    <nc r="F437">
      <v>436</v>
    </nc>
  </rcc>
  <rcc rId="3411" sId="1">
    <oc r="F438">
      <v>436</v>
    </oc>
    <nc r="F438">
      <v>437</v>
    </nc>
  </rcc>
  <rcc rId="3412" sId="1">
    <oc r="F439">
      <v>437</v>
    </oc>
    <nc r="F439">
      <v>438</v>
    </nc>
  </rcc>
  <rcc rId="3413" sId="1">
    <oc r="F440">
      <v>438</v>
    </oc>
    <nc r="F440">
      <v>439</v>
    </nc>
  </rcc>
  <rcc rId="3414" sId="1">
    <oc r="F441">
      <v>439</v>
    </oc>
    <nc r="F441">
      <v>440</v>
    </nc>
  </rcc>
  <rcc rId="3415" sId="1">
    <oc r="F442">
      <v>440</v>
    </oc>
    <nc r="F442">
      <v>441</v>
    </nc>
  </rcc>
  <rcc rId="3416" sId="1">
    <oc r="F443">
      <v>441</v>
    </oc>
    <nc r="F443">
      <v>442</v>
    </nc>
  </rcc>
  <rcc rId="3417" sId="1">
    <oc r="F444">
      <v>442</v>
    </oc>
    <nc r="F444">
      <v>443</v>
    </nc>
  </rcc>
  <rcc rId="3418" sId="1">
    <oc r="F445">
      <v>443</v>
    </oc>
    <nc r="F445">
      <v>444</v>
    </nc>
  </rcc>
  <rcc rId="3419" sId="1">
    <oc r="F446">
      <v>444</v>
    </oc>
    <nc r="F446">
      <v>445</v>
    </nc>
  </rcc>
  <rcc rId="3420" sId="1">
    <oc r="F447">
      <v>445</v>
    </oc>
    <nc r="F447">
      <v>446</v>
    </nc>
  </rcc>
  <rcc rId="3421" sId="1">
    <oc r="F448">
      <v>446</v>
    </oc>
    <nc r="F448">
      <v>447</v>
    </nc>
  </rcc>
  <rcc rId="3422" sId="1">
    <oc r="F449">
      <v>447</v>
    </oc>
    <nc r="F449">
      <v>448</v>
    </nc>
  </rcc>
  <rcc rId="3423" sId="1">
    <oc r="F450">
      <v>448</v>
    </oc>
    <nc r="F450">
      <v>449</v>
    </nc>
  </rcc>
  <rcc rId="3424" sId="1">
    <oc r="F451">
      <v>449</v>
    </oc>
    <nc r="F451">
      <v>450</v>
    </nc>
  </rcc>
  <rcc rId="3425" sId="1">
    <oc r="F452">
      <v>450</v>
    </oc>
    <nc r="F452">
      <v>451</v>
    </nc>
  </rcc>
  <rcc rId="3426" sId="1">
    <oc r="F453">
      <v>451</v>
    </oc>
    <nc r="F453">
      <v>452</v>
    </nc>
  </rcc>
  <rcc rId="3427" sId="1">
    <oc r="F454">
      <v>452</v>
    </oc>
    <nc r="F454">
      <v>453</v>
    </nc>
  </rcc>
  <rcc rId="3428" sId="1">
    <oc r="F455">
      <v>453</v>
    </oc>
    <nc r="F455">
      <v>454</v>
    </nc>
  </rcc>
  <rcc rId="3429" sId="1">
    <oc r="F456">
      <v>454</v>
    </oc>
    <nc r="F456">
      <v>455</v>
    </nc>
  </rcc>
  <rcc rId="3430" sId="1">
    <oc r="F457">
      <v>455</v>
    </oc>
    <nc r="F457">
      <v>456</v>
    </nc>
  </rcc>
  <rcc rId="3431" sId="1">
    <oc r="F458">
      <v>456</v>
    </oc>
    <nc r="F458">
      <v>457</v>
    </nc>
  </rcc>
  <rcc rId="3432" sId="1">
    <oc r="F459">
      <v>457</v>
    </oc>
    <nc r="F459">
      <v>458</v>
    </nc>
  </rcc>
  <rcc rId="3433" sId="1">
    <oc r="F460">
      <v>458</v>
    </oc>
    <nc r="F460">
      <v>459</v>
    </nc>
  </rcc>
  <rcc rId="3434" sId="1">
    <oc r="F461">
      <v>459</v>
    </oc>
    <nc r="F461">
      <v>460</v>
    </nc>
  </rcc>
  <rcc rId="3435" sId="1">
    <oc r="F462">
      <v>460</v>
    </oc>
    <nc r="F462">
      <v>461</v>
    </nc>
  </rcc>
  <rcc rId="3436" sId="1">
    <oc r="F463">
      <v>461</v>
    </oc>
    <nc r="F463">
      <v>462</v>
    </nc>
  </rcc>
  <rcc rId="3437" sId="1">
    <oc r="F464">
      <v>462</v>
    </oc>
    <nc r="F464">
      <v>463</v>
    </nc>
  </rcc>
  <rcc rId="3438" sId="1">
    <oc r="F465">
      <v>463</v>
    </oc>
    <nc r="F465">
      <v>464</v>
    </nc>
  </rcc>
  <rcc rId="3439" sId="1">
    <oc r="F466">
      <v>464</v>
    </oc>
    <nc r="F466">
      <v>465</v>
    </nc>
  </rcc>
  <rcc rId="3440" sId="1">
    <oc r="F467">
      <v>465</v>
    </oc>
    <nc r="F467">
      <v>466</v>
    </nc>
  </rcc>
  <rcc rId="3441" sId="1">
    <oc r="F468">
      <v>466</v>
    </oc>
    <nc r="F468">
      <v>467</v>
    </nc>
  </rcc>
  <rcc rId="3442" sId="1">
    <oc r="F469">
      <v>467</v>
    </oc>
    <nc r="F469">
      <v>468</v>
    </nc>
  </rcc>
  <rcc rId="3443" sId="1">
    <oc r="F470">
      <v>468</v>
    </oc>
    <nc r="F470">
      <v>469</v>
    </nc>
  </rcc>
  <rcc rId="3444" sId="1">
    <oc r="F471">
      <v>469</v>
    </oc>
    <nc r="F471">
      <v>470</v>
    </nc>
  </rcc>
  <rcc rId="3445" sId="1">
    <oc r="F472">
      <v>470</v>
    </oc>
    <nc r="F472">
      <v>471</v>
    </nc>
  </rcc>
  <rcc rId="3446" sId="1">
    <oc r="F473">
      <v>471</v>
    </oc>
    <nc r="F473">
      <v>472</v>
    </nc>
  </rcc>
  <rcc rId="3447" sId="1">
    <oc r="F474">
      <v>472</v>
    </oc>
    <nc r="F474">
      <v>473</v>
    </nc>
  </rcc>
  <rcc rId="3448" sId="1">
    <oc r="F475">
      <v>473</v>
    </oc>
    <nc r="F475">
      <v>474</v>
    </nc>
  </rcc>
  <rcc rId="3449" sId="1">
    <oc r="F476">
      <v>474</v>
    </oc>
    <nc r="F476">
      <v>475</v>
    </nc>
  </rcc>
  <rcc rId="3450" sId="1">
    <oc r="F477">
      <v>475</v>
    </oc>
    <nc r="F477">
      <v>476</v>
    </nc>
  </rcc>
  <rcc rId="3451" sId="1">
    <oc r="F478">
      <v>476</v>
    </oc>
    <nc r="F478">
      <v>477</v>
    </nc>
  </rcc>
  <rcc rId="3452" sId="1">
    <oc r="F479">
      <v>477</v>
    </oc>
    <nc r="F479">
      <v>478</v>
    </nc>
  </rcc>
  <rcc rId="3453" sId="1">
    <oc r="F480">
      <v>478</v>
    </oc>
    <nc r="F480">
      <v>479</v>
    </nc>
  </rcc>
  <rcc rId="3454" sId="1">
    <oc r="F481">
      <v>479</v>
    </oc>
    <nc r="F481">
      <v>480</v>
    </nc>
  </rcc>
  <rcc rId="3455" sId="1">
    <oc r="F482">
      <v>480</v>
    </oc>
    <nc r="F482">
      <v>481</v>
    </nc>
  </rcc>
  <rcc rId="3456" sId="1">
    <oc r="F483">
      <v>27</v>
    </oc>
    <nc r="F483">
      <v>482</v>
    </nc>
  </rcc>
  <rcc rId="3457" sId="1">
    <oc r="F484">
      <v>27</v>
    </oc>
    <nc r="F484">
      <v>483</v>
    </nc>
  </rcc>
  <rcc rId="3458" sId="1">
    <oc r="F485">
      <v>481</v>
    </oc>
    <nc r="F485">
      <v>484</v>
    </nc>
  </rcc>
  <rcc rId="3459" sId="1">
    <oc r="F486">
      <v>482</v>
    </oc>
    <nc r="F486">
      <v>485</v>
    </nc>
  </rcc>
  <rcc rId="3460" sId="1">
    <oc r="F487">
      <v>483</v>
    </oc>
    <nc r="F487">
      <v>486</v>
    </nc>
  </rcc>
  <rcc rId="3461" sId="1">
    <oc r="F488">
      <v>484</v>
    </oc>
    <nc r="F488">
      <v>487</v>
    </nc>
  </rcc>
  <rcc rId="3462" sId="1">
    <oc r="F489">
      <v>485</v>
    </oc>
    <nc r="F489">
      <v>488</v>
    </nc>
  </rcc>
  <rcc rId="3463" sId="1">
    <oc r="F490">
      <v>486</v>
    </oc>
    <nc r="F490">
      <v>489</v>
    </nc>
  </rcc>
  <rcc rId="3464" sId="1">
    <oc r="F491">
      <v>487</v>
    </oc>
    <nc r="F491">
      <v>490</v>
    </nc>
  </rcc>
  <rcc rId="3465" sId="1">
    <oc r="F492">
      <v>488</v>
    </oc>
    <nc r="F492">
      <v>491</v>
    </nc>
  </rcc>
  <rcc rId="3466" sId="1">
    <oc r="F493">
      <v>489</v>
    </oc>
    <nc r="F493">
      <v>492</v>
    </nc>
  </rcc>
  <rcc rId="3467" sId="1">
    <oc r="F494">
      <v>490</v>
    </oc>
    <nc r="F494">
      <v>493</v>
    </nc>
  </rcc>
  <rcc rId="3468" sId="1">
    <oc r="F495">
      <v>491</v>
    </oc>
    <nc r="F495">
      <v>494</v>
    </nc>
  </rcc>
  <rcc rId="3469" sId="1">
    <oc r="F496">
      <v>492</v>
    </oc>
    <nc r="F496">
      <v>495</v>
    </nc>
  </rcc>
  <rcc rId="3470" sId="1">
    <oc r="F497">
      <v>493</v>
    </oc>
    <nc r="F497">
      <v>496</v>
    </nc>
  </rcc>
  <rcc rId="3471" sId="1">
    <oc r="F498">
      <v>494</v>
    </oc>
    <nc r="F498">
      <v>497</v>
    </nc>
  </rcc>
  <rcc rId="3472" sId="1">
    <oc r="F499">
      <v>495</v>
    </oc>
    <nc r="F499">
      <v>498</v>
    </nc>
  </rcc>
  <rcc rId="3473" sId="1">
    <oc r="F500">
      <v>496</v>
    </oc>
    <nc r="F500">
      <v>499</v>
    </nc>
  </rcc>
  <rcc rId="3474" sId="1">
    <oc r="F501">
      <v>497</v>
    </oc>
    <nc r="F501">
      <v>500</v>
    </nc>
  </rcc>
  <rcc rId="3475" sId="1">
    <oc r="F502">
      <v>498</v>
    </oc>
    <nc r="F502">
      <v>501</v>
    </nc>
  </rcc>
  <rcc rId="3476" sId="1">
    <oc r="F503">
      <v>499</v>
    </oc>
    <nc r="F503">
      <v>502</v>
    </nc>
  </rcc>
  <rcc rId="3477" sId="1">
    <oc r="F504">
      <v>500</v>
    </oc>
    <nc r="F504">
      <v>503</v>
    </nc>
  </rcc>
  <rcc rId="3478" sId="1">
    <oc r="F505">
      <v>501</v>
    </oc>
    <nc r="F505">
      <v>504</v>
    </nc>
  </rcc>
  <rcc rId="3479" sId="1">
    <oc r="F506">
      <v>502</v>
    </oc>
    <nc r="F506">
      <v>505</v>
    </nc>
  </rcc>
  <rcc rId="3480" sId="1">
    <oc r="F507">
      <v>503</v>
    </oc>
    <nc r="F507">
      <v>506</v>
    </nc>
  </rcc>
  <rcc rId="3481" sId="1">
    <oc r="F508">
      <v>504</v>
    </oc>
    <nc r="F508">
      <v>507</v>
    </nc>
  </rcc>
  <rcc rId="3482" sId="1">
    <oc r="F509">
      <v>505</v>
    </oc>
    <nc r="F509">
      <v>508</v>
    </nc>
  </rcc>
  <rcc rId="3483" sId="1">
    <oc r="F510">
      <v>506</v>
    </oc>
    <nc r="F510">
      <v>509</v>
    </nc>
  </rcc>
  <rcc rId="3484" sId="1">
    <oc r="F511">
      <v>507</v>
    </oc>
    <nc r="F511">
      <v>510</v>
    </nc>
  </rcc>
  <rcc rId="3485" sId="1">
    <oc r="F512">
      <v>508</v>
    </oc>
    <nc r="F512">
      <v>511</v>
    </nc>
  </rcc>
  <rcc rId="3486" sId="1">
    <oc r="F513">
      <v>509</v>
    </oc>
    <nc r="F513">
      <v>512</v>
    </nc>
  </rcc>
  <rcc rId="3487" sId="1">
    <oc r="F514">
      <v>510</v>
    </oc>
    <nc r="F514">
      <v>513</v>
    </nc>
  </rcc>
  <rcc rId="3488" sId="1">
    <oc r="F515">
      <v>511</v>
    </oc>
    <nc r="F515">
      <v>514</v>
    </nc>
  </rcc>
  <rcc rId="3489" sId="1">
    <oc r="F516">
      <v>512</v>
    </oc>
    <nc r="F516">
      <v>515</v>
    </nc>
  </rcc>
  <rcc rId="3490" sId="1">
    <oc r="F517">
      <v>513</v>
    </oc>
    <nc r="F517">
      <v>516</v>
    </nc>
  </rcc>
  <rcc rId="3491" sId="1">
    <oc r="F518">
      <v>514</v>
    </oc>
    <nc r="F518">
      <v>517</v>
    </nc>
  </rcc>
  <rcc rId="3492" sId="1">
    <oc r="F519">
      <v>515</v>
    </oc>
    <nc r="F519">
      <v>518</v>
    </nc>
  </rcc>
  <rcc rId="3493" sId="1">
    <oc r="F520">
      <v>516</v>
    </oc>
    <nc r="F520">
      <v>519</v>
    </nc>
  </rcc>
  <rcc rId="3494" sId="1">
    <oc r="F521">
      <v>517</v>
    </oc>
    <nc r="F521">
      <v>520</v>
    </nc>
  </rcc>
  <rcc rId="3495" sId="1">
    <oc r="F522">
      <v>518</v>
    </oc>
    <nc r="F522">
      <v>521</v>
    </nc>
  </rcc>
  <rcc rId="3496" sId="1">
    <oc r="F523">
      <v>519</v>
    </oc>
    <nc r="F523">
      <v>522</v>
    </nc>
  </rcc>
  <rcc rId="3497" sId="1">
    <oc r="F524">
      <v>520</v>
    </oc>
    <nc r="F524">
      <v>523</v>
    </nc>
  </rcc>
  <rcc rId="3498" sId="1">
    <oc r="F525">
      <v>521</v>
    </oc>
    <nc r="F525">
      <v>524</v>
    </nc>
  </rcc>
  <rcc rId="3499" sId="1">
    <oc r="F526">
      <v>522</v>
    </oc>
    <nc r="F526">
      <v>525</v>
    </nc>
  </rcc>
  <rcc rId="3500" sId="1">
    <oc r="F527">
      <v>523</v>
    </oc>
    <nc r="F527">
      <v>526</v>
    </nc>
  </rcc>
  <rcc rId="3501" sId="1">
    <oc r="F528">
      <v>524</v>
    </oc>
    <nc r="F528">
      <v>527</v>
    </nc>
  </rcc>
  <rcc rId="3502" sId="1">
    <oc r="F529">
      <v>525</v>
    </oc>
    <nc r="F529">
      <v>528</v>
    </nc>
  </rcc>
  <rcc rId="3503" sId="1">
    <oc r="F530">
      <v>526</v>
    </oc>
    <nc r="F530">
      <v>529</v>
    </nc>
  </rcc>
  <rcc rId="3504" sId="1">
    <oc r="F531">
      <v>527</v>
    </oc>
    <nc r="F531">
      <v>530</v>
    </nc>
  </rcc>
  <rcc rId="3505" sId="1">
    <oc r="F532">
      <v>528</v>
    </oc>
    <nc r="F532">
      <v>531</v>
    </nc>
  </rcc>
  <rcc rId="3506" sId="1">
    <oc r="F533">
      <v>529</v>
    </oc>
    <nc r="F533">
      <v>532</v>
    </nc>
  </rcc>
  <rcc rId="3507" sId="1">
    <oc r="F534">
      <v>530</v>
    </oc>
    <nc r="F534">
      <v>533</v>
    </nc>
  </rcc>
  <rcc rId="3508" sId="1">
    <oc r="F535">
      <v>531</v>
    </oc>
    <nc r="F535">
      <v>534</v>
    </nc>
  </rcc>
  <rcc rId="3509" sId="1">
    <oc r="F536">
      <v>532</v>
    </oc>
    <nc r="F536">
      <v>535</v>
    </nc>
  </rcc>
  <rcc rId="3510" sId="1">
    <oc r="F537">
      <v>533</v>
    </oc>
    <nc r="F537">
      <v>536</v>
    </nc>
  </rcc>
  <rcc rId="3511" sId="1">
    <oc r="F538">
      <v>534</v>
    </oc>
    <nc r="F538">
      <v>537</v>
    </nc>
  </rcc>
  <rcc rId="3512" sId="1">
    <oc r="F539">
      <v>535</v>
    </oc>
    <nc r="F539">
      <v>538</v>
    </nc>
  </rcc>
  <rcc rId="3513" sId="1">
    <oc r="F540">
      <v>536</v>
    </oc>
    <nc r="F540">
      <v>539</v>
    </nc>
  </rcc>
  <rcc rId="3514" sId="1">
    <oc r="F541">
      <v>537</v>
    </oc>
    <nc r="F541">
      <v>540</v>
    </nc>
  </rcc>
  <rcc rId="3515" sId="1">
    <oc r="F542">
      <v>538</v>
    </oc>
    <nc r="F542">
      <v>541</v>
    </nc>
  </rcc>
  <rcc rId="3516" sId="1">
    <oc r="F543">
      <v>539</v>
    </oc>
    <nc r="F543">
      <v>542</v>
    </nc>
  </rcc>
  <rcc rId="3517" sId="1">
    <oc r="F544">
      <v>540</v>
    </oc>
    <nc r="F544">
      <v>543</v>
    </nc>
  </rcc>
  <rcc rId="3518" sId="1">
    <oc r="F545">
      <v>541</v>
    </oc>
    <nc r="F545">
      <v>544</v>
    </nc>
  </rcc>
  <rcc rId="3519" sId="1">
    <oc r="F546">
      <v>542</v>
    </oc>
    <nc r="F546">
      <v>545</v>
    </nc>
  </rcc>
  <rcc rId="3520" sId="1">
    <oc r="F547">
      <v>543</v>
    </oc>
    <nc r="F547">
      <v>546</v>
    </nc>
  </rcc>
  <rcc rId="3521" sId="1">
    <oc r="F548">
      <v>544</v>
    </oc>
    <nc r="F548">
      <v>547</v>
    </nc>
  </rcc>
  <rcc rId="3522" sId="1">
    <oc r="F549">
      <v>545</v>
    </oc>
    <nc r="F549">
      <v>548</v>
    </nc>
  </rcc>
  <rcc rId="3523" sId="1">
    <oc r="F550">
      <v>546</v>
    </oc>
    <nc r="F550">
      <v>549</v>
    </nc>
  </rcc>
  <rcc rId="3524" sId="1">
    <oc r="F551">
      <v>547</v>
    </oc>
    <nc r="F551">
      <v>550</v>
    </nc>
  </rcc>
  <rcc rId="3525" sId="1">
    <oc r="F552">
      <v>548</v>
    </oc>
    <nc r="F552">
      <v>551</v>
    </nc>
  </rcc>
  <rcc rId="3526" sId="1">
    <oc r="F553">
      <v>549</v>
    </oc>
    <nc r="F553">
      <v>552</v>
    </nc>
  </rcc>
  <rcc rId="3527" sId="1">
    <oc r="F554">
      <v>550</v>
    </oc>
    <nc r="F554">
      <v>553</v>
    </nc>
  </rcc>
  <rcc rId="3528" sId="1">
    <oc r="F555">
      <v>551</v>
    </oc>
    <nc r="F555">
      <v>554</v>
    </nc>
  </rcc>
  <rcc rId="3529" sId="1">
    <oc r="F556">
      <v>552</v>
    </oc>
    <nc r="F556">
      <v>555</v>
    </nc>
  </rcc>
  <rcc rId="3530" sId="1">
    <oc r="F557">
      <v>553</v>
    </oc>
    <nc r="F557">
      <v>556</v>
    </nc>
  </rcc>
  <rcc rId="3531" sId="1">
    <oc r="F558">
      <v>554</v>
    </oc>
    <nc r="F558">
      <v>557</v>
    </nc>
  </rcc>
  <rcc rId="3532" sId="1">
    <oc r="F559">
      <v>555</v>
    </oc>
    <nc r="F559">
      <v>558</v>
    </nc>
  </rcc>
  <rcc rId="3533" sId="1">
    <oc r="F560">
      <v>556</v>
    </oc>
    <nc r="F560">
      <v>559</v>
    </nc>
  </rcc>
  <rcc rId="3534" sId="1">
    <oc r="F561">
      <v>557</v>
    </oc>
    <nc r="F561">
      <v>560</v>
    </nc>
  </rcc>
  <rcc rId="3535" sId="1">
    <oc r="F562">
      <v>558</v>
    </oc>
    <nc r="F562">
      <v>561</v>
    </nc>
  </rcc>
  <rcc rId="3536" sId="1">
    <oc r="F563">
      <v>559</v>
    </oc>
    <nc r="F563">
      <v>562</v>
    </nc>
  </rcc>
  <rcc rId="3537" sId="1">
    <oc r="F564">
      <v>560</v>
    </oc>
    <nc r="F564">
      <v>563</v>
    </nc>
  </rcc>
  <rcc rId="3538" sId="1">
    <oc r="F565">
      <v>561</v>
    </oc>
    <nc r="F565">
      <v>564</v>
    </nc>
  </rcc>
  <rcc rId="3539" sId="1">
    <oc r="F566">
      <v>562</v>
    </oc>
    <nc r="F566">
      <v>565</v>
    </nc>
  </rcc>
  <rcc rId="3540" sId="1">
    <oc r="F567">
      <v>563</v>
    </oc>
    <nc r="F567">
      <v>566</v>
    </nc>
  </rcc>
  <rcc rId="3541" sId="1">
    <oc r="F568">
      <v>564</v>
    </oc>
    <nc r="F568">
      <v>567</v>
    </nc>
  </rcc>
  <rcc rId="3542" sId="1">
    <oc r="F569">
      <v>565</v>
    </oc>
    <nc r="F569">
      <v>568</v>
    </nc>
  </rcc>
  <rcc rId="3543" sId="1">
    <oc r="F570">
      <v>566</v>
    </oc>
    <nc r="F570">
      <v>569</v>
    </nc>
  </rcc>
  <rcc rId="3544" sId="1">
    <oc r="F571">
      <v>567</v>
    </oc>
    <nc r="F571">
      <v>570</v>
    </nc>
  </rcc>
  <rcc rId="3545" sId="1">
    <oc r="F572">
      <v>568</v>
    </oc>
    <nc r="F572">
      <v>571</v>
    </nc>
  </rcc>
  <rcc rId="3546" sId="1">
    <oc r="F573">
      <v>569</v>
    </oc>
    <nc r="F573">
      <v>572</v>
    </nc>
  </rcc>
  <rcc rId="3547" sId="1">
    <oc r="F574">
      <v>570</v>
    </oc>
    <nc r="F574">
      <v>573</v>
    </nc>
  </rcc>
  <rcc rId="3548" sId="1">
    <oc r="F575">
      <v>571</v>
    </oc>
    <nc r="F575">
      <v>574</v>
    </nc>
  </rcc>
  <rcc rId="3549" sId="1">
    <oc r="F576">
      <v>572</v>
    </oc>
    <nc r="F576">
      <v>575</v>
    </nc>
  </rcc>
  <rcc rId="3550" sId="1">
    <oc r="F577">
      <v>573</v>
    </oc>
    <nc r="F577">
      <v>576</v>
    </nc>
  </rcc>
  <rcc rId="3551" sId="1">
    <oc r="F578">
      <v>574</v>
    </oc>
    <nc r="F578">
      <v>577</v>
    </nc>
  </rcc>
  <rcc rId="3552" sId="1">
    <oc r="F579">
      <v>575</v>
    </oc>
    <nc r="F579">
      <v>578</v>
    </nc>
  </rcc>
  <rcc rId="3553" sId="1">
    <oc r="F580">
      <v>576</v>
    </oc>
    <nc r="F580">
      <v>579</v>
    </nc>
  </rcc>
  <rcc rId="3554" sId="1">
    <oc r="F581">
      <v>577</v>
    </oc>
    <nc r="F581">
      <v>580</v>
    </nc>
  </rcc>
  <rcc rId="3555" sId="1">
    <oc r="F582">
      <v>578</v>
    </oc>
    <nc r="F582">
      <v>581</v>
    </nc>
  </rcc>
  <rcc rId="3556" sId="1">
    <oc r="F583">
      <v>579</v>
    </oc>
    <nc r="F583">
      <v>582</v>
    </nc>
  </rcc>
  <rcc rId="3557" sId="1">
    <oc r="F584">
      <v>580</v>
    </oc>
    <nc r="F584">
      <v>583</v>
    </nc>
  </rcc>
  <rcc rId="3558" sId="1">
    <oc r="F585">
      <v>581</v>
    </oc>
    <nc r="F585">
      <v>584</v>
    </nc>
  </rcc>
  <rcc rId="3559" sId="1">
    <oc r="F586">
      <v>582</v>
    </oc>
    <nc r="F586">
      <v>585</v>
    </nc>
  </rcc>
  <rcc rId="3560" sId="1">
    <oc r="F587">
      <v>583</v>
    </oc>
    <nc r="F587">
      <v>586</v>
    </nc>
  </rcc>
  <rcc rId="3561" sId="1">
    <oc r="F588">
      <v>584</v>
    </oc>
    <nc r="F588">
      <v>587</v>
    </nc>
  </rcc>
  <rcc rId="3562" sId="1">
    <oc r="F589">
      <v>585</v>
    </oc>
    <nc r="F589">
      <v>588</v>
    </nc>
  </rcc>
  <rcc rId="3563" sId="1">
    <oc r="F590">
      <v>586</v>
    </oc>
    <nc r="F590">
      <v>589</v>
    </nc>
  </rcc>
  <rcc rId="3564" sId="1">
    <oc r="F591">
      <v>587</v>
    </oc>
    <nc r="F591">
      <v>590</v>
    </nc>
  </rcc>
  <rcc rId="3565" sId="1">
    <oc r="F592">
      <v>588</v>
    </oc>
    <nc r="F592">
      <v>591</v>
    </nc>
  </rcc>
  <rcc rId="3566" sId="1">
    <oc r="F593">
      <v>589</v>
    </oc>
    <nc r="F593">
      <v>592</v>
    </nc>
  </rcc>
  <rcc rId="3567" sId="1">
    <oc r="F594">
      <v>590</v>
    </oc>
    <nc r="F594">
      <v>593</v>
    </nc>
  </rcc>
  <rcc rId="3568" sId="1">
    <oc r="F595">
      <v>591</v>
    </oc>
    <nc r="F595">
      <v>594</v>
    </nc>
  </rcc>
  <rcc rId="3569" sId="1">
    <oc r="F596">
      <v>592</v>
    </oc>
    <nc r="F596">
      <v>595</v>
    </nc>
  </rcc>
  <rcc rId="3570" sId="1">
    <oc r="F597">
      <v>593</v>
    </oc>
    <nc r="F597">
      <v>596</v>
    </nc>
  </rcc>
  <rcc rId="3571" sId="1">
    <oc r="F598">
      <v>594</v>
    </oc>
    <nc r="F598">
      <v>597</v>
    </nc>
  </rcc>
  <rcc rId="3572" sId="1">
    <oc r="F599">
      <v>595</v>
    </oc>
    <nc r="F599">
      <v>598</v>
    </nc>
  </rcc>
  <rcc rId="3573" sId="1">
    <oc r="F600">
      <v>596</v>
    </oc>
    <nc r="F600">
      <v>599</v>
    </nc>
  </rcc>
  <rcc rId="3574" sId="1">
    <oc r="F601">
      <v>597</v>
    </oc>
    <nc r="F601">
      <v>600</v>
    </nc>
  </rcc>
  <rcc rId="3575" sId="1">
    <oc r="F602">
      <v>598</v>
    </oc>
    <nc r="F602">
      <v>601</v>
    </nc>
  </rcc>
  <rcc rId="3576" sId="1">
    <oc r="F603">
      <v>599</v>
    </oc>
    <nc r="F603">
      <v>602</v>
    </nc>
  </rcc>
  <rcc rId="3577" sId="1">
    <oc r="F604">
      <v>600</v>
    </oc>
    <nc r="F604">
      <v>603</v>
    </nc>
  </rcc>
  <rcc rId="3578" sId="1">
    <oc r="F605">
      <v>601</v>
    </oc>
    <nc r="F605">
      <v>604</v>
    </nc>
  </rcc>
  <rcc rId="3579" sId="1">
    <oc r="F606">
      <v>602</v>
    </oc>
    <nc r="F606">
      <v>605</v>
    </nc>
  </rcc>
  <rcc rId="3580" sId="1">
    <oc r="F607">
      <v>603</v>
    </oc>
    <nc r="F607">
      <v>606</v>
    </nc>
  </rcc>
  <rcc rId="3581" sId="1">
    <oc r="F608">
      <v>604</v>
    </oc>
    <nc r="F608">
      <v>607</v>
    </nc>
  </rcc>
  <rcc rId="3582" sId="1">
    <oc r="F609">
      <v>605</v>
    </oc>
    <nc r="F609">
      <v>608</v>
    </nc>
  </rcc>
  <rcc rId="3583" sId="1">
    <oc r="F610">
      <v>606</v>
    </oc>
    <nc r="F610">
      <v>609</v>
    </nc>
  </rcc>
  <rcc rId="3584" sId="1">
    <oc r="F611">
      <v>607</v>
    </oc>
    <nc r="F611">
      <v>610</v>
    </nc>
  </rcc>
  <rcc rId="3585" sId="1">
    <oc r="F612">
      <v>608</v>
    </oc>
    <nc r="F612">
      <v>611</v>
    </nc>
  </rcc>
  <rcc rId="3586" sId="1">
    <oc r="F613">
      <v>609</v>
    </oc>
    <nc r="F613">
      <v>612</v>
    </nc>
  </rcc>
  <rcc rId="3587" sId="1">
    <oc r="F614">
      <v>610</v>
    </oc>
    <nc r="F614">
      <v>613</v>
    </nc>
  </rcc>
  <rcc rId="3588" sId="1">
    <oc r="F615">
      <v>611</v>
    </oc>
    <nc r="F615">
      <v>614</v>
    </nc>
  </rcc>
  <rcc rId="3589" sId="1">
    <oc r="F616">
      <v>612</v>
    </oc>
    <nc r="F616">
      <v>615</v>
    </nc>
  </rcc>
  <rcc rId="3590" sId="1">
    <oc r="F617">
      <v>613</v>
    </oc>
    <nc r="F617">
      <v>616</v>
    </nc>
  </rcc>
  <rcc rId="3591" sId="1">
    <oc r="F618">
      <v>614</v>
    </oc>
    <nc r="F618">
      <v>617</v>
    </nc>
  </rcc>
  <rcc rId="3592" sId="1">
    <oc r="F619">
      <v>615</v>
    </oc>
    <nc r="F619">
      <v>618</v>
    </nc>
  </rcc>
  <rcc rId="3593" sId="1">
    <oc r="F620">
      <v>616</v>
    </oc>
    <nc r="F620">
      <v>619</v>
    </nc>
  </rcc>
  <rcc rId="3594" sId="1">
    <oc r="F621">
      <v>617</v>
    </oc>
    <nc r="F621">
      <v>620</v>
    </nc>
  </rcc>
  <rcc rId="3595" sId="1">
    <oc r="F622">
      <v>618</v>
    </oc>
    <nc r="F622">
      <v>621</v>
    </nc>
  </rcc>
  <rcc rId="3596" sId="1">
    <oc r="F623">
      <v>619</v>
    </oc>
    <nc r="F623">
      <v>622</v>
    </nc>
  </rcc>
  <rcc rId="3597" sId="1">
    <oc r="F624">
      <v>620</v>
    </oc>
    <nc r="F624">
      <v>623</v>
    </nc>
  </rcc>
  <rcc rId="3598" sId="1">
    <oc r="F625">
      <v>621</v>
    </oc>
    <nc r="F625">
      <v>624</v>
    </nc>
  </rcc>
  <rcc rId="3599" sId="1">
    <oc r="F626">
      <v>622</v>
    </oc>
    <nc r="F626">
      <v>625</v>
    </nc>
  </rcc>
  <rcc rId="3600" sId="1">
    <oc r="F627">
      <v>623</v>
    </oc>
    <nc r="F627">
      <v>626</v>
    </nc>
  </rcc>
  <rcc rId="3601" sId="1">
    <oc r="F628">
      <v>624</v>
    </oc>
    <nc r="F628">
      <v>627</v>
    </nc>
  </rcc>
  <rcc rId="3602" sId="1">
    <oc r="F629">
      <v>625</v>
    </oc>
    <nc r="F629">
      <v>628</v>
    </nc>
  </rcc>
  <rcc rId="3603" sId="1">
    <oc r="F630">
      <v>626</v>
    </oc>
    <nc r="F630">
      <v>629</v>
    </nc>
  </rcc>
  <rcc rId="3604" sId="1">
    <oc r="F631">
      <v>627</v>
    </oc>
    <nc r="F631">
      <v>630</v>
    </nc>
  </rcc>
  <rcc rId="3605" sId="1">
    <oc r="F632">
      <v>628</v>
    </oc>
    <nc r="F632">
      <v>631</v>
    </nc>
  </rcc>
  <rcc rId="3606" sId="1">
    <oc r="F633">
      <v>629</v>
    </oc>
    <nc r="F633">
      <v>632</v>
    </nc>
  </rcc>
  <rcc rId="3607" sId="1">
    <oc r="F634">
      <v>630</v>
    </oc>
    <nc r="F634">
      <v>633</v>
    </nc>
  </rcc>
  <rcc rId="3608" sId="1">
    <oc r="F635">
      <v>631</v>
    </oc>
    <nc r="F635">
      <v>634</v>
    </nc>
  </rcc>
  <rcc rId="3609" sId="1">
    <oc r="F636">
      <v>632</v>
    </oc>
    <nc r="F636">
      <v>635</v>
    </nc>
  </rcc>
  <rcc rId="3610" sId="1">
    <oc r="F637">
      <v>633</v>
    </oc>
    <nc r="F637">
      <v>636</v>
    </nc>
  </rcc>
  <rcc rId="3611" sId="1">
    <oc r="F638">
      <v>634</v>
    </oc>
    <nc r="F638">
      <v>637</v>
    </nc>
  </rcc>
  <rcc rId="3612" sId="1">
    <oc r="F639">
      <v>635</v>
    </oc>
    <nc r="F639">
      <v>638</v>
    </nc>
  </rcc>
  <rcc rId="3613" sId="1">
    <oc r="F640">
      <v>636</v>
    </oc>
    <nc r="F640">
      <v>639</v>
    </nc>
  </rcc>
  <rcc rId="3614" sId="1">
    <oc r="F641">
      <v>637</v>
    </oc>
    <nc r="F641">
      <v>640</v>
    </nc>
  </rcc>
  <rcc rId="3615" sId="1">
    <oc r="F642">
      <v>638</v>
    </oc>
    <nc r="F642">
      <v>641</v>
    </nc>
  </rcc>
  <rcc rId="3616" sId="1">
    <oc r="F643">
      <v>639</v>
    </oc>
    <nc r="F643">
      <v>642</v>
    </nc>
  </rcc>
  <rcc rId="3617" sId="1">
    <oc r="F644">
      <v>640</v>
    </oc>
    <nc r="F644">
      <v>643</v>
    </nc>
  </rcc>
  <rcc rId="3618" sId="1">
    <oc r="F645">
      <v>641</v>
    </oc>
    <nc r="F645">
      <v>644</v>
    </nc>
  </rcc>
  <rcc rId="3619" sId="1">
    <oc r="F646">
      <v>642</v>
    </oc>
    <nc r="F646">
      <v>645</v>
    </nc>
  </rcc>
  <rcc rId="3620" sId="1">
    <oc r="F647">
      <v>643</v>
    </oc>
    <nc r="F647">
      <v>646</v>
    </nc>
  </rcc>
  <rcc rId="3621" sId="1">
    <oc r="F648">
      <v>644</v>
    </oc>
    <nc r="F648">
      <v>647</v>
    </nc>
  </rcc>
  <rcc rId="3622" sId="1">
    <oc r="F649">
      <v>645</v>
    </oc>
    <nc r="F649">
      <v>648</v>
    </nc>
  </rcc>
  <rcc rId="3623" sId="1">
    <oc r="F650">
      <v>646</v>
    </oc>
    <nc r="F650">
      <v>649</v>
    </nc>
  </rcc>
  <rcc rId="3624" sId="1">
    <oc r="F651">
      <v>647</v>
    </oc>
    <nc r="F651">
      <v>650</v>
    </nc>
  </rcc>
  <rcc rId="3625" sId="1">
    <oc r="F652">
      <v>648</v>
    </oc>
    <nc r="F652">
      <v>651</v>
    </nc>
  </rcc>
  <rcc rId="3626" sId="1">
    <oc r="F653">
      <v>649</v>
    </oc>
    <nc r="F653">
      <v>652</v>
    </nc>
  </rcc>
  <rcc rId="3627" sId="1">
    <oc r="F654">
      <v>650</v>
    </oc>
    <nc r="F654">
      <v>653</v>
    </nc>
  </rcc>
  <rcc rId="3628" sId="1">
    <oc r="F655">
      <v>651</v>
    </oc>
    <nc r="F655">
      <v>654</v>
    </nc>
  </rcc>
  <rcc rId="3629" sId="1">
    <oc r="F656">
      <v>652</v>
    </oc>
    <nc r="F656">
      <v>655</v>
    </nc>
  </rcc>
  <rcc rId="3630" sId="1">
    <oc r="F657">
      <v>653</v>
    </oc>
    <nc r="F657">
      <v>656</v>
    </nc>
  </rcc>
  <rcc rId="3631" sId="1">
    <oc r="F658">
      <v>654</v>
    </oc>
    <nc r="F658">
      <v>657</v>
    </nc>
  </rcc>
  <rcc rId="3632" sId="1">
    <oc r="F659">
      <v>655</v>
    </oc>
    <nc r="F659">
      <v>658</v>
    </nc>
  </rcc>
  <rcc rId="3633" sId="1">
    <oc r="F660">
      <v>656</v>
    </oc>
    <nc r="F660">
      <v>659</v>
    </nc>
  </rcc>
  <rcc rId="3634" sId="1">
    <oc r="F661">
      <v>657</v>
    </oc>
    <nc r="F661">
      <v>660</v>
    </nc>
  </rcc>
  <rcc rId="3635" sId="1">
    <oc r="F662">
      <v>658</v>
    </oc>
    <nc r="F662">
      <v>661</v>
    </nc>
  </rcc>
  <rcc rId="3636" sId="1">
    <oc r="F663">
      <v>659</v>
    </oc>
    <nc r="F663">
      <v>662</v>
    </nc>
  </rcc>
  <rcc rId="3637" sId="1">
    <oc r="F664">
      <v>660</v>
    </oc>
    <nc r="F664">
      <v>663</v>
    </nc>
  </rcc>
  <rcc rId="3638" sId="1">
    <oc r="F665">
      <v>661</v>
    </oc>
    <nc r="F665">
      <v>664</v>
    </nc>
  </rcc>
  <rcc rId="3639" sId="1">
    <oc r="F666">
      <v>662</v>
    </oc>
    <nc r="F666">
      <v>665</v>
    </nc>
  </rcc>
  <rcc rId="3640" sId="1">
    <oc r="F667">
      <v>663</v>
    </oc>
    <nc r="F667">
      <v>666</v>
    </nc>
  </rcc>
  <rcc rId="3641" sId="1">
    <oc r="F668">
      <v>664</v>
    </oc>
    <nc r="F668">
      <v>667</v>
    </nc>
  </rcc>
  <rcc rId="3642" sId="1">
    <oc r="F669">
      <v>665</v>
    </oc>
    <nc r="F669">
      <v>668</v>
    </nc>
  </rcc>
  <rcc rId="3643" sId="1">
    <oc r="F670">
      <v>666</v>
    </oc>
    <nc r="F670">
      <v>669</v>
    </nc>
  </rcc>
  <rcc rId="3644" sId="1">
    <oc r="F671">
      <v>667</v>
    </oc>
    <nc r="F671">
      <v>670</v>
    </nc>
  </rcc>
  <rcc rId="3645" sId="1">
    <oc r="F672">
      <v>668</v>
    </oc>
    <nc r="F672">
      <v>671</v>
    </nc>
  </rcc>
  <rcc rId="3646" sId="1">
    <oc r="F673">
      <v>669</v>
    </oc>
    <nc r="F673">
      <v>672</v>
    </nc>
  </rcc>
  <rcc rId="3647" sId="1">
    <oc r="F674">
      <v>670</v>
    </oc>
    <nc r="F674">
      <v>673</v>
    </nc>
  </rcc>
  <rcc rId="3648" sId="1">
    <oc r="F675">
      <v>671</v>
    </oc>
    <nc r="F675">
      <v>674</v>
    </nc>
  </rcc>
  <rcc rId="3649" sId="1">
    <oc r="F676">
      <v>672</v>
    </oc>
    <nc r="F676">
      <v>675</v>
    </nc>
  </rcc>
  <rcc rId="3650" sId="1">
    <oc r="F677">
      <v>673</v>
    </oc>
    <nc r="F677">
      <v>676</v>
    </nc>
  </rcc>
  <rcc rId="3651" sId="1">
    <oc r="F678">
      <v>674</v>
    </oc>
    <nc r="F678">
      <v>677</v>
    </nc>
  </rcc>
  <rcc rId="3652" sId="1">
    <oc r="F679">
      <v>675</v>
    </oc>
    <nc r="F679">
      <v>678</v>
    </nc>
  </rcc>
  <rcc rId="3653" sId="1">
    <oc r="F680">
      <v>676</v>
    </oc>
    <nc r="F680">
      <v>679</v>
    </nc>
  </rcc>
  <rcc rId="3654" sId="1">
    <oc r="F681">
      <v>677</v>
    </oc>
    <nc r="F681">
      <v>680</v>
    </nc>
  </rcc>
  <rcc rId="3655" sId="1">
    <oc r="F682">
      <v>678</v>
    </oc>
    <nc r="F682">
      <v>681</v>
    </nc>
  </rcc>
  <rcc rId="3656" sId="1">
    <oc r="F683">
      <v>679</v>
    </oc>
    <nc r="F683">
      <v>682</v>
    </nc>
  </rcc>
  <rcc rId="3657" sId="1">
    <oc r="F684">
      <v>680</v>
    </oc>
    <nc r="F684">
      <v>683</v>
    </nc>
  </rcc>
  <rcc rId="3658" sId="1">
    <oc r="F685">
      <v>681</v>
    </oc>
    <nc r="F685">
      <v>684</v>
    </nc>
  </rcc>
  <rcc rId="3659" sId="1">
    <oc r="F686">
      <v>682</v>
    </oc>
    <nc r="F686">
      <v>685</v>
    </nc>
  </rcc>
  <rcc rId="3660" sId="1">
    <oc r="F687">
      <v>683</v>
    </oc>
    <nc r="F687">
      <v>686</v>
    </nc>
  </rcc>
  <rcc rId="3661" sId="1">
    <oc r="F688">
      <v>684</v>
    </oc>
    <nc r="F688">
      <v>687</v>
    </nc>
  </rcc>
  <rcc rId="3662" sId="1">
    <oc r="F689">
      <v>685</v>
    </oc>
    <nc r="F689">
      <v>688</v>
    </nc>
  </rcc>
  <rcc rId="3663" sId="1">
    <oc r="F690">
      <v>686</v>
    </oc>
    <nc r="F690">
      <v>689</v>
    </nc>
  </rcc>
  <rcc rId="3664" sId="1">
    <oc r="F691">
      <v>687</v>
    </oc>
    <nc r="F691">
      <v>690</v>
    </nc>
  </rcc>
  <rcc rId="3665" sId="1">
    <oc r="F692">
      <v>688</v>
    </oc>
    <nc r="F692">
      <v>691</v>
    </nc>
  </rcc>
  <rcc rId="3666" sId="1">
    <oc r="F693">
      <v>689</v>
    </oc>
    <nc r="F693">
      <v>692</v>
    </nc>
  </rcc>
  <rcc rId="3667" sId="1">
    <oc r="F694">
      <v>690</v>
    </oc>
    <nc r="F694">
      <v>693</v>
    </nc>
  </rcc>
  <rcc rId="3668" sId="1">
    <oc r="F695">
      <v>691</v>
    </oc>
    <nc r="F695">
      <v>694</v>
    </nc>
  </rcc>
  <rcc rId="3669" sId="1">
    <oc r="F696">
      <v>692</v>
    </oc>
    <nc r="F696">
      <v>695</v>
    </nc>
  </rcc>
  <rcc rId="3670" sId="1">
    <oc r="F697">
      <v>693</v>
    </oc>
    <nc r="F697">
      <v>696</v>
    </nc>
  </rcc>
  <rcc rId="3671" sId="1">
    <oc r="F698">
      <v>694</v>
    </oc>
    <nc r="F698">
      <v>697</v>
    </nc>
  </rcc>
  <rcc rId="3672" sId="1">
    <oc r="F699">
      <v>695</v>
    </oc>
    <nc r="F699">
      <v>698</v>
    </nc>
  </rcc>
  <rcc rId="3673" sId="1">
    <oc r="F700">
      <v>696</v>
    </oc>
    <nc r="F700">
      <v>699</v>
    </nc>
  </rcc>
  <rcc rId="3674" sId="1">
    <oc r="F701">
      <v>697</v>
    </oc>
    <nc r="F701">
      <v>700</v>
    </nc>
  </rcc>
  <rcc rId="3675" sId="1">
    <oc r="F702">
      <v>698</v>
    </oc>
    <nc r="F702">
      <v>701</v>
    </nc>
  </rcc>
  <rcc rId="3676" sId="1">
    <oc r="F703">
      <v>699</v>
    </oc>
    <nc r="F703">
      <v>702</v>
    </nc>
  </rcc>
  <rcc rId="3677" sId="1">
    <oc r="F704">
      <v>700</v>
    </oc>
    <nc r="F704">
      <v>703</v>
    </nc>
  </rcc>
  <rcc rId="3678" sId="1">
    <oc r="F705">
      <v>701</v>
    </oc>
    <nc r="F705">
      <v>704</v>
    </nc>
  </rcc>
  <rcc rId="3679" sId="1">
    <oc r="F706">
      <v>702</v>
    </oc>
    <nc r="F706">
      <v>705</v>
    </nc>
  </rcc>
  <rcc rId="3680" sId="1">
    <oc r="F707">
      <v>703</v>
    </oc>
    <nc r="F707">
      <v>706</v>
    </nc>
  </rcc>
  <rcc rId="3681" sId="1">
    <oc r="F708">
      <v>704</v>
    </oc>
    <nc r="F708">
      <v>707</v>
    </nc>
  </rcc>
  <rcc rId="3682" sId="1">
    <oc r="F709">
      <v>705</v>
    </oc>
    <nc r="F709">
      <v>708</v>
    </nc>
  </rcc>
  <rcc rId="3683" sId="1">
    <oc r="F710">
      <v>706</v>
    </oc>
    <nc r="F710">
      <v>709</v>
    </nc>
  </rcc>
  <rcc rId="3684" sId="1">
    <oc r="F711">
      <v>707</v>
    </oc>
    <nc r="F711">
      <v>710</v>
    </nc>
  </rcc>
  <rcc rId="3685" sId="1">
    <oc r="F712">
      <v>708</v>
    </oc>
    <nc r="F712">
      <v>711</v>
    </nc>
  </rcc>
  <rcc rId="3686" sId="1">
    <oc r="F713">
      <v>709</v>
    </oc>
    <nc r="F713">
      <v>712</v>
    </nc>
  </rcc>
  <rcc rId="3687" sId="1">
    <oc r="F714">
      <v>702</v>
    </oc>
    <nc r="F714">
      <v>713</v>
    </nc>
  </rcc>
  <rcc rId="3688" sId="1">
    <oc r="F715">
      <v>703</v>
    </oc>
    <nc r="F715">
      <v>714</v>
    </nc>
  </rcc>
  <rcc rId="3689" sId="1">
    <oc r="F716">
      <v>704</v>
    </oc>
    <nc r="F716">
      <v>715</v>
    </nc>
  </rcc>
  <rcc rId="3690" sId="1">
    <oc r="F717">
      <v>705</v>
    </oc>
    <nc r="F717">
      <v>716</v>
    </nc>
  </rcc>
  <rcc rId="3691" sId="1">
    <oc r="F718">
      <v>706</v>
    </oc>
    <nc r="F718">
      <v>717</v>
    </nc>
  </rcc>
  <rcc rId="3692" sId="1">
    <oc r="F719">
      <v>707</v>
    </oc>
    <nc r="F719">
      <v>718</v>
    </nc>
  </rcc>
  <rcc rId="3693" sId="1">
    <oc r="F720">
      <v>708</v>
    </oc>
    <nc r="F720">
      <v>719</v>
    </nc>
  </rcc>
  <rcc rId="3694" sId="1">
    <oc r="F721">
      <v>709</v>
    </oc>
    <nc r="F721">
      <v>720</v>
    </nc>
  </rcc>
  <rcc rId="3695" sId="1">
    <oc r="F722">
      <v>710</v>
    </oc>
    <nc r="F722">
      <v>721</v>
    </nc>
  </rcc>
  <rcc rId="3696" sId="1">
    <oc r="F723">
      <v>711</v>
    </oc>
    <nc r="F723">
      <v>722</v>
    </nc>
  </rcc>
  <rcc rId="3697" sId="1">
    <oc r="F724">
      <v>712</v>
    </oc>
    <nc r="F724">
      <v>723</v>
    </nc>
  </rcc>
  <rcc rId="3698" sId="1">
    <oc r="F725">
      <v>713</v>
    </oc>
    <nc r="F725">
      <v>724</v>
    </nc>
  </rcc>
  <rcc rId="3699" sId="1">
    <oc r="F726">
      <v>714</v>
    </oc>
    <nc r="F726">
      <v>725</v>
    </nc>
  </rcc>
  <rcc rId="3700" sId="1">
    <oc r="F727">
      <v>715</v>
    </oc>
    <nc r="F727">
      <v>726</v>
    </nc>
  </rcc>
  <rcc rId="3701" sId="1">
    <oc r="F728">
      <v>716</v>
    </oc>
    <nc r="F728">
      <v>727</v>
    </nc>
  </rcc>
  <rcc rId="3702" sId="1">
    <oc r="F729">
      <v>717</v>
    </oc>
    <nc r="F729">
      <v>728</v>
    </nc>
  </rcc>
  <rcc rId="3703" sId="1">
    <oc r="F730">
      <v>718</v>
    </oc>
    <nc r="F730">
      <v>729</v>
    </nc>
  </rcc>
  <rcc rId="3704" sId="1">
    <oc r="F731">
      <v>719</v>
    </oc>
    <nc r="F731">
      <v>730</v>
    </nc>
  </rcc>
  <rcc rId="3705" sId="1">
    <oc r="F732">
      <v>720</v>
    </oc>
    <nc r="F732">
      <v>731</v>
    </nc>
  </rcc>
  <rcc rId="3706" sId="1">
    <oc r="F733">
      <v>721</v>
    </oc>
    <nc r="F733">
      <v>732</v>
    </nc>
  </rcc>
  <rcc rId="3707" sId="1">
    <oc r="F734">
      <v>722</v>
    </oc>
    <nc r="F734">
      <v>733</v>
    </nc>
  </rcc>
  <rcc rId="3708" sId="1">
    <oc r="F735">
      <v>723</v>
    </oc>
    <nc r="F735">
      <v>734</v>
    </nc>
  </rcc>
  <rcc rId="3709" sId="1">
    <oc r="F736">
      <v>724</v>
    </oc>
    <nc r="F736">
      <v>735</v>
    </nc>
  </rcc>
  <rcc rId="3710" sId="1">
    <oc r="F737">
      <v>725</v>
    </oc>
    <nc r="F737">
      <v>736</v>
    </nc>
  </rcc>
  <rcc rId="3711" sId="1">
    <oc r="F738">
      <v>726</v>
    </oc>
    <nc r="F738">
      <v>737</v>
    </nc>
  </rcc>
  <rcc rId="3712" sId="1">
    <oc r="F739">
      <v>727</v>
    </oc>
    <nc r="F739">
      <v>738</v>
    </nc>
  </rcc>
  <rcc rId="3713" sId="1">
    <oc r="F740">
      <v>728</v>
    </oc>
    <nc r="F740">
      <v>739</v>
    </nc>
  </rcc>
  <rcc rId="3714" sId="1">
    <oc r="F741">
      <v>729</v>
    </oc>
    <nc r="F741">
      <v>740</v>
    </nc>
  </rcc>
  <rcc rId="3715" sId="1">
    <oc r="F742">
      <v>730</v>
    </oc>
    <nc r="F742">
      <v>741</v>
    </nc>
  </rcc>
  <rcc rId="3716" sId="1">
    <oc r="F743">
      <v>731</v>
    </oc>
    <nc r="F743">
      <v>742</v>
    </nc>
  </rcc>
  <rcc rId="3717" sId="1">
    <oc r="F744">
      <v>732</v>
    </oc>
    <nc r="F744">
      <v>743</v>
    </nc>
  </rcc>
  <rcc rId="3718" sId="1">
    <oc r="F745">
      <v>733</v>
    </oc>
    <nc r="F745">
      <v>744</v>
    </nc>
  </rcc>
  <rcc rId="3719" sId="1">
    <oc r="F746">
      <v>734</v>
    </oc>
    <nc r="F746">
      <v>745</v>
    </nc>
  </rcc>
  <rcc rId="3720" sId="1">
    <oc r="F747">
      <v>735</v>
    </oc>
    <nc r="F747">
      <v>746</v>
    </nc>
  </rcc>
  <rcc rId="3721" sId="1">
    <oc r="F748">
      <v>736</v>
    </oc>
    <nc r="F748">
      <v>747</v>
    </nc>
  </rcc>
  <rcc rId="3722" sId="1">
    <oc r="F749">
      <v>737</v>
    </oc>
    <nc r="F749">
      <v>748</v>
    </nc>
  </rcc>
  <rcc rId="3723" sId="1">
    <oc r="F750">
      <v>738</v>
    </oc>
    <nc r="F750">
      <v>749</v>
    </nc>
  </rcc>
  <rcc rId="3724" sId="1">
    <oc r="F751">
      <v>739</v>
    </oc>
    <nc r="F751">
      <v>750</v>
    </nc>
  </rcc>
  <rcc rId="3725" sId="1">
    <oc r="F752">
      <v>740</v>
    </oc>
    <nc r="F752">
      <v>751</v>
    </nc>
  </rcc>
  <rcc rId="3726" sId="1">
    <oc r="F753">
      <v>741</v>
    </oc>
    <nc r="F753">
      <v>752</v>
    </nc>
  </rcc>
  <rcc rId="3727" sId="1">
    <oc r="F754">
      <v>742</v>
    </oc>
    <nc r="F754">
      <v>753</v>
    </nc>
  </rcc>
  <rcc rId="3728" sId="1">
    <oc r="F755">
      <v>743</v>
    </oc>
    <nc r="F755">
      <v>754</v>
    </nc>
  </rcc>
  <rcc rId="3729" sId="1">
    <oc r="F756">
      <v>744</v>
    </oc>
    <nc r="F756">
      <v>755</v>
    </nc>
  </rcc>
  <rcc rId="3730" sId="1">
    <oc r="F757">
      <v>745</v>
    </oc>
    <nc r="F757">
      <v>756</v>
    </nc>
  </rcc>
  <rcc rId="3731" sId="1">
    <oc r="F758">
      <v>746</v>
    </oc>
    <nc r="F758">
      <v>757</v>
    </nc>
  </rcc>
  <rcc rId="3732" sId="1">
    <oc r="F759">
      <v>747</v>
    </oc>
    <nc r="F759">
      <v>758</v>
    </nc>
  </rcc>
  <rcc rId="3733" sId="1">
    <oc r="F760">
      <v>748</v>
    </oc>
    <nc r="F760">
      <v>759</v>
    </nc>
  </rcc>
  <rcc rId="3734" sId="1">
    <oc r="F761">
      <v>749</v>
    </oc>
    <nc r="F761">
      <v>760</v>
    </nc>
  </rcc>
  <rcc rId="3735" sId="1">
    <oc r="F762">
      <v>750</v>
    </oc>
    <nc r="F762">
      <v>761</v>
    </nc>
  </rcc>
  <rcc rId="3736" sId="1">
    <oc r="F763">
      <v>751</v>
    </oc>
    <nc r="F763">
      <v>762</v>
    </nc>
  </rcc>
  <rcc rId="3737" sId="1">
    <oc r="F764">
      <v>752</v>
    </oc>
    <nc r="F764">
      <v>763</v>
    </nc>
  </rcc>
  <rcc rId="3738" sId="1">
    <oc r="F765">
      <v>753</v>
    </oc>
    <nc r="F765">
      <v>764</v>
    </nc>
  </rcc>
  <rcc rId="3739" sId="1">
    <oc r="F766">
      <v>754</v>
    </oc>
    <nc r="F766">
      <v>765</v>
    </nc>
  </rcc>
  <rcc rId="3740" sId="1">
    <oc r="F767">
      <v>755</v>
    </oc>
    <nc r="F767">
      <v>766</v>
    </nc>
  </rcc>
  <rcc rId="3741" sId="1">
    <oc r="F768">
      <v>756</v>
    </oc>
    <nc r="F768">
      <v>767</v>
    </nc>
  </rcc>
  <rcc rId="3742" sId="1">
    <oc r="F769">
      <v>757</v>
    </oc>
    <nc r="F769">
      <v>768</v>
    </nc>
  </rcc>
  <rcc rId="3743" sId="1">
    <oc r="F770">
      <v>758</v>
    </oc>
    <nc r="F770">
      <v>769</v>
    </nc>
  </rcc>
  <rcc rId="3744" sId="1">
    <oc r="F771">
      <v>759</v>
    </oc>
    <nc r="F771">
      <v>770</v>
    </nc>
  </rcc>
  <rcc rId="3745" sId="1">
    <oc r="F772">
      <v>760</v>
    </oc>
    <nc r="F772">
      <v>771</v>
    </nc>
  </rcc>
  <rcc rId="3746" sId="1">
    <oc r="F773">
      <v>761</v>
    </oc>
    <nc r="F773">
      <v>772</v>
    </nc>
  </rcc>
  <rcc rId="3747" sId="1">
    <oc r="F774">
      <v>762</v>
    </oc>
    <nc r="F774">
      <v>773</v>
    </nc>
  </rcc>
  <rcc rId="3748" sId="1">
    <oc r="F775">
      <v>763</v>
    </oc>
    <nc r="F775">
      <v>774</v>
    </nc>
  </rcc>
  <rcc rId="3749" sId="1">
    <oc r="F776">
      <v>764</v>
    </oc>
    <nc r="F776">
      <v>775</v>
    </nc>
  </rcc>
  <rcc rId="3750" sId="1">
    <oc r="F777">
      <v>765</v>
    </oc>
    <nc r="F777">
      <v>776</v>
    </nc>
  </rcc>
  <rcc rId="3751" sId="1">
    <oc r="F778">
      <v>766</v>
    </oc>
    <nc r="F778">
      <v>777</v>
    </nc>
  </rcc>
  <rcc rId="3752" sId="1">
    <oc r="F779">
      <v>767</v>
    </oc>
    <nc r="F779">
      <v>778</v>
    </nc>
  </rcc>
  <rcc rId="3753" sId="1">
    <oc r="F780">
      <v>768</v>
    </oc>
    <nc r="F780">
      <v>779</v>
    </nc>
  </rcc>
  <rcc rId="3754" sId="1">
    <oc r="F781">
      <v>769</v>
    </oc>
    <nc r="F781">
      <v>780</v>
    </nc>
  </rcc>
  <rcc rId="3755" sId="1">
    <oc r="F782">
      <v>770</v>
    </oc>
    <nc r="F782">
      <v>781</v>
    </nc>
  </rcc>
  <rcc rId="3756" sId="1">
    <oc r="F783">
      <v>771</v>
    </oc>
    <nc r="F783">
      <v>782</v>
    </nc>
  </rcc>
  <rcc rId="3757" sId="1">
    <oc r="F784">
      <v>772</v>
    </oc>
    <nc r="F784">
      <v>783</v>
    </nc>
  </rcc>
  <rcc rId="3758" sId="1">
    <oc r="F785">
      <v>773</v>
    </oc>
    <nc r="F785">
      <v>784</v>
    </nc>
  </rcc>
  <rcc rId="3759" sId="1">
    <oc r="F786">
      <v>774</v>
    </oc>
    <nc r="F786">
      <v>785</v>
    </nc>
  </rcc>
  <rcc rId="3760" sId="1">
    <oc r="F787">
      <v>775</v>
    </oc>
    <nc r="F787">
      <v>786</v>
    </nc>
  </rcc>
  <rcc rId="3761" sId="1">
    <oc r="F788">
      <v>776</v>
    </oc>
    <nc r="F788">
      <v>787</v>
    </nc>
  </rcc>
  <rcc rId="3762" sId="1">
    <oc r="F789">
      <v>777</v>
    </oc>
    <nc r="F789">
      <v>788</v>
    </nc>
  </rcc>
  <rcc rId="3763" sId="1">
    <oc r="F790">
      <v>778</v>
    </oc>
    <nc r="F790">
      <v>789</v>
    </nc>
  </rcc>
  <rcc rId="3764" sId="1">
    <oc r="F791">
      <v>779</v>
    </oc>
    <nc r="F791">
      <v>790</v>
    </nc>
  </rcc>
  <rcc rId="3765" sId="1">
    <oc r="F792">
      <v>780</v>
    </oc>
    <nc r="F792">
      <v>791</v>
    </nc>
  </rcc>
  <rcc rId="3766" sId="1">
    <oc r="F793">
      <v>781</v>
    </oc>
    <nc r="F793">
      <v>792</v>
    </nc>
  </rcc>
  <rcc rId="3767" sId="1">
    <oc r="F794">
      <v>782</v>
    </oc>
    <nc r="F794">
      <v>793</v>
    </nc>
  </rcc>
  <rcc rId="3768" sId="1">
    <oc r="F795">
      <v>783</v>
    </oc>
    <nc r="F795">
      <v>794</v>
    </nc>
  </rcc>
  <rcc rId="3769" sId="1">
    <oc r="F796">
      <v>784</v>
    </oc>
    <nc r="F796">
      <v>795</v>
    </nc>
  </rcc>
  <rcc rId="3770" sId="1">
    <oc r="F797">
      <v>785</v>
    </oc>
    <nc r="F797">
      <v>796</v>
    </nc>
  </rcc>
  <rcc rId="3771" sId="1">
    <oc r="F798">
      <v>786</v>
    </oc>
    <nc r="F798">
      <v>797</v>
    </nc>
  </rcc>
  <rcc rId="3772" sId="1">
    <oc r="F799">
      <v>787</v>
    </oc>
    <nc r="F799">
      <v>798</v>
    </nc>
  </rcc>
  <rcc rId="3773" sId="1">
    <oc r="F800">
      <v>788</v>
    </oc>
    <nc r="F800">
      <v>799</v>
    </nc>
  </rcc>
  <rcc rId="3774" sId="1">
    <oc r="F801">
      <v>789</v>
    </oc>
    <nc r="F801">
      <v>800</v>
    </nc>
  </rcc>
  <rcc rId="3775" sId="1">
    <oc r="F802">
      <v>790</v>
    </oc>
    <nc r="F802">
      <v>801</v>
    </nc>
  </rcc>
  <rcc rId="3776" sId="1">
    <oc r="F803">
      <v>791</v>
    </oc>
    <nc r="F803">
      <v>802</v>
    </nc>
  </rcc>
  <rcc rId="3777" sId="1">
    <oc r="F804">
      <v>792</v>
    </oc>
    <nc r="F804">
      <v>803</v>
    </nc>
  </rcc>
  <rcc rId="3778" sId="1">
    <oc r="F805">
      <v>793</v>
    </oc>
    <nc r="F805">
      <v>804</v>
    </nc>
  </rcc>
  <rcc rId="3779" sId="1">
    <oc r="F806">
      <v>794</v>
    </oc>
    <nc r="F806">
      <v>805</v>
    </nc>
  </rcc>
  <rcc rId="3780" sId="1">
    <oc r="F807">
      <v>795</v>
    </oc>
    <nc r="F807">
      <v>806</v>
    </nc>
  </rcc>
  <rcc rId="3781" sId="1">
    <oc r="F808">
      <v>796</v>
    </oc>
    <nc r="F808">
      <v>807</v>
    </nc>
  </rcc>
  <rcc rId="3782" sId="1">
    <oc r="F809">
      <v>797</v>
    </oc>
    <nc r="F809">
      <v>808</v>
    </nc>
  </rcc>
  <rcc rId="3783" sId="1">
    <oc r="F810">
      <v>798</v>
    </oc>
    <nc r="F810">
      <v>809</v>
    </nc>
  </rcc>
  <rcc rId="3784" sId="1">
    <oc r="F811">
      <v>799</v>
    </oc>
    <nc r="F811">
      <v>810</v>
    </nc>
  </rcc>
  <rcc rId="3785" sId="1">
    <oc r="F812">
      <v>800</v>
    </oc>
    <nc r="F812">
      <v>811</v>
    </nc>
  </rcc>
  <rcc rId="3786" sId="1">
    <oc r="F813">
      <v>801</v>
    </oc>
    <nc r="F813">
      <v>812</v>
    </nc>
  </rcc>
  <rcc rId="3787" sId="1">
    <oc r="F814">
      <v>802</v>
    </oc>
    <nc r="F814">
      <v>813</v>
    </nc>
  </rcc>
  <rcc rId="3788" sId="1">
    <oc r="F815">
      <v>803</v>
    </oc>
    <nc r="F815">
      <v>814</v>
    </nc>
  </rcc>
  <rcc rId="3789" sId="1">
    <oc r="F816">
      <v>804</v>
    </oc>
    <nc r="F816">
      <v>815</v>
    </nc>
  </rcc>
  <rcc rId="3790" sId="1">
    <oc r="F817">
      <v>805</v>
    </oc>
    <nc r="F817">
      <v>816</v>
    </nc>
  </rcc>
  <rcc rId="3791" sId="1">
    <oc r="F818">
      <v>806</v>
    </oc>
    <nc r="F818">
      <v>817</v>
    </nc>
  </rcc>
  <rcc rId="3792" sId="1">
    <oc r="F819">
      <v>807</v>
    </oc>
    <nc r="F819">
      <v>818</v>
    </nc>
  </rcc>
  <rcc rId="3793" sId="1">
    <oc r="F820">
      <v>808</v>
    </oc>
    <nc r="F820">
      <v>819</v>
    </nc>
  </rcc>
  <rcc rId="3794" sId="1">
    <oc r="F821">
      <v>809</v>
    </oc>
    <nc r="F821">
      <v>820</v>
    </nc>
  </rcc>
  <rcc rId="3795" sId="1">
    <oc r="F822">
      <v>810</v>
    </oc>
    <nc r="F822">
      <v>821</v>
    </nc>
  </rcc>
  <rcc rId="3796" sId="1">
    <oc r="F823">
      <v>811</v>
    </oc>
    <nc r="F823">
      <v>822</v>
    </nc>
  </rcc>
  <rcc rId="3797" sId="1">
    <oc r="F824">
      <v>812</v>
    </oc>
    <nc r="F824">
      <v>823</v>
    </nc>
  </rcc>
  <rcc rId="3798" sId="1">
    <oc r="F825">
      <v>813</v>
    </oc>
    <nc r="F825">
      <v>824</v>
    </nc>
  </rcc>
  <rcc rId="3799" sId="1">
    <oc r="F826">
      <v>814</v>
    </oc>
    <nc r="F826">
      <v>825</v>
    </nc>
  </rcc>
  <rcc rId="3800" sId="1">
    <oc r="F827">
      <v>815</v>
    </oc>
    <nc r="F827">
      <v>826</v>
    </nc>
  </rcc>
  <rcc rId="3801" sId="1">
    <oc r="F828">
      <v>816</v>
    </oc>
    <nc r="F828">
      <v>827</v>
    </nc>
  </rcc>
  <rcc rId="3802" sId="1">
    <oc r="F829">
      <v>817</v>
    </oc>
    <nc r="F829">
      <v>828</v>
    </nc>
  </rcc>
  <rcc rId="3803" sId="1">
    <oc r="F830">
      <v>818</v>
    </oc>
    <nc r="F830">
      <v>829</v>
    </nc>
  </rcc>
  <rcc rId="3804" sId="1">
    <oc r="F831">
      <v>819</v>
    </oc>
    <nc r="F831">
      <v>830</v>
    </nc>
  </rcc>
  <rcc rId="3805" sId="1">
    <oc r="F832">
      <v>820</v>
    </oc>
    <nc r="F832">
      <v>831</v>
    </nc>
  </rcc>
  <rcc rId="3806" sId="1">
    <oc r="F833">
      <v>821</v>
    </oc>
    <nc r="F833">
      <v>832</v>
    </nc>
  </rcc>
  <rcc rId="3807" sId="1">
    <oc r="F834">
      <v>822</v>
    </oc>
    <nc r="F834">
      <v>833</v>
    </nc>
  </rcc>
  <rcc rId="3808" sId="1">
    <oc r="F835">
      <v>823</v>
    </oc>
    <nc r="F835">
      <v>834</v>
    </nc>
  </rcc>
  <rcc rId="3809" sId="1">
    <oc r="F836">
      <v>824</v>
    </oc>
    <nc r="F836">
      <v>835</v>
    </nc>
  </rcc>
  <rcc rId="3810" sId="1">
    <oc r="F837">
      <v>825</v>
    </oc>
    <nc r="F837">
      <v>836</v>
    </nc>
  </rcc>
  <rcc rId="3811" sId="1">
    <oc r="F838">
      <v>826</v>
    </oc>
    <nc r="F838">
      <v>837</v>
    </nc>
  </rcc>
  <rcc rId="3812" sId="1">
    <oc r="F839">
      <v>827</v>
    </oc>
    <nc r="F839">
      <v>838</v>
    </nc>
  </rcc>
  <rcc rId="3813" sId="1">
    <oc r="F840">
      <v>828</v>
    </oc>
    <nc r="F840">
      <v>839</v>
    </nc>
  </rcc>
  <rcc rId="3814" sId="1">
    <oc r="F841">
      <v>829</v>
    </oc>
    <nc r="F841">
      <v>840</v>
    </nc>
  </rcc>
  <rcc rId="3815" sId="1">
    <oc r="F842">
      <v>830</v>
    </oc>
    <nc r="F842">
      <v>841</v>
    </nc>
  </rcc>
  <rcc rId="3816" sId="1">
    <oc r="F843">
      <v>831</v>
    </oc>
    <nc r="F843">
      <v>842</v>
    </nc>
  </rcc>
  <rcc rId="3817" sId="1">
    <oc r="F844">
      <v>832</v>
    </oc>
    <nc r="F844">
      <v>843</v>
    </nc>
  </rcc>
  <rcc rId="3818" sId="1">
    <oc r="F845">
      <v>833</v>
    </oc>
    <nc r="F845">
      <v>844</v>
    </nc>
  </rcc>
  <rcc rId="3819" sId="1">
    <oc r="F846">
      <v>834</v>
    </oc>
    <nc r="F846">
      <v>845</v>
    </nc>
  </rcc>
  <rcc rId="3820" sId="1">
    <oc r="F847">
      <v>835</v>
    </oc>
    <nc r="F847">
      <v>846</v>
    </nc>
  </rcc>
  <rcc rId="3821" sId="1">
    <oc r="F848">
      <v>836</v>
    </oc>
    <nc r="F848">
      <v>847</v>
    </nc>
  </rcc>
  <rcc rId="3822" sId="1">
    <oc r="F849">
      <v>837</v>
    </oc>
    <nc r="F849">
      <v>848</v>
    </nc>
  </rcc>
  <rcc rId="3823" sId="1">
    <oc r="F850">
      <v>838</v>
    </oc>
    <nc r="F850">
      <v>849</v>
    </nc>
  </rcc>
  <rcc rId="3824" sId="1">
    <oc r="F851">
      <v>839</v>
    </oc>
    <nc r="F851">
      <v>850</v>
    </nc>
  </rcc>
  <rcc rId="3825" sId="1">
    <oc r="F852">
      <v>840</v>
    </oc>
    <nc r="F852">
      <v>851</v>
    </nc>
  </rcc>
  <rcc rId="3826" sId="1">
    <oc r="F853">
      <v>841</v>
    </oc>
    <nc r="F853">
      <v>852</v>
    </nc>
  </rcc>
  <rcc rId="3827" sId="1">
    <oc r="F854">
      <v>842</v>
    </oc>
    <nc r="F854">
      <v>853</v>
    </nc>
  </rcc>
  <rcc rId="3828" sId="1">
    <oc r="F855">
      <v>843</v>
    </oc>
    <nc r="F855">
      <v>854</v>
    </nc>
  </rcc>
  <rcc rId="3829" sId="1">
    <oc r="F856">
      <v>844</v>
    </oc>
    <nc r="F856">
      <v>855</v>
    </nc>
  </rcc>
  <rcc rId="3830" sId="1">
    <oc r="F857">
      <v>845</v>
    </oc>
    <nc r="F857">
      <v>856</v>
    </nc>
  </rcc>
  <rcc rId="3831" sId="1">
    <oc r="F858">
      <v>846</v>
    </oc>
    <nc r="F858">
      <v>857</v>
    </nc>
  </rcc>
  <rcc rId="3832" sId="1">
    <oc r="F859">
      <v>847</v>
    </oc>
    <nc r="F859">
      <v>858</v>
    </nc>
  </rcc>
  <rcc rId="3833" sId="1">
    <oc r="F860">
      <v>848</v>
    </oc>
    <nc r="F860">
      <v>859</v>
    </nc>
  </rcc>
  <rcc rId="3834" sId="1">
    <oc r="F861">
      <v>849</v>
    </oc>
    <nc r="F861">
      <v>860</v>
    </nc>
  </rcc>
  <rcc rId="3835" sId="1">
    <oc r="F862">
      <v>850</v>
    </oc>
    <nc r="F862">
      <v>861</v>
    </nc>
  </rcc>
  <rcc rId="3836" sId="1">
    <oc r="F863">
      <v>851</v>
    </oc>
    <nc r="F863">
      <v>862</v>
    </nc>
  </rcc>
  <rcc rId="3837" sId="1">
    <oc r="F864">
      <v>852</v>
    </oc>
    <nc r="F864">
      <v>863</v>
    </nc>
  </rcc>
  <rcc rId="3838" sId="1">
    <oc r="F865">
      <v>853</v>
    </oc>
    <nc r="F865">
      <v>864</v>
    </nc>
  </rcc>
  <rcc rId="3839" sId="1">
    <oc r="F866">
      <v>854</v>
    </oc>
    <nc r="F866">
      <v>865</v>
    </nc>
  </rcc>
  <rcc rId="3840" sId="1">
    <oc r="F867">
      <v>855</v>
    </oc>
    <nc r="F867">
      <v>866</v>
    </nc>
  </rcc>
  <rcc rId="3841" sId="1">
    <oc r="F868">
      <v>856</v>
    </oc>
    <nc r="F868">
      <v>867</v>
    </nc>
  </rcc>
  <rcc rId="3842" sId="1">
    <oc r="F869">
      <v>857</v>
    </oc>
    <nc r="F869">
      <v>868</v>
    </nc>
  </rcc>
  <rcc rId="3843" sId="1">
    <oc r="F870">
      <v>858</v>
    </oc>
    <nc r="F870">
      <v>869</v>
    </nc>
  </rcc>
  <rcc rId="3844" sId="1">
    <oc r="F871">
      <v>859</v>
    </oc>
    <nc r="F871">
      <v>870</v>
    </nc>
  </rcc>
  <rcc rId="3845" sId="1">
    <oc r="F872">
      <v>860</v>
    </oc>
    <nc r="F872">
      <v>871</v>
    </nc>
  </rcc>
  <rcc rId="3846" sId="1">
    <oc r="F873">
      <v>861</v>
    </oc>
    <nc r="F873">
      <v>872</v>
    </nc>
  </rcc>
  <rcc rId="3847" sId="1">
    <oc r="F874">
      <v>862</v>
    </oc>
    <nc r="F874">
      <v>873</v>
    </nc>
  </rcc>
  <rcc rId="3848" sId="1">
    <oc r="F875">
      <v>863</v>
    </oc>
    <nc r="F875">
      <v>874</v>
    </nc>
  </rcc>
  <rcc rId="3849" sId="1">
    <oc r="F876">
      <v>864</v>
    </oc>
    <nc r="F876">
      <v>875</v>
    </nc>
  </rcc>
  <rcc rId="3850" sId="1">
    <oc r="F877">
      <v>865</v>
    </oc>
    <nc r="F877">
      <v>876</v>
    </nc>
  </rcc>
  <rcc rId="3851" sId="1">
    <oc r="F878">
      <v>866</v>
    </oc>
    <nc r="F878">
      <v>877</v>
    </nc>
  </rcc>
  <rcc rId="3852" sId="1">
    <oc r="F879">
      <v>867</v>
    </oc>
    <nc r="F879">
      <v>878</v>
    </nc>
  </rcc>
  <rcc rId="3853" sId="1">
    <oc r="F880">
      <v>868</v>
    </oc>
    <nc r="F880">
      <v>879</v>
    </nc>
  </rcc>
  <rcc rId="3854" sId="1">
    <oc r="F881">
      <v>869</v>
    </oc>
    <nc r="F881">
      <v>880</v>
    </nc>
  </rcc>
  <rcc rId="3855" sId="1">
    <oc r="F882">
      <v>870</v>
    </oc>
    <nc r="F882">
      <v>881</v>
    </nc>
  </rcc>
  <rcc rId="3856" sId="1">
    <oc r="F883">
      <v>871</v>
    </oc>
    <nc r="F883">
      <v>882</v>
    </nc>
  </rcc>
  <rcc rId="3857" sId="1">
    <oc r="F884">
      <v>872</v>
    </oc>
    <nc r="F884">
      <v>883</v>
    </nc>
  </rcc>
  <rcc rId="3858" sId="1">
    <oc r="F885">
      <v>873</v>
    </oc>
    <nc r="F885">
      <v>884</v>
    </nc>
  </rcc>
  <rcc rId="3859" sId="1">
    <oc r="F886">
      <v>874</v>
    </oc>
    <nc r="F886">
      <v>885</v>
    </nc>
  </rcc>
  <rcc rId="3860" sId="1">
    <oc r="F887">
      <v>875</v>
    </oc>
    <nc r="F887">
      <v>886</v>
    </nc>
  </rcc>
  <rcc rId="3861" sId="1">
    <oc r="F888">
      <v>876</v>
    </oc>
    <nc r="F888">
      <v>887</v>
    </nc>
  </rcc>
  <rcc rId="3862" sId="1">
    <oc r="F889">
      <v>877</v>
    </oc>
    <nc r="F889">
      <v>888</v>
    </nc>
  </rcc>
  <rcc rId="3863" sId="1">
    <oc r="F890">
      <v>878</v>
    </oc>
    <nc r="F890">
      <v>889</v>
    </nc>
  </rcc>
  <rcc rId="3864" sId="1">
    <oc r="F891">
      <v>879</v>
    </oc>
    <nc r="F891">
      <v>890</v>
    </nc>
  </rcc>
  <rcc rId="3865" sId="1">
    <oc r="F892">
      <v>880</v>
    </oc>
    <nc r="F892">
      <v>891</v>
    </nc>
  </rcc>
  <rcc rId="3866" sId="1">
    <oc r="F893">
      <v>881</v>
    </oc>
    <nc r="F893">
      <v>892</v>
    </nc>
  </rcc>
  <rcc rId="3867" sId="1">
    <oc r="F894">
      <v>882</v>
    </oc>
    <nc r="F894">
      <v>893</v>
    </nc>
  </rcc>
  <rcc rId="3868" sId="1">
    <oc r="F895">
      <v>883</v>
    </oc>
    <nc r="F895">
      <v>894</v>
    </nc>
  </rcc>
  <rcc rId="3869" sId="1">
    <oc r="F896">
      <v>884</v>
    </oc>
    <nc r="F896">
      <v>895</v>
    </nc>
  </rcc>
  <rcc rId="3870" sId="1">
    <oc r="F897">
      <v>885</v>
    </oc>
    <nc r="F897">
      <v>896</v>
    </nc>
  </rcc>
  <rcc rId="3871" sId="1">
    <oc r="F898">
      <v>886</v>
    </oc>
    <nc r="F898">
      <v>897</v>
    </nc>
  </rcc>
  <rcc rId="3872" sId="1">
    <oc r="F899">
      <v>887</v>
    </oc>
    <nc r="F899">
      <v>898</v>
    </nc>
  </rcc>
  <rcc rId="3873" sId="1">
    <oc r="F900">
      <v>888</v>
    </oc>
    <nc r="F900">
      <v>899</v>
    </nc>
  </rcc>
  <rcc rId="3874" sId="1">
    <oc r="F901">
      <v>889</v>
    </oc>
    <nc r="F901">
      <v>900</v>
    </nc>
  </rcc>
  <rcc rId="3875" sId="1">
    <oc r="F902">
      <v>890</v>
    </oc>
    <nc r="F902">
      <v>901</v>
    </nc>
  </rcc>
  <rcc rId="3876" sId="1">
    <oc r="F903">
      <v>891</v>
    </oc>
    <nc r="F903">
      <v>902</v>
    </nc>
  </rcc>
  <rcc rId="3877" sId="1">
    <oc r="F904">
      <v>892</v>
    </oc>
    <nc r="F904">
      <v>903</v>
    </nc>
  </rcc>
  <rcc rId="3878" sId="1">
    <oc r="F905">
      <v>893</v>
    </oc>
    <nc r="F905">
      <v>904</v>
    </nc>
  </rcc>
  <rcc rId="3879" sId="1">
    <oc r="F906">
      <v>894</v>
    </oc>
    <nc r="F906">
      <v>905</v>
    </nc>
  </rcc>
  <rcc rId="3880" sId="1">
    <oc r="F907">
      <v>895</v>
    </oc>
    <nc r="F907">
      <v>906</v>
    </nc>
  </rcc>
  <rcc rId="3881" sId="1">
    <oc r="F908">
      <v>896</v>
    </oc>
    <nc r="F908">
      <v>907</v>
    </nc>
  </rcc>
  <rcc rId="3882" sId="1">
    <oc r="F909">
      <v>897</v>
    </oc>
    <nc r="F909">
      <v>908</v>
    </nc>
  </rcc>
  <rcc rId="3883" sId="1">
    <oc r="F910">
      <v>898</v>
    </oc>
    <nc r="F910">
      <v>909</v>
    </nc>
  </rcc>
  <rcc rId="3884" sId="1">
    <oc r="F911">
      <v>899</v>
    </oc>
    <nc r="F911">
      <v>910</v>
    </nc>
  </rcc>
  <rcc rId="3885" sId="1">
    <oc r="F912">
      <v>900</v>
    </oc>
    <nc r="F912">
      <v>911</v>
    </nc>
  </rcc>
  <rcc rId="3886" sId="1">
    <oc r="F913">
      <v>901</v>
    </oc>
    <nc r="F913">
      <v>912</v>
    </nc>
  </rcc>
</revisions>
</file>

<file path=xl/revisions/revisionLog1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0" sId="1" xfDxf="1" dxf="1">
    <oc r="E611" t="inlineStr">
      <is>
        <t>Delivery Note</t>
      </is>
    </oc>
    <nc r="E611" t="inlineStr">
      <is>
        <t>Delivery Reports</t>
      </is>
    </nc>
    <ndxf>
      <alignment horizontal="center" vertical="center" wrapText="1" readingOrder="0"/>
      <border outline="0">
        <left style="thin">
          <color indexed="64"/>
        </left>
        <right style="thin">
          <color indexed="64"/>
        </right>
        <top style="thin">
          <color indexed="64"/>
        </top>
        <bottom style="thin">
          <color indexed="64"/>
        </bottom>
      </border>
    </ndxf>
  </rcc>
  <rcc rId="71" sId="1">
    <oc r="E612" t="inlineStr">
      <is>
        <t>Delivery Note</t>
      </is>
    </oc>
    <nc r="E612" t="inlineStr">
      <is>
        <t>Delivery Reports</t>
      </is>
    </nc>
  </rcc>
  <rcc rId="72" sId="1">
    <oc r="E613" t="inlineStr">
      <is>
        <t>Delivery Note</t>
      </is>
    </oc>
    <nc r="E613" t="inlineStr">
      <is>
        <t>Delivery Reports</t>
      </is>
    </nc>
  </rcc>
  <rcc rId="73" sId="1">
    <oc r="E614" t="inlineStr">
      <is>
        <t>Delivery Note</t>
      </is>
    </oc>
    <nc r="E614" t="inlineStr">
      <is>
        <t>Delivery Reports</t>
      </is>
    </nc>
  </rcc>
  <rcc rId="74" sId="1">
    <oc r="E615" t="inlineStr">
      <is>
        <t>Delivery Note</t>
      </is>
    </oc>
    <nc r="E615" t="inlineStr">
      <is>
        <t>Delivery Reports</t>
      </is>
    </nc>
  </rcc>
  <rcc rId="75" sId="1">
    <oc r="E616" t="inlineStr">
      <is>
        <t>Delivery Note</t>
      </is>
    </oc>
    <nc r="E616" t="inlineStr">
      <is>
        <t>Delivery Reports</t>
      </is>
    </nc>
  </rcc>
  <rcc rId="76" sId="1">
    <oc r="E617" t="inlineStr">
      <is>
        <t>Delivery Note</t>
      </is>
    </oc>
    <nc r="E617" t="inlineStr">
      <is>
        <t>Delivery Reports</t>
      </is>
    </nc>
  </rcc>
  <rcc rId="77" sId="1">
    <oc r="E618" t="inlineStr">
      <is>
        <t>Delivery Note</t>
      </is>
    </oc>
    <nc r="E618" t="inlineStr">
      <is>
        <t>Delivery Reports</t>
      </is>
    </nc>
  </rcc>
</revisions>
</file>

<file path=xl/revisions/revisionLog16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887" sId="1" ref="A25:XFD25"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3:$F$1048576" dn="Modules"/>
  </rrc>
  <rcc rId="3888" sId="1">
    <nc r="E25" t="inlineStr">
      <is>
        <t>New Proj</t>
      </is>
    </nc>
  </rcc>
  <rcc rId="3889" sId="1">
    <nc r="F25">
      <v>23</v>
    </nc>
  </rcc>
  <rcc rId="3890" sId="1">
    <nc r="H25" t="inlineStr">
      <is>
        <t>Passed</t>
      </is>
    </nc>
  </rcc>
  <rcc rId="3891" sId="1">
    <nc r="G25" t="inlineStr">
      <is>
        <t>Validate that  user not allowed to enter data on dropdown fields</t>
      </is>
    </nc>
  </rcc>
  <rcc rId="3892" sId="1">
    <nc r="I25">
      <v>406</v>
    </nc>
  </rcc>
</revisions>
</file>

<file path=xl/revisions/revisionLog16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893" sId="1" ref="A28:XFD28"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4:$F$1048576" dn="Modules"/>
  </rrc>
  <rcc rId="3894" sId="1">
    <nc r="E28" t="inlineStr">
      <is>
        <t>New Proj</t>
      </is>
    </nc>
  </rcc>
  <rcc rId="3895" sId="1">
    <nc r="F28">
      <v>25</v>
    </nc>
  </rcc>
  <rcc rId="3896" sId="1">
    <nc r="H28" t="inlineStr">
      <is>
        <t>Passed</t>
      </is>
    </nc>
  </rcc>
  <rcc rId="3897" sId="1">
    <nc r="G28" t="inlineStr">
      <is>
        <t>Validate that in Geplante Ausführungszeit From date should not be greater than To date</t>
      </is>
    </nc>
  </rcc>
  <rcc rId="3898" sId="1">
    <nc r="I28">
      <v>405</v>
    </nc>
  </rcc>
</revisions>
</file>

<file path=xl/revisions/revisionLog16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899" sId="1">
    <nc r="I585">
      <v>948</v>
    </nc>
  </rcc>
</revisions>
</file>

<file path=xl/revisions/revisionLog16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00" sId="1">
    <nc r="I614">
      <v>942</v>
    </nc>
  </rcc>
</revisions>
</file>

<file path=xl/revisions/revisionLog16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901" sId="1" ref="A811:XFD811"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cc rId="3902" sId="1">
    <nc r="D811" t="inlineStr">
      <is>
        <t>Submit Proposal</t>
      </is>
    </nc>
  </rcc>
  <rcc rId="3903" sId="1">
    <nc r="E811" t="inlineStr">
      <is>
        <t>Submit Proposal</t>
      </is>
    </nc>
  </rcc>
  <rcc rId="3904" sId="1">
    <nc r="F811">
      <v>807</v>
    </nc>
  </rcc>
  <rcc rId="3905" sId="1">
    <nc r="H811" t="inlineStr">
      <is>
        <t>Passed</t>
      </is>
    </nc>
  </rcc>
  <rcc rId="3906" sId="1">
    <nc r="G811" t="inlineStr">
      <is>
        <t>Validate that Submit proposal should not get opened for a new project which hasn't created</t>
      </is>
    </nc>
  </rcc>
  <rcc rId="3907" sId="1">
    <nc r="I811">
      <v>1214</v>
    </nc>
  </rcc>
</revisions>
</file>

<file path=xl/revisions/revisionLog16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08" sId="1">
    <oc r="H725" t="inlineStr">
      <is>
        <t>Passed</t>
      </is>
    </oc>
    <nc r="H725" t="inlineStr">
      <is>
        <t>No Run</t>
      </is>
    </nc>
  </rcc>
  <rcc rId="3909" sId="1">
    <nc r="H729" t="inlineStr">
      <is>
        <t>Passed</t>
      </is>
    </nc>
  </rcc>
  <rrc rId="3910" sId="1" ref="A732:XFD732"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3:$F$1048576" dn="Modules"/>
  </rrc>
  <rcc rId="3911" sId="1">
    <oc r="G731" t="inlineStr">
      <is>
        <t>Validate that duplicate invoice no can not be saved</t>
      </is>
    </oc>
    <nc r="G731" t="inlineStr">
      <is>
        <t>Validate that duplicate invoice number can not be saved</t>
      </is>
    </nc>
  </rcc>
  <rcc rId="3912" sId="1">
    <nc r="G732" t="inlineStr">
      <is>
        <t>Validate that user won't be able to  select the check box of invoiced deliveries</t>
      </is>
    </nc>
  </rcc>
  <rcc rId="3913" sId="1">
    <nc r="H732" t="inlineStr">
      <is>
        <t>Passed</t>
      </is>
    </nc>
  </rcc>
  <rcc rId="3914" sId="1">
    <nc r="D732" t="inlineStr">
      <is>
        <t>Invoice</t>
      </is>
    </nc>
  </rcc>
  <rcc rId="3915" sId="1">
    <nc r="E732" t="inlineStr">
      <is>
        <t>Invoice</t>
      </is>
    </nc>
  </rcc>
</revisions>
</file>

<file path=xl/revisions/revisionLog16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916" sId="1" ref="A842:XFD842"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cc rId="3917" sId="1">
    <nc r="D842" t="inlineStr">
      <is>
        <t>Submit Proposal</t>
      </is>
    </nc>
  </rcc>
  <rcc rId="3918" sId="1">
    <nc r="E842" t="inlineStr">
      <is>
        <t>Submit Proposal</t>
      </is>
    </nc>
  </rcc>
  <rcc rId="3919" sId="1">
    <nc r="F842">
      <v>836</v>
    </nc>
  </rcc>
  <rcc rId="3920" sId="1">
    <nc r="H842" t="inlineStr">
      <is>
        <t>Passed</t>
      </is>
    </nc>
  </rcc>
  <rcc rId="3921" sId="1">
    <nc r="G842" t="inlineStr">
      <is>
        <t>Validate that EP and GB calculation in submit proposal reports is as per the project details</t>
      </is>
    </nc>
  </rcc>
</revisions>
</file>

<file path=xl/revisions/revisionLog16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22" sId="1">
    <nc r="I842">
      <v>1422</v>
    </nc>
  </rcc>
  <rrc rId="3923" sId="1" ref="A841:XFD841"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cc rId="3924" sId="1">
    <nc r="D841" t="inlineStr">
      <is>
        <t>Submit Proposal</t>
      </is>
    </nc>
  </rcc>
  <rcc rId="3925" sId="1">
    <nc r="E841" t="inlineStr">
      <is>
        <t>Submit Proposal</t>
      </is>
    </nc>
  </rcc>
  <rcc rId="3926" sId="1">
    <nc r="F841">
      <v>835</v>
    </nc>
  </rcc>
  <rcc rId="3927" sId="1">
    <nc r="H841" t="inlineStr">
      <is>
        <t>Passed</t>
      </is>
    </nc>
  </rcc>
  <rcc rId="3928" sId="1">
    <nc r="G841" t="inlineStr">
      <is>
        <t>Validate that For all submit proposal reports - In last section of report all subtitle is listed</t>
      </is>
    </nc>
  </rcc>
  <rcc rId="3929" sId="1">
    <nc r="I841">
      <v>1394</v>
    </nc>
  </rcc>
</revisions>
</file>

<file path=xl/revisions/revisionLog16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930" sId="1" ref="A835:XFD835"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cc rId="3931" sId="1">
    <nc r="D835" t="inlineStr">
      <is>
        <t>Submit Proposal</t>
      </is>
    </nc>
  </rcc>
  <rcc rId="3932" sId="1">
    <nc r="E835" t="inlineStr">
      <is>
        <t>Submit Proposal</t>
      </is>
    </nc>
  </rcc>
  <rcc rId="3933" sId="1">
    <nc r="F835">
      <v>829</v>
    </nc>
  </rcc>
  <rcc rId="3934" sId="1">
    <nc r="H835" t="inlineStr">
      <is>
        <t>Passed</t>
      </is>
    </nc>
  </rcc>
  <rcc rId="3935" sId="1">
    <nc r="G835" t="inlineStr">
      <is>
        <t>Validate that betrag netto value is  correct for the report Muster Langtext</t>
      </is>
    </nc>
  </rcc>
  <rcc rId="3936" sId="1">
    <nc r="I835">
      <v>1527</v>
    </nc>
  </rcc>
</revisions>
</file>

<file path=xl/revisions/revisionLog16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937" sId="1" ref="A845:XFD845"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cc rId="3938" sId="1">
    <nc r="D845" t="inlineStr">
      <is>
        <t>Submit Proposal</t>
      </is>
    </nc>
  </rcc>
  <rcc rId="3939" sId="1">
    <nc r="E845" t="inlineStr">
      <is>
        <t>Submit Proposal</t>
      </is>
    </nc>
  </rcc>
  <rcc rId="3940" sId="1">
    <nc r="F845">
      <v>836</v>
    </nc>
  </rcc>
  <rcc rId="3941" sId="1">
    <nc r="H845" t="inlineStr">
      <is>
        <t>Passed</t>
      </is>
    </nc>
  </rcc>
  <rcc rId="3942" sId="1">
    <nc r="G845" t="inlineStr">
      <is>
        <t>Validate that reports are taking customer name  from the project</t>
      </is>
    </nc>
  </rcc>
  <rcc rId="3943" sId="1">
    <nc r="I845">
      <v>1431</v>
    </nc>
  </rcc>
</revisions>
</file>

<file path=xl/revisions/revisionLog1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8" sId="1">
    <nc r="I385">
      <v>894</v>
    </nc>
  </rcc>
</revisions>
</file>

<file path=xl/revisions/revisionLog17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44" sId="1">
    <oc r="H735" t="inlineStr">
      <is>
        <t>Passed</t>
      </is>
    </oc>
    <nc r="H735" t="inlineStr">
      <is>
        <t>No Run</t>
      </is>
    </nc>
  </rcc>
  <rcc rId="3945" sId="1">
    <oc r="H736" t="inlineStr">
      <is>
        <t>Passed</t>
      </is>
    </oc>
    <nc r="H736" t="inlineStr">
      <is>
        <t>No Run</t>
      </is>
    </nc>
  </rcc>
  <rcc rId="3946" sId="1">
    <oc r="H730" t="inlineStr">
      <is>
        <t>Passed</t>
      </is>
    </oc>
    <nc r="H730" t="inlineStr">
      <is>
        <t>No Run</t>
      </is>
    </nc>
  </rcc>
</revisions>
</file>

<file path=xl/revisions/revisionLog17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947" sId="1" ref="A846:XFD846"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cc rId="3948" sId="1">
    <nc r="D846" t="inlineStr">
      <is>
        <t>Submit Proposal</t>
      </is>
    </nc>
  </rcc>
  <rcc rId="3949" sId="1">
    <nc r="E846" t="inlineStr">
      <is>
        <t>Submit Proposal</t>
      </is>
    </nc>
  </rcc>
  <rcc rId="3950" sId="1">
    <nc r="F846">
      <v>836</v>
    </nc>
  </rcc>
  <rcc rId="3951" sId="1">
    <nc r="H846" t="inlineStr">
      <is>
        <t>Passed</t>
      </is>
    </nc>
  </rcc>
  <rcc rId="3952" sId="1">
    <nc r="G846" t="inlineStr">
      <is>
        <t>Validate that E, A and detail KZ other than 0 is not considered for calculation in reports</t>
      </is>
    </nc>
  </rcc>
  <rcc rId="3953" sId="1">
    <nc r="I846">
      <v>1238</v>
    </nc>
  </rcc>
</revisions>
</file>

<file path=xl/revisions/revisionLog17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954" sId="1" ref="A847:XFD847"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cc rId="3955" sId="1">
    <nc r="D847" t="inlineStr">
      <is>
        <t>Submit Proposal</t>
      </is>
    </nc>
  </rcc>
  <rcc rId="3956" sId="1">
    <nc r="E847" t="inlineStr">
      <is>
        <t>Submit Proposal</t>
      </is>
    </nc>
  </rcc>
  <rcc rId="3957" sId="1">
    <nc r="F847">
      <v>836</v>
    </nc>
  </rcc>
  <rcc rId="3958" sId="1">
    <nc r="H847" t="inlineStr">
      <is>
        <t>Passed</t>
      </is>
    </nc>
  </rcc>
  <rcc rId="3959" sId="1">
    <nc r="I847">
      <v>1238</v>
    </nc>
  </rcc>
  <rcc rId="3960" sId="1">
    <nc r="G847" t="inlineStr">
      <is>
        <t xml:space="preserve">Validate that in submit proposal report whenever we have value as 0 in project, it should be displayed null in report </t>
      </is>
    </nc>
  </rcc>
</revisions>
</file>

<file path=xl/revisions/revisionLog17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61" sId="1">
    <oc r="G729" t="inlineStr">
      <is>
        <t>Validate that if the cumulated invoice check box is not checked then calculation is happening decumulatively</t>
      </is>
    </oc>
    <nc r="G729" t="inlineStr">
      <is>
        <t>Validate that if the cumulated invoice check box is not checked then calculation is happening decumulatively(by considering only that delivery)</t>
      </is>
    </nc>
  </rcc>
</revisions>
</file>

<file path=xl/revisions/revisionLog17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962" sId="1" ref="A687:XFD687"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cc rId="3963" sId="1">
    <nc r="D687" t="inlineStr">
      <is>
        <t>Supplier proposal</t>
      </is>
    </nc>
  </rcc>
  <rcc rId="3964" sId="1">
    <nc r="E687" t="inlineStr">
      <is>
        <t>Supplier proposal</t>
      </is>
    </nc>
  </rcc>
  <rcc rId="3965" sId="1">
    <nc r="F687">
      <v>683</v>
    </nc>
  </rcc>
  <rcc rId="3966" sId="1">
    <nc r="H687" t="inlineStr">
      <is>
        <t>Passed</t>
      </is>
    </nc>
  </rcc>
  <rcc rId="3967" sId="1">
    <nc r="G687" t="inlineStr">
      <is>
        <t>Validate that Proposal pdf is not showing all data</t>
      </is>
    </nc>
  </rcc>
  <rcc rId="3968" sId="1">
    <nc r="I687">
      <v>1519</v>
    </nc>
  </rcc>
</revisions>
</file>

<file path=xl/revisions/revisionLog17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69" sId="1">
    <nc r="I682">
      <v>1503</v>
    </nc>
  </rcc>
</revisions>
</file>

<file path=xl/revisions/revisionLog17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70" sId="1">
    <nc r="I688">
      <v>1489</v>
    </nc>
  </rcc>
</revisions>
</file>

<file path=xl/revisions/revisionLog17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971" sId="1" ref="A672:XFD672"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cc rId="3972" sId="1">
    <nc r="D672" t="inlineStr">
      <is>
        <t>Supplier proposal</t>
      </is>
    </nc>
  </rcc>
  <rcc rId="3973" sId="1">
    <nc r="E672" t="inlineStr">
      <is>
        <t>Supplier proposal</t>
      </is>
    </nc>
  </rcc>
  <rcc rId="3974" sId="1">
    <nc r="F672">
      <v>668</v>
    </nc>
  </rcc>
  <rcc rId="3975" sId="1">
    <nc r="H672" t="inlineStr">
      <is>
        <t>Passed</t>
      </is>
    </nc>
  </rcc>
  <rcc rId="3976" sId="1">
    <nc r="G672" t="inlineStr">
      <is>
        <t>Validate that  LV sektion filter showing NTs and NTM only for kommissioned project</t>
      </is>
    </nc>
  </rcc>
</revisions>
</file>

<file path=xl/revisions/revisionLog17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77" sId="1">
    <nc r="I673">
      <v>1492</v>
    </nc>
  </rcc>
</revisions>
</file>

<file path=xl/revisions/revisionLog17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78" sId="1">
    <nc r="I671">
      <v>1491</v>
    </nc>
  </rcc>
  <rrc rId="3979" sId="1" ref="A681:XFD681"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cc rId="3980" sId="1">
    <nc r="D681" t="inlineStr">
      <is>
        <t>Supplier proposal</t>
      </is>
    </nc>
  </rcc>
  <rcc rId="3981" sId="1">
    <nc r="E681" t="inlineStr">
      <is>
        <t>Supplier proposal</t>
      </is>
    </nc>
  </rcc>
  <rcc rId="3982" sId="1">
    <nc r="F681">
      <v>676</v>
    </nc>
  </rcc>
  <rcc rId="3983" sId="1">
    <nc r="H681" t="inlineStr">
      <is>
        <t>Passed</t>
      </is>
    </nc>
  </rcc>
  <rcc rId="3984" sId="1">
    <nc r="G681" t="inlineStr">
      <is>
        <t>Validate that User should be restricted to delete column from Deleted position grid.</t>
      </is>
    </nc>
  </rcc>
  <rcc rId="3985" sId="1">
    <nc r="I681">
      <v>1504</v>
    </nc>
  </rcc>
</revisions>
</file>

<file path=xl/revisions/revisionLog1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9" sId="1">
    <oc r="I375">
      <v>889</v>
    </oc>
    <nc r="I375" t="inlineStr">
      <is>
        <t>899, 889</t>
      </is>
    </nc>
  </rcc>
</revisions>
</file>

<file path=xl/revisions/revisionLog18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86" sId="1">
    <nc r="I543">
      <v>1339</v>
    </nc>
  </rcc>
</revisions>
</file>

<file path=xl/revisions/revisionLog18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987" sId="1" ref="A706:XFD706"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cc rId="3988" sId="1">
    <nc r="D706" t="inlineStr">
      <is>
        <t>Updating Supplier proposal</t>
      </is>
    </nc>
  </rcc>
  <rcc rId="3989" sId="1">
    <nc r="E706" t="inlineStr">
      <is>
        <t>Update Supplier proposal</t>
      </is>
    </nc>
  </rcc>
  <rcc rId="3990" sId="1">
    <nc r="F706">
      <v>699</v>
    </nc>
  </rcc>
  <rcc rId="3991" sId="1">
    <nc r="H706" t="inlineStr">
      <is>
        <t>Passed</t>
      </is>
    </nc>
  </rcc>
  <rcc rId="3992" sId="1">
    <nc r="G706" t="inlineStr">
      <is>
        <t xml:space="preserve">Validate that  Cheapest field is non-editable. </t>
      </is>
    </nc>
  </rcc>
  <rcc rId="3993" sId="1">
    <nc r="I706">
      <v>1521</v>
    </nc>
  </rcc>
  <rcc rId="3994" sId="1">
    <nc r="I717">
      <v>1502</v>
    </nc>
  </rcc>
</revisions>
</file>

<file path=xl/revisions/revisionLog18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995" sId="1" ref="A711:XFD711"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cc rId="3996" sId="1">
    <nc r="D711" t="inlineStr">
      <is>
        <t>Update Supplier proposal</t>
      </is>
    </nc>
  </rcc>
  <rcc rId="3997" sId="1">
    <nc r="E711" t="inlineStr">
      <is>
        <t>Update Supplier proposal</t>
      </is>
    </nc>
  </rcc>
  <rcc rId="3998" sId="1">
    <nc r="F711">
      <v>703</v>
    </nc>
  </rcc>
  <rcc rId="3999" sId="1">
    <nc r="H711" t="inlineStr">
      <is>
        <t>Passed</t>
      </is>
    </nc>
  </rcc>
  <rcc rId="4000" sId="1">
    <nc r="G711" t="inlineStr">
      <is>
        <t>Validate that On selecting a cell only the cell is highlighted</t>
      </is>
    </nc>
  </rcc>
  <rcc rId="4001" sId="1">
    <nc r="I711">
      <v>1520</v>
    </nc>
  </rcc>
</revisions>
</file>

<file path=xl/revisions/revisionLog18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002" sId="1">
    <nc r="I701">
      <v>1523</v>
    </nc>
  </rcc>
</revisions>
</file>

<file path=xl/revisions/revisionLog18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003" sId="1">
    <nc r="I708">
      <v>1528</v>
    </nc>
  </rcc>
</revisions>
</file>

<file path=xl/revisions/revisionLog18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D929" start="0" length="0">
    <dxf>
      <alignment horizontal="general" vertical="top" readingOrder="0"/>
    </dxf>
  </rfmt>
  <rfmt sheetId="1" sqref="E929" start="0" length="0">
    <dxf>
      <alignment horizontal="general" vertical="top" readingOrder="0"/>
    </dxf>
  </rfmt>
  <rfmt sheetId="1" sqref="D929:E929">
    <dxf>
      <alignment vertical="center" readingOrder="0"/>
    </dxf>
  </rfmt>
  <rfmt sheetId="1" sqref="D929:E929">
    <dxf>
      <alignment horizontal="center" readingOrder="0"/>
    </dxf>
  </rfmt>
  <rrc rId="4004" sId="1" ref="A854:XFD854"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rc rId="4005" sId="1" ref="A855:XFD861"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rc rId="4006" sId="1" ref="A854:XFD870"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cc rId="4007" sId="1">
    <nc r="D854" t="inlineStr">
      <is>
        <t>Text module</t>
      </is>
    </nc>
  </rcc>
  <rcc rId="4008" sId="1">
    <nc r="E854" t="inlineStr">
      <is>
        <t>Text module</t>
      </is>
    </nc>
  </rcc>
  <rcc rId="4009" sId="1">
    <nc r="F854">
      <v>838</v>
    </nc>
  </rcc>
  <rcc rId="4010" sId="1">
    <nc r="G854" t="inlineStr">
      <is>
        <t>Validate that settings tab is available next to the otto pro tab</t>
      </is>
    </nc>
  </rcc>
  <rcc rId="4011" sId="1">
    <nc r="H854" t="inlineStr">
      <is>
        <t>Passed</t>
      </is>
    </nc>
  </rcc>
  <rcc rId="4012" sId="1">
    <nc r="D855" t="inlineStr">
      <is>
        <t>Text module</t>
      </is>
    </nc>
  </rcc>
  <rcc rId="4013" sId="1">
    <nc r="E855" t="inlineStr">
      <is>
        <t>Text module</t>
      </is>
    </nc>
  </rcc>
  <rcc rId="4014" sId="1">
    <nc r="F855">
      <v>839</v>
    </nc>
  </rcc>
  <rcc rId="4015" sId="1">
    <nc r="D856" t="inlineStr">
      <is>
        <t>Text module</t>
      </is>
    </nc>
  </rcc>
  <rcc rId="4016" sId="1">
    <nc r="E856" t="inlineStr">
      <is>
        <t>Text module</t>
      </is>
    </nc>
  </rcc>
  <rcc rId="4017" sId="1">
    <nc r="F856">
      <v>840</v>
    </nc>
  </rcc>
  <rcc rId="4018" sId="1">
    <nc r="D857" t="inlineStr">
      <is>
        <t>Text module</t>
      </is>
    </nc>
  </rcc>
  <rcc rId="4019" sId="1">
    <nc r="E857" t="inlineStr">
      <is>
        <t>Text module</t>
      </is>
    </nc>
  </rcc>
  <rcc rId="4020" sId="1">
    <nc r="F857">
      <v>841</v>
    </nc>
  </rcc>
  <rcc rId="4021" sId="1">
    <nc r="D858" t="inlineStr">
      <is>
        <t>Text module</t>
      </is>
    </nc>
  </rcc>
  <rcc rId="4022" sId="1">
    <nc r="E858" t="inlineStr">
      <is>
        <t>Text module</t>
      </is>
    </nc>
  </rcc>
  <rcc rId="4023" sId="1">
    <nc r="F858">
      <v>842</v>
    </nc>
  </rcc>
  <rcc rId="4024" sId="1">
    <nc r="D859" t="inlineStr">
      <is>
        <t>Text module</t>
      </is>
    </nc>
  </rcc>
  <rcc rId="4025" sId="1">
    <nc r="E859" t="inlineStr">
      <is>
        <t>Text module</t>
      </is>
    </nc>
  </rcc>
  <rcc rId="4026" sId="1">
    <nc r="F859">
      <v>843</v>
    </nc>
  </rcc>
  <rcc rId="4027" sId="1">
    <nc r="D860" t="inlineStr">
      <is>
        <t>Text module</t>
      </is>
    </nc>
  </rcc>
  <rcc rId="4028" sId="1">
    <nc r="E860" t="inlineStr">
      <is>
        <t>Text module</t>
      </is>
    </nc>
  </rcc>
  <rcc rId="4029" sId="1">
    <nc r="F860">
      <v>844</v>
    </nc>
  </rcc>
  <rcc rId="4030" sId="1">
    <nc r="D861" t="inlineStr">
      <is>
        <t>Text module</t>
      </is>
    </nc>
  </rcc>
  <rcc rId="4031" sId="1">
    <nc r="E861" t="inlineStr">
      <is>
        <t>Text module</t>
      </is>
    </nc>
  </rcc>
  <rcc rId="4032" sId="1">
    <nc r="F861">
      <v>845</v>
    </nc>
  </rcc>
  <rcc rId="4033" sId="1">
    <nc r="D862" t="inlineStr">
      <is>
        <t>Text module</t>
      </is>
    </nc>
  </rcc>
  <rcc rId="4034" sId="1">
    <nc r="E862" t="inlineStr">
      <is>
        <t>Text module</t>
      </is>
    </nc>
  </rcc>
  <rcc rId="4035" sId="1">
    <nc r="F862">
      <v>846</v>
    </nc>
  </rcc>
  <rcc rId="4036" sId="1">
    <nc r="D863" t="inlineStr">
      <is>
        <t>Text module</t>
      </is>
    </nc>
  </rcc>
  <rcc rId="4037" sId="1">
    <nc r="E863" t="inlineStr">
      <is>
        <t>Text module</t>
      </is>
    </nc>
  </rcc>
  <rcc rId="4038" sId="1">
    <nc r="F863">
      <v>847</v>
    </nc>
  </rcc>
  <rcc rId="4039" sId="1">
    <nc r="D864" t="inlineStr">
      <is>
        <t>Text module</t>
      </is>
    </nc>
  </rcc>
  <rcc rId="4040" sId="1">
    <nc r="E864" t="inlineStr">
      <is>
        <t>Text module</t>
      </is>
    </nc>
  </rcc>
  <rcc rId="4041" sId="1">
    <nc r="F864">
      <v>848</v>
    </nc>
  </rcc>
  <rcc rId="4042" sId="1">
    <nc r="D865" t="inlineStr">
      <is>
        <t>Text module</t>
      </is>
    </nc>
  </rcc>
  <rcc rId="4043" sId="1">
    <nc r="E865" t="inlineStr">
      <is>
        <t>Text module</t>
      </is>
    </nc>
  </rcc>
  <rcc rId="4044" sId="1">
    <nc r="F865">
      <v>849</v>
    </nc>
  </rcc>
  <rcc rId="4045" sId="1">
    <nc r="D866" t="inlineStr">
      <is>
        <t>Text module</t>
      </is>
    </nc>
  </rcc>
  <rcc rId="4046" sId="1">
    <nc r="E866" t="inlineStr">
      <is>
        <t>Text module</t>
      </is>
    </nc>
  </rcc>
  <rcc rId="4047" sId="1">
    <nc r="F866">
      <v>850</v>
    </nc>
  </rcc>
  <rcc rId="4048" sId="1">
    <nc r="D867" t="inlineStr">
      <is>
        <t>Text module</t>
      </is>
    </nc>
  </rcc>
  <rcc rId="4049" sId="1">
    <nc r="E867" t="inlineStr">
      <is>
        <t>Text module</t>
      </is>
    </nc>
  </rcc>
  <rcc rId="4050" sId="1">
    <nc r="F867">
      <v>851</v>
    </nc>
  </rcc>
  <rcc rId="4051" sId="1">
    <nc r="G855" t="inlineStr">
      <is>
        <t xml:space="preserve">Validate that text module and short cut options are available under text module details of settings tab </t>
      </is>
    </nc>
  </rcc>
  <rcc rId="4052" sId="1">
    <nc r="G856" t="inlineStr">
      <is>
        <t>Validate that clicking on the text module buttton is opening the text module form</t>
      </is>
    </nc>
  </rcc>
  <rcc rId="4053" sId="1">
    <nc r="H855" t="inlineStr">
      <is>
        <t>Passed</t>
      </is>
    </nc>
  </rcc>
  <rcc rId="4054" sId="1">
    <nc r="H856" t="inlineStr">
      <is>
        <t>Passed</t>
      </is>
    </nc>
  </rcc>
  <rcc rId="4055" sId="1">
    <nc r="G857" t="inlineStr">
      <is>
        <t xml:space="preserve">Validate that text module area and category dropdowns are avaialble </t>
      </is>
    </nc>
  </rcc>
  <rcc rId="4056" sId="1">
    <nc r="G858" t="inlineStr">
      <is>
        <t>Validate that add button is available next to the category drop down</t>
      </is>
    </nc>
  </rcc>
</revisions>
</file>

<file path=xl/revisions/revisionLog18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057" sId="1">
    <nc r="G859" t="inlineStr">
      <is>
        <t>Validate that user will be able to add new categories by using the add button</t>
      </is>
    </nc>
  </rcc>
  <rcc rId="4058" sId="1">
    <nc r="H857" t="inlineStr">
      <is>
        <t>Passed</t>
      </is>
    </nc>
  </rcc>
  <rcc rId="4059" sId="1">
    <nc r="H858" t="inlineStr">
      <is>
        <t>Passed</t>
      </is>
    </nc>
  </rcc>
  <rcc rId="4060" sId="1">
    <nc r="H859" t="inlineStr">
      <is>
        <t>Passed</t>
      </is>
    </nc>
  </rcc>
  <rcc rId="4061" sId="1">
    <nc r="G860" t="inlineStr">
      <is>
        <t>Validate that there are 3 options available under the text module area drop down</t>
      </is>
    </nc>
  </rcc>
  <rcc rId="4062" sId="1">
    <nc r="H860" t="inlineStr">
      <is>
        <t>passed</t>
      </is>
    </nc>
  </rcc>
  <rrc rId="4063" sId="1" ref="A857:XFD857"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m rId="4064" sheetId="1" source="G861" destination="G857" sourceSheetId="1">
    <rfmt sheetId="1" sqref="G857" start="0" length="0">
      <dxf>
        <alignment horizontal="left" vertical="top" wrapText="1" readingOrder="0"/>
        <border outline="0">
          <left style="thin">
            <color indexed="64"/>
          </left>
          <right style="thin">
            <color indexed="64"/>
          </right>
          <top style="thin">
            <color indexed="64"/>
          </top>
          <bottom style="thin">
            <color indexed="64"/>
          </bottom>
        </border>
      </dxf>
    </rfmt>
  </rm>
  <rcc rId="4065" sId="1">
    <nc r="H857" t="inlineStr">
      <is>
        <t>No Run</t>
      </is>
    </nc>
  </rcc>
  <rcc rId="4066" sId="1">
    <nc r="D857" t="inlineStr">
      <is>
        <t>Text module</t>
      </is>
    </nc>
  </rcc>
  <rcc rId="4067" sId="1">
    <nc r="E857" t="inlineStr">
      <is>
        <t>Text module</t>
      </is>
    </nc>
  </rcc>
  <rcc rId="4068" sId="1">
    <nc r="F857">
      <v>841</v>
    </nc>
  </rcc>
  <rcc rId="4069" sId="1">
    <oc r="F858">
      <v>841</v>
    </oc>
    <nc r="F858">
      <v>842</v>
    </nc>
  </rcc>
  <rcc rId="4070" sId="1">
    <oc r="F859">
      <v>842</v>
    </oc>
    <nc r="F859">
      <v>843</v>
    </nc>
  </rcc>
  <rcc rId="4071" sId="1">
    <oc r="F860">
      <v>843</v>
    </oc>
    <nc r="F860">
      <v>844</v>
    </nc>
  </rcc>
  <rcc rId="4072" sId="1">
    <oc r="F861">
      <v>844</v>
    </oc>
    <nc r="F861">
      <v>845</v>
    </nc>
  </rcc>
  <rcc rId="4073" sId="1">
    <oc r="F862">
      <v>845</v>
    </oc>
    <nc r="F862">
      <v>846</v>
    </nc>
  </rcc>
  <rcc rId="4074" sId="1">
    <oc r="F863">
      <v>846</v>
    </oc>
    <nc r="F863">
      <v>847</v>
    </nc>
  </rcc>
  <rcc rId="4075" sId="1">
    <oc r="F864">
      <v>847</v>
    </oc>
    <nc r="F864">
      <v>848</v>
    </nc>
  </rcc>
  <rcc rId="4076" sId="1">
    <oc r="F865">
      <v>848</v>
    </oc>
    <nc r="F865">
      <v>849</v>
    </nc>
  </rcc>
  <rcc rId="4077" sId="1">
    <oc r="F866">
      <v>849</v>
    </oc>
    <nc r="F866">
      <v>850</v>
    </nc>
  </rcc>
  <rcc rId="4078" sId="1">
    <oc r="F867">
      <v>850</v>
    </oc>
    <nc r="F867">
      <v>851</v>
    </nc>
  </rcc>
  <rcc rId="4079" sId="1">
    <oc r="F868">
      <v>851</v>
    </oc>
    <nc r="F868">
      <v>852</v>
    </nc>
  </rcc>
  <rcv guid="{9EC2FED4-EF55-4064-9979-F9B6C2B04BE7}" action="delete"/>
  <rdn rId="0" localSheetId="1" customView="1" name="Z_9EC2FED4_EF55_4064_9979_F9B6C2B04BE7_.wvu.FilterData" hidden="1" oldHidden="1">
    <formula>Scenarios!$A$1:$J$954</formula>
    <oldFormula>Scenarios!$A$1:$J$954</oldFormula>
  </rdn>
  <rdn rId="0" localSheetId="4" customView="1" name="Z_9EC2FED4_EF55_4064_9979_F9B6C2B04BE7_.wvu.Cols" hidden="1" oldHidden="1">
    <formula>'Testing Status'!$F:$F,'Testing Status'!$H:$H</formula>
    <oldFormula>'Testing Status'!$F:$F,'Testing Status'!$H:$H</oldFormula>
  </rdn>
  <rcv guid="{9EC2FED4-EF55-4064-9979-F9B6C2B04BE7}" action="add"/>
</revisions>
</file>

<file path=xl/revisions/revisionLog18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082" sId="1">
    <nc r="G861" t="inlineStr">
      <is>
        <t>Validate that clicking on the add button is opening a small window for adding the category</t>
      </is>
    </nc>
  </rcc>
</revisions>
</file>

<file path=xl/revisions/revisionLog18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083" sId="1">
    <nc r="G862" t="inlineStr">
      <is>
        <t>Validate that</t>
      </is>
    </nc>
  </rcc>
  <rcc rId="4084" sId="1">
    <oc r="D859" t="inlineStr">
      <is>
        <t>Text module</t>
      </is>
    </oc>
    <nc r="D859" t="inlineStr">
      <is>
        <t>Text module_add</t>
      </is>
    </nc>
  </rcc>
  <rcc rId="4085" sId="1">
    <oc r="D860" t="inlineStr">
      <is>
        <t>Text module</t>
      </is>
    </oc>
    <nc r="D860" t="inlineStr">
      <is>
        <t>Text module_add</t>
      </is>
    </nc>
  </rcc>
  <rcc rId="4086" sId="1">
    <oc r="D861" t="inlineStr">
      <is>
        <t>Text module</t>
      </is>
    </oc>
    <nc r="D861" t="inlineStr">
      <is>
        <t>Text module_add</t>
      </is>
    </nc>
  </rcc>
  <rcc rId="4087" sId="1">
    <oc r="D862" t="inlineStr">
      <is>
        <t>Text module</t>
      </is>
    </oc>
    <nc r="D862" t="inlineStr">
      <is>
        <t>Text module_add</t>
      </is>
    </nc>
  </rcc>
</revisions>
</file>

<file path=xl/revisions/revisionLog18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088" sId="1">
    <oc r="H365" t="inlineStr">
      <is>
        <t>No Run</t>
      </is>
    </oc>
    <nc r="H365" t="inlineStr">
      <is>
        <t>Passed</t>
      </is>
    </nc>
  </rcc>
  <rcc rId="4089" sId="1">
    <oc r="H366" t="inlineStr">
      <is>
        <t>No Run</t>
      </is>
    </oc>
    <nc r="H366" t="inlineStr">
      <is>
        <t>Passed</t>
      </is>
    </nc>
  </rcc>
</revisions>
</file>

<file path=xl/revisions/revisionLog1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0" sId="1">
    <nc r="I373">
      <v>903</v>
    </nc>
  </rcc>
</revisions>
</file>

<file path=xl/revisions/revisionLog19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090" sId="1">
    <oc r="G862" t="inlineStr">
      <is>
        <t>Validate that</t>
      </is>
    </oc>
    <nc r="G862" t="inlineStr">
      <is>
        <t>Validate that text box for entering category name is avaiable</t>
      </is>
    </nc>
  </rcc>
  <rcc rId="4091" sId="1">
    <nc r="G863" t="inlineStr">
      <is>
        <t>Validate that user will be able save category by providing the category name and by clicking on ok button</t>
      </is>
    </nc>
  </rcc>
</revisions>
</file>

<file path=xl/revisions/revisionLog19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092" sId="1">
    <nc r="H862" t="inlineStr">
      <is>
        <t>Passed</t>
      </is>
    </nc>
  </rcc>
  <rcc rId="4093" sId="1">
    <nc r="H863" t="inlineStr">
      <is>
        <t>Passed</t>
      </is>
    </nc>
  </rcc>
</revisions>
</file>

<file path=xl/revisions/revisionLog19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094" sId="1">
    <nc r="I376">
      <v>1031</v>
    </nc>
  </rcc>
  <rrc rId="4095" sId="1" ref="A359:XFD359"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cc rId="4096" sId="1">
    <nc r="E359" t="inlineStr">
      <is>
        <t>Umlage</t>
      </is>
    </nc>
  </rcc>
  <rcc rId="4097" sId="1">
    <nc r="F359">
      <v>355</v>
    </nc>
  </rcc>
  <rcc rId="4098" sId="1">
    <nc r="H359" t="inlineStr">
      <is>
        <t>Passed</t>
      </is>
    </nc>
  </rcc>
  <rcc rId="4099" sId="1">
    <nc r="G359" t="inlineStr">
      <is>
        <t>Validate that Clicking on Umlage after clicking on new project doesnot perform any action</t>
      </is>
    </nc>
  </rcc>
  <rcc rId="4100" sId="1">
    <nc r="I359">
      <v>1028</v>
    </nc>
  </rcc>
</revisions>
</file>

<file path=xl/revisions/revisionLog19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101" sId="1">
    <nc r="H363" t="inlineStr">
      <is>
        <t>Passed</t>
      </is>
    </nc>
  </rcc>
  <rcc rId="4102" sId="1">
    <nc r="H364" t="inlineStr">
      <is>
        <t>Passed</t>
      </is>
    </nc>
  </rcc>
  <rcc rId="4103" sId="1">
    <nc r="I364">
      <v>1032</v>
    </nc>
  </rcc>
</revisions>
</file>

<file path=xl/revisions/revisionLog19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104" sId="1">
    <oc r="D864" t="inlineStr">
      <is>
        <t>Text module</t>
      </is>
    </oc>
    <nc r="D864" t="inlineStr">
      <is>
        <t>Text module_add</t>
      </is>
    </nc>
  </rcc>
  <rcc rId="4105" sId="1">
    <nc r="G865" t="inlineStr">
      <is>
        <t xml:space="preserve">Validate that user will get validation message when we are entering the </t>
      </is>
    </nc>
  </rcc>
</revisions>
</file>

<file path=xl/revisions/revisionLog19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D5924F1E-68B1-4DF1-AE23-7856E6E5B6E4}" action="delete"/>
  <rdn rId="0" localSheetId="1" customView="1" name="Z_D5924F1E_68B1_4DF1_AE23_7856E6E5B6E4_.wvu.FilterData" hidden="1" oldHidden="1">
    <formula>Scenarios!$A$1:$J$955</formula>
    <oldFormula>Scenarios!$A$1:$J$955</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19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9EC2FED4-EF55-4064-9979-F9B6C2B04BE7}" action="delete"/>
  <rdn rId="0" localSheetId="1" customView="1" name="Z_9EC2FED4_EF55_4064_9979_F9B6C2B04BE7_.wvu.FilterData" hidden="1" oldHidden="1">
    <formula>Scenarios!$A$1:$J$955</formula>
    <oldFormula>Scenarios!$A$1:$J$955</oldFormula>
  </rdn>
  <rdn rId="0" localSheetId="4" customView="1" name="Z_9EC2FED4_EF55_4064_9979_F9B6C2B04BE7_.wvu.Cols" hidden="1" oldHidden="1">
    <formula>'Testing Status'!$F:$F,'Testing Status'!$H:$H</formula>
    <oldFormula>'Testing Status'!$F:$F,'Testing Status'!$H:$H</oldFormula>
  </rdn>
  <rcv guid="{9EC2FED4-EF55-4064-9979-F9B6C2B04BE7}" action="add"/>
</revisions>
</file>

<file path=xl/revisions/revisionLog19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110" sId="1">
    <oc r="H65" t="inlineStr">
      <is>
        <t>Failed</t>
      </is>
    </oc>
    <nc r="H65" t="inlineStr">
      <is>
        <t>Passed</t>
      </is>
    </nc>
  </rcc>
  <rcc rId="4111" sId="1">
    <oc r="H167" t="inlineStr">
      <is>
        <t>No Run</t>
      </is>
    </oc>
    <nc r="H167" t="inlineStr">
      <is>
        <t>Passed</t>
      </is>
    </nc>
  </rcc>
  <rcc rId="4112" sId="1">
    <oc r="H192" t="inlineStr">
      <is>
        <t>Failed</t>
      </is>
    </oc>
    <nc r="H192" t="inlineStr">
      <is>
        <t>Passed</t>
      </is>
    </nc>
  </rcc>
  <rcc rId="4113" sId="1">
    <oc r="H406" t="inlineStr">
      <is>
        <t>No Run</t>
      </is>
    </oc>
    <nc r="H406" t="inlineStr">
      <is>
        <t>Passed</t>
      </is>
    </nc>
  </rcc>
  <rfmt sheetId="1" sqref="H665" start="0" length="2147483647">
    <dxf>
      <font>
        <color rgb="FF00B050"/>
      </font>
    </dxf>
  </rfmt>
  <rcc rId="4114" sId="1">
    <nc r="H743" t="inlineStr">
      <is>
        <t>Passed</t>
      </is>
    </nc>
  </rcc>
  <rcc rId="4115" sId="1">
    <nc r="H744" t="inlineStr">
      <is>
        <t>Passed</t>
      </is>
    </nc>
  </rcc>
  <rcc rId="4116" sId="1">
    <nc r="H745" t="inlineStr">
      <is>
        <t>Passed</t>
      </is>
    </nc>
  </rcc>
  <rcc rId="4117" sId="1">
    <nc r="H746" t="inlineStr">
      <is>
        <t>Passed</t>
      </is>
    </nc>
  </rcc>
  <rcc rId="4118" sId="1">
    <nc r="H747" t="inlineStr">
      <is>
        <t>Passed</t>
      </is>
    </nc>
  </rcc>
  <rcc rId="4119" sId="1">
    <nc r="H748" t="inlineStr">
      <is>
        <t>Passed</t>
      </is>
    </nc>
  </rcc>
  <rcc rId="4120" sId="1">
    <nc r="H749" t="inlineStr">
      <is>
        <t>Passed</t>
      </is>
    </nc>
  </rcc>
  <rcc rId="4121" sId="1">
    <nc r="H750" t="inlineStr">
      <is>
        <t>Passed</t>
      </is>
    </nc>
  </rcc>
  <rcc rId="4122" sId="1">
    <nc r="H751" t="inlineStr">
      <is>
        <t>Passed</t>
      </is>
    </nc>
  </rcc>
  <rcc rId="4123" sId="1">
    <nc r="H752" t="inlineStr">
      <is>
        <t>Passed</t>
      </is>
    </nc>
  </rcc>
  <rcc rId="4124" sId="1">
    <nc r="H753" t="inlineStr">
      <is>
        <t>Passed</t>
      </is>
    </nc>
  </rcc>
  <rcc rId="4125" sId="1">
    <nc r="H754" t="inlineStr">
      <is>
        <t>Passed</t>
      </is>
    </nc>
  </rcc>
  <rcc rId="4126" sId="1">
    <nc r="H755" t="inlineStr">
      <is>
        <t>Passed</t>
      </is>
    </nc>
  </rcc>
  <rcc rId="4127" sId="1">
    <nc r="H756" t="inlineStr">
      <is>
        <t>Passed</t>
      </is>
    </nc>
  </rcc>
  <rcc rId="4128" sId="1">
    <nc r="H757" t="inlineStr">
      <is>
        <t>Passed</t>
      </is>
    </nc>
  </rcc>
  <rcc rId="4129" sId="1">
    <nc r="H758" t="inlineStr">
      <is>
        <t>Passed</t>
      </is>
    </nc>
  </rcc>
  <rcc rId="4130" sId="1">
    <nc r="H759" t="inlineStr">
      <is>
        <t>Passed</t>
      </is>
    </nc>
  </rcc>
  <rcc rId="4131" sId="1">
    <nc r="H760" t="inlineStr">
      <is>
        <t>Passed</t>
      </is>
    </nc>
  </rcc>
  <rcc rId="4132" sId="1">
    <nc r="H761" t="inlineStr">
      <is>
        <t>Passed</t>
      </is>
    </nc>
  </rcc>
  <rcc rId="4133" sId="1">
    <nc r="H762" t="inlineStr">
      <is>
        <t>Passed</t>
      </is>
    </nc>
  </rcc>
  <rcc rId="4134" sId="1">
    <nc r="H763" t="inlineStr">
      <is>
        <t>Passed</t>
      </is>
    </nc>
  </rcc>
  <rcc rId="4135" sId="1">
    <nc r="H764" t="inlineStr">
      <is>
        <t>Passed</t>
      </is>
    </nc>
  </rcc>
  <rcc rId="4136" sId="1">
    <nc r="H765" t="inlineStr">
      <is>
        <t>Passed</t>
      </is>
    </nc>
  </rcc>
  <rcc rId="4137" sId="1">
    <nc r="H766" t="inlineStr">
      <is>
        <t>Passed</t>
      </is>
    </nc>
  </rcc>
  <rcc rId="4138" sId="1">
    <nc r="H767" t="inlineStr">
      <is>
        <t>Passed</t>
      </is>
    </nc>
  </rcc>
  <rcc rId="4139" sId="1">
    <nc r="H768" t="inlineStr">
      <is>
        <t>Passed</t>
      </is>
    </nc>
  </rcc>
  <rcc rId="4140" sId="1">
    <nc r="H769" t="inlineStr">
      <is>
        <t>Passed</t>
      </is>
    </nc>
  </rcc>
  <rcc rId="4141" sId="1">
    <nc r="H770" t="inlineStr">
      <is>
        <t>Passed</t>
      </is>
    </nc>
  </rcc>
  <rcc rId="4142" sId="1">
    <nc r="H771" t="inlineStr">
      <is>
        <t>Passed</t>
      </is>
    </nc>
  </rcc>
  <rcc rId="4143" sId="1">
    <nc r="H772" t="inlineStr">
      <is>
        <t>Passed</t>
      </is>
    </nc>
  </rcc>
  <rcc rId="4144" sId="1">
    <nc r="H773" t="inlineStr">
      <is>
        <t>Passed</t>
      </is>
    </nc>
  </rcc>
  <rcc rId="4145" sId="1">
    <nc r="H774" t="inlineStr">
      <is>
        <t>Passed</t>
      </is>
    </nc>
  </rcc>
  <rcc rId="4146" sId="1">
    <nc r="H775" t="inlineStr">
      <is>
        <t>Passed</t>
      </is>
    </nc>
  </rcc>
  <rcc rId="4147" sId="1">
    <nc r="H776" t="inlineStr">
      <is>
        <t>Passed</t>
      </is>
    </nc>
  </rcc>
  <rcc rId="4148" sId="1">
    <nc r="H777" t="inlineStr">
      <is>
        <t>Passed</t>
      </is>
    </nc>
  </rcc>
  <rcc rId="4149" sId="1">
    <nc r="H778" t="inlineStr">
      <is>
        <t>Passed</t>
      </is>
    </nc>
  </rcc>
  <rcc rId="4150" sId="1">
    <nc r="H779" t="inlineStr">
      <is>
        <t>Passed</t>
      </is>
    </nc>
  </rcc>
  <rcc rId="4151" sId="1">
    <nc r="H780" t="inlineStr">
      <is>
        <t>Passed</t>
      </is>
    </nc>
  </rcc>
  <rcc rId="4152" sId="1">
    <nc r="H781" t="inlineStr">
      <is>
        <t>Passed</t>
      </is>
    </nc>
  </rcc>
  <rcc rId="4153" sId="1">
    <nc r="H782" t="inlineStr">
      <is>
        <t>Passed</t>
      </is>
    </nc>
  </rcc>
  <rcc rId="4154" sId="1">
    <nc r="H783" t="inlineStr">
      <is>
        <t>Passed</t>
      </is>
    </nc>
  </rcc>
  <rcc rId="4155" sId="1">
    <nc r="H784" t="inlineStr">
      <is>
        <t>Passed</t>
      </is>
    </nc>
  </rcc>
  <rcc rId="4156" sId="1">
    <nc r="H785" t="inlineStr">
      <is>
        <t>Passed</t>
      </is>
    </nc>
  </rcc>
  <rcc rId="4157" sId="1">
    <nc r="H786" t="inlineStr">
      <is>
        <t>Passed</t>
      </is>
    </nc>
  </rcc>
  <rcc rId="4158" sId="1">
    <nc r="H787" t="inlineStr">
      <is>
        <t>Passed</t>
      </is>
    </nc>
  </rcc>
  <rcc rId="4159" sId="1">
    <nc r="H788" t="inlineStr">
      <is>
        <t>Passed</t>
      </is>
    </nc>
  </rcc>
  <rcc rId="4160" sId="1">
    <nc r="H789" t="inlineStr">
      <is>
        <t>Passed</t>
      </is>
    </nc>
  </rcc>
  <rcc rId="4161" sId="1">
    <nc r="H790" t="inlineStr">
      <is>
        <t>Passed</t>
      </is>
    </nc>
  </rcc>
  <rcc rId="4162" sId="1">
    <oc r="H795" t="inlineStr">
      <is>
        <t>No Run</t>
      </is>
    </oc>
    <nc r="H795" t="inlineStr">
      <is>
        <t>Passed</t>
      </is>
    </nc>
  </rcc>
</revisions>
</file>

<file path=xl/revisions/revisionLog19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163" sId="1">
    <nc r="I658">
      <v>1526</v>
    </nc>
  </rcc>
</revisions>
</file>

<file path=xl/revisions/revisionLog19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164" sId="4">
    <nc r="G25">
      <f>IF(F25&gt;H$2, "WARNING","OK")</f>
    </nc>
  </rcc>
  <rcc rId="4165" sId="4">
    <nc r="G27">
      <f>IF(F27&gt;H$2, "WARNING","OK")</f>
    </nc>
  </rcc>
  <rcc rId="4166" sId="4">
    <nc r="G30">
      <f>IF(F30&gt;H$2, "WARNING","OK")</f>
    </nc>
  </rcc>
  <rcc rId="4167" sId="4">
    <nc r="G31">
      <f>IF(F31&gt;H$2, "WARNING","OK")</f>
    </nc>
  </rcc>
</revisions>
</file>

<file path=xl/revisions/revisionLog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D5924F1E-68B1-4DF1-AE23-7856E6E5B6E4}" action="delete"/>
  <rdn rId="0" localSheetId="1" customView="1" name="Z_D5924F1E_68B1_4DF1_AE23_7856E6E5B6E4_.wvu.FilterData" hidden="1" oldHidden="1">
    <formula>Scenarios!$A$1:$J$853</formula>
    <oldFormula>Scenarios!$A$1:$J$853</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2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1" sId="1">
    <nc r="I36">
      <v>250</v>
    </nc>
  </rcc>
  <rcc rId="82" sId="1">
    <oc r="H47" t="inlineStr">
      <is>
        <t>Failed</t>
      </is>
    </oc>
    <nc r="H47" t="inlineStr">
      <is>
        <t>Passed</t>
      </is>
    </nc>
  </rcc>
  <rcc rId="83" sId="1">
    <oc r="H48" t="inlineStr">
      <is>
        <t>Failed</t>
      </is>
    </oc>
    <nc r="H48" t="inlineStr">
      <is>
        <t>Passed</t>
      </is>
    </nc>
  </rcc>
  <rcc rId="84" sId="1">
    <nc r="I46" t="inlineStr">
      <is>
        <t>246, 245</t>
      </is>
    </nc>
  </rcc>
  <rcv guid="{D5924F1E-68B1-4DF1-AE23-7856E6E5B6E4}" action="delete"/>
  <rdn rId="0" localSheetId="1" customView="1" name="Z_D5924F1E_68B1_4DF1_AE23_7856E6E5B6E4_.wvu.FilterData" hidden="1" oldHidden="1">
    <formula>Scenarios!$A$1:$J$861</formula>
    <oldFormula>Scenarios!$A$1:$J$861</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20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168" sId="1">
    <oc r="E855" t="inlineStr">
      <is>
        <t>Text module</t>
      </is>
    </oc>
    <nc r="E855" t="inlineStr">
      <is>
        <t>Text modules</t>
      </is>
    </nc>
  </rcc>
  <rcc rId="4169" sId="1">
    <oc r="E856" t="inlineStr">
      <is>
        <t>Text module</t>
      </is>
    </oc>
    <nc r="E856" t="inlineStr">
      <is>
        <t>Text modules</t>
      </is>
    </nc>
  </rcc>
  <rcc rId="4170" sId="1">
    <oc r="E857" t="inlineStr">
      <is>
        <t>Text module</t>
      </is>
    </oc>
    <nc r="E857" t="inlineStr">
      <is>
        <t>Text modules</t>
      </is>
    </nc>
  </rcc>
  <rcc rId="4171" sId="1">
    <oc r="E858" t="inlineStr">
      <is>
        <t>Text module</t>
      </is>
    </oc>
    <nc r="E858" t="inlineStr">
      <is>
        <t>Text modules</t>
      </is>
    </nc>
  </rcc>
  <rcc rId="4172" sId="1">
    <oc r="E859" t="inlineStr">
      <is>
        <t>Text module</t>
      </is>
    </oc>
    <nc r="E859" t="inlineStr">
      <is>
        <t>Text modules</t>
      </is>
    </nc>
  </rcc>
  <rcc rId="4173" sId="1">
    <oc r="E860" t="inlineStr">
      <is>
        <t>Text module</t>
      </is>
    </oc>
    <nc r="E860" t="inlineStr">
      <is>
        <t>Text modules</t>
      </is>
    </nc>
  </rcc>
  <rcc rId="4174" sId="1">
    <oc r="E861" t="inlineStr">
      <is>
        <t>Text module</t>
      </is>
    </oc>
    <nc r="E861" t="inlineStr">
      <is>
        <t>Text modules</t>
      </is>
    </nc>
  </rcc>
  <rcc rId="4175" sId="1">
    <oc r="E862" t="inlineStr">
      <is>
        <t>Text module</t>
      </is>
    </oc>
    <nc r="E862" t="inlineStr">
      <is>
        <t>Text modules</t>
      </is>
    </nc>
  </rcc>
  <rcc rId="4176" sId="1">
    <oc r="E863" t="inlineStr">
      <is>
        <t>Text module</t>
      </is>
    </oc>
    <nc r="E863" t="inlineStr">
      <is>
        <t>Text modules</t>
      </is>
    </nc>
  </rcc>
  <rcc rId="4177" sId="1">
    <oc r="E864" t="inlineStr">
      <is>
        <t>Text module</t>
      </is>
    </oc>
    <nc r="E864" t="inlineStr">
      <is>
        <t>Text modules</t>
      </is>
    </nc>
  </rcc>
  <rcc rId="4178" sId="1">
    <oc r="E865" t="inlineStr">
      <is>
        <t>Text module</t>
      </is>
    </oc>
    <nc r="E865" t="inlineStr">
      <is>
        <t>Text modules</t>
      </is>
    </nc>
  </rcc>
  <rcc rId="4179" sId="1">
    <oc r="E866" t="inlineStr">
      <is>
        <t>Text module</t>
      </is>
    </oc>
    <nc r="E866" t="inlineStr">
      <is>
        <t>Text modules</t>
      </is>
    </nc>
  </rcc>
  <rcc rId="4180" sId="1">
    <oc r="E867" t="inlineStr">
      <is>
        <t>Text module</t>
      </is>
    </oc>
    <nc r="E867" t="inlineStr">
      <is>
        <t>Text modules</t>
      </is>
    </nc>
  </rcc>
  <rcc rId="4181" sId="1">
    <oc r="E868" t="inlineStr">
      <is>
        <t>Text module</t>
      </is>
    </oc>
    <nc r="E868" t="inlineStr">
      <is>
        <t>Text modules</t>
      </is>
    </nc>
  </rcc>
  <rcc rId="4182" sId="1">
    <oc r="E869" t="inlineStr">
      <is>
        <t>Text module</t>
      </is>
    </oc>
    <nc r="E869" t="inlineStr">
      <is>
        <t>Text modules</t>
      </is>
    </nc>
  </rcc>
</revisions>
</file>

<file path=xl/revisions/revisionLog20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183" sId="1">
    <nc r="H882" t="inlineStr">
      <is>
        <t>No Run</t>
      </is>
    </nc>
  </rcc>
  <rcc rId="4184" sId="1">
    <nc r="H883" t="inlineStr">
      <is>
        <t>No Run</t>
      </is>
    </nc>
  </rcc>
  <rcc rId="4185" sId="1">
    <nc r="H884" t="inlineStr">
      <is>
        <t>No Run</t>
      </is>
    </nc>
  </rcc>
  <rcc rId="4186" sId="1">
    <nc r="H885" t="inlineStr">
      <is>
        <t>No Run</t>
      </is>
    </nc>
  </rcc>
  <rcc rId="4187" sId="1">
    <nc r="H886" t="inlineStr">
      <is>
        <t>No Run</t>
      </is>
    </nc>
  </rcc>
  <rcc rId="4188" sId="1">
    <nc r="H887" t="inlineStr">
      <is>
        <t>No Run</t>
      </is>
    </nc>
  </rcc>
  <rcc rId="4189" sId="1">
    <nc r="H888" t="inlineStr">
      <is>
        <t>No Run</t>
      </is>
    </nc>
  </rcc>
  <rcc rId="4190" sId="1">
    <nc r="H889" t="inlineStr">
      <is>
        <t>No Run</t>
      </is>
    </nc>
  </rcc>
  <rcc rId="4191" sId="1">
    <nc r="H890" t="inlineStr">
      <is>
        <t>No Run</t>
      </is>
    </nc>
  </rcc>
  <rcc rId="4192" sId="1">
    <nc r="H891" t="inlineStr">
      <is>
        <t>No Run</t>
      </is>
    </nc>
  </rcc>
  <rcc rId="4193" sId="1">
    <nc r="H892" t="inlineStr">
      <is>
        <t>No Run</t>
      </is>
    </nc>
  </rcc>
  <rcc rId="4194" sId="1">
    <nc r="H893" t="inlineStr">
      <is>
        <t>No Run</t>
      </is>
    </nc>
  </rcc>
  <rcc rId="4195" sId="1">
    <nc r="H894" t="inlineStr">
      <is>
        <t>No Run</t>
      </is>
    </nc>
  </rcc>
  <rcc rId="4196" sId="1">
    <nc r="H895" t="inlineStr">
      <is>
        <t>No Run</t>
      </is>
    </nc>
  </rcc>
  <rcc rId="4197" sId="1">
    <nc r="H896" t="inlineStr">
      <is>
        <t>No Run</t>
      </is>
    </nc>
  </rcc>
  <rcc rId="4198" sId="1">
    <nc r="H897" t="inlineStr">
      <is>
        <t>No Run</t>
      </is>
    </nc>
  </rcc>
  <rcc rId="4199" sId="1">
    <nc r="H898" t="inlineStr">
      <is>
        <t>No Run</t>
      </is>
    </nc>
  </rcc>
  <rcc rId="4200" sId="1">
    <nc r="H899" t="inlineStr">
      <is>
        <t>No Run</t>
      </is>
    </nc>
  </rcc>
  <rcc rId="4201" sId="1">
    <nc r="H900" t="inlineStr">
      <is>
        <t>No Run</t>
      </is>
    </nc>
  </rcc>
  <rcc rId="4202" sId="1">
    <nc r="H901" t="inlineStr">
      <is>
        <t>No Run</t>
      </is>
    </nc>
  </rcc>
  <rcc rId="4203" sId="1">
    <nc r="H902" t="inlineStr">
      <is>
        <t>No Run</t>
      </is>
    </nc>
  </rcc>
  <rcc rId="4204" sId="1">
    <nc r="H903" t="inlineStr">
      <is>
        <t>No Run</t>
      </is>
    </nc>
  </rcc>
  <rcc rId="4205" sId="1">
    <nc r="H904" t="inlineStr">
      <is>
        <t>No Run</t>
      </is>
    </nc>
  </rcc>
  <rcc rId="4206" sId="1">
    <nc r="H905" t="inlineStr">
      <is>
        <t>No Run</t>
      </is>
    </nc>
  </rcc>
  <rcc rId="4207" sId="1">
    <nc r="H906" t="inlineStr">
      <is>
        <t>No Run</t>
      </is>
    </nc>
  </rcc>
  <rcc rId="4208" sId="1">
    <nc r="H907" t="inlineStr">
      <is>
        <t>No Run</t>
      </is>
    </nc>
  </rcc>
  <rcc rId="4209" sId="1">
    <nc r="H908" t="inlineStr">
      <is>
        <t>No Run</t>
      </is>
    </nc>
  </rcc>
  <rcc rId="4210" sId="1">
    <nc r="H909" t="inlineStr">
      <is>
        <t>No Run</t>
      </is>
    </nc>
  </rcc>
  <rcc rId="4211" sId="1">
    <nc r="H910" t="inlineStr">
      <is>
        <t>No Run</t>
      </is>
    </nc>
  </rcc>
  <rcc rId="4212" sId="1">
    <nc r="H911" t="inlineStr">
      <is>
        <t>No Run</t>
      </is>
    </nc>
  </rcc>
  <rcc rId="4213" sId="1">
    <nc r="H912" t="inlineStr">
      <is>
        <t>No Run</t>
      </is>
    </nc>
  </rcc>
  <rcc rId="4214" sId="1">
    <nc r="H913" t="inlineStr">
      <is>
        <t>No Run</t>
      </is>
    </nc>
  </rcc>
  <rcc rId="4215" sId="1">
    <nc r="H914" t="inlineStr">
      <is>
        <t>No Run</t>
      </is>
    </nc>
  </rcc>
  <rcc rId="4216" sId="1">
    <nc r="H915" t="inlineStr">
      <is>
        <t>No Run</t>
      </is>
    </nc>
  </rcc>
  <rcc rId="4217" sId="1">
    <nc r="H916" t="inlineStr">
      <is>
        <t>No Run</t>
      </is>
    </nc>
  </rcc>
  <rcc rId="4218" sId="1">
    <nc r="H917" t="inlineStr">
      <is>
        <t>No Run</t>
      </is>
    </nc>
  </rcc>
  <rcc rId="4219" sId="1">
    <nc r="H918" t="inlineStr">
      <is>
        <t>No Run</t>
      </is>
    </nc>
  </rcc>
</revisions>
</file>

<file path=xl/revisions/revisionLog20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220" sId="4">
    <oc r="G1" t="inlineStr">
      <is>
        <t>Module status (If failed % is more than 10%)</t>
      </is>
    </oc>
    <nc r="G1" t="inlineStr">
      <is>
        <r>
          <t xml:space="preserve">Module status (If </t>
        </r>
        <r>
          <rPr>
            <b/>
            <sz val="14"/>
            <color rgb="FFFF0000"/>
            <rFont val="Calibri"/>
            <family val="2"/>
          </rPr>
          <t>failed</t>
        </r>
        <r>
          <rPr>
            <b/>
            <sz val="14"/>
            <color theme="1"/>
            <rFont val="Calibri"/>
            <family val="2"/>
          </rPr>
          <t xml:space="preserve"> % is more than 10%)</t>
        </r>
      </is>
    </nc>
  </rcc>
</revisions>
</file>

<file path=xl/revisions/revisionLog20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4221" sId="4" ref="A33:XFD33" action="insertRow">
    <undo index="2" exp="area" ref3D="1" dr="$H$1:$H$1048576" dn="Z_D5924F1E_68B1_4DF1_AE23_7856E6E5B6E4_.wvu.Cols" sId="4"/>
    <undo index="1" exp="area" ref3D="1" dr="$F$1:$F$1048576" dn="Z_D5924F1E_68B1_4DF1_AE23_7856E6E5B6E4_.wvu.Cols" sId="4"/>
    <undo index="2" exp="area" ref3D="1" dr="$H$1:$H$1048576" dn="Z_9EC2FED4_EF55_4064_9979_F9B6C2B04BE7_.wvu.Cols" sId="4"/>
    <undo index="1" exp="area" ref3D="1" dr="$F$1:$F$1048576" dn="Z_9EC2FED4_EF55_4064_9979_F9B6C2B04BE7_.wvu.Cols" sId="4"/>
    <undo index="2" exp="area" ref3D="1" dr="$H$1:$H$1048576" dn="Z_9750D5B6_D70D_4F18_8727_3774CAEBC2EE_.wvu.Cols" sId="4"/>
    <undo index="1" exp="area" ref3D="1" dr="$F$1:$F$1048576" dn="Z_9750D5B6_D70D_4F18_8727_3774CAEBC2EE_.wvu.Cols" sId="4"/>
  </rrc>
  <rm rId="4222" sheetId="4" source="A28:XFD28" destination="A33:XFD33" sourceSheetId="4">
    <rfmt sheetId="4" xfDxf="1" sqref="A33:XFD33" start="0" length="0"/>
    <rfmt sheetId="4" sqref="A33" start="0" length="0">
      <dxf>
        <alignment vertical="top" wrapText="1" readingOrder="0"/>
        <border outline="0">
          <left style="thin">
            <color indexed="64"/>
          </left>
          <right style="thin">
            <color indexed="64"/>
          </right>
          <top style="thin">
            <color indexed="64"/>
          </top>
          <bottom style="thin">
            <color indexed="64"/>
          </bottom>
        </border>
      </dxf>
    </rfmt>
    <rfmt sheetId="4" sqref="B33" start="0" length="0">
      <dxf>
        <border outline="0">
          <left style="thin">
            <color indexed="64"/>
          </left>
          <right style="thin">
            <color indexed="64"/>
          </right>
          <top style="thin">
            <color indexed="64"/>
          </top>
          <bottom style="thin">
            <color indexed="64"/>
          </bottom>
        </border>
      </dxf>
    </rfmt>
    <rfmt sheetId="4" sqref="C33" start="0" length="0">
      <dxf>
        <border outline="0">
          <left style="thin">
            <color indexed="64"/>
          </left>
          <right style="thin">
            <color indexed="64"/>
          </right>
          <top style="thin">
            <color indexed="64"/>
          </top>
          <bottom style="thin">
            <color indexed="64"/>
          </bottom>
        </border>
      </dxf>
    </rfmt>
    <rfmt sheetId="4" sqref="D33" start="0" length="0">
      <dxf>
        <border outline="0">
          <left style="thin">
            <color indexed="64"/>
          </left>
          <right style="thin">
            <color indexed="64"/>
          </right>
          <top style="thin">
            <color indexed="64"/>
          </top>
          <bottom style="thin">
            <color indexed="64"/>
          </bottom>
        </border>
      </dxf>
    </rfmt>
    <rfmt sheetId="4" sqref="E33" start="0" length="0">
      <dxf>
        <border outline="0">
          <left style="thin">
            <color indexed="64"/>
          </left>
          <right style="thin">
            <color indexed="64"/>
          </right>
          <top style="thin">
            <color indexed="64"/>
          </top>
          <bottom style="thin">
            <color indexed="64"/>
          </bottom>
        </border>
      </dxf>
    </rfmt>
    <rfmt sheetId="4" sqref="F33" start="0" length="0">
      <dxf>
        <border outline="0">
          <left style="thin">
            <color indexed="64"/>
          </left>
          <right style="thin">
            <color indexed="64"/>
          </right>
          <top style="thin">
            <color indexed="64"/>
          </top>
          <bottom style="thin">
            <color indexed="64"/>
          </bottom>
        </border>
      </dxf>
    </rfmt>
    <rfmt sheetId="4" sqref="G33" start="0" length="0">
      <dxf>
        <border outline="0">
          <left style="thin">
            <color indexed="64"/>
          </left>
          <right style="thin">
            <color indexed="64"/>
          </right>
          <top style="thin">
            <color indexed="64"/>
          </top>
          <bottom style="thin">
            <color indexed="64"/>
          </bottom>
        </border>
      </dxf>
    </rfmt>
    <rfmt sheetId="4" sqref="H33" start="0" length="0">
      <dxf/>
    </rfmt>
  </rm>
  <rrc rId="4223" sId="4" ref="A28:XFD28" action="deleteRow">
    <undo index="2" exp="area" ref3D="1" dr="$H$1:$H$1048576" dn="Z_D5924F1E_68B1_4DF1_AE23_7856E6E5B6E4_.wvu.Cols" sId="4"/>
    <undo index="1" exp="area" ref3D="1" dr="$F$1:$F$1048576" dn="Z_D5924F1E_68B1_4DF1_AE23_7856E6E5B6E4_.wvu.Cols" sId="4"/>
    <undo index="2" exp="area" ref3D="1" dr="$H$1:$H$1048576" dn="Z_9EC2FED4_EF55_4064_9979_F9B6C2B04BE7_.wvu.Cols" sId="4"/>
    <undo index="1" exp="area" ref3D="1" dr="$F$1:$F$1048576" dn="Z_9EC2FED4_EF55_4064_9979_F9B6C2B04BE7_.wvu.Cols" sId="4"/>
    <undo index="2" exp="area" ref3D="1" dr="$H$1:$H$1048576" dn="Z_9750D5B6_D70D_4F18_8727_3774CAEBC2EE_.wvu.Cols" sId="4"/>
    <undo index="1" exp="area" ref3D="1" dr="$F$1:$F$1048576" dn="Z_9750D5B6_D70D_4F18_8727_3774CAEBC2EE_.wvu.Cols" sId="4"/>
    <rfmt sheetId="4" xfDxf="1" sqref="A28:XFD28" start="0" length="0"/>
  </rrc>
  <rcv guid="{D5924F1E-68B1-4DF1-AE23-7856E6E5B6E4}" action="delete"/>
  <rdn rId="0" localSheetId="1" customView="1" name="Z_D5924F1E_68B1_4DF1_AE23_7856E6E5B6E4_.wvu.FilterData" hidden="1" oldHidden="1">
    <formula>Scenarios!$A$1:$J$955</formula>
    <oldFormula>Scenarios!$A$1:$J$955</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20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226" sId="1">
    <oc r="J170" t="inlineStr">
      <is>
        <t>grand multis are not getting updated accordingly</t>
      </is>
    </oc>
    <nc r="J170"/>
  </rcc>
</revisions>
</file>

<file path=xl/revisions/revisionLog20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4227" sId="1" ref="A175:XFD175"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cc rId="4228" sId="1">
    <nc r="D175" t="inlineStr">
      <is>
        <t>Cost Details</t>
      </is>
    </nc>
  </rcc>
  <rcc rId="4229" sId="1">
    <nc r="E175" t="inlineStr">
      <is>
        <t>Cost Details</t>
      </is>
    </nc>
  </rcc>
  <rcc rId="4230" sId="1">
    <nc r="F175">
      <v>171</v>
    </nc>
  </rcc>
  <rcc rId="4231" sId="1">
    <nc r="H175" t="inlineStr">
      <is>
        <t>Passed</t>
      </is>
    </nc>
  </rcc>
  <rcc rId="4232" sId="1">
    <nc r="G175" t="inlineStr">
      <is>
        <t xml:space="preserve">Validate that in Grid view if user edit a MA or Mo value after unlocking then user not alowed to give a multidigit value, more than 99999.999 </t>
      </is>
    </nc>
  </rcc>
  <rcc rId="4233" sId="1">
    <nc r="I175">
      <v>703</v>
    </nc>
  </rcc>
</revisions>
</file>

<file path=xl/revisions/revisionLog20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4234" sId="1" ref="A497:XFD497"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cc rId="4235" sId="1" odxf="1" dxf="1">
    <nc r="D497" t="inlineStr">
      <is>
        <t>Cost Details</t>
      </is>
    </nc>
    <odxf>
      <alignment horizontal="general" vertical="top" readingOrder="0"/>
    </odxf>
    <ndxf>
      <alignment horizontal="center" vertical="center" readingOrder="0"/>
    </ndxf>
  </rcc>
  <rcc rId="4236" sId="1" odxf="1" dxf="1">
    <nc r="E497" t="inlineStr">
      <is>
        <t>Cost Details</t>
      </is>
    </nc>
    <odxf>
      <alignment horizontal="general" vertical="top" readingOrder="0"/>
    </odxf>
    <ndxf>
      <alignment horizontal="center" vertical="center" readingOrder="0"/>
    </ndxf>
  </rcc>
  <rcc rId="4237" sId="1">
    <nc r="F497">
      <v>174</v>
    </nc>
  </rcc>
  <rcc rId="4238" sId="1">
    <nc r="H497" t="inlineStr">
      <is>
        <t>Passed</t>
      </is>
    </nc>
  </rcc>
  <rcc rId="4239" sId="1">
    <nc r="G497" t="inlineStr">
      <is>
        <t>Validate that EP and GB field is get updated when user  entering a new LV, as per price and menge.</t>
      </is>
    </nc>
  </rcc>
  <rcc rId="4240" sId="1">
    <nc r="I497">
      <v>585</v>
    </nc>
  </rcc>
</revisions>
</file>

<file path=xl/revisions/revisionLog20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241" sId="1">
    <oc r="I165">
      <v>380</v>
    </oc>
    <nc r="I165" t="inlineStr">
      <is>
        <t>456, 380</t>
      </is>
    </nc>
  </rcc>
</revisions>
</file>

<file path=xl/revisions/revisionLog20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4242" sId="1" ref="A497:XFD497"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cc rId="4243" sId="1" odxf="1" dxf="1">
    <nc r="D497" t="inlineStr">
      <is>
        <t>Cost Details</t>
      </is>
    </nc>
    <odxf>
      <alignment horizontal="general" vertical="top" readingOrder="0"/>
    </odxf>
    <ndxf>
      <alignment horizontal="center" vertical="center" readingOrder="0"/>
    </ndxf>
  </rcc>
  <rcc rId="4244" sId="1" odxf="1" dxf="1">
    <nc r="E497" t="inlineStr">
      <is>
        <t>Cost Details</t>
      </is>
    </nc>
    <odxf>
      <alignment horizontal="general" vertical="top" readingOrder="0"/>
    </odxf>
    <ndxf>
      <alignment horizontal="center" vertical="center" readingOrder="0"/>
    </ndxf>
  </rcc>
  <rcc rId="4245" sId="1">
    <nc r="F497">
      <v>174</v>
    </nc>
  </rcc>
  <rcc rId="4246" sId="1">
    <nc r="G497" t="inlineStr">
      <is>
        <t>Validate thatsurcharge calculation is occurring correctly as per the Sur MO% and Sur ME%, VON OZ and Bis OZ values.</t>
      </is>
    </nc>
  </rcc>
  <rcc rId="4247" sId="1">
    <nc r="H497" t="inlineStr">
      <is>
        <t>Passed</t>
      </is>
    </nc>
  </rcc>
  <rcc rId="4248" sId="1">
    <oc r="I166">
      <v>340</v>
    </oc>
    <nc r="I166" t="inlineStr">
      <is>
        <t>401, 340</t>
      </is>
    </nc>
  </rcc>
</revisions>
</file>

<file path=xl/revisions/revisionLog20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249" sId="1">
    <oc r="I171" t="inlineStr">
      <is>
        <t>945, 585</t>
      </is>
    </oc>
    <nc r="I171" t="inlineStr">
      <is>
        <t>398, 945, 585</t>
      </is>
    </nc>
  </rcc>
</revisions>
</file>

<file path=xl/revisions/revisionLog2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7" sId="1">
    <nc r="I55">
      <v>252</v>
    </nc>
  </rcc>
</revisions>
</file>

<file path=xl/revisions/revisionLog21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4250" sId="1" ref="A169:XFD169"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cc rId="4251" sId="1">
    <nc r="D169" t="inlineStr">
      <is>
        <t>Cost Details</t>
      </is>
    </nc>
  </rcc>
  <rcc rId="4252" sId="1">
    <nc r="E169" t="inlineStr">
      <is>
        <t>Cost Details</t>
      </is>
    </nc>
  </rcc>
  <rcc rId="4253" sId="1">
    <nc r="F169">
      <v>165</v>
    </nc>
  </rcc>
  <rcc rId="4254" sId="1">
    <nc r="H169" t="inlineStr">
      <is>
        <t>Passed</t>
      </is>
    </nc>
  </rcc>
  <rcc rId="4255" sId="1">
    <nc r="G169" t="inlineStr">
      <is>
        <t>Validate that tool Should not allow user to enter values other than “X” and “S” in “MA” and “MO” fields</t>
      </is>
    </nc>
  </rcc>
  <rcc rId="4256" sId="1">
    <nc r="I169">
      <v>395</v>
    </nc>
  </rcc>
</revisions>
</file>

<file path=xl/revisions/revisionLog21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4257" sId="1" ref="A500:XFD500"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cc rId="4258" sId="1">
    <nc r="D500" t="inlineStr">
      <is>
        <t>Cost Details</t>
      </is>
    </nc>
  </rcc>
  <rcc rId="4259" sId="1">
    <nc r="E500" t="inlineStr">
      <is>
        <t>Cost Details</t>
      </is>
    </nc>
  </rcc>
  <rcc rId="4260" sId="1">
    <nc r="F500">
      <v>174</v>
    </nc>
  </rcc>
  <rcc rId="4261" sId="1">
    <nc r="H500" t="inlineStr">
      <is>
        <t>Passed</t>
      </is>
    </nc>
  </rcc>
  <rrc rId="4262" sId="1" ref="A501:XFD501"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cc rId="4263" sId="1">
    <nc r="D501" t="inlineStr">
      <is>
        <t>Cost Details</t>
      </is>
    </nc>
  </rcc>
  <rcc rId="4264" sId="1">
    <nc r="E501" t="inlineStr">
      <is>
        <t>Cost Details</t>
      </is>
    </nc>
  </rcc>
  <rcc rId="4265" sId="1">
    <nc r="F501">
      <v>174</v>
    </nc>
  </rcc>
  <rrc rId="4266" sId="1" ref="A502:XFD502"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cc rId="4267" sId="1">
    <nc r="D502" t="inlineStr">
      <is>
        <t>Cost Details</t>
      </is>
    </nc>
  </rcc>
  <rcc rId="4268" sId="1">
    <nc r="E502" t="inlineStr">
      <is>
        <t>Cost Details</t>
      </is>
    </nc>
  </rcc>
  <rcc rId="4269" sId="1">
    <nc r="F502">
      <v>174</v>
    </nc>
  </rcc>
  <rcc rId="4270" sId="1">
    <nc r="G502" t="inlineStr">
      <is>
        <t>Validate that  Einzelprice can be manually provided</t>
      </is>
    </nc>
  </rcc>
  <rrc rId="4271" sId="1" ref="A503:XFD503"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cc rId="4272" sId="1">
    <nc r="D503" t="inlineStr">
      <is>
        <t>Cost Details</t>
      </is>
    </nc>
  </rcc>
  <rcc rId="4273" sId="1">
    <nc r="E503" t="inlineStr">
      <is>
        <t>Cost Details</t>
      </is>
    </nc>
  </rcc>
  <rcc rId="4274" sId="1">
    <nc r="F503">
      <v>174</v>
    </nc>
  </rcc>
  <rcc rId="4275" sId="1">
    <nc r="G503" t="inlineStr">
      <is>
        <t>Validate that  Einzelprice can be manually provided</t>
      </is>
    </nc>
  </rcc>
  <rcc rId="4276" sId="1">
    <nc r="G500" t="inlineStr">
      <is>
        <t>Validate that  MA Einzelprice can be manually provided</t>
      </is>
    </nc>
  </rcc>
  <rcc rId="4277" sId="1">
    <nc r="G501" t="inlineStr">
      <is>
        <t>Validate that  MO Einzelprice is derived from Min, Std, Factor and Std.Satz</t>
      </is>
    </nc>
  </rcc>
</revisions>
</file>

<file path=xl/revisions/revisionLog21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278" sId="1">
    <oc r="G502" t="inlineStr">
      <is>
        <t>Validate that  Einzelprice can be manually provided</t>
      </is>
    </oc>
    <nc r="G502" t="inlineStr">
      <is>
        <t>Validate that  MO Einzelprice = (Min/60)*Faktor*Std.Satz</t>
      </is>
    </nc>
  </rcc>
  <rrc rId="4279" sId="1" ref="A503:XFD503" action="delete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fmt sheetId="1" xfDxf="1" sqref="A503:XFD503" start="0" length="0">
      <dxf>
        <alignment vertical="center" wrapText="1" readingOrder="0"/>
      </dxf>
    </rfmt>
    <rfmt sheetId="1" sqref="A503" start="0" length="0">
      <dxf>
        <alignment horizontal="center" readingOrder="0"/>
        <border outline="0">
          <left style="thin">
            <color indexed="64"/>
          </left>
          <right style="thin">
            <color indexed="64"/>
          </right>
          <top style="thin">
            <color indexed="64"/>
          </top>
          <bottom style="thin">
            <color indexed="64"/>
          </bottom>
        </border>
      </dxf>
    </rfmt>
    <rfmt sheetId="1" sqref="B503" start="0" length="0">
      <dxf>
        <alignment horizontal="center" readingOrder="0"/>
        <border outline="0">
          <left style="thin">
            <color indexed="64"/>
          </left>
          <top style="thin">
            <color indexed="64"/>
          </top>
          <bottom style="thin">
            <color indexed="64"/>
          </bottom>
        </border>
      </dxf>
    </rfmt>
    <rfmt sheetId="1" sqref="C503" start="0" length="0">
      <dxf>
        <alignment horizontal="center" readingOrder="0"/>
        <border outline="0">
          <left style="thin">
            <color indexed="64"/>
          </left>
          <right style="thin">
            <color indexed="64"/>
          </right>
          <top style="thin">
            <color indexed="64"/>
          </top>
          <bottom style="thin">
            <color indexed="64"/>
          </bottom>
        </border>
      </dxf>
    </rfmt>
    <rcc rId="0" sId="1" dxf="1">
      <nc r="D503" t="inlineStr">
        <is>
          <t>Cost Details</t>
        </is>
      </nc>
      <ndxf>
        <alignment horizontal="center" readingOrder="0"/>
        <border outline="0">
          <left style="thin">
            <color indexed="64"/>
          </left>
          <right style="thin">
            <color indexed="64"/>
          </right>
          <top style="thin">
            <color indexed="64"/>
          </top>
          <bottom style="thin">
            <color indexed="64"/>
          </bottom>
        </border>
      </ndxf>
    </rcc>
    <rcc rId="0" sId="1" dxf="1">
      <nc r="E503" t="inlineStr">
        <is>
          <t>Cost Details</t>
        </is>
      </nc>
      <ndxf>
        <alignment horizontal="center" readingOrder="0"/>
        <border outline="0">
          <left style="thin">
            <color indexed="64"/>
          </left>
          <right style="thin">
            <color indexed="64"/>
          </right>
          <top style="thin">
            <color indexed="64"/>
          </top>
          <bottom style="thin">
            <color indexed="64"/>
          </bottom>
        </border>
      </ndxf>
    </rcc>
    <rcc rId="0" sId="1" dxf="1">
      <nc r="F503">
        <v>174</v>
      </nc>
      <ndxf>
        <alignment horizontal="center" readingOrder="0"/>
        <border outline="0">
          <left style="thin">
            <color indexed="64"/>
          </left>
          <right style="thin">
            <color indexed="64"/>
          </right>
          <top style="thin">
            <color indexed="64"/>
          </top>
          <bottom style="thin">
            <color indexed="64"/>
          </bottom>
        </border>
      </ndxf>
    </rcc>
    <rcc rId="0" sId="1" dxf="1">
      <nc r="G503" t="inlineStr">
        <is>
          <t>Validate that  Einzelprice can be manually provided</t>
        </is>
      </nc>
      <ndxf>
        <alignment horizontal="left" vertical="top" readingOrder="0"/>
        <border outline="0">
          <left style="thin">
            <color indexed="64"/>
          </left>
          <right style="thin">
            <color indexed="64"/>
          </right>
          <top style="thin">
            <color indexed="64"/>
          </top>
          <bottom style="thin">
            <color indexed="64"/>
          </bottom>
        </border>
      </ndxf>
    </rcc>
    <rfmt sheetId="1" sqref="H503" start="0" length="0">
      <dxf>
        <border outline="0">
          <left style="thin">
            <color indexed="64"/>
          </left>
          <right style="thin">
            <color indexed="64"/>
          </right>
          <top style="thin">
            <color indexed="64"/>
          </top>
          <bottom style="thin">
            <color indexed="64"/>
          </bottom>
        </border>
      </dxf>
    </rfmt>
    <rfmt sheetId="1" sqref="I503" start="0" length="0">
      <dxf>
        <alignment horizontal="right" readingOrder="0"/>
        <border outline="0">
          <left style="thin">
            <color indexed="64"/>
          </left>
          <right style="thin">
            <color indexed="64"/>
          </right>
          <top style="thin">
            <color indexed="64"/>
          </top>
          <bottom style="thin">
            <color indexed="64"/>
          </bottom>
        </border>
      </dxf>
    </rfmt>
    <rfmt sheetId="1" sqref="J503" start="0" length="0">
      <dxf>
        <font>
          <sz val="11"/>
          <color theme="4" tint="-0.249977111117893"/>
          <name val="Calibri"/>
          <scheme val="minor"/>
        </font>
        <border outline="0">
          <left style="thin">
            <color indexed="64"/>
          </left>
          <right style="thin">
            <color indexed="64"/>
          </right>
          <top style="thin">
            <color indexed="64"/>
          </top>
          <bottom style="thin">
            <color indexed="64"/>
          </bottom>
        </border>
      </dxf>
    </rfmt>
  </rrc>
  <rcc rId="4280" sId="1">
    <nc r="H501" t="inlineStr">
      <is>
        <t>Passed</t>
      </is>
    </nc>
  </rcc>
  <rcc rId="4281" sId="1">
    <nc r="H502" t="inlineStr">
      <is>
        <t>Passed</t>
      </is>
    </nc>
  </rcc>
  <rrc rId="4282" sId="1" ref="A176:XFD176"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cc rId="4283" sId="1">
    <nc r="D176" t="inlineStr">
      <is>
        <t>Cost Details</t>
      </is>
    </nc>
  </rcc>
  <rcc rId="4284" sId="1">
    <nc r="E176" t="inlineStr">
      <is>
        <t>Cost Details</t>
      </is>
    </nc>
  </rcc>
  <rcc rId="4285" sId="1">
    <nc r="F176">
      <v>171</v>
    </nc>
  </rcc>
  <rcc rId="4286" sId="1">
    <nc r="H176" t="inlineStr">
      <is>
        <t>Passed</t>
      </is>
    </nc>
  </rcc>
  <rcc rId="4287" sId="1">
    <nc r="G176" t="inlineStr">
      <is>
        <t>Validate that Grund Multi is non editable field</t>
      </is>
    </nc>
  </rcc>
</revisions>
</file>

<file path=xl/revisions/revisionLog21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4288" sId="1" ref="A177:XFD177"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cc rId="4289" sId="1">
    <nc r="D177" t="inlineStr">
      <is>
        <t>Cost Details</t>
      </is>
    </nc>
  </rcc>
  <rcc rId="4290" sId="1">
    <nc r="E177" t="inlineStr">
      <is>
        <t>Cost Details</t>
      </is>
    </nc>
  </rcc>
  <rcc rId="4291" sId="1">
    <nc r="F177">
      <v>171</v>
    </nc>
  </rcc>
  <rcc rId="4292" sId="1">
    <nc r="H177" t="inlineStr">
      <is>
        <t>Passed</t>
      </is>
    </nc>
  </rcc>
  <rcc rId="4293" sId="1">
    <nc r="G177" t="inlineStr">
      <is>
        <t>Validate that as soon as we lock Selbstkosten or Verfauprice, the mutis become non editable fields,</t>
      </is>
    </nc>
  </rcc>
</revisions>
</file>

<file path=xl/revisions/revisionLog21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294" sId="1">
    <oc r="G177" t="inlineStr">
      <is>
        <t>Validate that as soon as we lock Selbstkosten or Verfauprice, the mutis become non editable fields,</t>
      </is>
    </oc>
    <nc r="G177" t="inlineStr">
      <is>
        <t>Validate that as soon as we lock Einkaufprice, Selbstkosten or Verfauprice, the mutis become non editable fields,</t>
      </is>
    </nc>
  </rcc>
</revisions>
</file>

<file path=xl/revisions/revisionLog21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4295" sId="1" ref="A178:XFD178"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cc rId="4296" sId="1">
    <nc r="G178" t="inlineStr">
      <is>
        <t>Validate that grund Multi is multiple of multi 1 to multi 4</t>
      </is>
    </nc>
  </rcc>
  <rrc rId="4297" sId="1" ref="A179:XFD179"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cc rId="4298" sId="1">
    <nc r="G179" t="inlineStr">
      <is>
        <t>Validate that Einkaufpreis = Grund Multi * Einzelpries</t>
      </is>
    </nc>
  </rcc>
  <rrc rId="4299" sId="1" ref="A180:XFD180"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cc rId="4300" sId="1">
    <nc r="H178" t="inlineStr">
      <is>
        <t>Passed</t>
      </is>
    </nc>
  </rcc>
  <rcc rId="4301" sId="1">
    <nc r="H179" t="inlineStr">
      <is>
        <t>Passed</t>
      </is>
    </nc>
  </rcc>
  <rcc rId="4302" sId="1">
    <nc r="H180" t="inlineStr">
      <is>
        <t>Passed</t>
      </is>
    </nc>
  </rcc>
  <rcc rId="4303" sId="1">
    <nc r="G180" t="inlineStr">
      <is>
        <t xml:space="preserve">Validate that EP =Total MA( Einzelpreis*Grund Multi*Selbstkosten*Verkaufpreis) + Total MO( Einzelpreis*Grund Multi*Selbstkosten*Verkaufpreis) </t>
      </is>
    </nc>
  </rcc>
  <rrc rId="4304" sId="1" ref="A181:XFD181"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cc rId="4305" sId="1">
    <nc r="E178" t="inlineStr">
      <is>
        <t>Cost Details</t>
      </is>
    </nc>
  </rcc>
  <rcc rId="4306" sId="1">
    <nc r="E179" t="inlineStr">
      <is>
        <t>Cost Details</t>
      </is>
    </nc>
  </rcc>
  <rcc rId="4307" sId="1">
    <nc r="E180" t="inlineStr">
      <is>
        <t>Cost Details</t>
      </is>
    </nc>
  </rcc>
  <rcc rId="4308" sId="1">
    <nc r="E181" t="inlineStr">
      <is>
        <t>Cost Details</t>
      </is>
    </nc>
  </rcc>
  <rcc rId="4309" sId="1">
    <nc r="G181" t="inlineStr">
      <is>
        <t>Validate that GB = EP* Menge</t>
      </is>
    </nc>
  </rcc>
  <rcc rId="4310" sId="1">
    <nc r="H181" t="inlineStr">
      <is>
        <t>Passed</t>
      </is>
    </nc>
  </rcc>
</revisions>
</file>

<file path=xl/revisions/revisionLog21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311" sId="1">
    <oc r="F25">
      <v>23</v>
    </oc>
    <nc r="F25">
      <v>24</v>
    </nc>
  </rcc>
  <rcc rId="4312" sId="1">
    <oc r="F26">
      <v>24</v>
    </oc>
    <nc r="F26">
      <v>25</v>
    </nc>
  </rcc>
  <rcc rId="4313" sId="1">
    <oc r="F27">
      <v>25</v>
    </oc>
    <nc r="F27">
      <v>26</v>
    </nc>
  </rcc>
  <rcc rId="4314" sId="1">
    <oc r="F28">
      <v>25</v>
    </oc>
    <nc r="F28">
      <v>27</v>
    </nc>
  </rcc>
  <rcc rId="4315" sId="1">
    <oc r="F29">
      <v>26</v>
    </oc>
    <nc r="F29">
      <v>28</v>
    </nc>
  </rcc>
  <rcc rId="4316" sId="1">
    <oc r="F30">
      <v>27</v>
    </oc>
    <nc r="F30">
      <v>29</v>
    </nc>
  </rcc>
  <rcc rId="4317" sId="1">
    <oc r="F31">
      <v>28</v>
    </oc>
    <nc r="F31">
      <v>30</v>
    </nc>
  </rcc>
  <rcc rId="4318" sId="1">
    <oc r="F32">
      <v>29</v>
    </oc>
    <nc r="F32">
      <v>31</v>
    </nc>
  </rcc>
  <rcc rId="4319" sId="1">
    <oc r="F33">
      <v>30</v>
    </oc>
    <nc r="F33">
      <v>32</v>
    </nc>
  </rcc>
  <rcc rId="4320" sId="1">
    <oc r="F34">
      <v>31</v>
    </oc>
    <nc r="F34">
      <v>33</v>
    </nc>
  </rcc>
  <rcc rId="4321" sId="1">
    <oc r="F35">
      <v>32</v>
    </oc>
    <nc r="F35">
      <v>34</v>
    </nc>
  </rcc>
  <rcc rId="4322" sId="1">
    <oc r="F36">
      <v>33</v>
    </oc>
    <nc r="F36">
      <v>35</v>
    </nc>
  </rcc>
  <rcc rId="4323" sId="1">
    <oc r="F37">
      <v>34</v>
    </oc>
    <nc r="F37">
      <v>36</v>
    </nc>
  </rcc>
  <rcc rId="4324" sId="1">
    <oc r="F38">
      <v>35</v>
    </oc>
    <nc r="F38">
      <v>37</v>
    </nc>
  </rcc>
  <rcc rId="4325" sId="1">
    <oc r="F39">
      <v>36</v>
    </oc>
    <nc r="F39">
      <v>38</v>
    </nc>
  </rcc>
  <rcc rId="4326" sId="1">
    <oc r="F40">
      <v>37</v>
    </oc>
    <nc r="F40">
      <v>39</v>
    </nc>
  </rcc>
  <rcc rId="4327" sId="1">
    <oc r="F41">
      <v>38</v>
    </oc>
    <nc r="F41">
      <v>40</v>
    </nc>
  </rcc>
  <rcc rId="4328" sId="1">
    <oc r="F42">
      <v>39</v>
    </oc>
    <nc r="F42">
      <v>41</v>
    </nc>
  </rcc>
  <rcc rId="4329" sId="1">
    <oc r="F43">
      <v>40</v>
    </oc>
    <nc r="F43">
      <v>42</v>
    </nc>
  </rcc>
  <rcc rId="4330" sId="1">
    <oc r="F44">
      <v>41</v>
    </oc>
    <nc r="F44">
      <v>43</v>
    </nc>
  </rcc>
  <rcc rId="4331" sId="1">
    <oc r="F45">
      <v>42</v>
    </oc>
    <nc r="F45">
      <v>44</v>
    </nc>
  </rcc>
  <rcc rId="4332" sId="1">
    <oc r="F46">
      <v>43</v>
    </oc>
    <nc r="F46">
      <v>45</v>
    </nc>
  </rcc>
  <rcc rId="4333" sId="1">
    <oc r="F47">
      <v>44</v>
    </oc>
    <nc r="F47">
      <v>46</v>
    </nc>
  </rcc>
  <rcc rId="4334" sId="1">
    <oc r="F48">
      <v>45</v>
    </oc>
    <nc r="F48">
      <v>47</v>
    </nc>
  </rcc>
  <rcc rId="4335" sId="1">
    <oc r="F49">
      <v>46</v>
    </oc>
    <nc r="F49">
      <v>48</v>
    </nc>
  </rcc>
  <rcc rId="4336" sId="1">
    <oc r="F50">
      <v>47</v>
    </oc>
    <nc r="F50">
      <v>49</v>
    </nc>
  </rcc>
  <rcc rId="4337" sId="1">
    <oc r="F51">
      <v>48</v>
    </oc>
    <nc r="F51">
      <v>50</v>
    </nc>
  </rcc>
  <rcc rId="4338" sId="1">
    <oc r="F52">
      <v>49</v>
    </oc>
    <nc r="F52">
      <v>51</v>
    </nc>
  </rcc>
  <rcc rId="4339" sId="1">
    <oc r="F53">
      <v>50</v>
    </oc>
    <nc r="F53">
      <v>52</v>
    </nc>
  </rcc>
  <rcc rId="4340" sId="1">
    <oc r="F54">
      <v>51</v>
    </oc>
    <nc r="F54">
      <v>53</v>
    </nc>
  </rcc>
  <rcc rId="4341" sId="1">
    <oc r="F55">
      <v>52</v>
    </oc>
    <nc r="F55">
      <v>54</v>
    </nc>
  </rcc>
  <rcc rId="4342" sId="1">
    <oc r="F56">
      <v>53</v>
    </oc>
    <nc r="F56">
      <v>55</v>
    </nc>
  </rcc>
  <rcc rId="4343" sId="1">
    <oc r="F57">
      <v>54</v>
    </oc>
    <nc r="F57">
      <v>56</v>
    </nc>
  </rcc>
  <rcc rId="4344" sId="1">
    <oc r="F58">
      <v>55</v>
    </oc>
    <nc r="F58">
      <v>57</v>
    </nc>
  </rcc>
  <rcc rId="4345" sId="1">
    <oc r="F59">
      <v>56</v>
    </oc>
    <nc r="F59">
      <v>58</v>
    </nc>
  </rcc>
  <rcc rId="4346" sId="1">
    <oc r="F60">
      <v>57</v>
    </oc>
    <nc r="F60">
      <v>59</v>
    </nc>
  </rcc>
  <rcc rId="4347" sId="1">
    <oc r="F61">
      <v>58</v>
    </oc>
    <nc r="F61">
      <v>60</v>
    </nc>
  </rcc>
  <rcc rId="4348" sId="1">
    <oc r="F62">
      <v>59</v>
    </oc>
    <nc r="F62">
      <v>61</v>
    </nc>
  </rcc>
  <rcc rId="4349" sId="1">
    <oc r="F63">
      <v>60</v>
    </oc>
    <nc r="F63">
      <v>62</v>
    </nc>
  </rcc>
  <rcc rId="4350" sId="1">
    <oc r="F64">
      <v>61</v>
    </oc>
    <nc r="F64">
      <v>63</v>
    </nc>
  </rcc>
  <rcc rId="4351" sId="1">
    <oc r="F65">
      <v>62</v>
    </oc>
    <nc r="F65">
      <v>64</v>
    </nc>
  </rcc>
  <rcc rId="4352" sId="1">
    <oc r="F66">
      <v>63</v>
    </oc>
    <nc r="F66">
      <v>65</v>
    </nc>
  </rcc>
  <rcc rId="4353" sId="1">
    <oc r="F67">
      <v>64</v>
    </oc>
    <nc r="F67">
      <v>66</v>
    </nc>
  </rcc>
  <rcc rId="4354" sId="1">
    <oc r="F68">
      <v>65</v>
    </oc>
    <nc r="F68">
      <v>67</v>
    </nc>
  </rcc>
  <rcc rId="4355" sId="1">
    <oc r="F69">
      <v>66</v>
    </oc>
    <nc r="F69">
      <v>68</v>
    </nc>
  </rcc>
  <rcc rId="4356" sId="1">
    <oc r="F70">
      <v>67</v>
    </oc>
    <nc r="F70">
      <v>69</v>
    </nc>
  </rcc>
  <rcc rId="4357" sId="1">
    <oc r="F71">
      <v>68</v>
    </oc>
    <nc r="F71">
      <v>70</v>
    </nc>
  </rcc>
  <rcc rId="4358" sId="1">
    <oc r="F72">
      <v>69</v>
    </oc>
    <nc r="F72">
      <v>71</v>
    </nc>
  </rcc>
  <rcc rId="4359" sId="1">
    <oc r="F73">
      <v>70</v>
    </oc>
    <nc r="F73">
      <v>72</v>
    </nc>
  </rcc>
  <rcc rId="4360" sId="1">
    <oc r="F74">
      <v>71</v>
    </oc>
    <nc r="F74">
      <v>73</v>
    </nc>
  </rcc>
  <rcc rId="4361" sId="1">
    <oc r="F75">
      <v>72</v>
    </oc>
    <nc r="F75">
      <v>74</v>
    </nc>
  </rcc>
  <rcc rId="4362" sId="1">
    <oc r="F76">
      <v>73</v>
    </oc>
    <nc r="F76">
      <v>75</v>
    </nc>
  </rcc>
  <rcc rId="4363" sId="1">
    <oc r="F77">
      <v>74</v>
    </oc>
    <nc r="F77">
      <v>76</v>
    </nc>
  </rcc>
  <rcc rId="4364" sId="1">
    <oc r="F78">
      <v>75</v>
    </oc>
    <nc r="F78">
      <v>77</v>
    </nc>
  </rcc>
  <rcc rId="4365" sId="1">
    <oc r="F79">
      <v>76</v>
    </oc>
    <nc r="F79">
      <v>78</v>
    </nc>
  </rcc>
  <rcc rId="4366" sId="1">
    <oc r="F80">
      <v>77</v>
    </oc>
    <nc r="F80">
      <v>79</v>
    </nc>
  </rcc>
  <rcc rId="4367" sId="1">
    <oc r="F81">
      <v>78</v>
    </oc>
    <nc r="F81">
      <v>80</v>
    </nc>
  </rcc>
  <rcc rId="4368" sId="1">
    <oc r="F82">
      <v>79</v>
    </oc>
    <nc r="F82">
      <v>81</v>
    </nc>
  </rcc>
  <rcc rId="4369" sId="1">
    <oc r="F83">
      <v>80</v>
    </oc>
    <nc r="F83">
      <v>82</v>
    </nc>
  </rcc>
  <rcc rId="4370" sId="1">
    <oc r="F84">
      <v>81</v>
    </oc>
    <nc r="F84">
      <v>83</v>
    </nc>
  </rcc>
  <rcc rId="4371" sId="1">
    <oc r="F85">
      <v>82</v>
    </oc>
    <nc r="F85">
      <v>84</v>
    </nc>
  </rcc>
  <rcc rId="4372" sId="1">
    <oc r="F86">
      <v>83</v>
    </oc>
    <nc r="F86">
      <v>85</v>
    </nc>
  </rcc>
  <rcc rId="4373" sId="1">
    <oc r="F87">
      <v>84</v>
    </oc>
    <nc r="F87">
      <v>86</v>
    </nc>
  </rcc>
  <rcc rId="4374" sId="1">
    <oc r="F88">
      <v>85</v>
    </oc>
    <nc r="F88">
      <v>87</v>
    </nc>
  </rcc>
  <rcc rId="4375" sId="1">
    <oc r="F89">
      <v>86</v>
    </oc>
    <nc r="F89">
      <v>88</v>
    </nc>
  </rcc>
  <rcc rId="4376" sId="1">
    <oc r="F90">
      <v>87</v>
    </oc>
    <nc r="F90">
      <v>89</v>
    </nc>
  </rcc>
  <rcc rId="4377" sId="1">
    <oc r="F91">
      <v>88</v>
    </oc>
    <nc r="F91">
      <v>90</v>
    </nc>
  </rcc>
  <rcc rId="4378" sId="1">
    <oc r="F92">
      <v>89</v>
    </oc>
    <nc r="F92">
      <v>91</v>
    </nc>
  </rcc>
  <rcc rId="4379" sId="1">
    <oc r="F93">
      <v>90</v>
    </oc>
    <nc r="F93">
      <v>92</v>
    </nc>
  </rcc>
  <rcc rId="4380" sId="1">
    <oc r="F94">
      <v>91</v>
    </oc>
    <nc r="F94">
      <v>93</v>
    </nc>
  </rcc>
  <rcc rId="4381" sId="1">
    <oc r="F95">
      <v>92</v>
    </oc>
    <nc r="F95">
      <v>94</v>
    </nc>
  </rcc>
  <rcc rId="4382" sId="1">
    <oc r="F96">
      <v>93</v>
    </oc>
    <nc r="F96">
      <v>95</v>
    </nc>
  </rcc>
  <rcc rId="4383" sId="1">
    <oc r="F97">
      <v>94</v>
    </oc>
    <nc r="F97">
      <v>96</v>
    </nc>
  </rcc>
  <rcc rId="4384" sId="1">
    <oc r="F98">
      <v>95</v>
    </oc>
    <nc r="F98">
      <v>97</v>
    </nc>
  </rcc>
  <rcc rId="4385" sId="1">
    <oc r="F99">
      <v>96</v>
    </oc>
    <nc r="F99">
      <v>98</v>
    </nc>
  </rcc>
  <rcc rId="4386" sId="1">
    <oc r="F100">
      <v>97</v>
    </oc>
    <nc r="F100">
      <v>99</v>
    </nc>
  </rcc>
  <rcc rId="4387" sId="1">
    <oc r="F101">
      <v>98</v>
    </oc>
    <nc r="F101">
      <v>100</v>
    </nc>
  </rcc>
  <rcc rId="4388" sId="1">
    <oc r="F102">
      <v>99</v>
    </oc>
    <nc r="F102">
      <v>101</v>
    </nc>
  </rcc>
  <rcc rId="4389" sId="1">
    <oc r="F103">
      <v>100</v>
    </oc>
    <nc r="F103">
      <v>102</v>
    </nc>
  </rcc>
  <rcc rId="4390" sId="1">
    <oc r="F104">
      <v>101</v>
    </oc>
    <nc r="F104">
      <v>103</v>
    </nc>
  </rcc>
  <rcc rId="4391" sId="1">
    <oc r="F105">
      <v>102</v>
    </oc>
    <nc r="F105">
      <v>104</v>
    </nc>
  </rcc>
  <rcc rId="4392" sId="1">
    <oc r="F106">
      <v>103</v>
    </oc>
    <nc r="F106">
      <v>105</v>
    </nc>
  </rcc>
  <rcc rId="4393" sId="1">
    <oc r="F107">
      <v>104</v>
    </oc>
    <nc r="F107">
      <v>106</v>
    </nc>
  </rcc>
  <rcc rId="4394" sId="1">
    <oc r="F108">
      <v>105</v>
    </oc>
    <nc r="F108">
      <v>107</v>
    </nc>
  </rcc>
  <rcc rId="4395" sId="1">
    <oc r="F109">
      <v>106</v>
    </oc>
    <nc r="F109">
      <v>108</v>
    </nc>
  </rcc>
  <rcc rId="4396" sId="1">
    <oc r="F110">
      <v>107</v>
    </oc>
    <nc r="F110">
      <v>109</v>
    </nc>
  </rcc>
  <rcc rId="4397" sId="1">
    <oc r="F111">
      <v>108</v>
    </oc>
    <nc r="F111">
      <v>110</v>
    </nc>
  </rcc>
  <rcc rId="4398" sId="1">
    <oc r="F112">
      <v>109</v>
    </oc>
    <nc r="F112">
      <v>111</v>
    </nc>
  </rcc>
  <rcc rId="4399" sId="1">
    <oc r="F113">
      <v>110</v>
    </oc>
    <nc r="F113">
      <v>112</v>
    </nc>
  </rcc>
  <rcc rId="4400" sId="1">
    <oc r="F114">
      <v>111</v>
    </oc>
    <nc r="F114">
      <v>113</v>
    </nc>
  </rcc>
  <rcc rId="4401" sId="1">
    <oc r="F115">
      <v>112</v>
    </oc>
    <nc r="F115">
      <v>114</v>
    </nc>
  </rcc>
  <rcc rId="4402" sId="1">
    <oc r="F116">
      <v>113</v>
    </oc>
    <nc r="F116">
      <v>115</v>
    </nc>
  </rcc>
  <rcc rId="4403" sId="1">
    <oc r="F117">
      <v>114</v>
    </oc>
    <nc r="F117">
      <v>116</v>
    </nc>
  </rcc>
  <rcc rId="4404" sId="1">
    <oc r="F118">
      <v>115</v>
    </oc>
    <nc r="F118">
      <v>117</v>
    </nc>
  </rcc>
  <rcc rId="4405" sId="1">
    <oc r="F119">
      <v>116</v>
    </oc>
    <nc r="F119">
      <v>118</v>
    </nc>
  </rcc>
  <rcc rId="4406" sId="1">
    <oc r="F120">
      <v>117</v>
    </oc>
    <nc r="F120">
      <v>119</v>
    </nc>
  </rcc>
  <rcc rId="4407" sId="1">
    <oc r="F121">
      <v>118</v>
    </oc>
    <nc r="F121">
      <v>120</v>
    </nc>
  </rcc>
  <rcc rId="4408" sId="1">
    <oc r="F122">
      <v>119</v>
    </oc>
    <nc r="F122">
      <v>121</v>
    </nc>
  </rcc>
  <rcc rId="4409" sId="1">
    <oc r="F123">
      <v>120</v>
    </oc>
    <nc r="F123">
      <v>122</v>
    </nc>
  </rcc>
  <rcc rId="4410" sId="1">
    <oc r="F124">
      <v>121</v>
    </oc>
    <nc r="F124">
      <v>123</v>
    </nc>
  </rcc>
  <rcc rId="4411" sId="1">
    <oc r="F125">
      <v>122</v>
    </oc>
    <nc r="F125">
      <v>124</v>
    </nc>
  </rcc>
  <rcc rId="4412" sId="1">
    <oc r="F126">
      <v>123</v>
    </oc>
    <nc r="F126">
      <v>125</v>
    </nc>
  </rcc>
  <rcc rId="4413" sId="1">
    <oc r="F127">
      <v>124</v>
    </oc>
    <nc r="F127">
      <v>126</v>
    </nc>
  </rcc>
  <rcc rId="4414" sId="1">
    <oc r="F128">
      <v>125</v>
    </oc>
    <nc r="F128">
      <v>127</v>
    </nc>
  </rcc>
  <rcc rId="4415" sId="1">
    <oc r="F129">
      <v>126</v>
    </oc>
    <nc r="F129">
      <v>128</v>
    </nc>
  </rcc>
  <rcc rId="4416" sId="1">
    <oc r="F130">
      <v>127</v>
    </oc>
    <nc r="F130">
      <v>129</v>
    </nc>
  </rcc>
  <rcc rId="4417" sId="1">
    <oc r="F131">
      <v>128</v>
    </oc>
    <nc r="F131">
      <v>130</v>
    </nc>
  </rcc>
  <rcc rId="4418" sId="1">
    <oc r="F132">
      <v>129</v>
    </oc>
    <nc r="F132">
      <v>131</v>
    </nc>
  </rcc>
  <rcc rId="4419" sId="1">
    <oc r="F133">
      <v>130</v>
    </oc>
    <nc r="F133">
      <v>132</v>
    </nc>
  </rcc>
  <rcc rId="4420" sId="1">
    <oc r="F134">
      <v>131</v>
    </oc>
    <nc r="F134">
      <v>133</v>
    </nc>
  </rcc>
  <rcc rId="4421" sId="1">
    <oc r="F135">
      <v>132</v>
    </oc>
    <nc r="F135">
      <v>134</v>
    </nc>
  </rcc>
  <rcc rId="4422" sId="1">
    <oc r="F136">
      <v>133</v>
    </oc>
    <nc r="F136">
      <v>135</v>
    </nc>
  </rcc>
  <rcc rId="4423" sId="1">
    <oc r="F137">
      <v>134</v>
    </oc>
    <nc r="F137">
      <v>136</v>
    </nc>
  </rcc>
  <rcc rId="4424" sId="1">
    <oc r="F138">
      <v>135</v>
    </oc>
    <nc r="F138">
      <v>137</v>
    </nc>
  </rcc>
  <rcc rId="4425" sId="1">
    <oc r="F139">
      <v>136</v>
    </oc>
    <nc r="F139">
      <v>138</v>
    </nc>
  </rcc>
  <rcc rId="4426" sId="1">
    <oc r="F140">
      <v>137</v>
    </oc>
    <nc r="F140">
      <v>139</v>
    </nc>
  </rcc>
  <rcc rId="4427" sId="1">
    <oc r="F141">
      <v>138</v>
    </oc>
    <nc r="F141">
      <v>140</v>
    </nc>
  </rcc>
  <rcc rId="4428" sId="1">
    <oc r="F142">
      <v>139</v>
    </oc>
    <nc r="F142">
      <v>141</v>
    </nc>
  </rcc>
  <rcc rId="4429" sId="1">
    <oc r="F143">
      <v>140</v>
    </oc>
    <nc r="F143">
      <v>142</v>
    </nc>
  </rcc>
  <rcc rId="4430" sId="1">
    <oc r="F144">
      <v>141</v>
    </oc>
    <nc r="F144">
      <v>143</v>
    </nc>
  </rcc>
  <rcc rId="4431" sId="1">
    <oc r="F145">
      <v>142</v>
    </oc>
    <nc r="F145">
      <v>144</v>
    </nc>
  </rcc>
  <rcc rId="4432" sId="1">
    <oc r="F146">
      <v>143</v>
    </oc>
    <nc r="F146">
      <v>145</v>
    </nc>
  </rcc>
  <rcc rId="4433" sId="1">
    <oc r="F147">
      <v>144</v>
    </oc>
    <nc r="F147">
      <v>146</v>
    </nc>
  </rcc>
  <rcc rId="4434" sId="1">
    <oc r="F148">
      <v>145</v>
    </oc>
    <nc r="F148">
      <v>147</v>
    </nc>
  </rcc>
  <rcc rId="4435" sId="1">
    <oc r="F149">
      <v>146</v>
    </oc>
    <nc r="F149">
      <v>148</v>
    </nc>
  </rcc>
  <rcc rId="4436" sId="1">
    <oc r="F150">
      <v>147</v>
    </oc>
    <nc r="F150">
      <v>149</v>
    </nc>
  </rcc>
  <rcc rId="4437" sId="1">
    <oc r="F151">
      <v>148</v>
    </oc>
    <nc r="F151">
      <v>150</v>
    </nc>
  </rcc>
  <rcc rId="4438" sId="1">
    <oc r="F152">
      <v>149</v>
    </oc>
    <nc r="F152">
      <v>151</v>
    </nc>
  </rcc>
  <rcc rId="4439" sId="1">
    <oc r="F153">
      <v>150</v>
    </oc>
    <nc r="F153">
      <v>152</v>
    </nc>
  </rcc>
  <rcc rId="4440" sId="1">
    <oc r="F154">
      <v>151</v>
    </oc>
    <nc r="F154">
      <v>153</v>
    </nc>
  </rcc>
  <rcc rId="4441" sId="1">
    <oc r="F155">
      <v>152</v>
    </oc>
    <nc r="F155">
      <v>154</v>
    </nc>
  </rcc>
  <rcc rId="4442" sId="1">
    <oc r="F156">
      <v>153</v>
    </oc>
    <nc r="F156">
      <v>155</v>
    </nc>
  </rcc>
  <rcc rId="4443" sId="1">
    <oc r="F157">
      <v>154</v>
    </oc>
    <nc r="F157">
      <v>156</v>
    </nc>
  </rcc>
  <rcc rId="4444" sId="1">
    <oc r="F158">
      <v>155</v>
    </oc>
    <nc r="F158">
      <v>157</v>
    </nc>
  </rcc>
  <rcc rId="4445" sId="1">
    <oc r="F159">
      <v>156</v>
    </oc>
    <nc r="F159">
      <v>158</v>
    </nc>
  </rcc>
  <rcc rId="4446" sId="1">
    <oc r="F160">
      <v>157</v>
    </oc>
    <nc r="F160">
      <v>159</v>
    </nc>
  </rcc>
  <rcc rId="4447" sId="1">
    <oc r="F161">
      <v>158</v>
    </oc>
    <nc r="F161">
      <v>160</v>
    </nc>
  </rcc>
  <rcc rId="4448" sId="1">
    <oc r="F162">
      <v>159</v>
    </oc>
    <nc r="F162">
      <v>161</v>
    </nc>
  </rcc>
  <rcc rId="4449" sId="1">
    <oc r="F163">
      <v>160</v>
    </oc>
    <nc r="F163">
      <v>162</v>
    </nc>
  </rcc>
  <rcc rId="4450" sId="1">
    <oc r="F164">
      <v>161</v>
    </oc>
    <nc r="F164">
      <v>163</v>
    </nc>
  </rcc>
  <rcc rId="4451" sId="1">
    <oc r="F165">
      <v>162</v>
    </oc>
    <nc r="F165">
      <v>164</v>
    </nc>
  </rcc>
  <rcc rId="4452" sId="1">
    <oc r="F166">
      <v>163</v>
    </oc>
    <nc r="F166">
      <v>165</v>
    </nc>
  </rcc>
  <rcc rId="4453" sId="1">
    <oc r="F167">
      <v>164</v>
    </oc>
    <nc r="F167">
      <v>166</v>
    </nc>
  </rcc>
  <rcc rId="4454" sId="1">
    <oc r="F168">
      <v>165</v>
    </oc>
    <nc r="F168">
      <v>167</v>
    </nc>
  </rcc>
  <rcc rId="4455" sId="1">
    <oc r="F169">
      <v>165</v>
    </oc>
    <nc r="F169">
      <v>168</v>
    </nc>
  </rcc>
  <rcc rId="4456" sId="1">
    <oc r="F170">
      <v>166</v>
    </oc>
    <nc r="F170">
      <v>169</v>
    </nc>
  </rcc>
  <rcc rId="4457" sId="1">
    <oc r="F171">
      <v>167</v>
    </oc>
    <nc r="F171">
      <v>170</v>
    </nc>
  </rcc>
  <rcc rId="4458" sId="1">
    <oc r="F172">
      <v>168</v>
    </oc>
    <nc r="F172">
      <v>171</v>
    </nc>
  </rcc>
  <rcc rId="4459" sId="1">
    <oc r="F173">
      <v>169</v>
    </oc>
    <nc r="F173">
      <v>172</v>
    </nc>
  </rcc>
  <rcc rId="4460" sId="1">
    <oc r="F174">
      <v>170</v>
    </oc>
    <nc r="F174">
      <v>173</v>
    </nc>
  </rcc>
  <rcc rId="4461" sId="1">
    <oc r="F175">
      <v>171</v>
    </oc>
    <nc r="F175">
      <v>174</v>
    </nc>
  </rcc>
  <rcc rId="4462" sId="1">
    <oc r="F176">
      <v>171</v>
    </oc>
    <nc r="F176">
      <v>175</v>
    </nc>
  </rcc>
  <rcc rId="4463" sId="1">
    <oc r="F177">
      <v>171</v>
    </oc>
    <nc r="F177">
      <v>176</v>
    </nc>
  </rcc>
  <rcc rId="4464" sId="1">
    <nc r="F178">
      <v>177</v>
    </nc>
  </rcc>
  <rcc rId="4465" sId="1">
    <nc r="F179">
      <v>178</v>
    </nc>
  </rcc>
  <rcc rId="4466" sId="1">
    <nc r="F180">
      <v>179</v>
    </nc>
  </rcc>
  <rcc rId="4467" sId="1">
    <nc r="F181">
      <v>180</v>
    </nc>
  </rcc>
  <rcc rId="4468" sId="1">
    <oc r="F182">
      <v>171</v>
    </oc>
    <nc r="F182">
      <v>181</v>
    </nc>
  </rcc>
  <rcc rId="4469" sId="1">
    <oc r="F183">
      <v>172</v>
    </oc>
    <nc r="F183">
      <v>182</v>
    </nc>
  </rcc>
  <rcc rId="4470" sId="1">
    <oc r="F184">
      <v>173</v>
    </oc>
    <nc r="F184">
      <v>183</v>
    </nc>
  </rcc>
  <rcc rId="4471" sId="1">
    <oc r="F185">
      <v>174</v>
    </oc>
    <nc r="F185">
      <v>184</v>
    </nc>
  </rcc>
  <rcc rId="4472" sId="1">
    <oc r="F186">
      <v>175</v>
    </oc>
    <nc r="F186">
      <v>185</v>
    </nc>
  </rcc>
  <rcc rId="4473" sId="1">
    <oc r="F187">
      <v>176</v>
    </oc>
    <nc r="F187">
      <v>186</v>
    </nc>
  </rcc>
  <rcc rId="4474" sId="1">
    <oc r="F188">
      <v>177</v>
    </oc>
    <nc r="F188">
      <v>187</v>
    </nc>
  </rcc>
  <rcc rId="4475" sId="1">
    <oc r="F189">
      <v>178</v>
    </oc>
    <nc r="F189">
      <v>188</v>
    </nc>
  </rcc>
  <rcc rId="4476" sId="1">
    <oc r="F190">
      <v>179</v>
    </oc>
    <nc r="F190">
      <v>189</v>
    </nc>
  </rcc>
  <rcc rId="4477" sId="1">
    <oc r="F191">
      <v>180</v>
    </oc>
    <nc r="F191">
      <v>190</v>
    </nc>
  </rcc>
  <rcc rId="4478" sId="1">
    <oc r="F192">
      <v>181</v>
    </oc>
    <nc r="F192">
      <v>191</v>
    </nc>
  </rcc>
  <rcc rId="4479" sId="1">
    <oc r="F193">
      <v>182</v>
    </oc>
    <nc r="F193">
      <v>192</v>
    </nc>
  </rcc>
  <rcc rId="4480" sId="1">
    <oc r="F194">
      <v>183</v>
    </oc>
    <nc r="F194">
      <v>193</v>
    </nc>
  </rcc>
  <rcc rId="4481" sId="1">
    <oc r="F195">
      <v>184</v>
    </oc>
    <nc r="F195">
      <v>194</v>
    </nc>
  </rcc>
  <rcc rId="4482" sId="1">
    <oc r="F196">
      <v>185</v>
    </oc>
    <nc r="F196">
      <v>195</v>
    </nc>
  </rcc>
  <rcc rId="4483" sId="1">
    <oc r="F197">
      <v>186</v>
    </oc>
    <nc r="F197">
      <v>196</v>
    </nc>
  </rcc>
  <rcc rId="4484" sId="1">
    <oc r="F198">
      <v>187</v>
    </oc>
    <nc r="F198">
      <v>197</v>
    </nc>
  </rcc>
  <rcc rId="4485" sId="1">
    <oc r="F199">
      <v>188</v>
    </oc>
    <nc r="F199">
      <v>198</v>
    </nc>
  </rcc>
  <rcc rId="4486" sId="1">
    <oc r="F200">
      <v>189</v>
    </oc>
    <nc r="F200">
      <v>199</v>
    </nc>
  </rcc>
  <rcc rId="4487" sId="1">
    <oc r="F201">
      <v>190</v>
    </oc>
    <nc r="F201">
      <v>200</v>
    </nc>
  </rcc>
  <rcc rId="4488" sId="1">
    <oc r="F202">
      <v>191</v>
    </oc>
    <nc r="F202">
      <v>201</v>
    </nc>
  </rcc>
  <rcc rId="4489" sId="1">
    <oc r="F203">
      <v>192</v>
    </oc>
    <nc r="F203">
      <v>202</v>
    </nc>
  </rcc>
  <rcc rId="4490" sId="1">
    <oc r="F204">
      <v>193</v>
    </oc>
    <nc r="F204">
      <v>203</v>
    </nc>
  </rcc>
  <rcc rId="4491" sId="1">
    <oc r="F205">
      <v>194</v>
    </oc>
    <nc r="F205">
      <v>204</v>
    </nc>
  </rcc>
  <rcc rId="4492" sId="1">
    <oc r="F206">
      <v>195</v>
    </oc>
    <nc r="F206">
      <v>205</v>
    </nc>
  </rcc>
  <rcc rId="4493" sId="1">
    <oc r="F207">
      <v>196</v>
    </oc>
    <nc r="F207">
      <v>206</v>
    </nc>
  </rcc>
  <rcc rId="4494" sId="1">
    <oc r="F208">
      <v>197</v>
    </oc>
    <nc r="F208">
      <v>207</v>
    </nc>
  </rcc>
  <rcc rId="4495" sId="1">
    <oc r="F209">
      <v>198</v>
    </oc>
    <nc r="F209">
      <v>208</v>
    </nc>
  </rcc>
  <rcc rId="4496" sId="1">
    <oc r="F210">
      <v>199</v>
    </oc>
    <nc r="F210">
      <v>209</v>
    </nc>
  </rcc>
  <rcc rId="4497" sId="1">
    <oc r="F211">
      <v>200</v>
    </oc>
    <nc r="F211">
      <v>210</v>
    </nc>
  </rcc>
  <rcc rId="4498" sId="1">
    <oc r="F212">
      <v>201</v>
    </oc>
    <nc r="F212">
      <v>211</v>
    </nc>
  </rcc>
  <rcc rId="4499" sId="1">
    <oc r="F213">
      <v>202</v>
    </oc>
    <nc r="F213">
      <v>212</v>
    </nc>
  </rcc>
  <rcc rId="4500" sId="1">
    <oc r="F214">
      <v>203</v>
    </oc>
    <nc r="F214">
      <v>213</v>
    </nc>
  </rcc>
  <rcc rId="4501" sId="1">
    <oc r="F215">
      <v>204</v>
    </oc>
    <nc r="F215">
      <v>214</v>
    </nc>
  </rcc>
  <rcc rId="4502" sId="1">
    <oc r="F216">
      <v>205</v>
    </oc>
    <nc r="F216">
      <v>215</v>
    </nc>
  </rcc>
  <rcc rId="4503" sId="1">
    <oc r="F217">
      <v>206</v>
    </oc>
    <nc r="F217">
      <v>216</v>
    </nc>
  </rcc>
  <rcc rId="4504" sId="1">
    <oc r="F218">
      <v>207</v>
    </oc>
    <nc r="F218">
      <v>217</v>
    </nc>
  </rcc>
  <rcc rId="4505" sId="1">
    <oc r="F219">
      <v>208</v>
    </oc>
    <nc r="F219">
      <v>218</v>
    </nc>
  </rcc>
  <rcc rId="4506" sId="1">
    <oc r="F220">
      <v>209</v>
    </oc>
    <nc r="F220">
      <v>219</v>
    </nc>
  </rcc>
  <rcc rId="4507" sId="1">
    <oc r="F221">
      <v>210</v>
    </oc>
    <nc r="F221">
      <v>220</v>
    </nc>
  </rcc>
  <rcc rId="4508" sId="1">
    <oc r="F222">
      <v>211</v>
    </oc>
    <nc r="F222">
      <v>221</v>
    </nc>
  </rcc>
  <rcc rId="4509" sId="1">
    <oc r="F223">
      <v>212</v>
    </oc>
    <nc r="F223">
      <v>222</v>
    </nc>
  </rcc>
  <rcc rId="4510" sId="1">
    <oc r="F224">
      <v>213</v>
    </oc>
    <nc r="F224">
      <v>223</v>
    </nc>
  </rcc>
  <rcc rId="4511" sId="1">
    <oc r="F225">
      <v>214</v>
    </oc>
    <nc r="F225">
      <v>224</v>
    </nc>
  </rcc>
  <rcc rId="4512" sId="1">
    <oc r="F226">
      <v>215</v>
    </oc>
    <nc r="F226">
      <v>225</v>
    </nc>
  </rcc>
  <rcc rId="4513" sId="1">
    <oc r="F227">
      <v>216</v>
    </oc>
    <nc r="F227">
      <v>226</v>
    </nc>
  </rcc>
  <rcc rId="4514" sId="1">
    <oc r="F228">
      <v>217</v>
    </oc>
    <nc r="F228">
      <v>227</v>
    </nc>
  </rcc>
  <rcc rId="4515" sId="1">
    <oc r="F229">
      <v>218</v>
    </oc>
    <nc r="F229">
      <v>228</v>
    </nc>
  </rcc>
  <rcc rId="4516" sId="1">
    <oc r="F230">
      <v>219</v>
    </oc>
    <nc r="F230">
      <v>229</v>
    </nc>
  </rcc>
  <rcc rId="4517" sId="1">
    <oc r="F231">
      <v>220</v>
    </oc>
    <nc r="F231">
      <v>230</v>
    </nc>
  </rcc>
  <rcc rId="4518" sId="1">
    <oc r="F232">
      <v>221</v>
    </oc>
    <nc r="F232">
      <v>231</v>
    </nc>
  </rcc>
  <rcc rId="4519" sId="1">
    <oc r="F233">
      <v>222</v>
    </oc>
    <nc r="F233">
      <v>232</v>
    </nc>
  </rcc>
  <rcc rId="4520" sId="1">
    <oc r="F234">
      <v>223</v>
    </oc>
    <nc r="F234">
      <v>233</v>
    </nc>
  </rcc>
  <rcc rId="4521" sId="1">
    <oc r="F235">
      <v>224</v>
    </oc>
    <nc r="F235">
      <v>234</v>
    </nc>
  </rcc>
  <rcc rId="4522" sId="1">
    <oc r="F236">
      <v>225</v>
    </oc>
    <nc r="F236">
      <v>235</v>
    </nc>
  </rcc>
  <rcc rId="4523" sId="1">
    <oc r="F237">
      <v>226</v>
    </oc>
    <nc r="F237">
      <v>236</v>
    </nc>
  </rcc>
  <rcc rId="4524" sId="1">
    <oc r="F238">
      <v>227</v>
    </oc>
    <nc r="F238">
      <v>237</v>
    </nc>
  </rcc>
  <rcc rId="4525" sId="1">
    <oc r="F239">
      <v>228</v>
    </oc>
    <nc r="F239">
      <v>238</v>
    </nc>
  </rcc>
  <rcc rId="4526" sId="1">
    <oc r="F240">
      <v>229</v>
    </oc>
    <nc r="F240">
      <v>239</v>
    </nc>
  </rcc>
  <rcc rId="4527" sId="1">
    <oc r="F241">
      <v>230</v>
    </oc>
    <nc r="F241">
      <v>240</v>
    </nc>
  </rcc>
  <rcc rId="4528" sId="1">
    <oc r="F242">
      <v>231</v>
    </oc>
    <nc r="F242">
      <v>241</v>
    </nc>
  </rcc>
  <rcc rId="4529" sId="1">
    <oc r="F243">
      <v>232</v>
    </oc>
    <nc r="F243">
      <v>242</v>
    </nc>
  </rcc>
  <rcc rId="4530" sId="1">
    <oc r="F244">
      <v>233</v>
    </oc>
    <nc r="F244">
      <v>243</v>
    </nc>
  </rcc>
  <rcc rId="4531" sId="1">
    <oc r="F245">
      <v>234</v>
    </oc>
    <nc r="F245">
      <v>244</v>
    </nc>
  </rcc>
  <rcc rId="4532" sId="1">
    <oc r="F246">
      <v>235</v>
    </oc>
    <nc r="F246">
      <v>245</v>
    </nc>
  </rcc>
  <rcc rId="4533" sId="1">
    <oc r="F247">
      <v>236</v>
    </oc>
    <nc r="F247">
      <v>246</v>
    </nc>
  </rcc>
  <rcc rId="4534" sId="1">
    <oc r="F248">
      <v>237</v>
    </oc>
    <nc r="F248">
      <v>247</v>
    </nc>
  </rcc>
  <rcc rId="4535" sId="1">
    <oc r="F249">
      <v>238</v>
    </oc>
    <nc r="F249">
      <v>248</v>
    </nc>
  </rcc>
  <rcc rId="4536" sId="1">
    <oc r="F250">
      <v>239</v>
    </oc>
    <nc r="F250">
      <v>249</v>
    </nc>
  </rcc>
  <rcc rId="4537" sId="1">
    <oc r="F251">
      <v>240</v>
    </oc>
    <nc r="F251">
      <v>250</v>
    </nc>
  </rcc>
  <rcc rId="4538" sId="1">
    <oc r="F252">
      <v>241</v>
    </oc>
    <nc r="F252">
      <v>251</v>
    </nc>
  </rcc>
  <rcc rId="4539" sId="1">
    <oc r="F253">
      <v>242</v>
    </oc>
    <nc r="F253">
      <v>252</v>
    </nc>
  </rcc>
  <rcc rId="4540" sId="1">
    <oc r="F254">
      <v>243</v>
    </oc>
    <nc r="F254">
      <v>253</v>
    </nc>
  </rcc>
  <rcc rId="4541" sId="1">
    <oc r="F255">
      <v>244</v>
    </oc>
    <nc r="F255">
      <v>254</v>
    </nc>
  </rcc>
  <rcc rId="4542" sId="1">
    <oc r="F256">
      <v>245</v>
    </oc>
    <nc r="F256">
      <v>255</v>
    </nc>
  </rcc>
  <rcc rId="4543" sId="1">
    <oc r="F257">
      <v>246</v>
    </oc>
    <nc r="F257">
      <v>256</v>
    </nc>
  </rcc>
  <rcc rId="4544" sId="1">
    <oc r="F258">
      <v>247</v>
    </oc>
    <nc r="F258">
      <v>257</v>
    </nc>
  </rcc>
  <rcc rId="4545" sId="1">
    <oc r="F259">
      <v>248</v>
    </oc>
    <nc r="F259">
      <v>258</v>
    </nc>
  </rcc>
  <rcc rId="4546" sId="1">
    <oc r="F260">
      <v>249</v>
    </oc>
    <nc r="F260">
      <v>259</v>
    </nc>
  </rcc>
  <rcc rId="4547" sId="1">
    <oc r="F261">
      <v>250</v>
    </oc>
    <nc r="F261">
      <v>260</v>
    </nc>
  </rcc>
  <rcc rId="4548" sId="1">
    <oc r="F262">
      <v>251</v>
    </oc>
    <nc r="F262">
      <v>261</v>
    </nc>
  </rcc>
  <rcc rId="4549" sId="1">
    <oc r="F263">
      <v>252</v>
    </oc>
    <nc r="F263">
      <v>262</v>
    </nc>
  </rcc>
  <rcc rId="4550" sId="1">
    <oc r="F264">
      <v>253</v>
    </oc>
    <nc r="F264">
      <v>263</v>
    </nc>
  </rcc>
  <rcc rId="4551" sId="1">
    <oc r="F265">
      <v>254</v>
    </oc>
    <nc r="F265">
      <v>264</v>
    </nc>
  </rcc>
  <rcc rId="4552" sId="1">
    <oc r="F266">
      <v>255</v>
    </oc>
    <nc r="F266">
      <v>265</v>
    </nc>
  </rcc>
  <rcc rId="4553" sId="1">
    <oc r="F267">
      <v>256</v>
    </oc>
    <nc r="F267">
      <v>266</v>
    </nc>
  </rcc>
  <rcc rId="4554" sId="1">
    <oc r="F268">
      <v>257</v>
    </oc>
    <nc r="F268">
      <v>267</v>
    </nc>
  </rcc>
  <rcc rId="4555" sId="1">
    <oc r="F269">
      <v>258</v>
    </oc>
    <nc r="F269">
      <v>268</v>
    </nc>
  </rcc>
  <rcc rId="4556" sId="1">
    <oc r="F270">
      <v>259</v>
    </oc>
    <nc r="F270">
      <v>269</v>
    </nc>
  </rcc>
  <rcc rId="4557" sId="1">
    <oc r="F271">
      <v>260</v>
    </oc>
    <nc r="F271">
      <v>270</v>
    </nc>
  </rcc>
  <rcc rId="4558" sId="1">
    <oc r="F272">
      <v>261</v>
    </oc>
    <nc r="F272">
      <v>271</v>
    </nc>
  </rcc>
  <rcc rId="4559" sId="1">
    <oc r="F273">
      <v>262</v>
    </oc>
    <nc r="F273">
      <v>272</v>
    </nc>
  </rcc>
  <rcc rId="4560" sId="1">
    <oc r="F274">
      <v>263</v>
    </oc>
    <nc r="F274">
      <v>273</v>
    </nc>
  </rcc>
  <rcc rId="4561" sId="1">
    <oc r="F275">
      <v>264</v>
    </oc>
    <nc r="F275">
      <v>274</v>
    </nc>
  </rcc>
  <rcc rId="4562" sId="1">
    <oc r="F276">
      <v>265</v>
    </oc>
    <nc r="F276">
      <v>275</v>
    </nc>
  </rcc>
  <rcc rId="4563" sId="1">
    <oc r="F277">
      <v>266</v>
    </oc>
    <nc r="F277">
      <v>276</v>
    </nc>
  </rcc>
  <rcc rId="4564" sId="1">
    <oc r="F278">
      <v>267</v>
    </oc>
    <nc r="F278">
      <v>277</v>
    </nc>
  </rcc>
  <rcc rId="4565" sId="1">
    <oc r="F279">
      <v>268</v>
    </oc>
    <nc r="F279">
      <v>278</v>
    </nc>
  </rcc>
  <rcc rId="4566" sId="1">
    <oc r="F280">
      <v>269</v>
    </oc>
    <nc r="F280">
      <v>279</v>
    </nc>
  </rcc>
  <rcc rId="4567" sId="1">
    <oc r="F281">
      <v>270</v>
    </oc>
    <nc r="F281">
      <v>280</v>
    </nc>
  </rcc>
  <rcc rId="4568" sId="1">
    <oc r="F282">
      <v>271</v>
    </oc>
    <nc r="F282">
      <v>281</v>
    </nc>
  </rcc>
  <rcc rId="4569" sId="1">
    <oc r="F283">
      <v>272</v>
    </oc>
    <nc r="F283">
      <v>282</v>
    </nc>
  </rcc>
  <rcc rId="4570" sId="1">
    <oc r="F284">
      <v>273</v>
    </oc>
    <nc r="F284">
      <v>283</v>
    </nc>
  </rcc>
  <rcc rId="4571" sId="1">
    <oc r="F285">
      <v>274</v>
    </oc>
    <nc r="F285">
      <v>284</v>
    </nc>
  </rcc>
  <rcc rId="4572" sId="1">
    <oc r="F286">
      <v>275</v>
    </oc>
    <nc r="F286">
      <v>285</v>
    </nc>
  </rcc>
  <rcc rId="4573" sId="1">
    <oc r="F287">
      <v>276</v>
    </oc>
    <nc r="F287">
      <v>286</v>
    </nc>
  </rcc>
  <rcc rId="4574" sId="1">
    <oc r="F288">
      <v>277</v>
    </oc>
    <nc r="F288">
      <v>287</v>
    </nc>
  </rcc>
  <rcc rId="4575" sId="1">
    <oc r="F289">
      <v>278</v>
    </oc>
    <nc r="F289">
      <v>288</v>
    </nc>
  </rcc>
  <rcc rId="4576" sId="1">
    <oc r="F290">
      <v>279</v>
    </oc>
    <nc r="F290">
      <v>289</v>
    </nc>
  </rcc>
  <rcc rId="4577" sId="1">
    <oc r="F291">
      <v>280</v>
    </oc>
    <nc r="F291">
      <v>290</v>
    </nc>
  </rcc>
  <rcc rId="4578" sId="1">
    <oc r="F292">
      <v>281</v>
    </oc>
    <nc r="F292">
      <v>291</v>
    </nc>
  </rcc>
  <rcc rId="4579" sId="1">
    <oc r="F293">
      <v>282</v>
    </oc>
    <nc r="F293">
      <v>292</v>
    </nc>
  </rcc>
  <rcc rId="4580" sId="1">
    <oc r="F294">
      <v>283</v>
    </oc>
    <nc r="F294">
      <v>293</v>
    </nc>
  </rcc>
  <rcc rId="4581" sId="1">
    <oc r="F295">
      <v>284</v>
    </oc>
    <nc r="F295">
      <v>294</v>
    </nc>
  </rcc>
  <rcc rId="4582" sId="1">
    <oc r="F296">
      <v>285</v>
    </oc>
    <nc r="F296">
      <v>295</v>
    </nc>
  </rcc>
  <rcc rId="4583" sId="1">
    <oc r="F297">
      <v>286</v>
    </oc>
    <nc r="F297">
      <v>296</v>
    </nc>
  </rcc>
  <rcc rId="4584" sId="1">
    <oc r="F298">
      <v>287</v>
    </oc>
    <nc r="F298">
      <v>297</v>
    </nc>
  </rcc>
  <rcc rId="4585" sId="1">
    <oc r="F299">
      <v>288</v>
    </oc>
    <nc r="F299">
      <v>298</v>
    </nc>
  </rcc>
  <rcc rId="4586" sId="1">
    <oc r="F300">
      <v>289</v>
    </oc>
    <nc r="F300">
      <v>299</v>
    </nc>
  </rcc>
  <rcc rId="4587" sId="1">
    <oc r="F301">
      <v>290</v>
    </oc>
    <nc r="F301">
      <v>300</v>
    </nc>
  </rcc>
  <rcc rId="4588" sId="1">
    <oc r="F302">
      <v>291</v>
    </oc>
    <nc r="F302">
      <v>301</v>
    </nc>
  </rcc>
  <rcc rId="4589" sId="1">
    <oc r="F303">
      <v>292</v>
    </oc>
    <nc r="F303">
      <v>302</v>
    </nc>
  </rcc>
  <rcc rId="4590" sId="1">
    <oc r="F304">
      <v>293</v>
    </oc>
    <nc r="F304">
      <v>303</v>
    </nc>
  </rcc>
  <rcc rId="4591" sId="1">
    <oc r="F305">
      <v>294</v>
    </oc>
    <nc r="F305">
      <v>304</v>
    </nc>
  </rcc>
  <rcc rId="4592" sId="1">
    <oc r="F306">
      <v>295</v>
    </oc>
    <nc r="F306">
      <v>305</v>
    </nc>
  </rcc>
  <rcc rId="4593" sId="1">
    <oc r="F307">
      <v>296</v>
    </oc>
    <nc r="F307">
      <v>306</v>
    </nc>
  </rcc>
  <rcc rId="4594" sId="1">
    <oc r="F308">
      <v>297</v>
    </oc>
    <nc r="F308">
      <v>307</v>
    </nc>
  </rcc>
  <rcc rId="4595" sId="1">
    <oc r="F309">
      <v>298</v>
    </oc>
    <nc r="F309">
      <v>308</v>
    </nc>
  </rcc>
  <rcc rId="4596" sId="1">
    <oc r="F310">
      <v>299</v>
    </oc>
    <nc r="F310">
      <v>309</v>
    </nc>
  </rcc>
  <rcc rId="4597" sId="1">
    <oc r="F311">
      <v>300</v>
    </oc>
    <nc r="F311">
      <v>310</v>
    </nc>
  </rcc>
  <rcc rId="4598" sId="1">
    <oc r="F312">
      <v>301</v>
    </oc>
    <nc r="F312">
      <v>311</v>
    </nc>
  </rcc>
  <rcc rId="4599" sId="1">
    <oc r="F313">
      <v>302</v>
    </oc>
    <nc r="F313">
      <v>312</v>
    </nc>
  </rcc>
  <rcc rId="4600" sId="1">
    <oc r="F314">
      <v>303</v>
    </oc>
    <nc r="F314">
      <v>313</v>
    </nc>
  </rcc>
  <rcc rId="4601" sId="1">
    <oc r="F315">
      <v>304</v>
    </oc>
    <nc r="F315">
      <v>314</v>
    </nc>
  </rcc>
  <rcc rId="4602" sId="1">
    <oc r="F316">
      <v>305</v>
    </oc>
    <nc r="F316">
      <v>315</v>
    </nc>
  </rcc>
  <rcc rId="4603" sId="1">
    <oc r="F317">
      <v>306</v>
    </oc>
    <nc r="F317">
      <v>316</v>
    </nc>
  </rcc>
  <rcc rId="4604" sId="1">
    <oc r="F318">
      <v>307</v>
    </oc>
    <nc r="F318">
      <v>317</v>
    </nc>
  </rcc>
  <rcc rId="4605" sId="1">
    <oc r="F319">
      <v>308</v>
    </oc>
    <nc r="F319">
      <v>318</v>
    </nc>
  </rcc>
  <rcc rId="4606" sId="1">
    <oc r="F320">
      <v>309</v>
    </oc>
    <nc r="F320">
      <v>319</v>
    </nc>
  </rcc>
  <rcc rId="4607" sId="1">
    <oc r="F321">
      <v>310</v>
    </oc>
    <nc r="F321">
      <v>320</v>
    </nc>
  </rcc>
  <rcc rId="4608" sId="1">
    <oc r="F322">
      <v>311</v>
    </oc>
    <nc r="F322">
      <v>321</v>
    </nc>
  </rcc>
  <rcc rId="4609" sId="1">
    <oc r="F323">
      <v>312</v>
    </oc>
    <nc r="F323">
      <v>322</v>
    </nc>
  </rcc>
  <rcc rId="4610" sId="1">
    <oc r="F324">
      <v>313</v>
    </oc>
    <nc r="F324">
      <v>323</v>
    </nc>
  </rcc>
  <rcc rId="4611" sId="1">
    <oc r="F325">
      <v>314</v>
    </oc>
    <nc r="F325">
      <v>324</v>
    </nc>
  </rcc>
  <rcc rId="4612" sId="1">
    <oc r="F326">
      <v>315</v>
    </oc>
    <nc r="F326">
      <v>325</v>
    </nc>
  </rcc>
  <rcc rId="4613" sId="1">
    <oc r="F327">
      <v>316</v>
    </oc>
    <nc r="F327">
      <v>326</v>
    </nc>
  </rcc>
  <rcc rId="4614" sId="1">
    <oc r="F328">
      <v>317</v>
    </oc>
    <nc r="F328">
      <v>327</v>
    </nc>
  </rcc>
  <rcc rId="4615" sId="1">
    <oc r="F329">
      <v>318</v>
    </oc>
    <nc r="F329">
      <v>328</v>
    </nc>
  </rcc>
  <rcc rId="4616" sId="1">
    <oc r="F330">
      <v>319</v>
    </oc>
    <nc r="F330">
      <v>329</v>
    </nc>
  </rcc>
  <rcc rId="4617" sId="1">
    <oc r="F331">
      <v>320</v>
    </oc>
    <nc r="F331">
      <v>330</v>
    </nc>
  </rcc>
  <rcc rId="4618" sId="1">
    <oc r="F332">
      <v>321</v>
    </oc>
    <nc r="F332">
      <v>331</v>
    </nc>
  </rcc>
  <rcc rId="4619" sId="1">
    <oc r="F333">
      <v>322</v>
    </oc>
    <nc r="F333">
      <v>332</v>
    </nc>
  </rcc>
  <rcc rId="4620" sId="1">
    <oc r="F334">
      <v>323</v>
    </oc>
    <nc r="F334">
      <v>333</v>
    </nc>
  </rcc>
  <rcc rId="4621" sId="1">
    <oc r="F335">
      <v>324</v>
    </oc>
    <nc r="F335">
      <v>334</v>
    </nc>
  </rcc>
  <rcc rId="4622" sId="1">
    <oc r="F336">
      <v>325</v>
    </oc>
    <nc r="F336">
      <v>335</v>
    </nc>
  </rcc>
  <rcc rId="4623" sId="1">
    <oc r="F337">
      <v>326</v>
    </oc>
    <nc r="F337">
      <v>336</v>
    </nc>
  </rcc>
  <rcc rId="4624" sId="1">
    <oc r="F338">
      <v>327</v>
    </oc>
    <nc r="F338">
      <v>337</v>
    </nc>
  </rcc>
  <rcc rId="4625" sId="1">
    <oc r="F339">
      <v>328</v>
    </oc>
    <nc r="F339">
      <v>338</v>
    </nc>
  </rcc>
  <rcc rId="4626" sId="1">
    <oc r="F340">
      <v>329</v>
    </oc>
    <nc r="F340">
      <v>339</v>
    </nc>
  </rcc>
  <rcc rId="4627" sId="1">
    <oc r="F341">
      <v>330</v>
    </oc>
    <nc r="F341">
      <v>340</v>
    </nc>
  </rcc>
  <rcc rId="4628" sId="1">
    <oc r="F342">
      <v>331</v>
    </oc>
    <nc r="F342">
      <v>341</v>
    </nc>
  </rcc>
  <rcc rId="4629" sId="1">
    <oc r="F343">
      <v>332</v>
    </oc>
    <nc r="F343">
      <v>342</v>
    </nc>
  </rcc>
  <rcc rId="4630" sId="1">
    <oc r="F344">
      <v>333</v>
    </oc>
    <nc r="F344">
      <v>343</v>
    </nc>
  </rcc>
  <rcc rId="4631" sId="1">
    <oc r="F345">
      <v>334</v>
    </oc>
    <nc r="F345">
      <v>344</v>
    </nc>
  </rcc>
  <rcc rId="4632" sId="1">
    <oc r="F346">
      <v>335</v>
    </oc>
    <nc r="F346">
      <v>345</v>
    </nc>
  </rcc>
  <rcc rId="4633" sId="1">
    <oc r="F347">
      <v>336</v>
    </oc>
    <nc r="F347">
      <v>346</v>
    </nc>
  </rcc>
  <rcc rId="4634" sId="1">
    <oc r="F348">
      <v>337</v>
    </oc>
    <nc r="F348">
      <v>347</v>
    </nc>
  </rcc>
  <rcc rId="4635" sId="1">
    <oc r="F349">
      <v>338</v>
    </oc>
    <nc r="F349">
      <v>348</v>
    </nc>
  </rcc>
  <rcc rId="4636" sId="1">
    <oc r="F350">
      <v>339</v>
    </oc>
    <nc r="F350">
      <v>349</v>
    </nc>
  </rcc>
  <rcc rId="4637" sId="1">
    <oc r="F351">
      <v>340</v>
    </oc>
    <nc r="F351">
      <v>350</v>
    </nc>
  </rcc>
  <rcc rId="4638" sId="1">
    <oc r="F352">
      <v>341</v>
    </oc>
    <nc r="F352">
      <v>351</v>
    </nc>
  </rcc>
  <rcc rId="4639" sId="1">
    <oc r="F353">
      <v>342</v>
    </oc>
    <nc r="F353">
      <v>352</v>
    </nc>
  </rcc>
  <rcc rId="4640" sId="1">
    <oc r="F354">
      <v>343</v>
    </oc>
    <nc r="F354">
      <v>353</v>
    </nc>
  </rcc>
  <rcc rId="4641" sId="1">
    <oc r="F355">
      <v>344</v>
    </oc>
    <nc r="F355">
      <v>354</v>
    </nc>
  </rcc>
  <rcc rId="4642" sId="1">
    <oc r="F356">
      <v>345</v>
    </oc>
    <nc r="F356">
      <v>355</v>
    </nc>
  </rcc>
  <rcc rId="4643" sId="1">
    <oc r="F357">
      <v>346</v>
    </oc>
    <nc r="F357">
      <v>356</v>
    </nc>
  </rcc>
  <rcc rId="4644" sId="1">
    <oc r="F358">
      <v>347</v>
    </oc>
    <nc r="F358">
      <v>357</v>
    </nc>
  </rcc>
  <rcc rId="4645" sId="1">
    <oc r="F359">
      <v>348</v>
    </oc>
    <nc r="F359">
      <v>358</v>
    </nc>
  </rcc>
  <rcc rId="4646" sId="1">
    <oc r="F360">
      <v>349</v>
    </oc>
    <nc r="F360">
      <v>359</v>
    </nc>
  </rcc>
  <rcc rId="4647" sId="1">
    <oc r="F361">
      <v>350</v>
    </oc>
    <nc r="F361">
      <v>360</v>
    </nc>
  </rcc>
  <rcc rId="4648" sId="1">
    <oc r="F362">
      <v>351</v>
    </oc>
    <nc r="F362">
      <v>361</v>
    </nc>
  </rcc>
  <rcc rId="4649" sId="1">
    <oc r="F363">
      <v>352</v>
    </oc>
    <nc r="F363">
      <v>362</v>
    </nc>
  </rcc>
  <rcc rId="4650" sId="1">
    <oc r="F364">
      <v>353</v>
    </oc>
    <nc r="F364">
      <v>363</v>
    </nc>
  </rcc>
  <rcc rId="4651" sId="1">
    <oc r="F365">
      <v>354</v>
    </oc>
    <nc r="F365">
      <v>364</v>
    </nc>
  </rcc>
  <rcc rId="4652" sId="1">
    <oc r="F366">
      <v>355</v>
    </oc>
    <nc r="F366">
      <v>365</v>
    </nc>
  </rcc>
  <rcc rId="4653" sId="1">
    <oc r="F367">
      <v>355</v>
    </oc>
    <nc r="F367">
      <v>366</v>
    </nc>
  </rcc>
  <rcc rId="4654" sId="1">
    <oc r="F368">
      <v>356</v>
    </oc>
    <nc r="F368">
      <v>367</v>
    </nc>
  </rcc>
  <rcc rId="4655" sId="1">
    <oc r="F369">
      <v>357</v>
    </oc>
    <nc r="F369">
      <v>368</v>
    </nc>
  </rcc>
  <rcc rId="4656" sId="1">
    <oc r="F370">
      <v>358</v>
    </oc>
    <nc r="F370">
      <v>369</v>
    </nc>
  </rcc>
  <rcc rId="4657" sId="1">
    <oc r="F371">
      <v>359</v>
    </oc>
    <nc r="F371">
      <v>370</v>
    </nc>
  </rcc>
  <rcc rId="4658" sId="1">
    <oc r="F372">
      <v>360</v>
    </oc>
    <nc r="F372">
      <v>371</v>
    </nc>
  </rcc>
  <rcc rId="4659" sId="1">
    <oc r="F373">
      <v>361</v>
    </oc>
    <nc r="F373">
      <v>372</v>
    </nc>
  </rcc>
  <rcc rId="4660" sId="1">
    <oc r="F374">
      <v>362</v>
    </oc>
    <nc r="F374">
      <v>373</v>
    </nc>
  </rcc>
  <rcc rId="4661" sId="1">
    <oc r="F375">
      <v>363</v>
    </oc>
    <nc r="F375">
      <v>374</v>
    </nc>
  </rcc>
  <rcc rId="4662" sId="1">
    <oc r="F376">
      <v>364</v>
    </oc>
    <nc r="F376">
      <v>375</v>
    </nc>
  </rcc>
  <rcc rId="4663" sId="1">
    <oc r="F377">
      <v>365</v>
    </oc>
    <nc r="F377">
      <v>376</v>
    </nc>
  </rcc>
  <rcc rId="4664" sId="1">
    <oc r="F378">
      <v>366</v>
    </oc>
    <nc r="F378">
      <v>377</v>
    </nc>
  </rcc>
  <rcc rId="4665" sId="1">
    <oc r="F379">
      <v>367</v>
    </oc>
    <nc r="F379">
      <v>378</v>
    </nc>
  </rcc>
  <rcc rId="4666" sId="1">
    <oc r="F380">
      <v>368</v>
    </oc>
    <nc r="F380">
      <v>379</v>
    </nc>
  </rcc>
  <rcc rId="4667" sId="1">
    <oc r="F381">
      <v>369</v>
    </oc>
    <nc r="F381">
      <v>380</v>
    </nc>
  </rcc>
  <rcc rId="4668" sId="1">
    <oc r="F382">
      <v>370</v>
    </oc>
    <nc r="F382">
      <v>381</v>
    </nc>
  </rcc>
  <rcc rId="4669" sId="1">
    <oc r="F383">
      <v>371</v>
    </oc>
    <nc r="F383">
      <v>382</v>
    </nc>
  </rcc>
  <rcc rId="4670" sId="1">
    <oc r="F384">
      <v>372</v>
    </oc>
    <nc r="F384">
      <v>383</v>
    </nc>
  </rcc>
  <rcc rId="4671" sId="1">
    <oc r="F385">
      <v>373</v>
    </oc>
    <nc r="F385">
      <v>384</v>
    </nc>
  </rcc>
  <rcc rId="4672" sId="1">
    <oc r="F386">
      <v>374</v>
    </oc>
    <nc r="F386">
      <v>385</v>
    </nc>
  </rcc>
  <rcc rId="4673" sId="1">
    <oc r="F387">
      <v>375</v>
    </oc>
    <nc r="F387">
      <v>386</v>
    </nc>
  </rcc>
  <rcc rId="4674" sId="1">
    <oc r="F388">
      <v>376</v>
    </oc>
    <nc r="F388">
      <v>387</v>
    </nc>
  </rcc>
  <rcc rId="4675" sId="1">
    <oc r="F389">
      <v>377</v>
    </oc>
    <nc r="F389">
      <v>388</v>
    </nc>
  </rcc>
  <rcc rId="4676" sId="1">
    <oc r="F390">
      <v>378</v>
    </oc>
    <nc r="F390">
      <v>389</v>
    </nc>
  </rcc>
  <rcc rId="4677" sId="1">
    <oc r="F391">
      <v>379</v>
    </oc>
    <nc r="F391">
      <v>390</v>
    </nc>
  </rcc>
  <rcc rId="4678" sId="1">
    <oc r="F392">
      <v>380</v>
    </oc>
    <nc r="F392">
      <v>391</v>
    </nc>
  </rcc>
  <rcc rId="4679" sId="1">
    <oc r="F393">
      <v>381</v>
    </oc>
    <nc r="F393">
      <v>392</v>
    </nc>
  </rcc>
  <rcc rId="4680" sId="1">
    <oc r="F394">
      <v>382</v>
    </oc>
    <nc r="F394">
      <v>393</v>
    </nc>
  </rcc>
  <rcc rId="4681" sId="1">
    <oc r="F395">
      <v>383</v>
    </oc>
    <nc r="F395">
      <v>394</v>
    </nc>
  </rcc>
  <rcc rId="4682" sId="1">
    <oc r="F396">
      <v>384</v>
    </oc>
    <nc r="F396">
      <v>395</v>
    </nc>
  </rcc>
  <rcc rId="4683" sId="1">
    <oc r="F397">
      <v>385</v>
    </oc>
    <nc r="F397">
      <v>396</v>
    </nc>
  </rcc>
  <rcc rId="4684" sId="1">
    <oc r="F398">
      <v>386</v>
    </oc>
    <nc r="F398">
      <v>397</v>
    </nc>
  </rcc>
  <rcc rId="4685" sId="1">
    <oc r="F399">
      <v>387</v>
    </oc>
    <nc r="F399">
      <v>398</v>
    </nc>
  </rcc>
  <rcc rId="4686" sId="1">
    <oc r="F400">
      <v>388</v>
    </oc>
    <nc r="F400">
      <v>399</v>
    </nc>
  </rcc>
  <rcc rId="4687" sId="1">
    <oc r="F401">
      <v>389</v>
    </oc>
    <nc r="F401">
      <v>400</v>
    </nc>
  </rcc>
  <rcc rId="4688" sId="1">
    <oc r="F402">
      <v>390</v>
    </oc>
    <nc r="F402">
      <v>401</v>
    </nc>
  </rcc>
  <rcc rId="4689" sId="1">
    <oc r="F403">
      <v>391</v>
    </oc>
    <nc r="F403">
      <v>402</v>
    </nc>
  </rcc>
  <rcc rId="4690" sId="1">
    <oc r="F404">
      <v>392</v>
    </oc>
    <nc r="F404">
      <v>403</v>
    </nc>
  </rcc>
  <rcc rId="4691" sId="1">
    <oc r="F405">
      <v>393</v>
    </oc>
    <nc r="F405">
      <v>404</v>
    </nc>
  </rcc>
  <rcc rId="4692" sId="1">
    <oc r="F406">
      <v>394</v>
    </oc>
    <nc r="F406">
      <v>405</v>
    </nc>
  </rcc>
  <rcc rId="4693" sId="1">
    <oc r="F407">
      <v>395</v>
    </oc>
    <nc r="F407">
      <v>406</v>
    </nc>
  </rcc>
  <rcc rId="4694" sId="1">
    <oc r="F408">
      <v>396</v>
    </oc>
    <nc r="F408">
      <v>407</v>
    </nc>
  </rcc>
  <rcc rId="4695" sId="1">
    <oc r="F409">
      <v>397</v>
    </oc>
    <nc r="F409">
      <v>408</v>
    </nc>
  </rcc>
  <rcc rId="4696" sId="1">
    <oc r="F410">
      <v>398</v>
    </oc>
    <nc r="F410">
      <v>409</v>
    </nc>
  </rcc>
  <rcc rId="4697" sId="1">
    <oc r="F411">
      <v>399</v>
    </oc>
    <nc r="F411">
      <v>410</v>
    </nc>
  </rcc>
  <rcc rId="4698" sId="1">
    <oc r="F412">
      <v>400</v>
    </oc>
    <nc r="F412">
      <v>411</v>
    </nc>
  </rcc>
  <rcc rId="4699" sId="1">
    <oc r="F413">
      <v>401</v>
    </oc>
    <nc r="F413">
      <v>412</v>
    </nc>
  </rcc>
  <rcc rId="4700" sId="1">
    <oc r="F414">
      <v>402</v>
    </oc>
    <nc r="F414">
      <v>413</v>
    </nc>
  </rcc>
  <rcc rId="4701" sId="1">
    <oc r="F415">
      <v>403</v>
    </oc>
    <nc r="F415">
      <v>414</v>
    </nc>
  </rcc>
  <rcc rId="4702" sId="1">
    <oc r="F416">
      <v>404</v>
    </oc>
    <nc r="F416">
      <v>415</v>
    </nc>
  </rcc>
  <rcc rId="4703" sId="1">
    <oc r="F417">
      <v>405</v>
    </oc>
    <nc r="F417">
      <v>416</v>
    </nc>
  </rcc>
  <rcc rId="4704" sId="1">
    <oc r="F418">
      <v>406</v>
    </oc>
    <nc r="F418">
      <v>417</v>
    </nc>
  </rcc>
  <rcc rId="4705" sId="1">
    <oc r="F419">
      <v>407</v>
    </oc>
    <nc r="F419">
      <v>418</v>
    </nc>
  </rcc>
  <rcc rId="4706" sId="1">
    <oc r="F420">
      <v>408</v>
    </oc>
    <nc r="F420">
      <v>419</v>
    </nc>
  </rcc>
  <rcc rId="4707" sId="1">
    <oc r="F421">
      <v>409</v>
    </oc>
    <nc r="F421">
      <v>420</v>
    </nc>
  </rcc>
  <rcc rId="4708" sId="1">
    <oc r="F422">
      <v>410</v>
    </oc>
    <nc r="F422">
      <v>421</v>
    </nc>
  </rcc>
  <rcc rId="4709" sId="1">
    <oc r="F423">
      <v>411</v>
    </oc>
    <nc r="F423">
      <v>422</v>
    </nc>
  </rcc>
  <rcc rId="4710" sId="1">
    <oc r="F424">
      <v>412</v>
    </oc>
    <nc r="F424">
      <v>423</v>
    </nc>
  </rcc>
  <rcc rId="4711" sId="1">
    <oc r="F425">
      <v>413</v>
    </oc>
    <nc r="F425">
      <v>424</v>
    </nc>
  </rcc>
  <rcc rId="4712" sId="1">
    <oc r="F426">
      <v>414</v>
    </oc>
    <nc r="F426">
      <v>425</v>
    </nc>
  </rcc>
  <rcc rId="4713" sId="1">
    <oc r="F427">
      <v>415</v>
    </oc>
    <nc r="F427">
      <v>426</v>
    </nc>
  </rcc>
  <rcc rId="4714" sId="1">
    <oc r="F428">
      <v>416</v>
    </oc>
    <nc r="F428">
      <v>427</v>
    </nc>
  </rcc>
  <rcc rId="4715" sId="1">
    <oc r="F429">
      <v>417</v>
    </oc>
    <nc r="F429">
      <v>428</v>
    </nc>
  </rcc>
  <rcc rId="4716" sId="1">
    <oc r="F430">
      <v>418</v>
    </oc>
    <nc r="F430">
      <v>429</v>
    </nc>
  </rcc>
  <rcc rId="4717" sId="1">
    <oc r="F431">
      <v>419</v>
    </oc>
    <nc r="F431">
      <v>430</v>
    </nc>
  </rcc>
  <rcc rId="4718" sId="1">
    <oc r="F432">
      <v>420</v>
    </oc>
    <nc r="F432">
      <v>431</v>
    </nc>
  </rcc>
  <rcc rId="4719" sId="1">
    <oc r="F433">
      <v>421</v>
    </oc>
    <nc r="F433">
      <v>432</v>
    </nc>
  </rcc>
  <rcc rId="4720" sId="1">
    <oc r="F434">
      <v>422</v>
    </oc>
    <nc r="F434">
      <v>433</v>
    </nc>
  </rcc>
  <rcc rId="4721" sId="1">
    <oc r="F435">
      <v>423</v>
    </oc>
    <nc r="F435">
      <v>434</v>
    </nc>
  </rcc>
  <rcc rId="4722" sId="1">
    <oc r="F436">
      <v>424</v>
    </oc>
    <nc r="F436">
      <v>435</v>
    </nc>
  </rcc>
  <rcc rId="4723" sId="1">
    <oc r="F437">
      <v>425</v>
    </oc>
    <nc r="F437">
      <v>436</v>
    </nc>
  </rcc>
  <rcc rId="4724" sId="1">
    <oc r="F438">
      <v>426</v>
    </oc>
    <nc r="F438">
      <v>437</v>
    </nc>
  </rcc>
  <rcc rId="4725" sId="1">
    <oc r="F439">
      <v>427</v>
    </oc>
    <nc r="F439">
      <v>438</v>
    </nc>
  </rcc>
  <rcc rId="4726" sId="1">
    <oc r="F440">
      <v>428</v>
    </oc>
    <nc r="F440">
      <v>439</v>
    </nc>
  </rcc>
  <rcc rId="4727" sId="1">
    <oc r="F441">
      <v>429</v>
    </oc>
    <nc r="F441">
      <v>440</v>
    </nc>
  </rcc>
  <rcc rId="4728" sId="1">
    <oc r="F442">
      <v>430</v>
    </oc>
    <nc r="F442">
      <v>441</v>
    </nc>
  </rcc>
  <rcc rId="4729" sId="1">
    <oc r="F443">
      <v>431</v>
    </oc>
    <nc r="F443">
      <v>442</v>
    </nc>
  </rcc>
  <rcc rId="4730" sId="1">
    <oc r="F444">
      <v>432</v>
    </oc>
    <nc r="F444">
      <v>443</v>
    </nc>
  </rcc>
  <rcc rId="4731" sId="1">
    <oc r="F445">
      <v>433</v>
    </oc>
    <nc r="F445">
      <v>444</v>
    </nc>
  </rcc>
  <rcc rId="4732" sId="1">
    <oc r="F446">
      <v>434</v>
    </oc>
    <nc r="F446">
      <v>445</v>
    </nc>
  </rcc>
  <rcc rId="4733" sId="1">
    <oc r="F447">
      <v>435</v>
    </oc>
    <nc r="F447">
      <v>446</v>
    </nc>
  </rcc>
  <rcc rId="4734" sId="1">
    <oc r="F448">
      <v>436</v>
    </oc>
    <nc r="F448">
      <v>447</v>
    </nc>
  </rcc>
  <rcc rId="4735" sId="1">
    <oc r="F449">
      <v>437</v>
    </oc>
    <nc r="F449">
      <v>448</v>
    </nc>
  </rcc>
  <rcc rId="4736" sId="1">
    <oc r="F450">
      <v>438</v>
    </oc>
    <nc r="F450">
      <v>449</v>
    </nc>
  </rcc>
  <rcc rId="4737" sId="1">
    <oc r="F451">
      <v>439</v>
    </oc>
    <nc r="F451">
      <v>450</v>
    </nc>
  </rcc>
  <rcc rId="4738" sId="1">
    <oc r="F452">
      <v>440</v>
    </oc>
    <nc r="F452">
      <v>451</v>
    </nc>
  </rcc>
  <rcc rId="4739" sId="1">
    <oc r="F453">
      <v>441</v>
    </oc>
    <nc r="F453">
      <v>452</v>
    </nc>
  </rcc>
  <rcc rId="4740" sId="1">
    <oc r="F454">
      <v>442</v>
    </oc>
    <nc r="F454">
      <v>453</v>
    </nc>
  </rcc>
  <rcc rId="4741" sId="1">
    <oc r="F455">
      <v>443</v>
    </oc>
    <nc r="F455">
      <v>454</v>
    </nc>
  </rcc>
  <rcc rId="4742" sId="1">
    <oc r="F456">
      <v>444</v>
    </oc>
    <nc r="F456">
      <v>455</v>
    </nc>
  </rcc>
  <rcc rId="4743" sId="1">
    <oc r="F457">
      <v>445</v>
    </oc>
    <nc r="F457">
      <v>456</v>
    </nc>
  </rcc>
  <rcc rId="4744" sId="1">
    <oc r="F458">
      <v>446</v>
    </oc>
    <nc r="F458">
      <v>457</v>
    </nc>
  </rcc>
  <rcc rId="4745" sId="1">
    <oc r="F459">
      <v>447</v>
    </oc>
    <nc r="F459">
      <v>458</v>
    </nc>
  </rcc>
  <rcc rId="4746" sId="1">
    <oc r="F460">
      <v>448</v>
    </oc>
    <nc r="F460">
      <v>459</v>
    </nc>
  </rcc>
  <rcc rId="4747" sId="1">
    <oc r="F461">
      <v>449</v>
    </oc>
    <nc r="F461">
      <v>460</v>
    </nc>
  </rcc>
  <rcc rId="4748" sId="1">
    <oc r="F462">
      <v>450</v>
    </oc>
    <nc r="F462">
      <v>461</v>
    </nc>
  </rcc>
  <rcc rId="4749" sId="1">
    <oc r="F463">
      <v>451</v>
    </oc>
    <nc r="F463">
      <v>462</v>
    </nc>
  </rcc>
  <rcc rId="4750" sId="1">
    <oc r="F464">
      <v>452</v>
    </oc>
    <nc r="F464">
      <v>463</v>
    </nc>
  </rcc>
  <rcc rId="4751" sId="1">
    <oc r="F465">
      <v>453</v>
    </oc>
    <nc r="F465">
      <v>464</v>
    </nc>
  </rcc>
  <rcc rId="4752" sId="1">
    <oc r="F466">
      <v>454</v>
    </oc>
    <nc r="F466">
      <v>465</v>
    </nc>
  </rcc>
  <rcc rId="4753" sId="1">
    <oc r="F467">
      <v>455</v>
    </oc>
    <nc r="F467">
      <v>466</v>
    </nc>
  </rcc>
  <rcc rId="4754" sId="1">
    <oc r="F468">
      <v>456</v>
    </oc>
    <nc r="F468">
      <v>467</v>
    </nc>
  </rcc>
  <rcc rId="4755" sId="1">
    <oc r="F469">
      <v>457</v>
    </oc>
    <nc r="F469">
      <v>468</v>
    </nc>
  </rcc>
  <rcc rId="4756" sId="1">
    <oc r="F470">
      <v>458</v>
    </oc>
    <nc r="F470">
      <v>469</v>
    </nc>
  </rcc>
  <rcc rId="4757" sId="1">
    <oc r="F471">
      <v>459</v>
    </oc>
    <nc r="F471">
      <v>470</v>
    </nc>
  </rcc>
  <rcc rId="4758" sId="1">
    <oc r="F472">
      <v>460</v>
    </oc>
    <nc r="F472">
      <v>471</v>
    </nc>
  </rcc>
  <rcc rId="4759" sId="1">
    <oc r="F473">
      <v>461</v>
    </oc>
    <nc r="F473">
      <v>472</v>
    </nc>
  </rcc>
  <rcc rId="4760" sId="1">
    <oc r="F474">
      <v>462</v>
    </oc>
    <nc r="F474">
      <v>473</v>
    </nc>
  </rcc>
  <rcc rId="4761" sId="1">
    <oc r="F475">
      <v>463</v>
    </oc>
    <nc r="F475">
      <v>474</v>
    </nc>
  </rcc>
  <rcc rId="4762" sId="1">
    <oc r="F476">
      <v>464</v>
    </oc>
    <nc r="F476">
      <v>475</v>
    </nc>
  </rcc>
  <rcc rId="4763" sId="1">
    <oc r="F477">
      <v>465</v>
    </oc>
    <nc r="F477">
      <v>476</v>
    </nc>
  </rcc>
  <rcc rId="4764" sId="1">
    <oc r="F478">
      <v>466</v>
    </oc>
    <nc r="F478">
      <v>477</v>
    </nc>
  </rcc>
  <rcc rId="4765" sId="1">
    <oc r="F479">
      <v>467</v>
    </oc>
    <nc r="F479">
      <v>478</v>
    </nc>
  </rcc>
  <rcc rId="4766" sId="1">
    <oc r="F480">
      <v>468</v>
    </oc>
    <nc r="F480">
      <v>479</v>
    </nc>
  </rcc>
  <rcc rId="4767" sId="1">
    <oc r="F481">
      <v>469</v>
    </oc>
    <nc r="F481">
      <v>480</v>
    </nc>
  </rcc>
  <rcc rId="4768" sId="1">
    <oc r="F482">
      <v>470</v>
    </oc>
    <nc r="F482">
      <v>481</v>
    </nc>
  </rcc>
  <rcc rId="4769" sId="1">
    <oc r="F483">
      <v>471</v>
    </oc>
    <nc r="F483">
      <v>482</v>
    </nc>
  </rcc>
  <rcc rId="4770" sId="1">
    <oc r="F484">
      <v>472</v>
    </oc>
    <nc r="F484">
      <v>483</v>
    </nc>
  </rcc>
  <rcc rId="4771" sId="1">
    <oc r="F485">
      <v>473</v>
    </oc>
    <nc r="F485">
      <v>484</v>
    </nc>
  </rcc>
  <rcc rId="4772" sId="1">
    <oc r="F486">
      <v>474</v>
    </oc>
    <nc r="F486">
      <v>485</v>
    </nc>
  </rcc>
  <rcc rId="4773" sId="1">
    <oc r="F487">
      <v>475</v>
    </oc>
    <nc r="F487">
      <v>486</v>
    </nc>
  </rcc>
  <rcc rId="4774" sId="1">
    <oc r="F488">
      <v>476</v>
    </oc>
    <nc r="F488">
      <v>487</v>
    </nc>
  </rcc>
  <rcc rId="4775" sId="1">
    <oc r="F489">
      <v>477</v>
    </oc>
    <nc r="F489">
      <v>488</v>
    </nc>
  </rcc>
  <rcc rId="4776" sId="1">
    <oc r="F490">
      <v>478</v>
    </oc>
    <nc r="F490">
      <v>489</v>
    </nc>
  </rcc>
  <rcc rId="4777" sId="1">
    <oc r="F491">
      <v>479</v>
    </oc>
    <nc r="F491">
      <v>490</v>
    </nc>
  </rcc>
  <rcc rId="4778" sId="1">
    <oc r="F492">
      <v>480</v>
    </oc>
    <nc r="F492">
      <v>491</v>
    </nc>
  </rcc>
  <rcc rId="4779" sId="1">
    <oc r="F493">
      <v>481</v>
    </oc>
    <nc r="F493">
      <v>492</v>
    </nc>
  </rcc>
  <rcc rId="4780" sId="1">
    <oc r="F494">
      <v>482</v>
    </oc>
    <nc r="F494">
      <v>493</v>
    </nc>
  </rcc>
  <rcc rId="4781" sId="1">
    <oc r="F495">
      <v>483</v>
    </oc>
    <nc r="F495">
      <v>494</v>
    </nc>
  </rcc>
  <rcc rId="4782" sId="1">
    <oc r="F496">
      <v>484</v>
    </oc>
    <nc r="F496">
      <v>495</v>
    </nc>
  </rcc>
  <rcc rId="4783" sId="1">
    <oc r="F497">
      <v>485</v>
    </oc>
    <nc r="F497">
      <v>496</v>
    </nc>
  </rcc>
  <rcc rId="4784" sId="1">
    <oc r="F498">
      <v>486</v>
    </oc>
    <nc r="F498">
      <v>497</v>
    </nc>
  </rcc>
  <rcc rId="4785" sId="1">
    <oc r="F499">
      <v>487</v>
    </oc>
    <nc r="F499">
      <v>498</v>
    </nc>
  </rcc>
  <rcc rId="4786" sId="1">
    <oc r="F500">
      <v>488</v>
    </oc>
    <nc r="F500">
      <v>499</v>
    </nc>
  </rcc>
  <rcc rId="4787" sId="1">
    <oc r="F501">
      <v>489</v>
    </oc>
    <nc r="F501">
      <v>500</v>
    </nc>
  </rcc>
  <rcc rId="4788" sId="1">
    <oc r="F502">
      <v>490</v>
    </oc>
    <nc r="F502">
      <v>501</v>
    </nc>
  </rcc>
  <rcc rId="4789" sId="1">
    <oc r="F503">
      <v>491</v>
    </oc>
    <nc r="F503">
      <v>502</v>
    </nc>
  </rcc>
  <rcc rId="4790" sId="1">
    <oc r="F504">
      <v>174</v>
    </oc>
    <nc r="F504">
      <v>503</v>
    </nc>
  </rcc>
  <rcc rId="4791" sId="1">
    <oc r="F505">
      <v>174</v>
    </oc>
    <nc r="F505">
      <v>504</v>
    </nc>
  </rcc>
  <rcc rId="4792" sId="1">
    <oc r="F506">
      <v>174</v>
    </oc>
    <nc r="F506">
      <v>505</v>
    </nc>
  </rcc>
  <rcc rId="4793" sId="1">
    <oc r="F507">
      <v>174</v>
    </oc>
    <nc r="F507">
      <v>506</v>
    </nc>
  </rcc>
  <rcc rId="4794" sId="1">
    <oc r="F508">
      <v>174</v>
    </oc>
    <nc r="F508">
      <v>507</v>
    </nc>
  </rcc>
  <rcc rId="4795" sId="1">
    <oc r="F509">
      <v>492</v>
    </oc>
    <nc r="F509">
      <v>508</v>
    </nc>
  </rcc>
  <rcc rId="4796" sId="1">
    <oc r="F510">
      <v>493</v>
    </oc>
    <nc r="F510">
      <v>509</v>
    </nc>
  </rcc>
  <rcc rId="4797" sId="1">
    <oc r="F511">
      <v>494</v>
    </oc>
    <nc r="F511">
      <v>510</v>
    </nc>
  </rcc>
  <rcc rId="4798" sId="1">
    <oc r="F512">
      <v>495</v>
    </oc>
    <nc r="F512">
      <v>511</v>
    </nc>
  </rcc>
  <rcc rId="4799" sId="1">
    <oc r="F513">
      <v>496</v>
    </oc>
    <nc r="F513">
      <v>512</v>
    </nc>
  </rcc>
  <rcc rId="4800" sId="1">
    <oc r="F514">
      <v>497</v>
    </oc>
    <nc r="F514">
      <v>513</v>
    </nc>
  </rcc>
  <rcc rId="4801" sId="1">
    <oc r="F515">
      <v>498</v>
    </oc>
    <nc r="F515">
      <v>514</v>
    </nc>
  </rcc>
  <rcc rId="4802" sId="1">
    <oc r="F516">
      <v>499</v>
    </oc>
    <nc r="F516">
      <v>515</v>
    </nc>
  </rcc>
  <rcc rId="4803" sId="1">
    <oc r="F517">
      <v>500</v>
    </oc>
    <nc r="F517">
      <v>516</v>
    </nc>
  </rcc>
  <rcc rId="4804" sId="1">
    <oc r="F518">
      <v>501</v>
    </oc>
    <nc r="F518">
      <v>517</v>
    </nc>
  </rcc>
  <rcc rId="4805" sId="1">
    <oc r="F519">
      <v>502</v>
    </oc>
    <nc r="F519">
      <v>518</v>
    </nc>
  </rcc>
  <rcc rId="4806" sId="1">
    <oc r="F520">
      <v>503</v>
    </oc>
    <nc r="F520">
      <v>519</v>
    </nc>
  </rcc>
  <rcc rId="4807" sId="1">
    <oc r="F521">
      <v>504</v>
    </oc>
    <nc r="F521">
      <v>520</v>
    </nc>
  </rcc>
  <rcc rId="4808" sId="1">
    <oc r="F522">
      <v>505</v>
    </oc>
    <nc r="F522">
      <v>521</v>
    </nc>
  </rcc>
  <rcc rId="4809" sId="1">
    <oc r="F523">
      <v>506</v>
    </oc>
    <nc r="F523">
      <v>522</v>
    </nc>
  </rcc>
  <rcc rId="4810" sId="1">
    <oc r="F524">
      <v>507</v>
    </oc>
    <nc r="F524">
      <v>523</v>
    </nc>
  </rcc>
  <rcc rId="4811" sId="1">
    <oc r="F525">
      <v>508</v>
    </oc>
    <nc r="F525">
      <v>524</v>
    </nc>
  </rcc>
  <rcc rId="4812" sId="1">
    <oc r="F526">
      <v>509</v>
    </oc>
    <nc r="F526">
      <v>525</v>
    </nc>
  </rcc>
  <rcc rId="4813" sId="1">
    <oc r="F527">
      <v>510</v>
    </oc>
    <nc r="F527">
      <v>526</v>
    </nc>
  </rcc>
  <rcc rId="4814" sId="1">
    <oc r="F528">
      <v>511</v>
    </oc>
    <nc r="F528">
      <v>527</v>
    </nc>
  </rcc>
  <rcc rId="4815" sId="1">
    <oc r="F529">
      <v>512</v>
    </oc>
    <nc r="F529">
      <v>528</v>
    </nc>
  </rcc>
  <rcc rId="4816" sId="1">
    <oc r="F530">
      <v>513</v>
    </oc>
    <nc r="F530">
      <v>529</v>
    </nc>
  </rcc>
  <rcc rId="4817" sId="1">
    <oc r="F531">
      <v>514</v>
    </oc>
    <nc r="F531">
      <v>530</v>
    </nc>
  </rcc>
  <rcc rId="4818" sId="1">
    <oc r="F532">
      <v>515</v>
    </oc>
    <nc r="F532">
      <v>531</v>
    </nc>
  </rcc>
  <rcc rId="4819" sId="1">
    <oc r="F533">
      <v>516</v>
    </oc>
    <nc r="F533">
      <v>532</v>
    </nc>
  </rcc>
  <rcc rId="4820" sId="1">
    <oc r="F534">
      <v>517</v>
    </oc>
    <nc r="F534">
      <v>533</v>
    </nc>
  </rcc>
  <rcc rId="4821" sId="1">
    <oc r="F535">
      <v>518</v>
    </oc>
    <nc r="F535">
      <v>534</v>
    </nc>
  </rcc>
  <rcc rId="4822" sId="1">
    <oc r="F536">
      <v>519</v>
    </oc>
    <nc r="F536">
      <v>535</v>
    </nc>
  </rcc>
  <rcc rId="4823" sId="1">
    <oc r="F537">
      <v>520</v>
    </oc>
    <nc r="F537">
      <v>536</v>
    </nc>
  </rcc>
  <rcc rId="4824" sId="1">
    <oc r="F538">
      <v>521</v>
    </oc>
    <nc r="F538">
      <v>537</v>
    </nc>
  </rcc>
  <rcc rId="4825" sId="1">
    <oc r="F539">
      <v>522</v>
    </oc>
    <nc r="F539">
      <v>538</v>
    </nc>
  </rcc>
  <rcc rId="4826" sId="1">
    <oc r="F540">
      <v>523</v>
    </oc>
    <nc r="F540">
      <v>539</v>
    </nc>
  </rcc>
  <rcc rId="4827" sId="1">
    <oc r="F541">
      <v>524</v>
    </oc>
    <nc r="F541">
      <v>540</v>
    </nc>
  </rcc>
  <rcc rId="4828" sId="1">
    <oc r="F542">
      <v>525</v>
    </oc>
    <nc r="F542">
      <v>541</v>
    </nc>
  </rcc>
  <rcc rId="4829" sId="1">
    <oc r="F543">
      <v>526</v>
    </oc>
    <nc r="F543">
      <v>542</v>
    </nc>
  </rcc>
  <rcc rId="4830" sId="1">
    <oc r="F544">
      <v>527</v>
    </oc>
    <nc r="F544">
      <v>543</v>
    </nc>
  </rcc>
  <rcc rId="4831" sId="1">
    <oc r="F545">
      <v>528</v>
    </oc>
    <nc r="F545">
      <v>544</v>
    </nc>
  </rcc>
  <rcc rId="4832" sId="1">
    <oc r="F546">
      <v>529</v>
    </oc>
    <nc r="F546">
      <v>545</v>
    </nc>
  </rcc>
  <rcc rId="4833" sId="1">
    <oc r="F547">
      <v>530</v>
    </oc>
    <nc r="F547">
      <v>546</v>
    </nc>
  </rcc>
  <rcc rId="4834" sId="1">
    <oc r="F548">
      <v>531</v>
    </oc>
    <nc r="F548">
      <v>547</v>
    </nc>
  </rcc>
  <rcc rId="4835" sId="1">
    <oc r="F549">
      <v>532</v>
    </oc>
    <nc r="F549">
      <v>548</v>
    </nc>
  </rcc>
  <rcc rId="4836" sId="1">
    <oc r="F550">
      <v>533</v>
    </oc>
    <nc r="F550">
      <v>549</v>
    </nc>
  </rcc>
  <rcc rId="4837" sId="1">
    <oc r="F551">
      <v>534</v>
    </oc>
    <nc r="F551">
      <v>550</v>
    </nc>
  </rcc>
  <rcc rId="4838" sId="1">
    <oc r="F552">
      <v>535</v>
    </oc>
    <nc r="F552">
      <v>551</v>
    </nc>
  </rcc>
  <rcc rId="4839" sId="1">
    <oc r="F553">
      <v>536</v>
    </oc>
    <nc r="F553">
      <v>552</v>
    </nc>
  </rcc>
  <rcc rId="4840" sId="1">
    <oc r="F554">
      <v>537</v>
    </oc>
    <nc r="F554">
      <v>553</v>
    </nc>
  </rcc>
  <rcc rId="4841" sId="1">
    <oc r="F555">
      <v>538</v>
    </oc>
    <nc r="F555">
      <v>554</v>
    </nc>
  </rcc>
  <rcc rId="4842" sId="1">
    <oc r="F556">
      <v>539</v>
    </oc>
    <nc r="F556">
      <v>555</v>
    </nc>
  </rcc>
  <rcc rId="4843" sId="1">
    <oc r="F557">
      <v>540</v>
    </oc>
    <nc r="F557">
      <v>556</v>
    </nc>
  </rcc>
  <rcc rId="4844" sId="1">
    <oc r="F558">
      <v>541</v>
    </oc>
    <nc r="F558">
      <v>557</v>
    </nc>
  </rcc>
  <rcc rId="4845" sId="1">
    <oc r="F559">
      <v>542</v>
    </oc>
    <nc r="F559">
      <v>558</v>
    </nc>
  </rcc>
  <rcc rId="4846" sId="1">
    <oc r="F560">
      <v>543</v>
    </oc>
    <nc r="F560">
      <v>559</v>
    </nc>
  </rcc>
  <rcc rId="4847" sId="1">
    <oc r="F561">
      <v>544</v>
    </oc>
    <nc r="F561">
      <v>560</v>
    </nc>
  </rcc>
  <rcc rId="4848" sId="1">
    <oc r="F562">
      <v>545</v>
    </oc>
    <nc r="F562">
      <v>561</v>
    </nc>
  </rcc>
  <rcc rId="4849" sId="1">
    <oc r="F563">
      <v>546</v>
    </oc>
    <nc r="F563">
      <v>562</v>
    </nc>
  </rcc>
  <rcc rId="4850" sId="1">
    <oc r="F564">
      <v>547</v>
    </oc>
    <nc r="F564">
      <v>563</v>
    </nc>
  </rcc>
  <rcc rId="4851" sId="1">
    <oc r="F565">
      <v>548</v>
    </oc>
    <nc r="F565">
      <v>564</v>
    </nc>
  </rcc>
  <rcc rId="4852" sId="1">
    <oc r="F566">
      <v>549</v>
    </oc>
    <nc r="F566">
      <v>565</v>
    </nc>
  </rcc>
  <rcc rId="4853" sId="1">
    <oc r="F567">
      <v>550</v>
    </oc>
    <nc r="F567">
      <v>566</v>
    </nc>
  </rcc>
  <rcc rId="4854" sId="1">
    <oc r="F568">
      <v>551</v>
    </oc>
    <nc r="F568">
      <v>567</v>
    </nc>
  </rcc>
  <rcc rId="4855" sId="1">
    <oc r="F569">
      <v>552</v>
    </oc>
    <nc r="F569">
      <v>568</v>
    </nc>
  </rcc>
  <rcc rId="4856" sId="1">
    <oc r="F570">
      <v>553</v>
    </oc>
    <nc r="F570">
      <v>569</v>
    </nc>
  </rcc>
  <rcc rId="4857" sId="1">
    <oc r="F571">
      <v>554</v>
    </oc>
    <nc r="F571">
      <v>570</v>
    </nc>
  </rcc>
  <rcc rId="4858" sId="1">
    <oc r="F572">
      <v>555</v>
    </oc>
    <nc r="F572">
      <v>571</v>
    </nc>
  </rcc>
  <rcc rId="4859" sId="1">
    <oc r="F573">
      <v>556</v>
    </oc>
    <nc r="F573">
      <v>572</v>
    </nc>
  </rcc>
  <rcc rId="4860" sId="1">
    <oc r="F574">
      <v>557</v>
    </oc>
    <nc r="F574">
      <v>573</v>
    </nc>
  </rcc>
  <rcc rId="4861" sId="1">
    <oc r="F575">
      <v>558</v>
    </oc>
    <nc r="F575">
      <v>574</v>
    </nc>
  </rcc>
  <rcc rId="4862" sId="1">
    <oc r="F576">
      <v>559</v>
    </oc>
    <nc r="F576">
      <v>575</v>
    </nc>
  </rcc>
  <rcc rId="4863" sId="1">
    <oc r="F577">
      <v>560</v>
    </oc>
    <nc r="F577">
      <v>576</v>
    </nc>
  </rcc>
  <rcc rId="4864" sId="1">
    <oc r="F578">
      <v>561</v>
    </oc>
    <nc r="F578">
      <v>577</v>
    </nc>
  </rcc>
  <rcc rId="4865" sId="1">
    <oc r="F579">
      <v>562</v>
    </oc>
    <nc r="F579">
      <v>578</v>
    </nc>
  </rcc>
  <rcc rId="4866" sId="1">
    <oc r="F580">
      <v>563</v>
    </oc>
    <nc r="F580">
      <v>579</v>
    </nc>
  </rcc>
  <rcc rId="4867" sId="1">
    <oc r="F581">
      <v>564</v>
    </oc>
    <nc r="F581">
      <v>580</v>
    </nc>
  </rcc>
  <rcc rId="4868" sId="1">
    <oc r="F582">
      <v>565</v>
    </oc>
    <nc r="F582">
      <v>581</v>
    </nc>
  </rcc>
  <rcc rId="4869" sId="1">
    <oc r="F583">
      <v>566</v>
    </oc>
    <nc r="F583">
      <v>582</v>
    </nc>
  </rcc>
  <rcc rId="4870" sId="1">
    <oc r="F584">
      <v>567</v>
    </oc>
    <nc r="F584">
      <v>583</v>
    </nc>
  </rcc>
  <rcc rId="4871" sId="1">
    <oc r="F585">
      <v>568</v>
    </oc>
    <nc r="F585">
      <v>584</v>
    </nc>
  </rcc>
  <rcc rId="4872" sId="1">
    <oc r="F586">
      <v>569</v>
    </oc>
    <nc r="F586">
      <v>585</v>
    </nc>
  </rcc>
  <rcc rId="4873" sId="1">
    <oc r="F587">
      <v>570</v>
    </oc>
    <nc r="F587">
      <v>586</v>
    </nc>
  </rcc>
  <rcc rId="4874" sId="1">
    <oc r="F588">
      <v>571</v>
    </oc>
    <nc r="F588">
      <v>587</v>
    </nc>
  </rcc>
  <rcc rId="4875" sId="1">
    <oc r="F589">
      <v>572</v>
    </oc>
    <nc r="F589">
      <v>588</v>
    </nc>
  </rcc>
  <rcc rId="4876" sId="1">
    <oc r="F590">
      <v>573</v>
    </oc>
    <nc r="F590">
      <v>589</v>
    </nc>
  </rcc>
  <rcc rId="4877" sId="1">
    <oc r="F591">
      <v>574</v>
    </oc>
    <nc r="F591">
      <v>590</v>
    </nc>
  </rcc>
  <rcc rId="4878" sId="1">
    <oc r="F592">
      <v>575</v>
    </oc>
    <nc r="F592">
      <v>591</v>
    </nc>
  </rcc>
  <rcc rId="4879" sId="1">
    <oc r="F593">
      <v>576</v>
    </oc>
    <nc r="F593">
      <v>592</v>
    </nc>
  </rcc>
  <rcc rId="4880" sId="1">
    <oc r="F594">
      <v>577</v>
    </oc>
    <nc r="F594">
      <v>593</v>
    </nc>
  </rcc>
  <rcc rId="4881" sId="1">
    <oc r="F595">
      <v>578</v>
    </oc>
    <nc r="F595">
      <v>594</v>
    </nc>
  </rcc>
  <rcc rId="4882" sId="1">
    <oc r="F596">
      <v>579</v>
    </oc>
    <nc r="F596">
      <v>595</v>
    </nc>
  </rcc>
  <rcc rId="4883" sId="1">
    <oc r="F597">
      <v>580</v>
    </oc>
    <nc r="F597">
      <v>596</v>
    </nc>
  </rcc>
  <rcc rId="4884" sId="1">
    <oc r="F598">
      <v>581</v>
    </oc>
    <nc r="F598">
      <v>597</v>
    </nc>
  </rcc>
  <rcc rId="4885" sId="1">
    <oc r="F599">
      <v>582</v>
    </oc>
    <nc r="F599">
      <v>598</v>
    </nc>
  </rcc>
  <rcc rId="4886" sId="1">
    <oc r="F600">
      <v>583</v>
    </oc>
    <nc r="F600">
      <v>599</v>
    </nc>
  </rcc>
  <rcc rId="4887" sId="1">
    <oc r="F601">
      <v>584</v>
    </oc>
    <nc r="F601">
      <v>600</v>
    </nc>
  </rcc>
  <rcc rId="4888" sId="1">
    <oc r="F602">
      <v>585</v>
    </oc>
    <nc r="F602">
      <v>601</v>
    </nc>
  </rcc>
  <rcc rId="4889" sId="1">
    <oc r="F603">
      <v>586</v>
    </oc>
    <nc r="F603">
      <v>602</v>
    </nc>
  </rcc>
  <rcc rId="4890" sId="1">
    <oc r="F604">
      <v>587</v>
    </oc>
    <nc r="F604">
      <v>603</v>
    </nc>
  </rcc>
  <rcc rId="4891" sId="1">
    <oc r="F605">
      <v>588</v>
    </oc>
    <nc r="F605">
      <v>604</v>
    </nc>
  </rcc>
  <rcc rId="4892" sId="1">
    <oc r="F606">
      <v>589</v>
    </oc>
    <nc r="F606">
      <v>605</v>
    </nc>
  </rcc>
  <rcc rId="4893" sId="1">
    <oc r="F607">
      <v>590</v>
    </oc>
    <nc r="F607">
      <v>606</v>
    </nc>
  </rcc>
  <rcc rId="4894" sId="1">
    <oc r="F608">
      <v>591</v>
    </oc>
    <nc r="F608">
      <v>607</v>
    </nc>
  </rcc>
  <rcc rId="4895" sId="1">
    <oc r="F609">
      <v>592</v>
    </oc>
    <nc r="F609">
      <v>608</v>
    </nc>
  </rcc>
  <rcc rId="4896" sId="1">
    <oc r="F610">
      <v>593</v>
    </oc>
    <nc r="F610">
      <v>609</v>
    </nc>
  </rcc>
  <rcc rId="4897" sId="1">
    <oc r="F611">
      <v>594</v>
    </oc>
    <nc r="F611">
      <v>610</v>
    </nc>
  </rcc>
  <rcc rId="4898" sId="1">
    <oc r="F612">
      <v>595</v>
    </oc>
    <nc r="F612">
      <v>611</v>
    </nc>
  </rcc>
  <rcc rId="4899" sId="1">
    <oc r="F613">
      <v>596</v>
    </oc>
    <nc r="F613">
      <v>612</v>
    </nc>
  </rcc>
  <rcc rId="4900" sId="1">
    <oc r="F614">
      <v>597</v>
    </oc>
    <nc r="F614">
      <v>613</v>
    </nc>
  </rcc>
  <rcc rId="4901" sId="1">
    <oc r="F615">
      <v>598</v>
    </oc>
    <nc r="F615">
      <v>614</v>
    </nc>
  </rcc>
  <rcc rId="4902" sId="1">
    <oc r="F616">
      <v>599</v>
    </oc>
    <nc r="F616">
      <v>615</v>
    </nc>
  </rcc>
  <rcc rId="4903" sId="1">
    <oc r="F617">
      <v>600</v>
    </oc>
    <nc r="F617">
      <v>616</v>
    </nc>
  </rcc>
  <rcc rId="4904" sId="1">
    <oc r="F618">
      <v>601</v>
    </oc>
    <nc r="F618">
      <v>617</v>
    </nc>
  </rcc>
  <rcc rId="4905" sId="1">
    <oc r="F619">
      <v>602</v>
    </oc>
    <nc r="F619">
      <v>618</v>
    </nc>
  </rcc>
  <rcc rId="4906" sId="1">
    <oc r="F620">
      <v>603</v>
    </oc>
    <nc r="F620">
      <v>619</v>
    </nc>
  </rcc>
  <rcc rId="4907" sId="1">
    <oc r="F621">
      <v>604</v>
    </oc>
    <nc r="F621">
      <v>620</v>
    </nc>
  </rcc>
  <rcc rId="4908" sId="1">
    <oc r="F622">
      <v>605</v>
    </oc>
    <nc r="F622">
      <v>621</v>
    </nc>
  </rcc>
  <rcc rId="4909" sId="1">
    <oc r="F623">
      <v>606</v>
    </oc>
    <nc r="F623">
      <v>622</v>
    </nc>
  </rcc>
  <rcc rId="4910" sId="1">
    <oc r="F624">
      <v>607</v>
    </oc>
    <nc r="F624">
      <v>623</v>
    </nc>
  </rcc>
  <rcc rId="4911" sId="1">
    <oc r="F625">
      <v>608</v>
    </oc>
    <nc r="F625">
      <v>624</v>
    </nc>
  </rcc>
  <rcc rId="4912" sId="1">
    <oc r="F626">
      <v>609</v>
    </oc>
    <nc r="F626">
      <v>625</v>
    </nc>
  </rcc>
  <rcc rId="4913" sId="1">
    <oc r="F627">
      <v>610</v>
    </oc>
    <nc r="F627">
      <v>626</v>
    </nc>
  </rcc>
  <rcc rId="4914" sId="1">
    <oc r="F628">
      <v>611</v>
    </oc>
    <nc r="F628">
      <v>627</v>
    </nc>
  </rcc>
  <rcc rId="4915" sId="1">
    <oc r="F629">
      <v>612</v>
    </oc>
    <nc r="F629">
      <v>628</v>
    </nc>
  </rcc>
  <rcc rId="4916" sId="1">
    <oc r="F630">
      <v>613</v>
    </oc>
    <nc r="F630">
      <v>629</v>
    </nc>
  </rcc>
  <rcc rId="4917" sId="1">
    <oc r="F631">
      <v>614</v>
    </oc>
    <nc r="F631">
      <v>630</v>
    </nc>
  </rcc>
  <rcc rId="4918" sId="1">
    <oc r="F632">
      <v>615</v>
    </oc>
    <nc r="F632">
      <v>631</v>
    </nc>
  </rcc>
  <rcc rId="4919" sId="1">
    <oc r="F633">
      <v>616</v>
    </oc>
    <nc r="F633">
      <v>632</v>
    </nc>
  </rcc>
  <rcc rId="4920" sId="1">
    <oc r="F634">
      <v>617</v>
    </oc>
    <nc r="F634">
      <v>633</v>
    </nc>
  </rcc>
  <rcc rId="4921" sId="1">
    <oc r="F635">
      <v>618</v>
    </oc>
    <nc r="F635">
      <v>634</v>
    </nc>
  </rcc>
  <rcc rId="4922" sId="1">
    <oc r="F636">
      <v>619</v>
    </oc>
    <nc r="F636">
      <v>635</v>
    </nc>
  </rcc>
  <rcc rId="4923" sId="1">
    <oc r="F637">
      <v>620</v>
    </oc>
    <nc r="F637">
      <v>636</v>
    </nc>
  </rcc>
  <rcc rId="4924" sId="1">
    <oc r="F638">
      <v>621</v>
    </oc>
    <nc r="F638">
      <v>637</v>
    </nc>
  </rcc>
  <rcc rId="4925" sId="1">
    <oc r="F639">
      <v>622</v>
    </oc>
    <nc r="F639">
      <v>638</v>
    </nc>
  </rcc>
  <rcc rId="4926" sId="1">
    <oc r="F640">
      <v>623</v>
    </oc>
    <nc r="F640">
      <v>639</v>
    </nc>
  </rcc>
  <rcc rId="4927" sId="1">
    <oc r="F641">
      <v>624</v>
    </oc>
    <nc r="F641">
      <v>640</v>
    </nc>
  </rcc>
  <rcc rId="4928" sId="1">
    <oc r="F642">
      <v>625</v>
    </oc>
    <nc r="F642">
      <v>641</v>
    </nc>
  </rcc>
  <rcc rId="4929" sId="1">
    <oc r="F643">
      <v>626</v>
    </oc>
    <nc r="F643">
      <v>642</v>
    </nc>
  </rcc>
  <rcc rId="4930" sId="1">
    <oc r="F644">
      <v>627</v>
    </oc>
    <nc r="F644">
      <v>643</v>
    </nc>
  </rcc>
  <rcc rId="4931" sId="1">
    <oc r="F645">
      <v>628</v>
    </oc>
    <nc r="F645">
      <v>644</v>
    </nc>
  </rcc>
  <rcc rId="4932" sId="1">
    <oc r="F646">
      <v>629</v>
    </oc>
    <nc r="F646">
      <v>645</v>
    </nc>
  </rcc>
  <rcc rId="4933" sId="1">
    <oc r="F647">
      <v>630</v>
    </oc>
    <nc r="F647">
      <v>646</v>
    </nc>
  </rcc>
  <rcc rId="4934" sId="1">
    <oc r="F648">
      <v>631</v>
    </oc>
    <nc r="F648">
      <v>647</v>
    </nc>
  </rcc>
  <rcc rId="4935" sId="1">
    <oc r="F649">
      <v>632</v>
    </oc>
    <nc r="F649">
      <v>648</v>
    </nc>
  </rcc>
  <rcc rId="4936" sId="1">
    <oc r="F650">
      <v>633</v>
    </oc>
    <nc r="F650">
      <v>649</v>
    </nc>
  </rcc>
  <rcc rId="4937" sId="1">
    <oc r="F651">
      <v>634</v>
    </oc>
    <nc r="F651">
      <v>650</v>
    </nc>
  </rcc>
  <rcc rId="4938" sId="1">
    <oc r="F652">
      <v>635</v>
    </oc>
    <nc r="F652">
      <v>651</v>
    </nc>
  </rcc>
  <rcc rId="4939" sId="1">
    <oc r="F653">
      <v>636</v>
    </oc>
    <nc r="F653">
      <v>652</v>
    </nc>
  </rcc>
  <rcc rId="4940" sId="1">
    <oc r="F654">
      <v>637</v>
    </oc>
    <nc r="F654">
      <v>653</v>
    </nc>
  </rcc>
  <rcc rId="4941" sId="1">
    <oc r="F655">
      <v>638</v>
    </oc>
    <nc r="F655">
      <v>654</v>
    </nc>
  </rcc>
  <rcc rId="4942" sId="1">
    <oc r="F656">
      <v>639</v>
    </oc>
    <nc r="F656">
      <v>655</v>
    </nc>
  </rcc>
  <rcc rId="4943" sId="1">
    <oc r="F657">
      <v>640</v>
    </oc>
    <nc r="F657">
      <v>656</v>
    </nc>
  </rcc>
  <rcc rId="4944" sId="1">
    <oc r="F658">
      <v>641</v>
    </oc>
    <nc r="F658">
      <v>657</v>
    </nc>
  </rcc>
  <rcc rId="4945" sId="1">
    <oc r="F659">
      <v>642</v>
    </oc>
    <nc r="F659">
      <v>658</v>
    </nc>
  </rcc>
  <rcc rId="4946" sId="1">
    <oc r="F660">
      <v>643</v>
    </oc>
    <nc r="F660">
      <v>659</v>
    </nc>
  </rcc>
  <rcc rId="4947" sId="1">
    <oc r="F661">
      <v>644</v>
    </oc>
    <nc r="F661">
      <v>660</v>
    </nc>
  </rcc>
  <rcc rId="4948" sId="1">
    <oc r="F662">
      <v>645</v>
    </oc>
    <nc r="F662">
      <v>661</v>
    </nc>
  </rcc>
  <rcc rId="4949" sId="1">
    <oc r="F663">
      <v>646</v>
    </oc>
    <nc r="F663">
      <v>662</v>
    </nc>
  </rcc>
  <rcc rId="4950" sId="1">
    <oc r="F664">
      <v>647</v>
    </oc>
    <nc r="F664">
      <v>663</v>
    </nc>
  </rcc>
  <rcc rId="4951" sId="1">
    <oc r="F665">
      <v>648</v>
    </oc>
    <nc r="F665">
      <v>664</v>
    </nc>
  </rcc>
  <rcc rId="4952" sId="1">
    <oc r="F666">
      <v>649</v>
    </oc>
    <nc r="F666">
      <v>665</v>
    </nc>
  </rcc>
  <rcc rId="4953" sId="1">
    <oc r="F667">
      <v>650</v>
    </oc>
    <nc r="F667">
      <v>666</v>
    </nc>
  </rcc>
  <rcc rId="4954" sId="1">
    <oc r="F668">
      <v>651</v>
    </oc>
    <nc r="F668">
      <v>667</v>
    </nc>
  </rcc>
  <rcc rId="4955" sId="1">
    <oc r="F669">
      <v>652</v>
    </oc>
    <nc r="F669">
      <v>668</v>
    </nc>
  </rcc>
  <rcc rId="4956" sId="1">
    <oc r="F670">
      <v>653</v>
    </oc>
    <nc r="F670">
      <v>669</v>
    </nc>
  </rcc>
  <rcc rId="4957" sId="1">
    <oc r="F671">
      <v>654</v>
    </oc>
    <nc r="F671">
      <v>670</v>
    </nc>
  </rcc>
  <rcc rId="4958" sId="1">
    <oc r="F672">
      <v>655</v>
    </oc>
    <nc r="F672">
      <v>671</v>
    </nc>
  </rcc>
  <rcc rId="4959" sId="1">
    <oc r="F673">
      <v>656</v>
    </oc>
    <nc r="F673">
      <v>672</v>
    </nc>
  </rcc>
  <rcc rId="4960" sId="1">
    <oc r="F674">
      <v>657</v>
    </oc>
    <nc r="F674">
      <v>673</v>
    </nc>
  </rcc>
  <rcc rId="4961" sId="1">
    <oc r="F675">
      <v>658</v>
    </oc>
    <nc r="F675">
      <v>674</v>
    </nc>
  </rcc>
  <rcc rId="4962" sId="1">
    <oc r="F676">
      <v>659</v>
    </oc>
    <nc r="F676">
      <v>675</v>
    </nc>
  </rcc>
  <rcc rId="4963" sId="1">
    <oc r="F677">
      <v>660</v>
    </oc>
    <nc r="F677">
      <v>676</v>
    </nc>
  </rcc>
  <rcc rId="4964" sId="1">
    <oc r="F678">
      <v>661</v>
    </oc>
    <nc r="F678">
      <v>677</v>
    </nc>
  </rcc>
  <rcc rId="4965" sId="1">
    <oc r="F679">
      <v>662</v>
    </oc>
    <nc r="F679">
      <v>678</v>
    </nc>
  </rcc>
  <rcc rId="4966" sId="1">
    <oc r="F680">
      <v>663</v>
    </oc>
    <nc r="F680">
      <v>679</v>
    </nc>
  </rcc>
  <rcc rId="4967" sId="1">
    <oc r="F681">
      <v>664</v>
    </oc>
    <nc r="F681">
      <v>680</v>
    </nc>
  </rcc>
  <rcc rId="4968" sId="1">
    <oc r="F682">
      <v>665</v>
    </oc>
    <nc r="F682">
      <v>681</v>
    </nc>
  </rcc>
  <rcc rId="4969" sId="1">
    <oc r="F683">
      <v>666</v>
    </oc>
    <nc r="F683">
      <v>682</v>
    </nc>
  </rcc>
  <rcc rId="4970" sId="1">
    <oc r="F684">
      <v>667</v>
    </oc>
    <nc r="F684">
      <v>683</v>
    </nc>
  </rcc>
  <rcc rId="4971" sId="1">
    <oc r="F685">
      <v>668</v>
    </oc>
    <nc r="F685">
      <v>684</v>
    </nc>
  </rcc>
  <rcc rId="4972" sId="1">
    <oc r="F686">
      <v>668</v>
    </oc>
    <nc r="F686">
      <v>685</v>
    </nc>
  </rcc>
  <rcc rId="4973" sId="1">
    <oc r="F687">
      <v>669</v>
    </oc>
    <nc r="F687">
      <v>686</v>
    </nc>
  </rcc>
  <rcc rId="4974" sId="1">
    <oc r="F688">
      <v>670</v>
    </oc>
    <nc r="F688">
      <v>687</v>
    </nc>
  </rcc>
  <rcc rId="4975" sId="1">
    <oc r="F689">
      <v>671</v>
    </oc>
    <nc r="F689">
      <v>688</v>
    </nc>
  </rcc>
  <rcc rId="4976" sId="1">
    <oc r="F690">
      <v>672</v>
    </oc>
    <nc r="F690">
      <v>689</v>
    </nc>
  </rcc>
  <rcc rId="4977" sId="1">
    <oc r="F691">
      <v>673</v>
    </oc>
    <nc r="F691">
      <v>690</v>
    </nc>
  </rcc>
  <rcc rId="4978" sId="1">
    <oc r="F692">
      <v>674</v>
    </oc>
    <nc r="F692">
      <v>691</v>
    </nc>
  </rcc>
  <rcc rId="4979" sId="1">
    <oc r="F693">
      <v>675</v>
    </oc>
    <nc r="F693">
      <v>692</v>
    </nc>
  </rcc>
  <rcc rId="4980" sId="1">
    <oc r="F694">
      <v>676</v>
    </oc>
    <nc r="F694">
      <v>693</v>
    </nc>
  </rcc>
  <rcc rId="4981" sId="1">
    <oc r="F695">
      <v>676</v>
    </oc>
    <nc r="F695">
      <v>694</v>
    </nc>
  </rcc>
  <rcc rId="4982" sId="1">
    <oc r="F696">
      <v>677</v>
    </oc>
    <nc r="F696">
      <v>695</v>
    </nc>
  </rcc>
  <rcc rId="4983" sId="1">
    <oc r="F697">
      <v>678</v>
    </oc>
    <nc r="F697">
      <v>696</v>
    </nc>
  </rcc>
  <rcc rId="4984" sId="1">
    <oc r="F698">
      <v>679</v>
    </oc>
    <nc r="F698">
      <v>697</v>
    </nc>
  </rcc>
  <rcc rId="4985" sId="1">
    <oc r="F699">
      <v>680</v>
    </oc>
    <nc r="F699">
      <v>698</v>
    </nc>
  </rcc>
  <rcc rId="4986" sId="1">
    <oc r="F700">
      <v>681</v>
    </oc>
    <nc r="F700">
      <v>699</v>
    </nc>
  </rcc>
  <rcc rId="4987" sId="1">
    <oc r="F701">
      <v>682</v>
    </oc>
    <nc r="F701">
      <v>700</v>
    </nc>
  </rcc>
  <rcc rId="4988" sId="1">
    <oc r="F702">
      <v>683</v>
    </oc>
    <nc r="F702">
      <v>701</v>
    </nc>
  </rcc>
  <rcc rId="4989" sId="1">
    <oc r="F703">
      <v>683</v>
    </oc>
    <nc r="F703">
      <v>702</v>
    </nc>
  </rcc>
  <rcc rId="4990" sId="1">
    <oc r="F704">
      <v>684</v>
    </oc>
    <nc r="F704">
      <v>703</v>
    </nc>
  </rcc>
  <rcc rId="4991" sId="1">
    <oc r="F705">
      <v>685</v>
    </oc>
    <nc r="F705">
      <v>704</v>
    </nc>
  </rcc>
  <rcc rId="4992" sId="1">
    <oc r="F706">
      <v>686</v>
    </oc>
    <nc r="F706">
      <v>705</v>
    </nc>
  </rcc>
  <rcc rId="4993" sId="1">
    <oc r="F707">
      <v>687</v>
    </oc>
    <nc r="F707">
      <v>706</v>
    </nc>
  </rcc>
  <rcc rId="4994" sId="1">
    <oc r="F708">
      <v>688</v>
    </oc>
    <nc r="F708">
      <v>707</v>
    </nc>
  </rcc>
  <rcc rId="4995" sId="1">
    <oc r="F709">
      <v>689</v>
    </oc>
    <nc r="F709">
      <v>708</v>
    </nc>
  </rcc>
  <rcc rId="4996" sId="1">
    <oc r="F710">
      <v>690</v>
    </oc>
    <nc r="F710">
      <v>709</v>
    </nc>
  </rcc>
  <rcc rId="4997" sId="1">
    <oc r="F711">
      <v>691</v>
    </oc>
    <nc r="F711">
      <v>710</v>
    </nc>
  </rcc>
  <rcc rId="4998" sId="1">
    <oc r="F712">
      <v>692</v>
    </oc>
    <nc r="F712">
      <v>711</v>
    </nc>
  </rcc>
  <rcc rId="4999" sId="1">
    <oc r="F713">
      <v>693</v>
    </oc>
    <nc r="F713">
      <v>712</v>
    </nc>
  </rcc>
  <rcc rId="5000" sId="1">
    <oc r="F714">
      <v>694</v>
    </oc>
    <nc r="F714">
      <v>713</v>
    </nc>
  </rcc>
  <rcc rId="5001" sId="1">
    <oc r="F715">
      <v>695</v>
    </oc>
    <nc r="F715">
      <v>714</v>
    </nc>
  </rcc>
  <rcc rId="5002" sId="1">
    <oc r="F716">
      <v>696</v>
    </oc>
    <nc r="F716">
      <v>715</v>
    </nc>
  </rcc>
  <rcc rId="5003" sId="1">
    <oc r="F717">
      <v>697</v>
    </oc>
    <nc r="F717">
      <v>716</v>
    </nc>
  </rcc>
  <rcc rId="5004" sId="1">
    <oc r="F718">
      <v>698</v>
    </oc>
    <nc r="F718">
      <v>717</v>
    </nc>
  </rcc>
  <rcc rId="5005" sId="1">
    <oc r="F719">
      <v>699</v>
    </oc>
    <nc r="F719">
      <v>718</v>
    </nc>
  </rcc>
  <rcc rId="5006" sId="1">
    <oc r="F720">
      <v>699</v>
    </oc>
    <nc r="F720">
      <v>719</v>
    </nc>
  </rcc>
  <rcc rId="5007" sId="1">
    <oc r="F721">
      <v>700</v>
    </oc>
    <nc r="F721">
      <v>720</v>
    </nc>
  </rcc>
  <rcc rId="5008" sId="1">
    <oc r="F722">
      <v>701</v>
    </oc>
    <nc r="F722">
      <v>721</v>
    </nc>
  </rcc>
  <rcc rId="5009" sId="1">
    <oc r="F723">
      <v>702</v>
    </oc>
    <nc r="F723">
      <v>722</v>
    </nc>
  </rcc>
  <rcc rId="5010" sId="1">
    <oc r="F724">
      <v>703</v>
    </oc>
    <nc r="F724">
      <v>723</v>
    </nc>
  </rcc>
  <rcc rId="5011" sId="1">
    <oc r="F725">
      <v>703</v>
    </oc>
    <nc r="F725">
      <v>724</v>
    </nc>
  </rcc>
  <rcc rId="5012" sId="1">
    <oc r="F726">
      <v>704</v>
    </oc>
    <nc r="F726">
      <v>725</v>
    </nc>
  </rcc>
  <rcc rId="5013" sId="1">
    <oc r="F727">
      <v>705</v>
    </oc>
    <nc r="F727">
      <v>726</v>
    </nc>
  </rcc>
  <rcc rId="5014" sId="1">
    <oc r="F728">
      <v>706</v>
    </oc>
    <nc r="F728">
      <v>727</v>
    </nc>
  </rcc>
  <rcc rId="5015" sId="1">
    <oc r="F729">
      <v>707</v>
    </oc>
    <nc r="F729">
      <v>728</v>
    </nc>
  </rcc>
  <rcc rId="5016" sId="1">
    <oc r="F730">
      <v>708</v>
    </oc>
    <nc r="F730">
      <v>729</v>
    </nc>
  </rcc>
  <rcc rId="5017" sId="1">
    <oc r="F731">
      <v>709</v>
    </oc>
    <nc r="F731">
      <v>730</v>
    </nc>
  </rcc>
  <rcc rId="5018" sId="1">
    <oc r="F732">
      <v>710</v>
    </oc>
    <nc r="F732">
      <v>731</v>
    </nc>
  </rcc>
  <rcc rId="5019" sId="1">
    <oc r="F733">
      <v>711</v>
    </oc>
    <nc r="F733">
      <v>732</v>
    </nc>
  </rcc>
  <rcc rId="5020" sId="1">
    <oc r="F734">
      <v>712</v>
    </oc>
    <nc r="F734">
      <v>733</v>
    </nc>
  </rcc>
  <rcc rId="5021" sId="1">
    <oc r="F735">
      <v>713</v>
    </oc>
    <nc r="F735">
      <v>734</v>
    </nc>
  </rcc>
  <rcc rId="5022" sId="1">
    <oc r="F736">
      <v>714</v>
    </oc>
    <nc r="F736">
      <v>735</v>
    </nc>
  </rcc>
  <rcc rId="5023" sId="1">
    <oc r="F737">
      <v>715</v>
    </oc>
    <nc r="F737">
      <v>736</v>
    </nc>
  </rcc>
  <rcc rId="5024" sId="1">
    <oc r="F738">
      <v>716</v>
    </oc>
    <nc r="F738">
      <v>737</v>
    </nc>
  </rcc>
  <rcc rId="5025" sId="1">
    <oc r="F739">
      <v>717</v>
    </oc>
    <nc r="F739">
      <v>738</v>
    </nc>
  </rcc>
  <rcc rId="5026" sId="1">
    <oc r="F740">
      <v>718</v>
    </oc>
    <nc r="F740">
      <v>739</v>
    </nc>
  </rcc>
  <rcc rId="5027" sId="1">
    <oc r="F741">
      <v>719</v>
    </oc>
    <nc r="F741">
      <v>740</v>
    </nc>
  </rcc>
  <rcc rId="5028" sId="1">
    <oc r="F742">
      <v>720</v>
    </oc>
    <nc r="F742">
      <v>741</v>
    </nc>
  </rcc>
  <rcc rId="5029" sId="1">
    <oc r="F743">
      <v>721</v>
    </oc>
    <nc r="F743">
      <v>742</v>
    </nc>
  </rcc>
  <rcc rId="5030" sId="1">
    <oc r="F744">
      <v>722</v>
    </oc>
    <nc r="F744">
      <v>743</v>
    </nc>
  </rcc>
  <rcc rId="5031" sId="1">
    <oc r="F745">
      <v>723</v>
    </oc>
    <nc r="F745">
      <v>744</v>
    </nc>
  </rcc>
  <rcc rId="5032" sId="1">
    <oc r="F746">
      <v>724</v>
    </oc>
    <nc r="F746">
      <v>745</v>
    </nc>
  </rcc>
  <rcc rId="5033" sId="1">
    <oc r="F747">
      <v>725</v>
    </oc>
    <nc r="F747">
      <v>746</v>
    </nc>
  </rcc>
  <rcc rId="5034" sId="1">
    <oc r="F748">
      <v>726</v>
    </oc>
    <nc r="F748">
      <v>747</v>
    </nc>
  </rcc>
  <rcc rId="5035" sId="1">
    <oc r="F749">
      <v>727</v>
    </oc>
    <nc r="F749">
      <v>748</v>
    </nc>
  </rcc>
  <rcc rId="5036" sId="1">
    <oc r="F750">
      <v>728</v>
    </oc>
    <nc r="F750">
      <v>749</v>
    </nc>
  </rcc>
  <rcc rId="5037" sId="1">
    <nc r="F751">
      <v>750</v>
    </nc>
  </rcc>
  <rcc rId="5038" sId="1">
    <oc r="F752">
      <v>729</v>
    </oc>
    <nc r="F752">
      <v>751</v>
    </nc>
  </rcc>
  <rcc rId="5039" sId="1">
    <oc r="F753">
      <v>730</v>
    </oc>
    <nc r="F753">
      <v>752</v>
    </nc>
  </rcc>
  <rcc rId="5040" sId="1">
    <oc r="F754">
      <v>731</v>
    </oc>
    <nc r="F754">
      <v>753</v>
    </nc>
  </rcc>
  <rcc rId="5041" sId="1">
    <oc r="F755">
      <v>732</v>
    </oc>
    <nc r="F755">
      <v>754</v>
    </nc>
  </rcc>
  <rcc rId="5042" sId="1">
    <oc r="F756">
      <v>733</v>
    </oc>
    <nc r="F756">
      <v>755</v>
    </nc>
  </rcc>
  <rcc rId="5043" sId="1">
    <oc r="F757">
      <v>734</v>
    </oc>
    <nc r="F757">
      <v>756</v>
    </nc>
  </rcc>
  <rcc rId="5044" sId="1">
    <oc r="F758">
      <v>735</v>
    </oc>
    <nc r="F758">
      <v>757</v>
    </nc>
  </rcc>
  <rcc rId="5045" sId="1">
    <oc r="F759">
      <v>736</v>
    </oc>
    <nc r="F759">
      <v>758</v>
    </nc>
  </rcc>
  <rcc rId="5046" sId="1">
    <oc r="F760">
      <v>737</v>
    </oc>
    <nc r="F760">
      <v>759</v>
    </nc>
  </rcc>
  <rcc rId="5047" sId="1">
    <oc r="F761">
      <v>738</v>
    </oc>
    <nc r="F761">
      <v>760</v>
    </nc>
  </rcc>
  <rcc rId="5048" sId="1">
    <oc r="F762">
      <v>739</v>
    </oc>
    <nc r="F762">
      <v>761</v>
    </nc>
  </rcc>
  <rcc rId="5049" sId="1">
    <oc r="F763">
      <v>740</v>
    </oc>
    <nc r="F763">
      <v>762</v>
    </nc>
  </rcc>
  <rcc rId="5050" sId="1">
    <oc r="F764">
      <v>741</v>
    </oc>
    <nc r="F764">
      <v>763</v>
    </nc>
  </rcc>
  <rcc rId="5051" sId="1">
    <oc r="F765">
      <v>742</v>
    </oc>
    <nc r="F765">
      <v>764</v>
    </nc>
  </rcc>
  <rcc rId="5052" sId="1">
    <oc r="F766">
      <v>743</v>
    </oc>
    <nc r="F766">
      <v>765</v>
    </nc>
  </rcc>
  <rcc rId="5053" sId="1">
    <oc r="F767">
      <v>744</v>
    </oc>
    <nc r="F767">
      <v>766</v>
    </nc>
  </rcc>
  <rcc rId="5054" sId="1">
    <oc r="F768">
      <v>745</v>
    </oc>
    <nc r="F768">
      <v>767</v>
    </nc>
  </rcc>
  <rcc rId="5055" sId="1">
    <oc r="F769">
      <v>746</v>
    </oc>
    <nc r="F769">
      <v>768</v>
    </nc>
  </rcc>
  <rcc rId="5056" sId="1">
    <oc r="F770">
      <v>747</v>
    </oc>
    <nc r="F770">
      <v>769</v>
    </nc>
  </rcc>
  <rcc rId="5057" sId="1">
    <oc r="F771">
      <v>748</v>
    </oc>
    <nc r="F771">
      <v>770</v>
    </nc>
  </rcc>
  <rcc rId="5058" sId="1">
    <oc r="F772">
      <v>749</v>
    </oc>
    <nc r="F772">
      <v>771</v>
    </nc>
  </rcc>
  <rcc rId="5059" sId="1">
    <oc r="F773">
      <v>750</v>
    </oc>
    <nc r="F773">
      <v>772</v>
    </nc>
  </rcc>
  <rcc rId="5060" sId="1">
    <oc r="F774">
      <v>751</v>
    </oc>
    <nc r="F774">
      <v>773</v>
    </nc>
  </rcc>
  <rcc rId="5061" sId="1">
    <oc r="F775">
      <v>752</v>
    </oc>
    <nc r="F775">
      <v>774</v>
    </nc>
  </rcc>
  <rcc rId="5062" sId="1">
    <oc r="F776">
      <v>753</v>
    </oc>
    <nc r="F776">
      <v>775</v>
    </nc>
  </rcc>
  <rcc rId="5063" sId="1">
    <oc r="F777">
      <v>754</v>
    </oc>
    <nc r="F777">
      <v>776</v>
    </nc>
  </rcc>
  <rcc rId="5064" sId="1">
    <oc r="F778">
      <v>755</v>
    </oc>
    <nc r="F778">
      <v>777</v>
    </nc>
  </rcc>
  <rcc rId="5065" sId="1">
    <oc r="F779">
      <v>756</v>
    </oc>
    <nc r="F779">
      <v>778</v>
    </nc>
  </rcc>
  <rcc rId="5066" sId="1">
    <oc r="F780">
      <v>757</v>
    </oc>
    <nc r="F780">
      <v>779</v>
    </nc>
  </rcc>
  <rcc rId="5067" sId="1">
    <oc r="F781">
      <v>758</v>
    </oc>
    <nc r="F781">
      <v>780</v>
    </nc>
  </rcc>
  <rcc rId="5068" sId="1">
    <oc r="F782">
      <v>759</v>
    </oc>
    <nc r="F782">
      <v>781</v>
    </nc>
  </rcc>
  <rcc rId="5069" sId="1">
    <oc r="F783">
      <v>760</v>
    </oc>
    <nc r="F783">
      <v>782</v>
    </nc>
  </rcc>
  <rcc rId="5070" sId="1">
    <oc r="F784">
      <v>761</v>
    </oc>
    <nc r="F784">
      <v>783</v>
    </nc>
  </rcc>
  <rcc rId="5071" sId="1">
    <oc r="F785">
      <v>762</v>
    </oc>
    <nc r="F785">
      <v>784</v>
    </nc>
  </rcc>
  <rcc rId="5072" sId="1">
    <oc r="F786">
      <v>763</v>
    </oc>
    <nc r="F786">
      <v>785</v>
    </nc>
  </rcc>
  <rcc rId="5073" sId="1">
    <oc r="F787">
      <v>764</v>
    </oc>
    <nc r="F787">
      <v>786</v>
    </nc>
  </rcc>
  <rcc rId="5074" sId="1">
    <oc r="F788">
      <v>765</v>
    </oc>
    <nc r="F788">
      <v>787</v>
    </nc>
  </rcc>
  <rcc rId="5075" sId="1">
    <oc r="F789">
      <v>766</v>
    </oc>
    <nc r="F789">
      <v>788</v>
    </nc>
  </rcc>
  <rcc rId="5076" sId="1">
    <oc r="F790">
      <v>767</v>
    </oc>
    <nc r="F790">
      <v>789</v>
    </nc>
  </rcc>
  <rcc rId="5077" sId="1">
    <oc r="F791">
      <v>768</v>
    </oc>
    <nc r="F791">
      <v>790</v>
    </nc>
  </rcc>
  <rcc rId="5078" sId="1">
    <oc r="F792">
      <v>769</v>
    </oc>
    <nc r="F792">
      <v>791</v>
    </nc>
  </rcc>
  <rcc rId="5079" sId="1">
    <oc r="F793">
      <v>770</v>
    </oc>
    <nc r="F793">
      <v>792</v>
    </nc>
  </rcc>
  <rcc rId="5080" sId="1">
    <oc r="F794">
      <v>771</v>
    </oc>
    <nc r="F794">
      <v>793</v>
    </nc>
  </rcc>
  <rcc rId="5081" sId="1">
    <oc r="F795">
      <v>772</v>
    </oc>
    <nc r="F795">
      <v>794</v>
    </nc>
  </rcc>
  <rcc rId="5082" sId="1">
    <oc r="F796">
      <v>773</v>
    </oc>
    <nc r="F796">
      <v>795</v>
    </nc>
  </rcc>
  <rcc rId="5083" sId="1">
    <oc r="F797">
      <v>774</v>
    </oc>
    <nc r="F797">
      <v>796</v>
    </nc>
  </rcc>
  <rcc rId="5084" sId="1">
    <oc r="F798">
      <v>775</v>
    </oc>
    <nc r="F798">
      <v>797</v>
    </nc>
  </rcc>
  <rcc rId="5085" sId="1">
    <oc r="F799">
      <v>776</v>
    </oc>
    <nc r="F799">
      <v>798</v>
    </nc>
  </rcc>
  <rcc rId="5086" sId="1">
    <oc r="F800">
      <v>777</v>
    </oc>
    <nc r="F800">
      <v>799</v>
    </nc>
  </rcc>
  <rcc rId="5087" sId="1">
    <oc r="F801">
      <v>778</v>
    </oc>
    <nc r="F801">
      <v>800</v>
    </nc>
  </rcc>
  <rcc rId="5088" sId="1">
    <oc r="F802">
      <v>779</v>
    </oc>
    <nc r="F802">
      <v>801</v>
    </nc>
  </rcc>
  <rcc rId="5089" sId="1">
    <oc r="F803">
      <v>780</v>
    </oc>
    <nc r="F803">
      <v>802</v>
    </nc>
  </rcc>
  <rcc rId="5090" sId="1">
    <oc r="F804">
      <v>781</v>
    </oc>
    <nc r="F804">
      <v>803</v>
    </nc>
  </rcc>
  <rcc rId="5091" sId="1">
    <oc r="F805">
      <v>782</v>
    </oc>
    <nc r="F805">
      <v>804</v>
    </nc>
  </rcc>
  <rcc rId="5092" sId="1">
    <oc r="F806">
      <v>783</v>
    </oc>
    <nc r="F806">
      <v>805</v>
    </nc>
  </rcc>
  <rcc rId="5093" sId="1">
    <oc r="F807">
      <v>784</v>
    </oc>
    <nc r="F807">
      <v>806</v>
    </nc>
  </rcc>
  <rcc rId="5094" sId="1">
    <oc r="F808">
      <v>785</v>
    </oc>
    <nc r="F808">
      <v>807</v>
    </nc>
  </rcc>
  <rcc rId="5095" sId="1">
    <oc r="F809">
      <v>786</v>
    </oc>
    <nc r="F809">
      <v>808</v>
    </nc>
  </rcc>
  <rcc rId="5096" sId="1">
    <oc r="F810">
      <v>787</v>
    </oc>
    <nc r="F810">
      <v>809</v>
    </nc>
  </rcc>
  <rcc rId="5097" sId="1">
    <oc r="F811">
      <v>788</v>
    </oc>
    <nc r="F811">
      <v>810</v>
    </nc>
  </rcc>
  <rcc rId="5098" sId="1">
    <oc r="F812">
      <v>789</v>
    </oc>
    <nc r="F812">
      <v>811</v>
    </nc>
  </rcc>
  <rcc rId="5099" sId="1">
    <oc r="F813">
      <v>790</v>
    </oc>
    <nc r="F813">
      <v>812</v>
    </nc>
  </rcc>
  <rcc rId="5100" sId="1">
    <oc r="F814">
      <v>791</v>
    </oc>
    <nc r="F814">
      <v>813</v>
    </nc>
  </rcc>
  <rcc rId="5101" sId="1">
    <oc r="F815">
      <v>792</v>
    </oc>
    <nc r="F815">
      <v>814</v>
    </nc>
  </rcc>
  <rcc rId="5102" sId="1">
    <oc r="F816">
      <v>793</v>
    </oc>
    <nc r="F816">
      <v>815</v>
    </nc>
  </rcc>
  <rcc rId="5103" sId="1">
    <oc r="F817">
      <v>794</v>
    </oc>
    <nc r="F817">
      <v>816</v>
    </nc>
  </rcc>
  <rcc rId="5104" sId="1">
    <oc r="F818">
      <v>795</v>
    </oc>
    <nc r="F818">
      <v>817</v>
    </nc>
  </rcc>
  <rcc rId="5105" sId="1">
    <oc r="F819">
      <v>796</v>
    </oc>
    <nc r="F819">
      <v>818</v>
    </nc>
  </rcc>
  <rcc rId="5106" sId="1">
    <oc r="F820">
      <v>797</v>
    </oc>
    <nc r="F820">
      <v>819</v>
    </nc>
  </rcc>
  <rcc rId="5107" sId="1">
    <oc r="F821">
      <v>798</v>
    </oc>
    <nc r="F821">
      <v>820</v>
    </nc>
  </rcc>
  <rcc rId="5108" sId="1">
    <oc r="F822">
      <v>799</v>
    </oc>
    <nc r="F822">
      <v>821</v>
    </nc>
  </rcc>
  <rcc rId="5109" sId="1">
    <oc r="F823">
      <v>800</v>
    </oc>
    <nc r="F823">
      <v>822</v>
    </nc>
  </rcc>
  <rcc rId="5110" sId="1">
    <oc r="F824">
      <v>801</v>
    </oc>
    <nc r="F824">
      <v>823</v>
    </nc>
  </rcc>
  <rcc rId="5111" sId="1">
    <oc r="F825">
      <v>802</v>
    </oc>
    <nc r="F825">
      <v>824</v>
    </nc>
  </rcc>
  <rcc rId="5112" sId="1">
    <oc r="F826">
      <v>803</v>
    </oc>
    <nc r="F826">
      <v>825</v>
    </nc>
  </rcc>
  <rcc rId="5113" sId="1">
    <oc r="F827">
      <v>804</v>
    </oc>
    <nc r="F827">
      <v>826</v>
    </nc>
  </rcc>
  <rcc rId="5114" sId="1">
    <oc r="F828">
      <v>805</v>
    </oc>
    <nc r="F828">
      <v>827</v>
    </nc>
  </rcc>
  <rcc rId="5115" sId="1">
    <oc r="F829">
      <v>806</v>
    </oc>
    <nc r="F829">
      <v>828</v>
    </nc>
  </rcc>
  <rcc rId="5116" sId="1">
    <oc r="F830">
      <v>807</v>
    </oc>
    <nc r="F830">
      <v>829</v>
    </nc>
  </rcc>
  <rcc rId="5117" sId="1">
    <oc r="F831">
      <v>807</v>
    </oc>
    <nc r="F831">
      <v>830</v>
    </nc>
  </rcc>
  <rcc rId="5118" sId="1">
    <oc r="F832">
      <v>808</v>
    </oc>
    <nc r="F832">
      <v>831</v>
    </nc>
  </rcc>
  <rcc rId="5119" sId="1">
    <oc r="F833">
      <v>809</v>
    </oc>
    <nc r="F833">
      <v>832</v>
    </nc>
  </rcc>
  <rcc rId="5120" sId="1">
    <oc r="F834">
      <v>810</v>
    </oc>
    <nc r="F834">
      <v>833</v>
    </nc>
  </rcc>
  <rcc rId="5121" sId="1">
    <oc r="F835">
      <v>811</v>
    </oc>
    <nc r="F835">
      <v>834</v>
    </nc>
  </rcc>
  <rcc rId="5122" sId="1">
    <oc r="F836">
      <v>812</v>
    </oc>
    <nc r="F836">
      <v>835</v>
    </nc>
  </rcc>
  <rcc rId="5123" sId="1">
    <oc r="F837">
      <v>813</v>
    </oc>
    <nc r="F837">
      <v>836</v>
    </nc>
  </rcc>
  <rcc rId="5124" sId="1">
    <oc r="F838">
      <v>814</v>
    </oc>
    <nc r="F838">
      <v>837</v>
    </nc>
  </rcc>
  <rcc rId="5125" sId="1">
    <oc r="F839">
      <v>815</v>
    </oc>
    <nc r="F839">
      <v>838</v>
    </nc>
  </rcc>
  <rcc rId="5126" sId="1">
    <oc r="F840">
      <v>816</v>
    </oc>
    <nc r="F840">
      <v>839</v>
    </nc>
  </rcc>
  <rcc rId="5127" sId="1">
    <oc r="F841">
      <v>817</v>
    </oc>
    <nc r="F841">
      <v>840</v>
    </nc>
  </rcc>
  <rcc rId="5128" sId="1">
    <oc r="F842">
      <v>818</v>
    </oc>
    <nc r="F842">
      <v>841</v>
    </nc>
  </rcc>
  <rcc rId="5129" sId="1">
    <oc r="F843">
      <v>819</v>
    </oc>
    <nc r="F843">
      <v>842</v>
    </nc>
  </rcc>
  <rcc rId="5130" sId="1">
    <oc r="F844">
      <v>820</v>
    </oc>
    <nc r="F844">
      <v>843</v>
    </nc>
  </rcc>
  <rcc rId="5131" sId="1">
    <oc r="F845">
      <v>821</v>
    </oc>
    <nc r="F845">
      <v>844</v>
    </nc>
  </rcc>
  <rcc rId="5132" sId="1">
    <oc r="F846">
      <v>822</v>
    </oc>
    <nc r="F846">
      <v>845</v>
    </nc>
  </rcc>
  <rcc rId="5133" sId="1">
    <oc r="F847">
      <v>823</v>
    </oc>
    <nc r="F847">
      <v>846</v>
    </nc>
  </rcc>
  <rcc rId="5134" sId="1">
    <oc r="F848">
      <v>824</v>
    </oc>
    <nc r="F848">
      <v>847</v>
    </nc>
  </rcc>
  <rcc rId="5135" sId="1">
    <oc r="F849">
      <v>825</v>
    </oc>
    <nc r="F849">
      <v>848</v>
    </nc>
  </rcc>
  <rcc rId="5136" sId="1">
    <oc r="F850">
      <v>826</v>
    </oc>
    <nc r="F850">
      <v>849</v>
    </nc>
  </rcc>
  <rcc rId="5137" sId="1">
    <oc r="F851">
      <v>827</v>
    </oc>
    <nc r="F851">
      <v>850</v>
    </nc>
  </rcc>
  <rcc rId="5138" sId="1">
    <oc r="F852">
      <v>828</v>
    </oc>
    <nc r="F852">
      <v>851</v>
    </nc>
  </rcc>
  <rcc rId="5139" sId="1">
    <oc r="F853">
      <v>829</v>
    </oc>
    <nc r="F853">
      <v>852</v>
    </nc>
  </rcc>
  <rcc rId="5140" sId="1">
    <oc r="F854">
      <v>829</v>
    </oc>
    <nc r="F854">
      <v>853</v>
    </nc>
  </rcc>
  <rcc rId="5141" sId="1">
    <oc r="F855">
      <v>830</v>
    </oc>
    <nc r="F855">
      <v>854</v>
    </nc>
  </rcc>
  <rcc rId="5142" sId="1">
    <oc r="F856">
      <v>831</v>
    </oc>
    <nc r="F856">
      <v>855</v>
    </nc>
  </rcc>
  <rcc rId="5143" sId="1">
    <oc r="F857">
      <v>832</v>
    </oc>
    <nc r="F857">
      <v>856</v>
    </nc>
  </rcc>
  <rcc rId="5144" sId="1">
    <oc r="F858">
      <v>833</v>
    </oc>
    <nc r="F858">
      <v>857</v>
    </nc>
  </rcc>
  <rcc rId="5145" sId="1">
    <oc r="F859">
      <v>834</v>
    </oc>
    <nc r="F859">
      <v>858</v>
    </nc>
  </rcc>
  <rcc rId="5146" sId="1">
    <oc r="F860">
      <v>835</v>
    </oc>
    <nc r="F860">
      <v>859</v>
    </nc>
  </rcc>
  <rcc rId="5147" sId="1">
    <oc r="F861">
      <v>835</v>
    </oc>
    <nc r="F861">
      <v>860</v>
    </nc>
  </rcc>
  <rcc rId="5148" sId="1">
    <oc r="F862">
      <v>836</v>
    </oc>
    <nc r="F862">
      <v>861</v>
    </nc>
  </rcc>
  <rcc rId="5149" sId="1">
    <oc r="F863">
      <v>836</v>
    </oc>
    <nc r="F863">
      <v>862</v>
    </nc>
  </rcc>
  <rcc rId="5150" sId="1">
    <oc r="F864">
      <v>836</v>
    </oc>
    <nc r="F864">
      <v>863</v>
    </nc>
  </rcc>
  <rcc rId="5151" sId="1">
    <oc r="F865">
      <v>836</v>
    </oc>
    <nc r="F865">
      <v>864</v>
    </nc>
  </rcc>
  <rcc rId="5152" sId="1">
    <oc r="F866">
      <v>836</v>
    </oc>
    <nc r="F866">
      <v>865</v>
    </nc>
  </rcc>
  <rcc rId="5153" sId="1">
    <oc r="F867">
      <v>837</v>
    </oc>
    <nc r="F867">
      <v>866</v>
    </nc>
  </rcc>
  <rcc rId="5154" sId="1">
    <oc r="F868">
      <v>838</v>
    </oc>
    <nc r="F868">
      <v>867</v>
    </nc>
  </rcc>
  <rcc rId="5155" sId="1">
    <oc r="F869">
      <v>839</v>
    </oc>
    <nc r="F869">
      <v>868</v>
    </nc>
  </rcc>
  <rcc rId="5156" sId="1">
    <oc r="F870">
      <v>840</v>
    </oc>
    <nc r="F870">
      <v>869</v>
    </nc>
  </rcc>
  <rcc rId="5157" sId="1">
    <oc r="F871">
      <v>841</v>
    </oc>
    <nc r="F871">
      <v>870</v>
    </nc>
  </rcc>
  <rcc rId="5158" sId="1">
    <oc r="F872">
      <v>842</v>
    </oc>
    <nc r="F872">
      <v>871</v>
    </nc>
  </rcc>
  <rcc rId="5159" sId="1">
    <oc r="F873">
      <v>843</v>
    </oc>
    <nc r="F873">
      <v>872</v>
    </nc>
  </rcc>
  <rcc rId="5160" sId="1">
    <oc r="F874">
      <v>844</v>
    </oc>
    <nc r="F874">
      <v>873</v>
    </nc>
  </rcc>
  <rcc rId="5161" sId="1">
    <oc r="F875">
      <v>845</v>
    </oc>
    <nc r="F875">
      <v>874</v>
    </nc>
  </rcc>
  <rcc rId="5162" sId="1">
    <oc r="F876">
      <v>846</v>
    </oc>
    <nc r="F876">
      <v>875</v>
    </nc>
  </rcc>
  <rcc rId="5163" sId="1">
    <oc r="F877">
      <v>847</v>
    </oc>
    <nc r="F877">
      <v>876</v>
    </nc>
  </rcc>
  <rcc rId="5164" sId="1">
    <oc r="F878">
      <v>848</v>
    </oc>
    <nc r="F878">
      <v>877</v>
    </nc>
  </rcc>
  <rcc rId="5165" sId="1">
    <oc r="F879">
      <v>849</v>
    </oc>
    <nc r="F879">
      <v>878</v>
    </nc>
  </rcc>
  <rcc rId="5166" sId="1">
    <oc r="F880">
      <v>850</v>
    </oc>
    <nc r="F880">
      <v>879</v>
    </nc>
  </rcc>
  <rcc rId="5167" sId="1">
    <oc r="F881">
      <v>851</v>
    </oc>
    <nc r="F881">
      <v>880</v>
    </nc>
  </rcc>
  <rcc rId="5168" sId="1">
    <oc r="F882">
      <v>852</v>
    </oc>
    <nc r="F882">
      <v>881</v>
    </nc>
  </rcc>
</revisions>
</file>

<file path=xl/revisions/revisionLog21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5169" sId="1" ref="A883:XFD883" action="delete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fmt sheetId="1" xfDxf="1" sqref="A883:XFD883" start="0" length="0">
      <dxf>
        <alignment vertical="center" wrapText="1" readingOrder="0"/>
      </dxf>
    </rfmt>
    <rfmt sheetId="1" sqref="A883" start="0" length="0">
      <dxf>
        <alignment horizontal="center" readingOrder="0"/>
        <border outline="0">
          <left style="thin">
            <color indexed="64"/>
          </left>
          <right style="thin">
            <color indexed="64"/>
          </right>
          <top style="thin">
            <color indexed="64"/>
          </top>
          <bottom style="thin">
            <color indexed="64"/>
          </bottom>
        </border>
      </dxf>
    </rfmt>
    <rfmt sheetId="1" sqref="B883" start="0" length="0">
      <dxf>
        <alignment horizontal="center" readingOrder="0"/>
        <border outline="0">
          <left style="thin">
            <color indexed="64"/>
          </left>
          <right style="thin">
            <color indexed="64"/>
          </right>
          <top style="thin">
            <color indexed="64"/>
          </top>
          <bottom style="thin">
            <color indexed="64"/>
          </bottom>
        </border>
      </dxf>
    </rfmt>
    <rfmt sheetId="1" sqref="C883" start="0" length="0">
      <dxf>
        <alignment horizontal="center" readingOrder="0"/>
        <border outline="0">
          <left style="thin">
            <color indexed="64"/>
          </left>
          <right style="thin">
            <color indexed="64"/>
          </right>
          <top style="thin">
            <color indexed="64"/>
          </top>
          <bottom style="thin">
            <color indexed="64"/>
          </bottom>
        </border>
      </dxf>
    </rfmt>
    <rfmt sheetId="1" sqref="D883" start="0" length="0">
      <dxf>
        <alignment horizontal="center" readingOrder="0"/>
        <border outline="0">
          <left style="thin">
            <color indexed="64"/>
          </left>
          <right style="thin">
            <color indexed="64"/>
          </right>
          <top style="thin">
            <color indexed="64"/>
          </top>
          <bottom style="thin">
            <color indexed="64"/>
          </bottom>
        </border>
      </dxf>
    </rfmt>
    <rfmt sheetId="1" sqref="E883" start="0" length="0">
      <dxf>
        <alignment horizontal="center" readingOrder="0"/>
        <border outline="0">
          <left style="thin">
            <color indexed="64"/>
          </left>
          <right style="thin">
            <color indexed="64"/>
          </right>
          <top style="thin">
            <color indexed="64"/>
          </top>
          <bottom style="thin">
            <color indexed="64"/>
          </bottom>
        </border>
      </dxf>
    </rfmt>
    <rfmt sheetId="1" sqref="F883" start="0" length="0">
      <dxf>
        <alignment horizontal="center" readingOrder="0"/>
        <border outline="0">
          <left style="thin">
            <color indexed="64"/>
          </left>
          <right style="thin">
            <color indexed="64"/>
          </right>
          <top style="thin">
            <color indexed="64"/>
          </top>
          <bottom style="thin">
            <color indexed="64"/>
          </bottom>
        </border>
      </dxf>
    </rfmt>
    <rfmt sheetId="1" sqref="G883" start="0" length="0">
      <dxf>
        <alignment horizontal="left" vertical="top" readingOrder="0"/>
        <border outline="0">
          <left style="thin">
            <color indexed="64"/>
          </left>
          <right style="thin">
            <color indexed="64"/>
          </right>
          <top style="thin">
            <color indexed="64"/>
          </top>
          <bottom style="thin">
            <color indexed="64"/>
          </bottom>
        </border>
      </dxf>
    </rfmt>
    <rfmt sheetId="1" sqref="H883" start="0" length="0">
      <dxf>
        <border outline="0">
          <left style="thin">
            <color indexed="64"/>
          </left>
          <right style="thin">
            <color indexed="64"/>
          </right>
          <top style="thin">
            <color indexed="64"/>
          </top>
          <bottom style="thin">
            <color indexed="64"/>
          </bottom>
        </border>
      </dxf>
    </rfmt>
    <rfmt sheetId="1" sqref="I883" start="0" length="0">
      <dxf>
        <alignment horizontal="right" readingOrder="0"/>
        <border outline="0">
          <left style="thin">
            <color indexed="64"/>
          </left>
          <right style="thin">
            <color indexed="64"/>
          </right>
          <top style="thin">
            <color indexed="64"/>
          </top>
          <bottom style="thin">
            <color indexed="64"/>
          </bottom>
        </border>
      </dxf>
    </rfmt>
    <rfmt sheetId="1" sqref="J883" start="0" length="0">
      <dxf>
        <font>
          <sz val="11"/>
          <color theme="4" tint="-0.249977111117893"/>
          <name val="Calibri"/>
          <scheme val="minor"/>
        </font>
        <border outline="0">
          <left style="thin">
            <color indexed="64"/>
          </left>
          <right style="thin">
            <color indexed="64"/>
          </right>
          <top style="thin">
            <color indexed="64"/>
          </top>
          <bottom style="thin">
            <color indexed="64"/>
          </bottom>
        </border>
      </dxf>
    </rfmt>
  </rrc>
  <rrc rId="5170" sId="1" ref="A883:XFD883" action="delete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fmt sheetId="1" xfDxf="1" sqref="A883:XFD883" start="0" length="0">
      <dxf>
        <alignment vertical="center" wrapText="1" readingOrder="0"/>
      </dxf>
    </rfmt>
    <rfmt sheetId="1" sqref="A883" start="0" length="0">
      <dxf>
        <alignment horizontal="center" readingOrder="0"/>
        <border outline="0">
          <left style="thin">
            <color indexed="64"/>
          </left>
          <right style="thin">
            <color indexed="64"/>
          </right>
          <top style="thin">
            <color indexed="64"/>
          </top>
          <bottom style="thin">
            <color indexed="64"/>
          </bottom>
        </border>
      </dxf>
    </rfmt>
    <rfmt sheetId="1" sqref="B883" start="0" length="0">
      <dxf>
        <alignment horizontal="center" readingOrder="0"/>
        <border outline="0">
          <left style="thin">
            <color indexed="64"/>
          </left>
          <right style="thin">
            <color indexed="64"/>
          </right>
          <top style="thin">
            <color indexed="64"/>
          </top>
          <bottom style="thin">
            <color indexed="64"/>
          </bottom>
        </border>
      </dxf>
    </rfmt>
    <rfmt sheetId="1" sqref="C883" start="0" length="0">
      <dxf>
        <alignment horizontal="center" readingOrder="0"/>
        <border outline="0">
          <left style="thin">
            <color indexed="64"/>
          </left>
          <right style="thin">
            <color indexed="64"/>
          </right>
          <top style="thin">
            <color indexed="64"/>
          </top>
          <bottom style="thin">
            <color indexed="64"/>
          </bottom>
        </border>
      </dxf>
    </rfmt>
    <rfmt sheetId="1" sqref="D883" start="0" length="0">
      <dxf>
        <alignment horizontal="center" readingOrder="0"/>
        <border outline="0">
          <left style="thin">
            <color indexed="64"/>
          </left>
          <right style="thin">
            <color indexed="64"/>
          </right>
          <top style="thin">
            <color indexed="64"/>
          </top>
          <bottom style="thin">
            <color indexed="64"/>
          </bottom>
        </border>
      </dxf>
    </rfmt>
    <rfmt sheetId="1" sqref="E883" start="0" length="0">
      <dxf>
        <alignment horizontal="center" readingOrder="0"/>
        <border outline="0">
          <left style="thin">
            <color indexed="64"/>
          </left>
          <right style="thin">
            <color indexed="64"/>
          </right>
          <top style="thin">
            <color indexed="64"/>
          </top>
          <bottom style="thin">
            <color indexed="64"/>
          </bottom>
        </border>
      </dxf>
    </rfmt>
    <rfmt sheetId="1" sqref="F883" start="0" length="0">
      <dxf>
        <alignment horizontal="center" readingOrder="0"/>
        <border outline="0">
          <left style="thin">
            <color indexed="64"/>
          </left>
          <right style="thin">
            <color indexed="64"/>
          </right>
          <top style="thin">
            <color indexed="64"/>
          </top>
          <bottom style="thin">
            <color indexed="64"/>
          </bottom>
        </border>
      </dxf>
    </rfmt>
    <rfmt sheetId="1" sqref="G883" start="0" length="0">
      <dxf>
        <alignment horizontal="left" vertical="top" readingOrder="0"/>
        <border outline="0">
          <left style="thin">
            <color indexed="64"/>
          </left>
          <right style="thin">
            <color indexed="64"/>
          </right>
          <top style="thin">
            <color indexed="64"/>
          </top>
          <bottom style="thin">
            <color indexed="64"/>
          </bottom>
        </border>
      </dxf>
    </rfmt>
    <rfmt sheetId="1" sqref="H883" start="0" length="0">
      <dxf>
        <border outline="0">
          <left style="thin">
            <color indexed="64"/>
          </left>
          <right style="thin">
            <color indexed="64"/>
          </right>
          <top style="thin">
            <color indexed="64"/>
          </top>
          <bottom style="thin">
            <color indexed="64"/>
          </bottom>
        </border>
      </dxf>
    </rfmt>
    <rfmt sheetId="1" sqref="I883" start="0" length="0">
      <dxf>
        <alignment horizontal="right" readingOrder="0"/>
        <border outline="0">
          <left style="thin">
            <color indexed="64"/>
          </left>
          <right style="thin">
            <color indexed="64"/>
          </right>
          <top style="thin">
            <color indexed="64"/>
          </top>
          <bottom style="thin">
            <color indexed="64"/>
          </bottom>
        </border>
      </dxf>
    </rfmt>
    <rfmt sheetId="1" sqref="J883" start="0" length="0">
      <dxf>
        <font>
          <sz val="11"/>
          <color theme="4" tint="-0.249977111117893"/>
          <name val="Calibri"/>
          <scheme val="minor"/>
        </font>
        <border outline="0">
          <left style="thin">
            <color indexed="64"/>
          </left>
          <right style="thin">
            <color indexed="64"/>
          </right>
          <top style="thin">
            <color indexed="64"/>
          </top>
          <bottom style="thin">
            <color indexed="64"/>
          </bottom>
        </border>
      </dxf>
    </rfmt>
  </rrc>
  <rrc rId="5171" sId="1" ref="A883:XFD883" action="delete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fmt sheetId="1" xfDxf="1" sqref="A883:XFD883" start="0" length="0">
      <dxf>
        <alignment vertical="center" wrapText="1" readingOrder="0"/>
      </dxf>
    </rfmt>
    <rfmt sheetId="1" sqref="A883" start="0" length="0">
      <dxf>
        <alignment horizontal="center" readingOrder="0"/>
        <border outline="0">
          <left style="thin">
            <color indexed="64"/>
          </left>
          <right style="thin">
            <color indexed="64"/>
          </right>
          <top style="thin">
            <color indexed="64"/>
          </top>
          <bottom style="thin">
            <color indexed="64"/>
          </bottom>
        </border>
      </dxf>
    </rfmt>
    <rfmt sheetId="1" sqref="B883" start="0" length="0">
      <dxf>
        <alignment horizontal="center" readingOrder="0"/>
        <border outline="0">
          <left style="thin">
            <color indexed="64"/>
          </left>
          <right style="thin">
            <color indexed="64"/>
          </right>
          <top style="thin">
            <color indexed="64"/>
          </top>
          <bottom style="thin">
            <color indexed="64"/>
          </bottom>
        </border>
      </dxf>
    </rfmt>
    <rfmt sheetId="1" sqref="C883" start="0" length="0">
      <dxf>
        <alignment horizontal="center" readingOrder="0"/>
        <border outline="0">
          <left style="thin">
            <color indexed="64"/>
          </left>
          <right style="thin">
            <color indexed="64"/>
          </right>
          <top style="thin">
            <color indexed="64"/>
          </top>
          <bottom style="thin">
            <color indexed="64"/>
          </bottom>
        </border>
      </dxf>
    </rfmt>
    <rfmt sheetId="1" sqref="D883" start="0" length="0">
      <dxf>
        <alignment horizontal="center" readingOrder="0"/>
        <border outline="0">
          <left style="thin">
            <color indexed="64"/>
          </left>
          <right style="thin">
            <color indexed="64"/>
          </right>
          <top style="thin">
            <color indexed="64"/>
          </top>
          <bottom style="thin">
            <color indexed="64"/>
          </bottom>
        </border>
      </dxf>
    </rfmt>
    <rfmt sheetId="1" sqref="E883" start="0" length="0">
      <dxf>
        <alignment horizontal="center" readingOrder="0"/>
        <border outline="0">
          <left style="thin">
            <color indexed="64"/>
          </left>
          <right style="thin">
            <color indexed="64"/>
          </right>
          <top style="thin">
            <color indexed="64"/>
          </top>
          <bottom style="thin">
            <color indexed="64"/>
          </bottom>
        </border>
      </dxf>
    </rfmt>
    <rfmt sheetId="1" sqref="F883" start="0" length="0">
      <dxf>
        <alignment horizontal="center" readingOrder="0"/>
        <border outline="0">
          <left style="thin">
            <color indexed="64"/>
          </left>
          <right style="thin">
            <color indexed="64"/>
          </right>
          <top style="thin">
            <color indexed="64"/>
          </top>
          <bottom style="thin">
            <color indexed="64"/>
          </bottom>
        </border>
      </dxf>
    </rfmt>
    <rfmt sheetId="1" sqref="G883" start="0" length="0">
      <dxf>
        <alignment horizontal="left" vertical="top" readingOrder="0"/>
        <border outline="0">
          <left style="thin">
            <color indexed="64"/>
          </left>
          <right style="thin">
            <color indexed="64"/>
          </right>
          <top style="thin">
            <color indexed="64"/>
          </top>
          <bottom style="thin">
            <color indexed="64"/>
          </bottom>
        </border>
      </dxf>
    </rfmt>
    <rfmt sheetId="1" sqref="H883" start="0" length="0">
      <dxf>
        <border outline="0">
          <left style="thin">
            <color indexed="64"/>
          </left>
          <right style="thin">
            <color indexed="64"/>
          </right>
          <top style="thin">
            <color indexed="64"/>
          </top>
          <bottom style="thin">
            <color indexed="64"/>
          </bottom>
        </border>
      </dxf>
    </rfmt>
    <rfmt sheetId="1" sqref="I883" start="0" length="0">
      <dxf>
        <alignment horizontal="right" readingOrder="0"/>
        <border outline="0">
          <left style="thin">
            <color indexed="64"/>
          </left>
          <right style="thin">
            <color indexed="64"/>
          </right>
          <top style="thin">
            <color indexed="64"/>
          </top>
          <bottom style="thin">
            <color indexed="64"/>
          </bottom>
        </border>
      </dxf>
    </rfmt>
    <rfmt sheetId="1" sqref="J883" start="0" length="0">
      <dxf>
        <font>
          <sz val="11"/>
          <color theme="4" tint="-0.249977111117893"/>
          <name val="Calibri"/>
          <scheme val="minor"/>
        </font>
        <border outline="0">
          <left style="thin">
            <color indexed="64"/>
          </left>
          <right style="thin">
            <color indexed="64"/>
          </right>
          <top style="thin">
            <color indexed="64"/>
          </top>
          <bottom style="thin">
            <color indexed="64"/>
          </bottom>
        </border>
      </dxf>
    </rfmt>
  </rrc>
  <rrc rId="5172" sId="1" ref="A883:XFD883" action="delete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fmt sheetId="1" xfDxf="1" sqref="A883:XFD883" start="0" length="0">
      <dxf>
        <alignment vertical="center" wrapText="1" readingOrder="0"/>
      </dxf>
    </rfmt>
    <rfmt sheetId="1" sqref="A883" start="0" length="0">
      <dxf>
        <alignment horizontal="center" readingOrder="0"/>
        <border outline="0">
          <left style="thin">
            <color indexed="64"/>
          </left>
          <right style="thin">
            <color indexed="64"/>
          </right>
          <top style="thin">
            <color indexed="64"/>
          </top>
          <bottom style="thin">
            <color indexed="64"/>
          </bottom>
        </border>
      </dxf>
    </rfmt>
    <rfmt sheetId="1" sqref="B883" start="0" length="0">
      <dxf>
        <alignment horizontal="center" readingOrder="0"/>
        <border outline="0">
          <left style="thin">
            <color indexed="64"/>
          </left>
          <right style="thin">
            <color indexed="64"/>
          </right>
          <top style="thin">
            <color indexed="64"/>
          </top>
          <bottom style="thin">
            <color indexed="64"/>
          </bottom>
        </border>
      </dxf>
    </rfmt>
    <rfmt sheetId="1" sqref="C883" start="0" length="0">
      <dxf>
        <alignment horizontal="center" readingOrder="0"/>
        <border outline="0">
          <left style="thin">
            <color indexed="64"/>
          </left>
          <right style="thin">
            <color indexed="64"/>
          </right>
          <top style="thin">
            <color indexed="64"/>
          </top>
          <bottom style="thin">
            <color indexed="64"/>
          </bottom>
        </border>
      </dxf>
    </rfmt>
    <rfmt sheetId="1" sqref="D883" start="0" length="0">
      <dxf>
        <alignment horizontal="center" readingOrder="0"/>
        <border outline="0">
          <left style="thin">
            <color indexed="64"/>
          </left>
          <right style="thin">
            <color indexed="64"/>
          </right>
          <top style="thin">
            <color indexed="64"/>
          </top>
          <bottom style="thin">
            <color indexed="64"/>
          </bottom>
        </border>
      </dxf>
    </rfmt>
    <rfmt sheetId="1" sqref="E883" start="0" length="0">
      <dxf>
        <alignment horizontal="center" readingOrder="0"/>
        <border outline="0">
          <left style="thin">
            <color indexed="64"/>
          </left>
          <right style="thin">
            <color indexed="64"/>
          </right>
          <top style="thin">
            <color indexed="64"/>
          </top>
          <bottom style="thin">
            <color indexed="64"/>
          </bottom>
        </border>
      </dxf>
    </rfmt>
    <rfmt sheetId="1" sqref="F883" start="0" length="0">
      <dxf>
        <alignment horizontal="center" readingOrder="0"/>
        <border outline="0">
          <left style="thin">
            <color indexed="64"/>
          </left>
          <right style="thin">
            <color indexed="64"/>
          </right>
          <top style="thin">
            <color indexed="64"/>
          </top>
          <bottom style="thin">
            <color indexed="64"/>
          </bottom>
        </border>
      </dxf>
    </rfmt>
    <rfmt sheetId="1" sqref="G883" start="0" length="0">
      <dxf>
        <alignment horizontal="left" vertical="top" readingOrder="0"/>
        <border outline="0">
          <left style="thin">
            <color indexed="64"/>
          </left>
          <right style="thin">
            <color indexed="64"/>
          </right>
          <top style="thin">
            <color indexed="64"/>
          </top>
          <bottom style="thin">
            <color indexed="64"/>
          </bottom>
        </border>
      </dxf>
    </rfmt>
    <rfmt sheetId="1" sqref="H883" start="0" length="0">
      <dxf>
        <border outline="0">
          <left style="thin">
            <color indexed="64"/>
          </left>
          <right style="thin">
            <color indexed="64"/>
          </right>
          <top style="thin">
            <color indexed="64"/>
          </top>
          <bottom style="thin">
            <color indexed="64"/>
          </bottom>
        </border>
      </dxf>
    </rfmt>
    <rfmt sheetId="1" sqref="I883" start="0" length="0">
      <dxf>
        <alignment horizontal="right" readingOrder="0"/>
        <border outline="0">
          <left style="thin">
            <color indexed="64"/>
          </left>
          <right style="thin">
            <color indexed="64"/>
          </right>
          <top style="thin">
            <color indexed="64"/>
          </top>
          <bottom style="thin">
            <color indexed="64"/>
          </bottom>
        </border>
      </dxf>
    </rfmt>
    <rfmt sheetId="1" sqref="J883" start="0" length="0">
      <dxf>
        <font>
          <sz val="11"/>
          <color theme="4" tint="-0.249977111117893"/>
          <name val="Calibri"/>
          <scheme val="minor"/>
        </font>
        <border outline="0">
          <left style="thin">
            <color indexed="64"/>
          </left>
          <right style="thin">
            <color indexed="64"/>
          </right>
          <top style="thin">
            <color indexed="64"/>
          </top>
          <bottom style="thin">
            <color indexed="64"/>
          </bottom>
        </border>
      </dxf>
    </rfmt>
  </rrc>
  <rrc rId="5173" sId="1" ref="A883:XFD883" action="delete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fmt sheetId="1" xfDxf="1" sqref="A883:XFD883" start="0" length="0">
      <dxf>
        <alignment vertical="center" wrapText="1" readingOrder="0"/>
      </dxf>
    </rfmt>
    <rfmt sheetId="1" sqref="A883" start="0" length="0">
      <dxf>
        <alignment horizontal="center" readingOrder="0"/>
        <border outline="0">
          <left style="thin">
            <color indexed="64"/>
          </left>
          <right style="thin">
            <color indexed="64"/>
          </right>
          <top style="thin">
            <color indexed="64"/>
          </top>
          <bottom style="thin">
            <color indexed="64"/>
          </bottom>
        </border>
      </dxf>
    </rfmt>
    <rfmt sheetId="1" sqref="B883" start="0" length="0">
      <dxf>
        <alignment horizontal="center" readingOrder="0"/>
        <border outline="0">
          <left style="thin">
            <color indexed="64"/>
          </left>
          <right style="thin">
            <color indexed="64"/>
          </right>
          <top style="thin">
            <color indexed="64"/>
          </top>
          <bottom style="thin">
            <color indexed="64"/>
          </bottom>
        </border>
      </dxf>
    </rfmt>
    <rfmt sheetId="1" sqref="C883" start="0" length="0">
      <dxf>
        <alignment horizontal="center" readingOrder="0"/>
        <border outline="0">
          <left style="thin">
            <color indexed="64"/>
          </left>
          <right style="thin">
            <color indexed="64"/>
          </right>
          <top style="thin">
            <color indexed="64"/>
          </top>
          <bottom style="thin">
            <color indexed="64"/>
          </bottom>
        </border>
      </dxf>
    </rfmt>
    <rfmt sheetId="1" sqref="D883" start="0" length="0">
      <dxf>
        <alignment horizontal="center" readingOrder="0"/>
        <border outline="0">
          <left style="thin">
            <color indexed="64"/>
          </left>
          <right style="thin">
            <color indexed="64"/>
          </right>
          <top style="thin">
            <color indexed="64"/>
          </top>
          <bottom style="thin">
            <color indexed="64"/>
          </bottom>
        </border>
      </dxf>
    </rfmt>
    <rfmt sheetId="1" sqref="E883" start="0" length="0">
      <dxf>
        <alignment horizontal="center" readingOrder="0"/>
        <border outline="0">
          <left style="thin">
            <color indexed="64"/>
          </left>
          <right style="thin">
            <color indexed="64"/>
          </right>
          <top style="thin">
            <color indexed="64"/>
          </top>
          <bottom style="thin">
            <color indexed="64"/>
          </bottom>
        </border>
      </dxf>
    </rfmt>
    <rfmt sheetId="1" sqref="F883" start="0" length="0">
      <dxf>
        <alignment horizontal="center" readingOrder="0"/>
        <border outline="0">
          <left style="thin">
            <color indexed="64"/>
          </left>
          <right style="thin">
            <color indexed="64"/>
          </right>
          <top style="thin">
            <color indexed="64"/>
          </top>
          <bottom style="thin">
            <color indexed="64"/>
          </bottom>
        </border>
      </dxf>
    </rfmt>
    <rfmt sheetId="1" sqref="G883" start="0" length="0">
      <dxf>
        <alignment horizontal="left" vertical="top" readingOrder="0"/>
        <border outline="0">
          <left style="thin">
            <color indexed="64"/>
          </left>
          <right style="thin">
            <color indexed="64"/>
          </right>
          <top style="thin">
            <color indexed="64"/>
          </top>
          <bottom style="thin">
            <color indexed="64"/>
          </bottom>
        </border>
      </dxf>
    </rfmt>
    <rfmt sheetId="1" sqref="H883" start="0" length="0">
      <dxf>
        <border outline="0">
          <left style="thin">
            <color indexed="64"/>
          </left>
          <right style="thin">
            <color indexed="64"/>
          </right>
          <top style="thin">
            <color indexed="64"/>
          </top>
          <bottom style="thin">
            <color indexed="64"/>
          </bottom>
        </border>
      </dxf>
    </rfmt>
    <rfmt sheetId="1" sqref="I883" start="0" length="0">
      <dxf>
        <alignment horizontal="right" readingOrder="0"/>
        <border outline="0">
          <left style="thin">
            <color indexed="64"/>
          </left>
          <right style="thin">
            <color indexed="64"/>
          </right>
          <top style="thin">
            <color indexed="64"/>
          </top>
          <bottom style="thin">
            <color indexed="64"/>
          </bottom>
        </border>
      </dxf>
    </rfmt>
    <rfmt sheetId="1" sqref="J883" start="0" length="0">
      <dxf>
        <font>
          <sz val="11"/>
          <color theme="4" tint="-0.249977111117893"/>
          <name val="Calibri"/>
          <scheme val="minor"/>
        </font>
        <border outline="0">
          <left style="thin">
            <color indexed="64"/>
          </left>
          <right style="thin">
            <color indexed="64"/>
          </right>
          <top style="thin">
            <color indexed="64"/>
          </top>
          <bottom style="thin">
            <color indexed="64"/>
          </bottom>
        </border>
      </dxf>
    </rfmt>
  </rrc>
  <rrc rId="5174" sId="1" ref="A883:XFD883" action="delete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fmt sheetId="1" xfDxf="1" sqref="A883:XFD883" start="0" length="0">
      <dxf>
        <alignment vertical="center" wrapText="1" readingOrder="0"/>
      </dxf>
    </rfmt>
    <rfmt sheetId="1" sqref="A883" start="0" length="0">
      <dxf>
        <alignment horizontal="center" readingOrder="0"/>
        <border outline="0">
          <left style="thin">
            <color indexed="64"/>
          </left>
          <right style="thin">
            <color indexed="64"/>
          </right>
          <top style="thin">
            <color indexed="64"/>
          </top>
          <bottom style="thin">
            <color indexed="64"/>
          </bottom>
        </border>
      </dxf>
    </rfmt>
    <rfmt sheetId="1" sqref="B883" start="0" length="0">
      <dxf>
        <alignment horizontal="center" readingOrder="0"/>
        <border outline="0">
          <left style="thin">
            <color indexed="64"/>
          </left>
          <right style="thin">
            <color indexed="64"/>
          </right>
          <top style="thin">
            <color indexed="64"/>
          </top>
          <bottom style="thin">
            <color indexed="64"/>
          </bottom>
        </border>
      </dxf>
    </rfmt>
    <rfmt sheetId="1" sqref="C883" start="0" length="0">
      <dxf>
        <alignment horizontal="center" readingOrder="0"/>
        <border outline="0">
          <left style="thin">
            <color indexed="64"/>
          </left>
          <right style="thin">
            <color indexed="64"/>
          </right>
          <top style="thin">
            <color indexed="64"/>
          </top>
          <bottom style="thin">
            <color indexed="64"/>
          </bottom>
        </border>
      </dxf>
    </rfmt>
    <rfmt sheetId="1" sqref="D883" start="0" length="0">
      <dxf>
        <alignment horizontal="center" readingOrder="0"/>
        <border outline="0">
          <left style="thin">
            <color indexed="64"/>
          </left>
          <right style="thin">
            <color indexed="64"/>
          </right>
          <top style="thin">
            <color indexed="64"/>
          </top>
          <bottom style="thin">
            <color indexed="64"/>
          </bottom>
        </border>
      </dxf>
    </rfmt>
    <rfmt sheetId="1" sqref="E883" start="0" length="0">
      <dxf>
        <alignment horizontal="center" readingOrder="0"/>
        <border outline="0">
          <left style="thin">
            <color indexed="64"/>
          </left>
          <right style="thin">
            <color indexed="64"/>
          </right>
          <top style="thin">
            <color indexed="64"/>
          </top>
          <bottom style="thin">
            <color indexed="64"/>
          </bottom>
        </border>
      </dxf>
    </rfmt>
    <rfmt sheetId="1" sqref="F883" start="0" length="0">
      <dxf>
        <alignment horizontal="center" readingOrder="0"/>
        <border outline="0">
          <left style="thin">
            <color indexed="64"/>
          </left>
          <right style="thin">
            <color indexed="64"/>
          </right>
          <top style="thin">
            <color indexed="64"/>
          </top>
          <bottom style="thin">
            <color indexed="64"/>
          </bottom>
        </border>
      </dxf>
    </rfmt>
    <rfmt sheetId="1" sqref="G883" start="0" length="0">
      <dxf>
        <alignment horizontal="left" vertical="top" readingOrder="0"/>
        <border outline="0">
          <left style="thin">
            <color indexed="64"/>
          </left>
          <right style="thin">
            <color indexed="64"/>
          </right>
          <top style="thin">
            <color indexed="64"/>
          </top>
          <bottom style="thin">
            <color indexed="64"/>
          </bottom>
        </border>
      </dxf>
    </rfmt>
    <rfmt sheetId="1" sqref="H883" start="0" length="0">
      <dxf>
        <border outline="0">
          <left style="thin">
            <color indexed="64"/>
          </left>
          <right style="thin">
            <color indexed="64"/>
          </right>
          <top style="thin">
            <color indexed="64"/>
          </top>
          <bottom style="thin">
            <color indexed="64"/>
          </bottom>
        </border>
      </dxf>
    </rfmt>
    <rfmt sheetId="1" sqref="I883" start="0" length="0">
      <dxf>
        <alignment horizontal="right" readingOrder="0"/>
        <border outline="0">
          <left style="thin">
            <color indexed="64"/>
          </left>
          <right style="thin">
            <color indexed="64"/>
          </right>
          <top style="thin">
            <color indexed="64"/>
          </top>
          <bottom style="thin">
            <color indexed="64"/>
          </bottom>
        </border>
      </dxf>
    </rfmt>
    <rfmt sheetId="1" sqref="J883" start="0" length="0">
      <dxf>
        <font>
          <sz val="11"/>
          <color theme="4" tint="-0.249977111117893"/>
          <name val="Calibri"/>
          <scheme val="minor"/>
        </font>
        <border outline="0">
          <left style="thin">
            <color indexed="64"/>
          </left>
          <right style="thin">
            <color indexed="64"/>
          </right>
          <top style="thin">
            <color indexed="64"/>
          </top>
          <bottom style="thin">
            <color indexed="64"/>
          </bottom>
        </border>
      </dxf>
    </rfmt>
  </rrc>
  <rrc rId="5175" sId="1" ref="A883:XFD883" action="delete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fmt sheetId="1" xfDxf="1" sqref="A883:XFD883" start="0" length="0">
      <dxf>
        <alignment vertical="center" wrapText="1" readingOrder="0"/>
      </dxf>
    </rfmt>
    <rfmt sheetId="1" sqref="A883" start="0" length="0">
      <dxf>
        <alignment horizontal="center" readingOrder="0"/>
        <border outline="0">
          <left style="thin">
            <color indexed="64"/>
          </left>
          <right style="thin">
            <color indexed="64"/>
          </right>
          <top style="thin">
            <color indexed="64"/>
          </top>
          <bottom style="thin">
            <color indexed="64"/>
          </bottom>
        </border>
      </dxf>
    </rfmt>
    <rfmt sheetId="1" sqref="B883" start="0" length="0">
      <dxf>
        <alignment horizontal="center" readingOrder="0"/>
        <border outline="0">
          <left style="thin">
            <color indexed="64"/>
          </left>
          <right style="thin">
            <color indexed="64"/>
          </right>
          <top style="thin">
            <color indexed="64"/>
          </top>
          <bottom style="thin">
            <color indexed="64"/>
          </bottom>
        </border>
      </dxf>
    </rfmt>
    <rfmt sheetId="1" sqref="C883" start="0" length="0">
      <dxf>
        <alignment horizontal="center" readingOrder="0"/>
        <border outline="0">
          <left style="thin">
            <color indexed="64"/>
          </left>
          <right style="thin">
            <color indexed="64"/>
          </right>
          <top style="thin">
            <color indexed="64"/>
          </top>
          <bottom style="thin">
            <color indexed="64"/>
          </bottom>
        </border>
      </dxf>
    </rfmt>
    <rfmt sheetId="1" sqref="D883" start="0" length="0">
      <dxf>
        <alignment horizontal="center" readingOrder="0"/>
        <border outline="0">
          <left style="thin">
            <color indexed="64"/>
          </left>
          <right style="thin">
            <color indexed="64"/>
          </right>
          <top style="thin">
            <color indexed="64"/>
          </top>
          <bottom style="thin">
            <color indexed="64"/>
          </bottom>
        </border>
      </dxf>
    </rfmt>
    <rfmt sheetId="1" sqref="E883" start="0" length="0">
      <dxf>
        <alignment horizontal="center" readingOrder="0"/>
        <border outline="0">
          <left style="thin">
            <color indexed="64"/>
          </left>
          <right style="thin">
            <color indexed="64"/>
          </right>
          <top style="thin">
            <color indexed="64"/>
          </top>
          <bottom style="thin">
            <color indexed="64"/>
          </bottom>
        </border>
      </dxf>
    </rfmt>
    <rfmt sheetId="1" sqref="F883" start="0" length="0">
      <dxf>
        <alignment horizontal="center" readingOrder="0"/>
        <border outline="0">
          <left style="thin">
            <color indexed="64"/>
          </left>
          <right style="thin">
            <color indexed="64"/>
          </right>
          <top style="thin">
            <color indexed="64"/>
          </top>
          <bottom style="thin">
            <color indexed="64"/>
          </bottom>
        </border>
      </dxf>
    </rfmt>
    <rfmt sheetId="1" sqref="G883" start="0" length="0">
      <dxf>
        <alignment horizontal="left" vertical="top" readingOrder="0"/>
        <border outline="0">
          <left style="thin">
            <color indexed="64"/>
          </left>
          <right style="thin">
            <color indexed="64"/>
          </right>
          <top style="thin">
            <color indexed="64"/>
          </top>
          <bottom style="thin">
            <color indexed="64"/>
          </bottom>
        </border>
      </dxf>
    </rfmt>
    <rfmt sheetId="1" sqref="H883" start="0" length="0">
      <dxf>
        <border outline="0">
          <left style="thin">
            <color indexed="64"/>
          </left>
          <right style="thin">
            <color indexed="64"/>
          </right>
          <top style="thin">
            <color indexed="64"/>
          </top>
          <bottom style="thin">
            <color indexed="64"/>
          </bottom>
        </border>
      </dxf>
    </rfmt>
    <rfmt sheetId="1" sqref="I883" start="0" length="0">
      <dxf>
        <alignment horizontal="right" readingOrder="0"/>
        <border outline="0">
          <left style="thin">
            <color indexed="64"/>
          </left>
          <right style="thin">
            <color indexed="64"/>
          </right>
          <top style="thin">
            <color indexed="64"/>
          </top>
          <bottom style="thin">
            <color indexed="64"/>
          </bottom>
        </border>
      </dxf>
    </rfmt>
    <rfmt sheetId="1" sqref="J883" start="0" length="0">
      <dxf>
        <font>
          <sz val="11"/>
          <color theme="4" tint="-0.249977111117893"/>
          <name val="Calibri"/>
          <scheme val="minor"/>
        </font>
        <border outline="0">
          <left style="thin">
            <color indexed="64"/>
          </left>
          <right style="thin">
            <color indexed="64"/>
          </right>
          <top style="thin">
            <color indexed="64"/>
          </top>
          <bottom style="thin">
            <color indexed="64"/>
          </bottom>
        </border>
      </dxf>
    </rfmt>
  </rrc>
  <rrc rId="5176" sId="1" ref="A883:XFD883" action="delete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fmt sheetId="1" xfDxf="1" sqref="A883:XFD883" start="0" length="0">
      <dxf>
        <alignment vertical="center" wrapText="1" readingOrder="0"/>
      </dxf>
    </rfmt>
    <rfmt sheetId="1" sqref="A883" start="0" length="0">
      <dxf>
        <alignment horizontal="center" readingOrder="0"/>
        <border outline="0">
          <left style="thin">
            <color indexed="64"/>
          </left>
          <right style="thin">
            <color indexed="64"/>
          </right>
          <top style="thin">
            <color indexed="64"/>
          </top>
          <bottom style="thin">
            <color indexed="64"/>
          </bottom>
        </border>
      </dxf>
    </rfmt>
    <rfmt sheetId="1" sqref="B883" start="0" length="0">
      <dxf>
        <alignment horizontal="center" readingOrder="0"/>
        <border outline="0">
          <left style="thin">
            <color indexed="64"/>
          </left>
          <right style="thin">
            <color indexed="64"/>
          </right>
          <top style="thin">
            <color indexed="64"/>
          </top>
          <bottom style="thin">
            <color indexed="64"/>
          </bottom>
        </border>
      </dxf>
    </rfmt>
    <rfmt sheetId="1" sqref="C883" start="0" length="0">
      <dxf>
        <alignment horizontal="center" readingOrder="0"/>
        <border outline="0">
          <left style="thin">
            <color indexed="64"/>
          </left>
          <right style="thin">
            <color indexed="64"/>
          </right>
          <top style="thin">
            <color indexed="64"/>
          </top>
          <bottom style="thin">
            <color indexed="64"/>
          </bottom>
        </border>
      </dxf>
    </rfmt>
    <rfmt sheetId="1" sqref="D883" start="0" length="0">
      <dxf>
        <alignment horizontal="center" readingOrder="0"/>
        <border outline="0">
          <left style="thin">
            <color indexed="64"/>
          </left>
          <right style="thin">
            <color indexed="64"/>
          </right>
          <top style="thin">
            <color indexed="64"/>
          </top>
          <bottom style="thin">
            <color indexed="64"/>
          </bottom>
        </border>
      </dxf>
    </rfmt>
    <rfmt sheetId="1" sqref="E883" start="0" length="0">
      <dxf>
        <alignment horizontal="center" readingOrder="0"/>
        <border outline="0">
          <left style="thin">
            <color indexed="64"/>
          </left>
          <right style="thin">
            <color indexed="64"/>
          </right>
          <top style="thin">
            <color indexed="64"/>
          </top>
          <bottom style="thin">
            <color indexed="64"/>
          </bottom>
        </border>
      </dxf>
    </rfmt>
    <rfmt sheetId="1" sqref="F883" start="0" length="0">
      <dxf>
        <alignment horizontal="center" readingOrder="0"/>
        <border outline="0">
          <left style="thin">
            <color indexed="64"/>
          </left>
          <right style="thin">
            <color indexed="64"/>
          </right>
          <top style="thin">
            <color indexed="64"/>
          </top>
          <bottom style="thin">
            <color indexed="64"/>
          </bottom>
        </border>
      </dxf>
    </rfmt>
    <rfmt sheetId="1" sqref="G883" start="0" length="0">
      <dxf>
        <alignment horizontal="left" vertical="top" readingOrder="0"/>
        <border outline="0">
          <left style="thin">
            <color indexed="64"/>
          </left>
          <right style="thin">
            <color indexed="64"/>
          </right>
          <top style="thin">
            <color indexed="64"/>
          </top>
          <bottom style="thin">
            <color indexed="64"/>
          </bottom>
        </border>
      </dxf>
    </rfmt>
    <rfmt sheetId="1" sqref="H883" start="0" length="0">
      <dxf>
        <border outline="0">
          <left style="thin">
            <color indexed="64"/>
          </left>
          <right style="thin">
            <color indexed="64"/>
          </right>
          <top style="thin">
            <color indexed="64"/>
          </top>
          <bottom style="thin">
            <color indexed="64"/>
          </bottom>
        </border>
      </dxf>
    </rfmt>
    <rfmt sheetId="1" sqref="I883" start="0" length="0">
      <dxf>
        <alignment horizontal="right" readingOrder="0"/>
        <border outline="0">
          <left style="thin">
            <color indexed="64"/>
          </left>
          <right style="thin">
            <color indexed="64"/>
          </right>
          <top style="thin">
            <color indexed="64"/>
          </top>
          <bottom style="thin">
            <color indexed="64"/>
          </bottom>
        </border>
      </dxf>
    </rfmt>
    <rfmt sheetId="1" sqref="J883" start="0" length="0">
      <dxf>
        <font>
          <sz val="11"/>
          <color theme="4" tint="-0.249977111117893"/>
          <name val="Calibri"/>
          <scheme val="minor"/>
        </font>
        <border outline="0">
          <left style="thin">
            <color indexed="64"/>
          </left>
          <right style="thin">
            <color indexed="64"/>
          </right>
          <top style="thin">
            <color indexed="64"/>
          </top>
          <bottom style="thin">
            <color indexed="64"/>
          </bottom>
        </border>
      </dxf>
    </rfmt>
  </rrc>
  <rrc rId="5177" sId="1" ref="A883:XFD883" action="delete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fmt sheetId="1" xfDxf="1" sqref="A883:XFD883" start="0" length="0">
      <dxf>
        <alignment vertical="center" wrapText="1" readingOrder="0"/>
      </dxf>
    </rfmt>
    <rfmt sheetId="1" sqref="A883" start="0" length="0">
      <dxf>
        <alignment horizontal="center" readingOrder="0"/>
        <border outline="0">
          <left style="thin">
            <color indexed="64"/>
          </left>
          <right style="thin">
            <color indexed="64"/>
          </right>
          <top style="thin">
            <color indexed="64"/>
          </top>
          <bottom style="thin">
            <color indexed="64"/>
          </bottom>
        </border>
      </dxf>
    </rfmt>
    <rfmt sheetId="1" sqref="B883" start="0" length="0">
      <dxf>
        <alignment horizontal="center" readingOrder="0"/>
        <border outline="0">
          <left style="thin">
            <color indexed="64"/>
          </left>
          <right style="thin">
            <color indexed="64"/>
          </right>
          <top style="thin">
            <color indexed="64"/>
          </top>
          <bottom style="thin">
            <color indexed="64"/>
          </bottom>
        </border>
      </dxf>
    </rfmt>
    <rfmt sheetId="1" sqref="C883" start="0" length="0">
      <dxf>
        <alignment horizontal="center" readingOrder="0"/>
        <border outline="0">
          <left style="thin">
            <color indexed="64"/>
          </left>
          <right style="thin">
            <color indexed="64"/>
          </right>
          <top style="thin">
            <color indexed="64"/>
          </top>
          <bottom style="thin">
            <color indexed="64"/>
          </bottom>
        </border>
      </dxf>
    </rfmt>
    <rfmt sheetId="1" sqref="D883" start="0" length="0">
      <dxf>
        <alignment horizontal="center" readingOrder="0"/>
        <border outline="0">
          <left style="thin">
            <color indexed="64"/>
          </left>
          <right style="thin">
            <color indexed="64"/>
          </right>
          <top style="thin">
            <color indexed="64"/>
          </top>
          <bottom style="thin">
            <color indexed="64"/>
          </bottom>
        </border>
      </dxf>
    </rfmt>
    <rfmt sheetId="1" sqref="E883" start="0" length="0">
      <dxf>
        <alignment horizontal="center" readingOrder="0"/>
        <border outline="0">
          <left style="thin">
            <color indexed="64"/>
          </left>
          <right style="thin">
            <color indexed="64"/>
          </right>
          <top style="thin">
            <color indexed="64"/>
          </top>
          <bottom style="thin">
            <color indexed="64"/>
          </bottom>
        </border>
      </dxf>
    </rfmt>
    <rfmt sheetId="1" sqref="F883" start="0" length="0">
      <dxf>
        <alignment horizontal="center" readingOrder="0"/>
        <border outline="0">
          <left style="thin">
            <color indexed="64"/>
          </left>
          <right style="thin">
            <color indexed="64"/>
          </right>
          <top style="thin">
            <color indexed="64"/>
          </top>
          <bottom style="thin">
            <color indexed="64"/>
          </bottom>
        </border>
      </dxf>
    </rfmt>
    <rfmt sheetId="1" sqref="G883" start="0" length="0">
      <dxf>
        <alignment horizontal="left" vertical="top" readingOrder="0"/>
        <border outline="0">
          <left style="thin">
            <color indexed="64"/>
          </left>
          <right style="thin">
            <color indexed="64"/>
          </right>
          <top style="thin">
            <color indexed="64"/>
          </top>
          <bottom style="thin">
            <color indexed="64"/>
          </bottom>
        </border>
      </dxf>
    </rfmt>
    <rfmt sheetId="1" sqref="H883" start="0" length="0">
      <dxf>
        <border outline="0">
          <left style="thin">
            <color indexed="64"/>
          </left>
          <right style="thin">
            <color indexed="64"/>
          </right>
          <top style="thin">
            <color indexed="64"/>
          </top>
          <bottom style="thin">
            <color indexed="64"/>
          </bottom>
        </border>
      </dxf>
    </rfmt>
    <rfmt sheetId="1" sqref="I883" start="0" length="0">
      <dxf>
        <alignment horizontal="right" readingOrder="0"/>
        <border outline="0">
          <left style="thin">
            <color indexed="64"/>
          </left>
          <right style="thin">
            <color indexed="64"/>
          </right>
          <top style="thin">
            <color indexed="64"/>
          </top>
          <bottom style="thin">
            <color indexed="64"/>
          </bottom>
        </border>
      </dxf>
    </rfmt>
    <rfmt sheetId="1" sqref="J883" start="0" length="0">
      <dxf>
        <font>
          <sz val="11"/>
          <color theme="4" tint="-0.249977111117893"/>
          <name val="Calibri"/>
          <scheme val="minor"/>
        </font>
        <border outline="0">
          <left style="thin">
            <color indexed="64"/>
          </left>
          <right style="thin">
            <color indexed="64"/>
          </right>
          <top style="thin">
            <color indexed="64"/>
          </top>
          <bottom style="thin">
            <color indexed="64"/>
          </bottom>
        </border>
      </dxf>
    </rfmt>
  </rrc>
  <rrc rId="5178" sId="1" ref="A883:XFD883" action="delete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fmt sheetId="1" xfDxf="1" sqref="A883:XFD883" start="0" length="0">
      <dxf>
        <alignment vertical="center" wrapText="1" readingOrder="0"/>
      </dxf>
    </rfmt>
    <rfmt sheetId="1" sqref="A883" start="0" length="0">
      <dxf>
        <alignment horizontal="center" readingOrder="0"/>
        <border outline="0">
          <left style="thin">
            <color indexed="64"/>
          </left>
          <right style="thin">
            <color indexed="64"/>
          </right>
          <top style="thin">
            <color indexed="64"/>
          </top>
          <bottom style="thin">
            <color indexed="64"/>
          </bottom>
        </border>
      </dxf>
    </rfmt>
    <rfmt sheetId="1" sqref="B883" start="0" length="0">
      <dxf>
        <alignment horizontal="center" readingOrder="0"/>
        <border outline="0">
          <left style="thin">
            <color indexed="64"/>
          </left>
          <right style="thin">
            <color indexed="64"/>
          </right>
          <top style="thin">
            <color indexed="64"/>
          </top>
          <bottom style="thin">
            <color indexed="64"/>
          </bottom>
        </border>
      </dxf>
    </rfmt>
    <rfmt sheetId="1" sqref="C883" start="0" length="0">
      <dxf>
        <alignment horizontal="center" readingOrder="0"/>
        <border outline="0">
          <left style="thin">
            <color indexed="64"/>
          </left>
          <right style="thin">
            <color indexed="64"/>
          </right>
          <top style="thin">
            <color indexed="64"/>
          </top>
          <bottom style="thin">
            <color indexed="64"/>
          </bottom>
        </border>
      </dxf>
    </rfmt>
    <rfmt sheetId="1" sqref="D883" start="0" length="0">
      <dxf>
        <alignment horizontal="center" readingOrder="0"/>
        <border outline="0">
          <left style="thin">
            <color indexed="64"/>
          </left>
          <right style="thin">
            <color indexed="64"/>
          </right>
          <top style="thin">
            <color indexed="64"/>
          </top>
          <bottom style="thin">
            <color indexed="64"/>
          </bottom>
        </border>
      </dxf>
    </rfmt>
    <rfmt sheetId="1" sqref="E883" start="0" length="0">
      <dxf>
        <alignment horizontal="center" readingOrder="0"/>
        <border outline="0">
          <left style="thin">
            <color indexed="64"/>
          </left>
          <right style="thin">
            <color indexed="64"/>
          </right>
          <top style="thin">
            <color indexed="64"/>
          </top>
          <bottom style="thin">
            <color indexed="64"/>
          </bottom>
        </border>
      </dxf>
    </rfmt>
    <rfmt sheetId="1" sqref="F883" start="0" length="0">
      <dxf>
        <alignment horizontal="center" readingOrder="0"/>
        <border outline="0">
          <left style="thin">
            <color indexed="64"/>
          </left>
          <right style="thin">
            <color indexed="64"/>
          </right>
          <top style="thin">
            <color indexed="64"/>
          </top>
          <bottom style="thin">
            <color indexed="64"/>
          </bottom>
        </border>
      </dxf>
    </rfmt>
    <rfmt sheetId="1" sqref="G883" start="0" length="0">
      <dxf>
        <alignment horizontal="left" vertical="top" readingOrder="0"/>
        <border outline="0">
          <left style="thin">
            <color indexed="64"/>
          </left>
          <right style="thin">
            <color indexed="64"/>
          </right>
          <top style="thin">
            <color indexed="64"/>
          </top>
          <bottom style="thin">
            <color indexed="64"/>
          </bottom>
        </border>
      </dxf>
    </rfmt>
    <rfmt sheetId="1" sqref="H883" start="0" length="0">
      <dxf>
        <border outline="0">
          <left style="thin">
            <color indexed="64"/>
          </left>
          <right style="thin">
            <color indexed="64"/>
          </right>
          <top style="thin">
            <color indexed="64"/>
          </top>
          <bottom style="thin">
            <color indexed="64"/>
          </bottom>
        </border>
      </dxf>
    </rfmt>
    <rfmt sheetId="1" sqref="I883" start="0" length="0">
      <dxf>
        <alignment horizontal="right" readingOrder="0"/>
        <border outline="0">
          <left style="thin">
            <color indexed="64"/>
          </left>
          <right style="thin">
            <color indexed="64"/>
          </right>
          <top style="thin">
            <color indexed="64"/>
          </top>
          <bottom style="thin">
            <color indexed="64"/>
          </bottom>
        </border>
      </dxf>
    </rfmt>
    <rfmt sheetId="1" sqref="J883" start="0" length="0">
      <dxf>
        <font>
          <sz val="11"/>
          <color theme="4" tint="-0.249977111117893"/>
          <name val="Calibri"/>
          <scheme val="minor"/>
        </font>
        <border outline="0">
          <left style="thin">
            <color indexed="64"/>
          </left>
          <right style="thin">
            <color indexed="64"/>
          </right>
          <top style="thin">
            <color indexed="64"/>
          </top>
          <bottom style="thin">
            <color indexed="64"/>
          </bottom>
        </border>
      </dxf>
    </rfmt>
  </rrc>
  <rrc rId="5179" sId="1" ref="A883:XFD883" action="delete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fmt sheetId="1" xfDxf="1" sqref="A883:XFD883" start="0" length="0">
      <dxf>
        <alignment vertical="center" wrapText="1" readingOrder="0"/>
      </dxf>
    </rfmt>
    <rfmt sheetId="1" sqref="A883" start="0" length="0">
      <dxf>
        <alignment horizontal="center" readingOrder="0"/>
        <border outline="0">
          <left style="thin">
            <color indexed="64"/>
          </left>
          <right style="thin">
            <color indexed="64"/>
          </right>
          <top style="thin">
            <color indexed="64"/>
          </top>
          <bottom style="thin">
            <color indexed="64"/>
          </bottom>
        </border>
      </dxf>
    </rfmt>
    <rfmt sheetId="1" sqref="B883" start="0" length="0">
      <dxf>
        <alignment horizontal="center" readingOrder="0"/>
        <border outline="0">
          <left style="thin">
            <color indexed="64"/>
          </left>
          <right style="thin">
            <color indexed="64"/>
          </right>
          <top style="thin">
            <color indexed="64"/>
          </top>
          <bottom style="thin">
            <color indexed="64"/>
          </bottom>
        </border>
      </dxf>
    </rfmt>
    <rfmt sheetId="1" sqref="C883" start="0" length="0">
      <dxf>
        <alignment horizontal="center" readingOrder="0"/>
        <border outline="0">
          <left style="thin">
            <color indexed="64"/>
          </left>
          <right style="thin">
            <color indexed="64"/>
          </right>
          <top style="thin">
            <color indexed="64"/>
          </top>
          <bottom style="thin">
            <color indexed="64"/>
          </bottom>
        </border>
      </dxf>
    </rfmt>
    <rfmt sheetId="1" sqref="D883" start="0" length="0">
      <dxf>
        <alignment horizontal="center" readingOrder="0"/>
        <border outline="0">
          <left style="thin">
            <color indexed="64"/>
          </left>
          <right style="thin">
            <color indexed="64"/>
          </right>
          <top style="thin">
            <color indexed="64"/>
          </top>
          <bottom style="thin">
            <color indexed="64"/>
          </bottom>
        </border>
      </dxf>
    </rfmt>
    <rfmt sheetId="1" sqref="E883" start="0" length="0">
      <dxf>
        <alignment horizontal="center" readingOrder="0"/>
        <border outline="0">
          <left style="thin">
            <color indexed="64"/>
          </left>
          <right style="thin">
            <color indexed="64"/>
          </right>
          <top style="thin">
            <color indexed="64"/>
          </top>
          <bottom style="thin">
            <color indexed="64"/>
          </bottom>
        </border>
      </dxf>
    </rfmt>
    <rfmt sheetId="1" sqref="F883" start="0" length="0">
      <dxf>
        <alignment horizontal="center" readingOrder="0"/>
        <border outline="0">
          <left style="thin">
            <color indexed="64"/>
          </left>
          <right style="thin">
            <color indexed="64"/>
          </right>
          <top style="thin">
            <color indexed="64"/>
          </top>
          <bottom style="thin">
            <color indexed="64"/>
          </bottom>
        </border>
      </dxf>
    </rfmt>
    <rfmt sheetId="1" sqref="G883" start="0" length="0">
      <dxf>
        <alignment horizontal="left" vertical="top" readingOrder="0"/>
        <border outline="0">
          <left style="thin">
            <color indexed="64"/>
          </left>
          <right style="thin">
            <color indexed="64"/>
          </right>
          <top style="thin">
            <color indexed="64"/>
          </top>
          <bottom style="thin">
            <color indexed="64"/>
          </bottom>
        </border>
      </dxf>
    </rfmt>
    <rfmt sheetId="1" sqref="H883" start="0" length="0">
      <dxf>
        <border outline="0">
          <left style="thin">
            <color indexed="64"/>
          </left>
          <right style="thin">
            <color indexed="64"/>
          </right>
          <top style="thin">
            <color indexed="64"/>
          </top>
          <bottom style="thin">
            <color indexed="64"/>
          </bottom>
        </border>
      </dxf>
    </rfmt>
    <rfmt sheetId="1" sqref="I883" start="0" length="0">
      <dxf>
        <alignment horizontal="right" readingOrder="0"/>
        <border outline="0">
          <left style="thin">
            <color indexed="64"/>
          </left>
          <right style="thin">
            <color indexed="64"/>
          </right>
          <top style="thin">
            <color indexed="64"/>
          </top>
          <bottom style="thin">
            <color indexed="64"/>
          </bottom>
        </border>
      </dxf>
    </rfmt>
    <rfmt sheetId="1" sqref="J883" start="0" length="0">
      <dxf>
        <font>
          <sz val="11"/>
          <color theme="4" tint="-0.249977111117893"/>
          <name val="Calibri"/>
          <scheme val="minor"/>
        </font>
        <border outline="0">
          <left style="thin">
            <color indexed="64"/>
          </left>
          <right style="thin">
            <color indexed="64"/>
          </right>
          <top style="thin">
            <color indexed="64"/>
          </top>
          <bottom style="thin">
            <color indexed="64"/>
          </bottom>
        </border>
      </dxf>
    </rfmt>
  </rrc>
</revisions>
</file>

<file path=xl/revisions/revisionLog21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180" sId="1">
    <oc r="F883">
      <v>838</v>
    </oc>
    <nc r="F883">
      <v>882</v>
    </nc>
  </rcc>
  <rcc rId="5181" sId="1">
    <oc r="F884">
      <v>839</v>
    </oc>
    <nc r="F884">
      <v>883</v>
    </nc>
  </rcc>
  <rcc rId="5182" sId="1">
    <oc r="F885">
      <v>840</v>
    </oc>
    <nc r="F885">
      <v>884</v>
    </nc>
  </rcc>
  <rcc rId="5183" sId="1">
    <oc r="F886">
      <v>841</v>
    </oc>
    <nc r="F886">
      <v>885</v>
    </nc>
  </rcc>
  <rcc rId="5184" sId="1">
    <oc r="F887">
      <v>842</v>
    </oc>
    <nc r="F887">
      <v>886</v>
    </nc>
  </rcc>
  <rcc rId="5185" sId="1">
    <oc r="F888">
      <v>843</v>
    </oc>
    <nc r="F888">
      <v>887</v>
    </nc>
  </rcc>
  <rcc rId="5186" sId="1">
    <oc r="F889">
      <v>844</v>
    </oc>
    <nc r="F889">
      <v>888</v>
    </nc>
  </rcc>
  <rcc rId="5187" sId="1">
    <oc r="F890">
      <v>845</v>
    </oc>
    <nc r="F890">
      <v>889</v>
    </nc>
  </rcc>
  <rcc rId="5188" sId="1">
    <oc r="F891">
      <v>846</v>
    </oc>
    <nc r="F891">
      <v>890</v>
    </nc>
  </rcc>
  <rcc rId="5189" sId="1">
    <oc r="F892">
      <v>847</v>
    </oc>
    <nc r="F892">
      <v>891</v>
    </nc>
  </rcc>
  <rcc rId="5190" sId="1">
    <oc r="F893">
      <v>848</v>
    </oc>
    <nc r="F893">
      <v>892</v>
    </nc>
  </rcc>
  <rcc rId="5191" sId="1">
    <oc r="F894">
      <v>849</v>
    </oc>
    <nc r="F894">
      <v>893</v>
    </nc>
  </rcc>
  <rcc rId="5192" sId="1">
    <oc r="F895">
      <v>850</v>
    </oc>
    <nc r="F895">
      <v>894</v>
    </nc>
  </rcc>
  <rcc rId="5193" sId="1">
    <oc r="F896">
      <v>851</v>
    </oc>
    <nc r="F896">
      <v>895</v>
    </nc>
  </rcc>
  <rcc rId="5194" sId="1">
    <oc r="F897">
      <v>852</v>
    </oc>
    <nc r="F897">
      <v>896</v>
    </nc>
  </rcc>
  <rcc rId="5195" sId="1">
    <oc r="F898">
      <v>853</v>
    </oc>
    <nc r="F898">
      <v>897</v>
    </nc>
  </rcc>
  <rcc rId="5196" sId="1">
    <oc r="F899">
      <v>854</v>
    </oc>
    <nc r="F899">
      <v>898</v>
    </nc>
  </rcc>
  <rcc rId="5197" sId="1">
    <oc r="F900">
      <v>855</v>
    </oc>
    <nc r="F900">
      <v>899</v>
    </nc>
  </rcc>
  <rcc rId="5198" sId="1">
    <oc r="F901">
      <v>856</v>
    </oc>
    <nc r="F901">
      <v>900</v>
    </nc>
  </rcc>
  <rcc rId="5199" sId="1">
    <oc r="F902">
      <v>857</v>
    </oc>
    <nc r="F902">
      <v>901</v>
    </nc>
  </rcc>
  <rcc rId="5200" sId="1">
    <oc r="F903">
      <v>858</v>
    </oc>
    <nc r="F903">
      <v>902</v>
    </nc>
  </rcc>
  <rcc rId="5201" sId="1">
    <oc r="F904">
      <v>859</v>
    </oc>
    <nc r="F904">
      <v>903</v>
    </nc>
  </rcc>
  <rcc rId="5202" sId="1">
    <oc r="F905">
      <v>860</v>
    </oc>
    <nc r="F905">
      <v>904</v>
    </nc>
  </rcc>
  <rcc rId="5203" sId="1">
    <oc r="F906">
      <v>861</v>
    </oc>
    <nc r="F906">
      <v>905</v>
    </nc>
  </rcc>
  <rcc rId="5204" sId="1">
    <oc r="F907">
      <v>862</v>
    </oc>
    <nc r="F907">
      <v>906</v>
    </nc>
  </rcc>
  <rcc rId="5205" sId="1">
    <oc r="F908">
      <v>863</v>
    </oc>
    <nc r="F908">
      <v>907</v>
    </nc>
  </rcc>
  <rcc rId="5206" sId="1">
    <oc r="F909">
      <v>864</v>
    </oc>
    <nc r="F909">
      <v>908</v>
    </nc>
  </rcc>
  <rcc rId="5207" sId="1">
    <oc r="F910">
      <v>865</v>
    </oc>
    <nc r="F910">
      <v>909</v>
    </nc>
  </rcc>
  <rcc rId="5208" sId="1">
    <oc r="F911">
      <v>866</v>
    </oc>
    <nc r="F911">
      <v>910</v>
    </nc>
  </rcc>
  <rcc rId="5209" sId="1">
    <oc r="F912">
      <v>867</v>
    </oc>
    <nc r="F912">
      <v>911</v>
    </nc>
  </rcc>
  <rcc rId="5210" sId="1">
    <oc r="F913">
      <v>868</v>
    </oc>
    <nc r="F913">
      <v>912</v>
    </nc>
  </rcc>
  <rcc rId="5211" sId="1">
    <oc r="F914">
      <v>869</v>
    </oc>
    <nc r="F914">
      <v>913</v>
    </nc>
  </rcc>
  <rcc rId="5212" sId="1">
    <oc r="F915">
      <v>870</v>
    </oc>
    <nc r="F915">
      <v>914</v>
    </nc>
  </rcc>
  <rcc rId="5213" sId="1">
    <oc r="F916">
      <v>871</v>
    </oc>
    <nc r="F916">
      <v>915</v>
    </nc>
  </rcc>
  <rcc rId="5214" sId="1">
    <oc r="F917">
      <v>872</v>
    </oc>
    <nc r="F917">
      <v>916</v>
    </nc>
  </rcc>
  <rcc rId="5215" sId="1">
    <oc r="F918">
      <v>873</v>
    </oc>
    <nc r="F918">
      <v>917</v>
    </nc>
  </rcc>
  <rcc rId="5216" sId="1">
    <oc r="F919">
      <v>874</v>
    </oc>
    <nc r="F919">
      <v>918</v>
    </nc>
  </rcc>
  <rcc rId="5217" sId="1">
    <oc r="F920">
      <v>875</v>
    </oc>
    <nc r="F920">
      <v>919</v>
    </nc>
  </rcc>
  <rcc rId="5218" sId="1">
    <oc r="F921">
      <v>876</v>
    </oc>
    <nc r="F921">
      <v>920</v>
    </nc>
  </rcc>
  <rcc rId="5219" sId="1">
    <oc r="F922">
      <v>877</v>
    </oc>
    <nc r="F922">
      <v>921</v>
    </nc>
  </rcc>
  <rcc rId="5220" sId="1">
    <oc r="F923">
      <v>878</v>
    </oc>
    <nc r="F923">
      <v>922</v>
    </nc>
  </rcc>
  <rcc rId="5221" sId="1">
    <oc r="F924">
      <v>879</v>
    </oc>
    <nc r="F924">
      <v>923</v>
    </nc>
  </rcc>
  <rcc rId="5222" sId="1">
    <oc r="F925">
      <v>880</v>
    </oc>
    <nc r="F925">
      <v>924</v>
    </nc>
  </rcc>
  <rcc rId="5223" sId="1">
    <oc r="F926">
      <v>881</v>
    </oc>
    <nc r="F926">
      <v>925</v>
    </nc>
  </rcc>
  <rcc rId="5224" sId="1">
    <oc r="F927">
      <v>882</v>
    </oc>
    <nc r="F927">
      <v>926</v>
    </nc>
  </rcc>
  <rcc rId="5225" sId="1">
    <oc r="F928">
      <v>883</v>
    </oc>
    <nc r="F928">
      <v>927</v>
    </nc>
  </rcc>
  <rcc rId="5226" sId="1">
    <oc r="F929">
      <v>884</v>
    </oc>
    <nc r="F929">
      <v>928</v>
    </nc>
  </rcc>
  <rcc rId="5227" sId="1">
    <oc r="F930">
      <v>885</v>
    </oc>
    <nc r="F930">
      <v>929</v>
    </nc>
  </rcc>
  <rcc rId="5228" sId="1">
    <oc r="F931">
      <v>886</v>
    </oc>
    <nc r="F931">
      <v>930</v>
    </nc>
  </rcc>
  <rcc rId="5229" sId="1">
    <oc r="F932">
      <v>887</v>
    </oc>
    <nc r="F932">
      <v>931</v>
    </nc>
  </rcc>
  <rcc rId="5230" sId="1">
    <oc r="F933">
      <v>888</v>
    </oc>
    <nc r="F933">
      <v>932</v>
    </nc>
  </rcc>
  <rcc rId="5231" sId="1">
    <oc r="F934">
      <v>889</v>
    </oc>
    <nc r="F934">
      <v>933</v>
    </nc>
  </rcc>
  <rcc rId="5232" sId="1">
    <oc r="F935">
      <v>890</v>
    </oc>
    <nc r="F935">
      <v>934</v>
    </nc>
  </rcc>
  <rcc rId="5233" sId="1">
    <oc r="F936">
      <v>891</v>
    </oc>
    <nc r="F936">
      <v>935</v>
    </nc>
  </rcc>
  <rcc rId="5234" sId="1">
    <oc r="F937">
      <v>892</v>
    </oc>
    <nc r="F937">
      <v>936</v>
    </nc>
  </rcc>
  <rcc rId="5235" sId="1">
    <oc r="F938">
      <v>893</v>
    </oc>
    <nc r="F938">
      <v>937</v>
    </nc>
  </rcc>
  <rcc rId="5236" sId="1">
    <oc r="F939">
      <v>894</v>
    </oc>
    <nc r="F939">
      <v>938</v>
    </nc>
  </rcc>
  <rcc rId="5237" sId="1">
    <oc r="F940">
      <v>895</v>
    </oc>
    <nc r="F940">
      <v>939</v>
    </nc>
  </rcc>
  <rcc rId="5238" sId="1">
    <oc r="F941">
      <v>896</v>
    </oc>
    <nc r="F941">
      <v>940</v>
    </nc>
  </rcc>
  <rcc rId="5239" sId="1">
    <oc r="F942">
      <v>897</v>
    </oc>
    <nc r="F942">
      <v>941</v>
    </nc>
  </rcc>
  <rcc rId="5240" sId="1">
    <oc r="F943">
      <v>898</v>
    </oc>
    <nc r="F943">
      <v>942</v>
    </nc>
  </rcc>
  <rcc rId="5241" sId="1">
    <oc r="F944">
      <v>899</v>
    </oc>
    <nc r="F944">
      <v>943</v>
    </nc>
  </rcc>
  <rcc rId="5242" sId="1">
    <oc r="F945">
      <v>900</v>
    </oc>
    <nc r="F945">
      <v>944</v>
    </nc>
  </rcc>
  <rcc rId="5243" sId="1">
    <oc r="F946">
      <v>901</v>
    </oc>
    <nc r="F946">
      <v>945</v>
    </nc>
  </rcc>
  <rcc rId="5244" sId="1">
    <oc r="F947">
      <v>902</v>
    </oc>
    <nc r="F947">
      <v>946</v>
    </nc>
  </rcc>
  <rcc rId="5245" sId="1">
    <oc r="F948">
      <v>903</v>
    </oc>
    <nc r="F948">
      <v>947</v>
    </nc>
  </rcc>
  <rcc rId="5246" sId="1">
    <oc r="F949">
      <v>904</v>
    </oc>
    <nc r="F949">
      <v>948</v>
    </nc>
  </rcc>
  <rcc rId="5247" sId="1">
    <oc r="F950">
      <v>905</v>
    </oc>
    <nc r="F950">
      <v>949</v>
    </nc>
  </rcc>
  <rcc rId="5248" sId="1">
    <oc r="F951">
      <v>906</v>
    </oc>
    <nc r="F951">
      <v>950</v>
    </nc>
  </rcc>
  <rcc rId="5249" sId="1">
    <oc r="F952">
      <v>907</v>
    </oc>
    <nc r="F952">
      <v>951</v>
    </nc>
  </rcc>
  <rcc rId="5250" sId="1">
    <oc r="F953">
      <v>908</v>
    </oc>
    <nc r="F953">
      <v>952</v>
    </nc>
  </rcc>
  <rcc rId="5251" sId="1">
    <oc r="F954">
      <v>909</v>
    </oc>
    <nc r="F954">
      <v>953</v>
    </nc>
  </rcc>
  <rcc rId="5252" sId="1">
    <oc r="F955">
      <v>910</v>
    </oc>
    <nc r="F955">
      <v>954</v>
    </nc>
  </rcc>
  <rcc rId="5253" sId="1">
    <oc r="F956">
      <v>911</v>
    </oc>
    <nc r="F956">
      <v>955</v>
    </nc>
  </rcc>
  <rcc rId="5254" sId="1">
    <oc r="F957">
      <v>912</v>
    </oc>
    <nc r="F957">
      <v>956</v>
    </nc>
  </rcc>
</revisions>
</file>

<file path=xl/revisions/revisionLog21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5255" sId="1" ref="A883:XFD883"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rc rId="5256" sId="1" ref="A883:XFD883"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rc rId="5257" sId="1" ref="A884:XFD884"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rc rId="5258" sId="1" ref="A885:XFD885"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rc rId="5259" sId="1" ref="A886:XFD886"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evisions>
</file>

<file path=xl/revisions/revisionLog2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88" sId="1" ref="A618:XFD622"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1:$F$1048576" dn="Modules"/>
  </rrc>
  <rm rId="89" sheetId="1" source="D623:H623" destination="D618:H618" sourceSheetId="1">
    <rfmt sheetId="1" sqref="D618" start="0" length="0">
      <dxf>
        <alignment horizontal="center" vertical="center" wrapText="1" readingOrder="0"/>
        <border outline="0">
          <left style="thin">
            <color indexed="64"/>
          </left>
          <right style="thin">
            <color indexed="64"/>
          </right>
          <top style="thin">
            <color indexed="64"/>
          </top>
          <bottom style="thin">
            <color indexed="64"/>
          </bottom>
        </border>
      </dxf>
    </rfmt>
    <rfmt sheetId="1" sqref="E618" start="0" length="0">
      <dxf>
        <alignment horizontal="center" vertical="center" wrapText="1" readingOrder="0"/>
        <border outline="0">
          <left style="thin">
            <color indexed="64"/>
          </left>
          <right style="thin">
            <color indexed="64"/>
          </right>
          <top style="thin">
            <color indexed="64"/>
          </top>
          <bottom style="thin">
            <color indexed="64"/>
          </bottom>
        </border>
      </dxf>
    </rfmt>
    <rfmt sheetId="1" sqref="F618" start="0" length="0">
      <dxf>
        <alignment horizontal="center" vertical="center" wrapText="1" readingOrder="0"/>
        <border outline="0">
          <left style="thin">
            <color indexed="64"/>
          </left>
          <right style="thin">
            <color indexed="64"/>
          </right>
          <top style="thin">
            <color indexed="64"/>
          </top>
          <bottom style="thin">
            <color indexed="64"/>
          </bottom>
        </border>
      </dxf>
    </rfmt>
    <rfmt sheetId="1" sqref="G618" start="0" length="0">
      <dxf>
        <alignment horizontal="left" vertical="top" wrapText="1" readingOrder="0"/>
        <border outline="0">
          <left style="thin">
            <color indexed="64"/>
          </left>
          <right style="thin">
            <color indexed="64"/>
          </right>
          <top style="thin">
            <color indexed="64"/>
          </top>
          <bottom style="thin">
            <color indexed="64"/>
          </bottom>
        </border>
      </dxf>
    </rfmt>
    <rfmt sheetId="1" sqref="H618" start="0" length="0">
      <dxf>
        <alignment vertical="center" wrapText="1" readingOrder="0"/>
        <border outline="0">
          <left style="thin">
            <color indexed="64"/>
          </left>
          <right style="thin">
            <color indexed="64"/>
          </right>
          <top style="thin">
            <color indexed="64"/>
          </top>
          <bottom style="thin">
            <color indexed="64"/>
          </bottom>
        </border>
      </dxf>
    </rfmt>
  </rm>
  <rfmt sheetId="1" sqref="D623:H623">
    <dxf>
      <border>
        <left style="thin">
          <color indexed="64"/>
        </left>
        <right style="thin">
          <color indexed="64"/>
        </right>
        <top style="thin">
          <color indexed="64"/>
        </top>
        <bottom style="thin">
          <color indexed="64"/>
        </bottom>
        <vertical style="thin">
          <color indexed="64"/>
        </vertical>
        <horizontal style="thin">
          <color indexed="64"/>
        </horizontal>
      </border>
    </dxf>
  </rfmt>
  <rcc rId="90" sId="1">
    <oc r="D611" t="inlineStr">
      <is>
        <t>Delivery Note</t>
      </is>
    </oc>
    <nc r="D611" t="inlineStr">
      <is>
        <t>Delivery Reports</t>
      </is>
    </nc>
  </rcc>
  <rcc rId="91" sId="1">
    <oc r="D612" t="inlineStr">
      <is>
        <t>Delivery Note</t>
      </is>
    </oc>
    <nc r="D612" t="inlineStr">
      <is>
        <t>Delivery Reports</t>
      </is>
    </nc>
  </rcc>
  <rcc rId="92" sId="1">
    <oc r="D613" t="inlineStr">
      <is>
        <t>Delivery Note</t>
      </is>
    </oc>
    <nc r="D613" t="inlineStr">
      <is>
        <t>Delivery Reports</t>
      </is>
    </nc>
  </rcc>
  <rcc rId="93" sId="1">
    <oc r="D614" t="inlineStr">
      <is>
        <t>Delivery Note</t>
      </is>
    </oc>
    <nc r="D614" t="inlineStr">
      <is>
        <t>Delivery Reports</t>
      </is>
    </nc>
  </rcc>
  <rcc rId="94" sId="1">
    <oc r="D615" t="inlineStr">
      <is>
        <t>Delivery Note</t>
      </is>
    </oc>
    <nc r="D615" t="inlineStr">
      <is>
        <t>Delivery Reports</t>
      </is>
    </nc>
  </rcc>
  <rcc rId="95" sId="1">
    <oc r="D616" t="inlineStr">
      <is>
        <t>Delivery Note</t>
      </is>
    </oc>
    <nc r="D616" t="inlineStr">
      <is>
        <t>Delivery Reports</t>
      </is>
    </nc>
  </rcc>
  <rcc rId="96" sId="1">
    <oc r="D617" t="inlineStr">
      <is>
        <t>Delivery Note</t>
      </is>
    </oc>
    <nc r="D617" t="inlineStr">
      <is>
        <t>Delivery Reports</t>
      </is>
    </nc>
  </rcc>
  <rcc rId="97" sId="1">
    <oc r="D618" t="inlineStr">
      <is>
        <t>Delivery Note</t>
      </is>
    </oc>
    <nc r="D618" t="inlineStr">
      <is>
        <t>Delivery Reports</t>
      </is>
    </nc>
  </rcc>
  <rcc rId="98" sId="1">
    <nc r="D619" t="inlineStr">
      <is>
        <t>Delivery Reports</t>
      </is>
    </nc>
  </rcc>
  <rcc rId="99" sId="1">
    <nc r="D620" t="inlineStr">
      <is>
        <t>Delivery Reports</t>
      </is>
    </nc>
  </rcc>
  <rcc rId="100" sId="1">
    <nc r="D621" t="inlineStr">
      <is>
        <t>Delivery Reports</t>
      </is>
    </nc>
  </rcc>
  <rcc rId="101" sId="1">
    <nc r="D622" t="inlineStr">
      <is>
        <t>Delivery Reports</t>
      </is>
    </nc>
  </rcc>
  <rcc rId="102" sId="1" odxf="1" dxf="1">
    <nc r="D623" t="inlineStr">
      <is>
        <t>Delivery Reports</t>
      </is>
    </nc>
    <odxf>
      <alignment horizontal="general" readingOrder="0"/>
    </odxf>
    <ndxf>
      <alignment horizontal="center" readingOrder="0"/>
    </ndxf>
  </rcc>
  <rcc rId="103" sId="1">
    <nc r="E619" t="inlineStr">
      <is>
        <t>Delivery Reports</t>
      </is>
    </nc>
  </rcc>
  <rcc rId="104" sId="1">
    <nc r="E620" t="inlineStr">
      <is>
        <t>Delivery Reports</t>
      </is>
    </nc>
  </rcc>
  <rcc rId="105" sId="1">
    <nc r="E621" t="inlineStr">
      <is>
        <t>Delivery Reports</t>
      </is>
    </nc>
  </rcc>
  <rcc rId="106" sId="1">
    <nc r="E622" t="inlineStr">
      <is>
        <t>Delivery Reports</t>
      </is>
    </nc>
  </rcc>
  <rcc rId="107" sId="1" odxf="1" dxf="1">
    <nc r="E623" t="inlineStr">
      <is>
        <t>Delivery Reports</t>
      </is>
    </nc>
    <odxf>
      <alignment horizontal="general" readingOrder="0"/>
    </odxf>
    <ndxf>
      <alignment horizontal="center" readingOrder="0"/>
    </ndxf>
  </rcc>
  <rcc rId="108" sId="1">
    <nc r="F619">
      <v>618</v>
    </nc>
  </rcc>
  <rcc rId="109" sId="1">
    <nc r="F620">
      <v>619</v>
    </nc>
  </rcc>
  <rcc rId="110" sId="1">
    <nc r="F621">
      <v>620</v>
    </nc>
  </rcc>
  <rcc rId="111" sId="1">
    <nc r="F622">
      <v>621</v>
    </nc>
  </rcc>
  <rcc rId="112" sId="1" odxf="1" dxf="1">
    <nc r="F623">
      <v>622</v>
    </nc>
    <odxf>
      <alignment horizontal="general" readingOrder="0"/>
    </odxf>
    <ndxf>
      <alignment horizontal="center" readingOrder="0"/>
    </ndxf>
  </rcc>
  <rcc rId="113" sId="1">
    <nc r="G619" t="inlineStr">
      <is>
        <t xml:space="preserve">Valiadate that clicking on the "Berichte" option on the left is showing the report "Aufmasszusammenstellung" </t>
      </is>
    </nc>
  </rcc>
  <rcc rId="114" sId="1">
    <nc r="G620" t="inlineStr">
      <is>
        <t>Valiadate that clicking on the "Aufmasszusammenstellung" is opening the respective report</t>
      </is>
    </nc>
  </rcc>
  <rcv guid="{9EC2FED4-EF55-4064-9979-F9B6C2B04BE7}" action="delete"/>
  <rdn rId="0" localSheetId="1" customView="1" name="Z_9EC2FED4_EF55_4064_9979_F9B6C2B04BE7_.wvu.FilterData" hidden="1" oldHidden="1">
    <formula>Scenarios!$A$1:$J$866</formula>
    <oldFormula>Scenarios!$A$1:$J$866</oldFormula>
  </rdn>
  <rdn rId="0" localSheetId="4" customView="1" name="Z_9EC2FED4_EF55_4064_9979_F9B6C2B04BE7_.wvu.Cols" hidden="1" oldHidden="1">
    <formula>'Testing Status'!$F:$F,'Testing Status'!$H:$H</formula>
    <oldFormula>'Testing Status'!$F:$F,'Testing Status'!$H:$H</oldFormula>
  </rdn>
  <rcv guid="{9EC2FED4-EF55-4064-9979-F9B6C2B04BE7}" action="add"/>
</revisions>
</file>

<file path=xl/revisions/revisionLog22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260" sId="1">
    <nc r="F883">
      <v>882</v>
    </nc>
  </rcc>
  <rcc rId="5261" sId="1">
    <nc r="F884">
      <v>883</v>
    </nc>
  </rcc>
  <rcc rId="5262" sId="1">
    <nc r="F885">
      <v>884</v>
    </nc>
  </rcc>
  <rcc rId="5263" sId="1">
    <nc r="F886">
      <v>885</v>
    </nc>
  </rcc>
  <rcc rId="5264" sId="1">
    <nc r="F887">
      <v>886</v>
    </nc>
  </rcc>
  <rcc rId="5265" sId="1">
    <oc r="F888">
      <v>882</v>
    </oc>
    <nc r="F888">
      <v>887</v>
    </nc>
  </rcc>
  <rcc rId="5266" sId="1">
    <oc r="F889">
      <v>883</v>
    </oc>
    <nc r="F889">
      <v>888</v>
    </nc>
  </rcc>
  <rcc rId="5267" sId="1">
    <oc r="F890">
      <v>884</v>
    </oc>
    <nc r="F890">
      <v>889</v>
    </nc>
  </rcc>
  <rcc rId="5268" sId="1">
    <oc r="F891">
      <v>885</v>
    </oc>
    <nc r="F891">
      <v>890</v>
    </nc>
  </rcc>
  <rcc rId="5269" sId="1">
    <oc r="F892">
      <v>886</v>
    </oc>
    <nc r="F892">
      <v>891</v>
    </nc>
  </rcc>
  <rcc rId="5270" sId="1">
    <oc r="F893">
      <v>887</v>
    </oc>
    <nc r="F893">
      <v>892</v>
    </nc>
  </rcc>
  <rcc rId="5271" sId="1">
    <oc r="F894">
      <v>888</v>
    </oc>
    <nc r="F894">
      <v>893</v>
    </nc>
  </rcc>
  <rcc rId="5272" sId="1">
    <oc r="F895">
      <v>889</v>
    </oc>
    <nc r="F895">
      <v>894</v>
    </nc>
  </rcc>
  <rcc rId="5273" sId="1">
    <oc r="F896">
      <v>890</v>
    </oc>
    <nc r="F896">
      <v>895</v>
    </nc>
  </rcc>
  <rcc rId="5274" sId="1">
    <oc r="F897">
      <v>891</v>
    </oc>
    <nc r="F897">
      <v>896</v>
    </nc>
  </rcc>
  <rcc rId="5275" sId="1">
    <oc r="F898">
      <v>892</v>
    </oc>
    <nc r="F898">
      <v>897</v>
    </nc>
  </rcc>
  <rcc rId="5276" sId="1">
    <oc r="F899">
      <v>893</v>
    </oc>
    <nc r="F899">
      <v>898</v>
    </nc>
  </rcc>
  <rcc rId="5277" sId="1">
    <oc r="F900">
      <v>894</v>
    </oc>
    <nc r="F900">
      <v>899</v>
    </nc>
  </rcc>
  <rcc rId="5278" sId="1">
    <oc r="F901">
      <v>895</v>
    </oc>
    <nc r="F901">
      <v>900</v>
    </nc>
  </rcc>
  <rcc rId="5279" sId="1">
    <oc r="F902">
      <v>896</v>
    </oc>
    <nc r="F902">
      <v>901</v>
    </nc>
  </rcc>
  <rcc rId="5280" sId="1">
    <oc r="F903">
      <v>897</v>
    </oc>
    <nc r="F903">
      <v>902</v>
    </nc>
  </rcc>
  <rcc rId="5281" sId="1">
    <oc r="F904">
      <v>898</v>
    </oc>
    <nc r="F904">
      <v>903</v>
    </nc>
  </rcc>
  <rcc rId="5282" sId="1">
    <oc r="F905">
      <v>899</v>
    </oc>
    <nc r="F905">
      <v>904</v>
    </nc>
  </rcc>
  <rcc rId="5283" sId="1">
    <oc r="F906">
      <v>900</v>
    </oc>
    <nc r="F906">
      <v>905</v>
    </nc>
  </rcc>
  <rcc rId="5284" sId="1">
    <oc r="F907">
      <v>901</v>
    </oc>
    <nc r="F907">
      <v>906</v>
    </nc>
  </rcc>
  <rcc rId="5285" sId="1">
    <oc r="F908">
      <v>902</v>
    </oc>
    <nc r="F908">
      <v>907</v>
    </nc>
  </rcc>
  <rcc rId="5286" sId="1">
    <oc r="F909">
      <v>903</v>
    </oc>
    <nc r="F909">
      <v>908</v>
    </nc>
  </rcc>
  <rcc rId="5287" sId="1">
    <oc r="F910">
      <v>904</v>
    </oc>
    <nc r="F910">
      <v>909</v>
    </nc>
  </rcc>
  <rcc rId="5288" sId="1">
    <oc r="F911">
      <v>905</v>
    </oc>
    <nc r="F911">
      <v>910</v>
    </nc>
  </rcc>
  <rcc rId="5289" sId="1">
    <oc r="F912">
      <v>906</v>
    </oc>
    <nc r="F912">
      <v>911</v>
    </nc>
  </rcc>
  <rcc rId="5290" sId="1">
    <oc r="F913">
      <v>907</v>
    </oc>
    <nc r="F913">
      <v>912</v>
    </nc>
  </rcc>
  <rcc rId="5291" sId="1">
    <oc r="F914">
      <v>908</v>
    </oc>
    <nc r="F914">
      <v>913</v>
    </nc>
  </rcc>
  <rcc rId="5292" sId="1">
    <oc r="F915">
      <v>909</v>
    </oc>
    <nc r="F915">
      <v>914</v>
    </nc>
  </rcc>
  <rcc rId="5293" sId="1">
    <oc r="F916">
      <v>910</v>
    </oc>
    <nc r="F916">
      <v>915</v>
    </nc>
  </rcc>
  <rcc rId="5294" sId="1">
    <oc r="F917">
      <v>911</v>
    </oc>
    <nc r="F917">
      <v>916</v>
    </nc>
  </rcc>
  <rcc rId="5295" sId="1">
    <oc r="F918">
      <v>912</v>
    </oc>
    <nc r="F918">
      <v>917</v>
    </nc>
  </rcc>
  <rcc rId="5296" sId="1">
    <oc r="F919">
      <v>913</v>
    </oc>
    <nc r="F919">
      <v>918</v>
    </nc>
  </rcc>
  <rcc rId="5297" sId="1">
    <oc r="F920">
      <v>914</v>
    </oc>
    <nc r="F920">
      <v>919</v>
    </nc>
  </rcc>
  <rcc rId="5298" sId="1">
    <oc r="F921">
      <v>915</v>
    </oc>
    <nc r="F921">
      <v>920</v>
    </nc>
  </rcc>
  <rcc rId="5299" sId="1">
    <oc r="F922">
      <v>916</v>
    </oc>
    <nc r="F922">
      <v>921</v>
    </nc>
  </rcc>
  <rcc rId="5300" sId="1">
    <oc r="F923">
      <v>917</v>
    </oc>
    <nc r="F923">
      <v>922</v>
    </nc>
  </rcc>
  <rcc rId="5301" sId="1">
    <oc r="F924">
      <v>918</v>
    </oc>
    <nc r="F924">
      <v>923</v>
    </nc>
  </rcc>
  <rcc rId="5302" sId="1">
    <oc r="F925">
      <v>919</v>
    </oc>
    <nc r="F925">
      <v>924</v>
    </nc>
  </rcc>
  <rcc rId="5303" sId="1">
    <oc r="F926">
      <v>920</v>
    </oc>
    <nc r="F926">
      <v>925</v>
    </nc>
  </rcc>
  <rcc rId="5304" sId="1">
    <oc r="F927">
      <v>921</v>
    </oc>
    <nc r="F927">
      <v>926</v>
    </nc>
  </rcc>
  <rcc rId="5305" sId="1">
    <oc r="F928">
      <v>922</v>
    </oc>
    <nc r="F928">
      <v>927</v>
    </nc>
  </rcc>
  <rcc rId="5306" sId="1">
    <oc r="F929">
      <v>923</v>
    </oc>
    <nc r="F929">
      <v>928</v>
    </nc>
  </rcc>
  <rcc rId="5307" sId="1">
    <oc r="F930">
      <v>924</v>
    </oc>
    <nc r="F930">
      <v>929</v>
    </nc>
  </rcc>
  <rcc rId="5308" sId="1">
    <oc r="F931">
      <v>925</v>
    </oc>
    <nc r="F931">
      <v>930</v>
    </nc>
  </rcc>
  <rcc rId="5309" sId="1">
    <oc r="F932">
      <v>926</v>
    </oc>
    <nc r="F932">
      <v>931</v>
    </nc>
  </rcc>
  <rcc rId="5310" sId="1">
    <oc r="F933">
      <v>927</v>
    </oc>
    <nc r="F933">
      <v>932</v>
    </nc>
  </rcc>
  <rcc rId="5311" sId="1">
    <oc r="F934">
      <v>928</v>
    </oc>
    <nc r="F934">
      <v>933</v>
    </nc>
  </rcc>
  <rcc rId="5312" sId="1">
    <oc r="F935">
      <v>929</v>
    </oc>
    <nc r="F935">
      <v>934</v>
    </nc>
  </rcc>
  <rcc rId="5313" sId="1">
    <oc r="F936">
      <v>930</v>
    </oc>
    <nc r="F936">
      <v>935</v>
    </nc>
  </rcc>
  <rcc rId="5314" sId="1">
    <oc r="F937">
      <v>931</v>
    </oc>
    <nc r="F937">
      <v>936</v>
    </nc>
  </rcc>
  <rcc rId="5315" sId="1">
    <oc r="F938">
      <v>932</v>
    </oc>
    <nc r="F938">
      <v>937</v>
    </nc>
  </rcc>
  <rcc rId="5316" sId="1">
    <oc r="F939">
      <v>933</v>
    </oc>
    <nc r="F939">
      <v>938</v>
    </nc>
  </rcc>
  <rcc rId="5317" sId="1">
    <oc r="F940">
      <v>934</v>
    </oc>
    <nc r="F940">
      <v>939</v>
    </nc>
  </rcc>
  <rcc rId="5318" sId="1">
    <oc r="F941">
      <v>935</v>
    </oc>
    <nc r="F941">
      <v>940</v>
    </nc>
  </rcc>
  <rcc rId="5319" sId="1">
    <oc r="F942">
      <v>936</v>
    </oc>
    <nc r="F942">
      <v>941</v>
    </nc>
  </rcc>
  <rcc rId="5320" sId="1">
    <oc r="F943">
      <v>937</v>
    </oc>
    <nc r="F943">
      <v>942</v>
    </nc>
  </rcc>
  <rcc rId="5321" sId="1">
    <oc r="F944">
      <v>938</v>
    </oc>
    <nc r="F944">
      <v>943</v>
    </nc>
  </rcc>
  <rcc rId="5322" sId="1">
    <oc r="F945">
      <v>939</v>
    </oc>
    <nc r="F945">
      <v>944</v>
    </nc>
  </rcc>
  <rcc rId="5323" sId="1">
    <oc r="F946">
      <v>940</v>
    </oc>
    <nc r="F946">
      <v>945</v>
    </nc>
  </rcc>
  <rcc rId="5324" sId="1">
    <oc r="F947">
      <v>941</v>
    </oc>
    <nc r="F947">
      <v>946</v>
    </nc>
  </rcc>
  <rcc rId="5325" sId="1">
    <oc r="F948">
      <v>942</v>
    </oc>
    <nc r="F948">
      <v>947</v>
    </nc>
  </rcc>
  <rcc rId="5326" sId="1">
    <oc r="F949">
      <v>943</v>
    </oc>
    <nc r="F949">
      <v>948</v>
    </nc>
  </rcc>
  <rcc rId="5327" sId="1">
    <oc r="F950">
      <v>944</v>
    </oc>
    <nc r="F950">
      <v>949</v>
    </nc>
  </rcc>
  <rcc rId="5328" sId="1">
    <oc r="F951">
      <v>945</v>
    </oc>
    <nc r="F951">
      <v>950</v>
    </nc>
  </rcc>
  <rcc rId="5329" sId="1">
    <oc r="F952">
      <v>946</v>
    </oc>
    <nc r="F952">
      <v>951</v>
    </nc>
  </rcc>
  <rcc rId="5330" sId="1">
    <oc r="F953">
      <v>947</v>
    </oc>
    <nc r="F953">
      <v>952</v>
    </nc>
  </rcc>
  <rcc rId="5331" sId="1">
    <oc r="F954">
      <v>948</v>
    </oc>
    <nc r="F954">
      <v>953</v>
    </nc>
  </rcc>
  <rcc rId="5332" sId="1">
    <oc r="F955">
      <v>949</v>
    </oc>
    <nc r="F955">
      <v>954</v>
    </nc>
  </rcc>
  <rcc rId="5333" sId="1">
    <oc r="F956">
      <v>950</v>
    </oc>
    <nc r="F956">
      <v>955</v>
    </nc>
  </rcc>
  <rcc rId="5334" sId="1">
    <oc r="F957">
      <v>951</v>
    </oc>
    <nc r="F957">
      <v>956</v>
    </nc>
  </rcc>
  <rcc rId="5335" sId="1">
    <oc r="F958">
      <v>952</v>
    </oc>
    <nc r="F958">
      <v>957</v>
    </nc>
  </rcc>
  <rcc rId="5336" sId="1">
    <oc r="F959">
      <v>953</v>
    </oc>
    <nc r="F959">
      <v>958</v>
    </nc>
  </rcc>
  <rcc rId="5337" sId="1">
    <oc r="F960">
      <v>954</v>
    </oc>
    <nc r="F960">
      <v>959</v>
    </nc>
  </rcc>
  <rcc rId="5338" sId="1">
    <oc r="F961">
      <v>955</v>
    </oc>
    <nc r="F961">
      <v>960</v>
    </nc>
  </rcc>
  <rcc rId="5339" sId="1">
    <oc r="F962">
      <v>956</v>
    </oc>
    <nc r="F962">
      <v>961</v>
    </nc>
  </rcc>
</revisions>
</file>

<file path=xl/revisions/revisionLog22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340" sId="1">
    <oc r="G878" t="inlineStr">
      <is>
        <t xml:space="preserve">Validate that user will get validation message when we are entering the </t>
      </is>
    </oc>
    <nc r="G878" t="inlineStr">
      <is>
        <t>Validate that user will get validation message "category already exists" when we are entering the existing categories</t>
      </is>
    </nc>
  </rcc>
  <rcc rId="5341" sId="1">
    <nc r="H878" t="inlineStr">
      <is>
        <t>Passed</t>
      </is>
    </nc>
  </rcc>
</revisions>
</file>

<file path=xl/revisions/revisionLog22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342" sId="1">
    <nc r="G879" t="inlineStr">
      <is>
        <t>Validate that clicking on cancel on the category dialogue box is closing the category form</t>
      </is>
    </nc>
  </rcc>
  <rcc rId="5343" sId="1">
    <nc r="H879" t="inlineStr">
      <is>
        <t>Passed</t>
      </is>
    </nc>
  </rcc>
</revisions>
</file>

<file path=xl/revisions/revisionLog22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344" sId="1">
    <oc r="D878" t="inlineStr">
      <is>
        <t>Text module</t>
      </is>
    </oc>
    <nc r="D878" t="inlineStr">
      <is>
        <t>Text module_add</t>
      </is>
    </nc>
  </rcc>
  <rcc rId="5345" sId="1">
    <oc r="D879" t="inlineStr">
      <is>
        <t>Text module</t>
      </is>
    </oc>
    <nc r="D879" t="inlineStr">
      <is>
        <t>Text module_add</t>
      </is>
    </nc>
  </rcc>
</revisions>
</file>

<file path=xl/revisions/revisionLog22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346" sId="1">
    <nc r="G881" t="inlineStr">
      <is>
        <t xml:space="preserve">Validate that user will be able to save the content by using the save button </t>
      </is>
    </nc>
  </rcc>
  <rcc rId="5347" sId="1">
    <nc r="G880" t="inlineStr">
      <is>
        <t>Validate that user will be able to enter the content by selecting the text module area &amp; category</t>
      </is>
    </nc>
  </rcc>
</revisions>
</file>

<file path=xl/revisions/revisionLog22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5348" sId="1" ref="A511:XFD511"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rc rId="5349" sId="1" ref="A512:XFD512"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rc rId="5350" sId="1" ref="A513:XFD513"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rc rId="5351" sId="1" ref="A513:XFD513"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rc rId="5352" sId="1" ref="A513:XFD513"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rc rId="5353" sId="1" ref="A512:XFD512"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cc rId="5354" sId="1" odxf="1" dxf="1">
    <nc r="E511" t="inlineStr">
      <is>
        <t>Bulk operation</t>
      </is>
    </nc>
    <odxf/>
    <ndxf/>
  </rcc>
  <rcc rId="5355" sId="1" odxf="1" dxf="1">
    <nc r="E512" t="inlineStr">
      <is>
        <t>Bulk operation</t>
      </is>
    </nc>
    <odxf/>
    <ndxf/>
  </rcc>
  <rcc rId="5356" sId="1" odxf="1" dxf="1">
    <nc r="E513" t="inlineStr">
      <is>
        <t>Bulk operation</t>
      </is>
    </nc>
    <odxf/>
    <ndxf/>
  </rcc>
  <rcc rId="5357" sId="1" odxf="1" dxf="1">
    <nc r="E514" t="inlineStr">
      <is>
        <t>Bulk operation</t>
      </is>
    </nc>
    <odxf/>
    <ndxf/>
  </rcc>
  <rcc rId="5358" sId="1" odxf="1" dxf="1">
    <nc r="E515" t="inlineStr">
      <is>
        <t>Bulk operation</t>
      </is>
    </nc>
    <odxf/>
    <ndxf/>
  </rcc>
  <rcc rId="5359" sId="1" odxf="1" dxf="1">
    <nc r="E516" t="inlineStr">
      <is>
        <t>Bulk operation</t>
      </is>
    </nc>
    <odxf/>
    <ndxf/>
  </rcc>
  <rcc rId="5360" sId="1">
    <nc r="D511" t="inlineStr">
      <is>
        <t>Action_B</t>
      </is>
    </nc>
  </rcc>
  <rcc rId="5361" sId="1">
    <nc r="D512" t="inlineStr">
      <is>
        <t>Action_B</t>
      </is>
    </nc>
  </rcc>
  <rcc rId="5362" sId="1">
    <nc r="D513" t="inlineStr">
      <is>
        <t>Action_B</t>
      </is>
    </nc>
  </rcc>
  <rcc rId="5363" sId="1">
    <nc r="D514" t="inlineStr">
      <is>
        <t>Action_B</t>
      </is>
    </nc>
  </rcc>
  <rcc rId="5364" sId="1">
    <nc r="D515" t="inlineStr">
      <is>
        <t>Action_B</t>
      </is>
    </nc>
  </rcc>
  <rcc rId="5365" sId="1">
    <nc r="D516" t="inlineStr">
      <is>
        <t>Action_B</t>
      </is>
    </nc>
  </rcc>
  <rrc rId="5366" sId="1" ref="A516:XFD516"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rc rId="5367" sId="1" ref="A516:XFD516"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rc rId="5368" sId="1" ref="A516:XFD517"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rc rId="5369" sId="1" ref="A516:XFD519"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cc rId="5370" sId="1">
    <nc r="D516" t="inlineStr">
      <is>
        <t>Action_B</t>
      </is>
    </nc>
  </rcc>
  <rcc rId="5371" sId="1">
    <nc r="E516" t="inlineStr">
      <is>
        <t>Bulk operation</t>
      </is>
    </nc>
  </rcc>
  <rcc rId="5372" sId="1">
    <nc r="D517" t="inlineStr">
      <is>
        <t>Action_B</t>
      </is>
    </nc>
  </rcc>
  <rcc rId="5373" sId="1">
    <nc r="E517" t="inlineStr">
      <is>
        <t>Bulk operation</t>
      </is>
    </nc>
  </rcc>
  <rcc rId="5374" sId="1">
    <nc r="D518" t="inlineStr">
      <is>
        <t>Action_B</t>
      </is>
    </nc>
  </rcc>
  <rcc rId="5375" sId="1">
    <nc r="E518" t="inlineStr">
      <is>
        <t>Bulk operation</t>
      </is>
    </nc>
  </rcc>
  <rcc rId="5376" sId="1">
    <nc r="D519" t="inlineStr">
      <is>
        <t>Action_B</t>
      </is>
    </nc>
  </rcc>
  <rcc rId="5377" sId="1">
    <nc r="E519" t="inlineStr">
      <is>
        <t>Bulk operation</t>
      </is>
    </nc>
  </rcc>
  <rcc rId="5378" sId="1">
    <nc r="D520" t="inlineStr">
      <is>
        <t>Action_B</t>
      </is>
    </nc>
  </rcc>
  <rcc rId="5379" sId="1">
    <nc r="E520" t="inlineStr">
      <is>
        <t>Bulk operation</t>
      </is>
    </nc>
  </rcc>
  <rcc rId="5380" sId="1">
    <nc r="D521" t="inlineStr">
      <is>
        <t>Action_B</t>
      </is>
    </nc>
  </rcc>
  <rcc rId="5381" sId="1">
    <nc r="E521" t="inlineStr">
      <is>
        <t>Bulk operation</t>
      </is>
    </nc>
  </rcc>
  <rcc rId="5382" sId="1">
    <nc r="D522" t="inlineStr">
      <is>
        <t>Action_B</t>
      </is>
    </nc>
  </rcc>
  <rcc rId="5383" sId="1">
    <nc r="E522" t="inlineStr">
      <is>
        <t>Bulk operation</t>
      </is>
    </nc>
  </rcc>
  <rcc rId="5384" sId="1">
    <nc r="D523" t="inlineStr">
      <is>
        <t>Action_B</t>
      </is>
    </nc>
  </rcc>
  <rcc rId="5385" sId="1">
    <nc r="E523" t="inlineStr">
      <is>
        <t>Bulk operation</t>
      </is>
    </nc>
  </rcc>
  <rcc rId="5386" sId="1">
    <nc r="I258">
      <v>1743</v>
    </nc>
  </rcc>
</revisions>
</file>

<file path=xl/revisions/revisionLog22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387" sId="1">
    <nc r="H894" t="inlineStr">
      <is>
        <t>Passed</t>
      </is>
    </nc>
  </rcc>
  <rcc rId="5388" sId="1">
    <nc r="H895" t="inlineStr">
      <is>
        <t>Passed</t>
      </is>
    </nc>
  </rcc>
</revisions>
</file>

<file path=xl/revisions/revisionLog22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5389" sId="1" ref="A525:XFD525"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rc rId="5390" sId="1" ref="A526:XFD526"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cc rId="5391" sId="1">
    <nc r="D525" t="inlineStr">
      <is>
        <t>Action_B</t>
      </is>
    </nc>
  </rcc>
  <rcc rId="5392" sId="1">
    <nc r="E525" t="inlineStr">
      <is>
        <t>Bulk operation</t>
      </is>
    </nc>
  </rcc>
  <rcc rId="5393" sId="1">
    <nc r="D526" t="inlineStr">
      <is>
        <t>Action_B</t>
      </is>
    </nc>
  </rcc>
  <rcc rId="5394" sId="1">
    <nc r="E526" t="inlineStr">
      <is>
        <t>Bulk operation</t>
      </is>
    </nc>
  </rcc>
</revisions>
</file>

<file path=xl/revisions/revisionLog22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395" sId="1">
    <nc r="G526" t="inlineStr">
      <is>
        <t>Validate Nachtragsnummer is enabled for Commissioned project.</t>
      </is>
    </nc>
  </rcc>
  <rcc rId="5396" sId="1">
    <nc r="G525" t="inlineStr">
      <is>
        <t>Validate all items in Action A and Action B are disabled for Commissioned project (exc Nachtragsnummer)</t>
      </is>
    </nc>
  </rcc>
</revisions>
</file>

<file path=xl/revisions/revisionLog22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5397" sId="1" ref="A527:XFD527"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rc rId="5398" sId="1" ref="A528:XFD528"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rc rId="5399" sId="1" ref="A529:XFD529"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cc rId="5400" sId="1">
    <nc r="D527" t="inlineStr">
      <is>
        <t>Action_B</t>
      </is>
    </nc>
  </rcc>
  <rcc rId="5401" sId="1">
    <nc r="E527" t="inlineStr">
      <is>
        <t>Bulk operation</t>
      </is>
    </nc>
  </rcc>
  <rcc rId="5402" sId="1">
    <nc r="D528" t="inlineStr">
      <is>
        <t>Action_B</t>
      </is>
    </nc>
  </rcc>
  <rcc rId="5403" sId="1">
    <nc r="E528" t="inlineStr">
      <is>
        <t>Bulk operation</t>
      </is>
    </nc>
  </rcc>
  <rcc rId="5404" sId="1">
    <nc r="D529" t="inlineStr">
      <is>
        <t>Action_B</t>
      </is>
    </nc>
  </rcc>
  <rcc rId="5405" sId="1">
    <nc r="E529" t="inlineStr">
      <is>
        <t>Bulk operation</t>
      </is>
    </nc>
  </rcc>
  <rcc rId="5406" sId="1">
    <nc r="G527" t="inlineStr">
      <is>
        <t>Validate that only N, T, M and numbers are allowed to enter in the field.</t>
      </is>
    </nc>
  </rcc>
  <rcc rId="5407" sId="1">
    <nc r="G528" t="inlineStr">
      <is>
        <t>Validate as soon as user click on save after providing a value for Nachtragsnummer field (say NT005), all LV positions filtered through TYP selection has got LV section value updated in Grid view displayed in Bulk operation screen.</t>
      </is>
    </nc>
  </rcc>
  <rcc rId="5408" sId="1">
    <nc r="G529" t="inlineStr">
      <is>
        <t>Validate each of the filtered LV posistion has got LV status updated in LV details page as well as per the Nachtragsnummer value provided.</t>
      </is>
    </nc>
  </rcc>
  <rcc rId="5409" sId="1">
    <nc r="H511" t="inlineStr">
      <is>
        <t>Passed</t>
      </is>
    </nc>
  </rcc>
  <rcc rId="5410" sId="1">
    <nc r="H512" t="inlineStr">
      <is>
        <t>Passed</t>
      </is>
    </nc>
  </rcc>
  <rcc rId="5411" sId="1">
    <nc r="H513" t="inlineStr">
      <is>
        <t>Passed</t>
      </is>
    </nc>
  </rcc>
  <rcc rId="5412" sId="1">
    <nc r="H514" t="inlineStr">
      <is>
        <t>Passed</t>
      </is>
    </nc>
  </rcc>
  <rcc rId="5413" sId="1">
    <nc r="H515" t="inlineStr">
      <is>
        <t>Passed</t>
      </is>
    </nc>
  </rcc>
  <rcc rId="5414" sId="1">
    <nc r="H516" t="inlineStr">
      <is>
        <t>Passed</t>
      </is>
    </nc>
  </rcc>
  <rcc rId="5415" sId="1">
    <nc r="H517" t="inlineStr">
      <is>
        <t>Passed</t>
      </is>
    </nc>
  </rcc>
  <rcc rId="5416" sId="1">
    <nc r="H518" t="inlineStr">
      <is>
        <t>Passed</t>
      </is>
    </nc>
  </rcc>
  <rcc rId="5417" sId="1">
    <nc r="H519" t="inlineStr">
      <is>
        <t>Passed</t>
      </is>
    </nc>
  </rcc>
  <rcc rId="5418" sId="1">
    <nc r="H520" t="inlineStr">
      <is>
        <t>Passed</t>
      </is>
    </nc>
  </rcc>
  <rcc rId="5419" sId="1">
    <nc r="H521" t="inlineStr">
      <is>
        <t>Passed</t>
      </is>
    </nc>
  </rcc>
  <rcc rId="5420" sId="1">
    <nc r="H522" t="inlineStr">
      <is>
        <t>Passed</t>
      </is>
    </nc>
  </rcc>
  <rcc rId="5421" sId="1">
    <nc r="H523" t="inlineStr">
      <is>
        <t>Passed</t>
      </is>
    </nc>
  </rcc>
  <rcc rId="5422" sId="1">
    <nc r="H524" t="inlineStr">
      <is>
        <t>Passed</t>
      </is>
    </nc>
  </rcc>
  <rcc rId="5423" sId="1">
    <nc r="H525" t="inlineStr">
      <is>
        <t>Passed</t>
      </is>
    </nc>
  </rcc>
  <rcc rId="5424" sId="1">
    <nc r="H526" t="inlineStr">
      <is>
        <t>Passed</t>
      </is>
    </nc>
  </rcc>
  <rcc rId="5425" sId="1">
    <nc r="H527" t="inlineStr">
      <is>
        <t>Passed</t>
      </is>
    </nc>
  </rcc>
  <rcc rId="5426" sId="1">
    <nc r="H528" t="inlineStr">
      <is>
        <t>Passed</t>
      </is>
    </nc>
  </rcc>
  <rcc rId="5427" sId="1">
    <nc r="H529" t="inlineStr">
      <is>
        <t>Passed</t>
      </is>
    </nc>
  </rcc>
  <rcc rId="5428" sId="1">
    <nc r="G511" t="inlineStr">
      <is>
        <t>Validate Set for Position Menge - User is able to change Menge for mutiple positions, filtered from search criteria, can be set at a value at one go.</t>
      </is>
    </nc>
  </rcc>
  <rcc rId="5429" sId="1">
    <nc r="G512" t="inlineStr">
      <is>
        <t>Validate Remove for Position Menge - User is able to change Menge for mutiple positions, filtered from search criteria, can be set at a value at one go. This will reset the menge to 1 for all these position.</t>
      </is>
    </nc>
  </rcc>
</revisions>
</file>

<file path=xl/revisions/revisionLog2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7" sId="1">
    <nc r="I30">
      <v>247</v>
    </nc>
  </rcc>
</revisions>
</file>

<file path=xl/revisions/revisionLog23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430" sId="1">
    <nc r="G513" t="inlineStr">
      <is>
        <t>Validate Set for Material KZ - User is able to change  Material KZ for mutiple positions, filtered from search criteria, can be set at a value at one go to either X or S</t>
      </is>
    </nc>
  </rcc>
  <rcc rId="5431" sId="1">
    <nc r="G514" t="inlineStr">
      <is>
        <t>Validate Remove for  Material KZ - User is able to change  Material KZ for mutiple positions, filtered from search criteria, can be set at a value at one go. This will reset the  Material KZ to X for all these position.</t>
      </is>
    </nc>
  </rcc>
  <rcc rId="5432" sId="1">
    <nc r="G515" t="inlineStr">
      <is>
        <t>Validate Set for Montage KZ - User is able to change  Montage KZ for mutiple positions, filtered from search criteria, can be set at a value at one go to either X or S</t>
      </is>
    </nc>
  </rcc>
  <rcc rId="5433" sId="1">
    <nc r="G516" t="inlineStr">
      <is>
        <t>Validate Remove for  Montage KZ - User is able to change  Montage KZ for mutiple positions, filtered from search criteria, can be set at a value at one go. This will reset the  Montage KZ to X for all these position.</t>
      </is>
    </nc>
  </rcc>
  <rcc rId="5434" sId="1">
    <nc r="G517" t="inlineStr">
      <is>
        <t xml:space="preserve">Validate Set for Preis Text - User is able to change  Preis Text for mutiple positions, filtered from search criteria, can be set at a value at one go to any text </t>
      </is>
    </nc>
  </rcc>
  <rcc rId="5435" sId="1">
    <nc r="G518" t="inlineStr">
      <is>
        <t>Validate Remove for  Preis Text - User is able to change  Preis Text for mutiple positions, filtered from search criteria, can be set at a value at one go. This will reset the  Preis Text to blank for all these position</t>
      </is>
    </nc>
  </rcc>
</revisions>
</file>

<file path=xl/revisions/revisionLog23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436" sId="1">
    <nc r="G519" t="inlineStr">
      <is>
        <t xml:space="preserve">Validate Set for Artikel num WG/WA/WI - User is able to change  Artikel num WG/WA/WI for mutiple positions, filtered from search criteria, can be set at a value at one go to any text </t>
      </is>
    </nc>
  </rcc>
  <rcc rId="5437" sId="1">
    <nc r="G520" t="inlineStr">
      <is>
        <t>Validate Remove for  Artikel num WG/WA/WI - User is able to change  Artikel num WG/WA/WI for mutiple positions, filtered from search criteria, can be set at a value at one go. This will reset the  Artikel num WG/WA/WI to blank for all these position</t>
      </is>
    </nc>
  </rcc>
</revisions>
</file>

<file path=xl/revisions/revisionLog23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438" sId="1">
    <oc r="G520" t="inlineStr">
      <is>
        <t>Validate Remove for  Artikel num WG/WA/WI - User is able to change  Artikel num WG/WA/WI for mutiple positions, filtered from search criteria, can be set at a value at one go. This will reset the  Artikel num WG/WA/WI to blank for all these position</t>
      </is>
    </oc>
    <nc r="G520" t="inlineStr">
      <is>
        <t>Validate Remove for  Artikel num WG/WA/WI - User is able to change  Artikel num WG/WA/WI for mutiple positions, filtered from search criteria, can be set at a value at one go. This will reset the  Artikel num WG/WA/WI to 0,0,0 for all these position</t>
      </is>
    </nc>
  </rcc>
</revisions>
</file>

<file path=xl/revisions/revisionLog23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439" sId="1">
    <oc r="G520" t="inlineStr">
      <is>
        <t>Validate Remove for  Artikel num WG/WA/WI - User is able to change  Artikel num WG/WA/WI for mutiple positions, filtered from search criteria, can be set at a value at one go. This will reset the  Artikel num WG/WA/WI to 0,0,0 for all these position</t>
      </is>
    </oc>
    <nc r="G520" t="inlineStr">
      <is>
        <t>Validate Remove for  Artikel num WG/WA/WI - User is able to change  Artikel num WG/WA/WI for mutiple positions, filtered from search criteria, can be set at a value at one go. This will reset the  Artikel num WG/WA/WI to 0,0,0 for all these positions</t>
      </is>
    </nc>
  </rcc>
  <rcc rId="5440" sId="1">
    <oc r="G518" t="inlineStr">
      <is>
        <t>Validate Remove for  Preis Text - User is able to change  Preis Text for mutiple positions, filtered from search criteria, can be set at a value at one go. This will reset the  Preis Text to blank for all these position</t>
      </is>
    </oc>
    <nc r="G518" t="inlineStr">
      <is>
        <t>Validate Remove for  Preis Text - User is able to change  Preis Text for mutiple positions, filtered from search criteria, can be set at a value at one go. This will reset the  Preis Text to blank for all these positions</t>
      </is>
    </nc>
  </rcc>
  <rcc rId="5441" sId="1">
    <oc r="G516" t="inlineStr">
      <is>
        <t>Validate Remove for  Montage KZ - User is able to change  Montage KZ for mutiple positions, filtered from search criteria, can be set at a value at one go. This will reset the  Montage KZ to X for all these position.</t>
      </is>
    </oc>
    <nc r="G516" t="inlineStr">
      <is>
        <t>Validate Remove for  Montage KZ - User is able to change  Montage KZ for mutiple positions, filtered from search criteria, can be set at a value at one go. This will reset the  Montage KZ to X for all these positions.</t>
      </is>
    </nc>
  </rcc>
  <rcc rId="5442" sId="1">
    <oc r="G512" t="inlineStr">
      <is>
        <t>Validate Remove for Position Menge - User is able to change Menge for mutiple positions, filtered from search criteria, can be set at a value at one go. This will reset the menge to 1 for all these position.</t>
      </is>
    </oc>
    <nc r="G512" t="inlineStr">
      <is>
        <t>Validate Remove for Position Menge - User is able to change Menge for mutiple positions, filtered from search criteria, can be set at a value at one go. This will reset the menge to 1 for all these positions.</t>
      </is>
    </nc>
  </rcc>
  <rcc rId="5443" sId="1">
    <oc r="G514" t="inlineStr">
      <is>
        <t>Validate Remove for  Material KZ - User is able to change  Material KZ for mutiple positions, filtered from search criteria, can be set at a value at one go. This will reset the  Material KZ to X for all these position.</t>
      </is>
    </oc>
    <nc r="G514" t="inlineStr">
      <is>
        <t>Validate Remove for  Material KZ - User is able to change  Material KZ for mutiple positions, filtered from search criteria, can be set at a value at one go. This will reset the  Material KZ to X for all these positions</t>
      </is>
    </nc>
  </rcc>
</revisions>
</file>

<file path=xl/revisions/revisionLog23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444" sId="1">
    <nc r="G521" t="inlineStr">
      <is>
        <t xml:space="preserve">Validate Set for Fabrikat - User is able to change  Fabrikat for mutiple positions, filtered from search criteria, can be set at a value at one go to any text </t>
      </is>
    </nc>
  </rcc>
  <rcc rId="5445" sId="1">
    <nc r="G522" t="inlineStr">
      <is>
        <t>Validate Remove for  Fabrikat - User is able to change  Fabrikat for mutiple positions, filtered from search criteria, can be set at a value at one go. This will reset the  Fabrikat to blank for all these positions</t>
      </is>
    </nc>
  </rcc>
  <rcc rId="5446" sId="1">
    <nc r="G523" t="inlineStr">
      <is>
        <t xml:space="preserve">Validate Set for TYP - User is able to change  TYP for mutiple positions, filtered from search criteria, can be set at a value at one go to any text </t>
      </is>
    </nc>
  </rcc>
  <rcc rId="5447" sId="1">
    <nc r="G524" t="inlineStr">
      <is>
        <t>Validate Remove for  TYP - User is able to change  TYP for mutiple positions, filtered from search criteria, can be set at a value at one go. This will reset the  TYP to blank for all these positions</t>
      </is>
    </nc>
  </rcc>
  <rrc rId="5448" sId="1" ref="A525:XFD525"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rc rId="5449" sId="1" ref="A525:XFD525"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cc rId="5450" sId="1">
    <nc r="D525" t="inlineStr">
      <is>
        <t>Action_B</t>
      </is>
    </nc>
  </rcc>
  <rcc rId="5451" sId="1">
    <nc r="E525" t="inlineStr">
      <is>
        <t>Bulk operation</t>
      </is>
    </nc>
  </rcc>
  <rcc rId="5452" sId="1">
    <nc r="H525" t="inlineStr">
      <is>
        <t>Passed</t>
      </is>
    </nc>
  </rcc>
  <rcc rId="5453" sId="1">
    <nc r="D526" t="inlineStr">
      <is>
        <t>Action_B</t>
      </is>
    </nc>
  </rcc>
  <rcc rId="5454" sId="1">
    <nc r="E526" t="inlineStr">
      <is>
        <t>Bulk operation</t>
      </is>
    </nc>
  </rcc>
  <rcc rId="5455" sId="1">
    <nc r="H526" t="inlineStr">
      <is>
        <t>Passed</t>
      </is>
    </nc>
  </rcc>
  <rcc rId="5456" sId="1">
    <nc r="G525" t="inlineStr">
      <is>
        <t xml:space="preserve">Validate Set for Lieferant MA - User is able to change  Lieferant MA for mutiple positions, filtered from search criteria, can be set at a value at one go to any text </t>
      </is>
    </nc>
  </rcc>
  <rcc rId="5457" sId="1">
    <nc r="G526" t="inlineStr">
      <is>
        <t>Validate Remove for  Lieferant MA - User is able to change  Lieferant MA for mutiple positions, filtered from search criteria, can be set at a value at one go. This will reset the  Lieferant MA to blank for all these positions</t>
      </is>
    </nc>
  </rcc>
</revisions>
</file>

<file path=xl/revisions/revisionLog23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458" sId="1">
    <nc r="I526">
      <v>1744</v>
    </nc>
  </rcc>
</revisions>
</file>

<file path=xl/revisions/revisionLog23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459" sId="1">
    <nc r="F511">
      <v>510</v>
    </nc>
  </rcc>
  <rcc rId="5460" sId="1">
    <nc r="F512">
      <v>511</v>
    </nc>
  </rcc>
  <rcc rId="5461" sId="1">
    <nc r="F513">
      <v>512</v>
    </nc>
  </rcc>
  <rcc rId="5462" sId="1">
    <nc r="F514">
      <v>513</v>
    </nc>
  </rcc>
  <rcc rId="5463" sId="1">
    <nc r="F515">
      <v>514</v>
    </nc>
  </rcc>
  <rcc rId="5464" sId="1">
    <nc r="F516">
      <v>515</v>
    </nc>
  </rcc>
  <rcc rId="5465" sId="1">
    <nc r="F517">
      <v>516</v>
    </nc>
  </rcc>
  <rcc rId="5466" sId="1">
    <nc r="F518">
      <v>517</v>
    </nc>
  </rcc>
  <rcc rId="5467" sId="1">
    <nc r="F519">
      <v>518</v>
    </nc>
  </rcc>
  <rcc rId="5468" sId="1">
    <nc r="F520">
      <v>519</v>
    </nc>
  </rcc>
  <rcc rId="5469" sId="1">
    <nc r="F521">
      <v>520</v>
    </nc>
  </rcc>
  <rcc rId="5470" sId="1">
    <nc r="F522">
      <v>521</v>
    </nc>
  </rcc>
  <rcc rId="5471" sId="1">
    <nc r="F523">
      <v>522</v>
    </nc>
  </rcc>
  <rcc rId="5472" sId="1">
    <nc r="F524">
      <v>523</v>
    </nc>
  </rcc>
  <rcc rId="5473" sId="1">
    <nc r="F525">
      <v>524</v>
    </nc>
  </rcc>
  <rcc rId="5474" sId="1">
    <nc r="F526">
      <v>525</v>
    </nc>
  </rcc>
  <rcc rId="5475" sId="1">
    <nc r="F527">
      <v>526</v>
    </nc>
  </rcc>
  <rcc rId="5476" sId="1">
    <nc r="F528">
      <v>527</v>
    </nc>
  </rcc>
  <rcc rId="5477" sId="1">
    <nc r="F529">
      <v>528</v>
    </nc>
  </rcc>
  <rcc rId="5478" sId="1">
    <nc r="F530">
      <v>529</v>
    </nc>
  </rcc>
  <rcc rId="5479" sId="1">
    <nc r="F531">
      <v>530</v>
    </nc>
  </rcc>
  <rcc rId="5480" sId="1">
    <oc r="F532">
      <v>510</v>
    </oc>
    <nc r="F532">
      <v>531</v>
    </nc>
  </rcc>
  <rcc rId="5481" sId="1">
    <oc r="F533">
      <v>511</v>
    </oc>
    <nc r="F533">
      <v>532</v>
    </nc>
  </rcc>
  <rcc rId="5482" sId="1">
    <oc r="F534">
      <v>512</v>
    </oc>
    <nc r="F534">
      <v>533</v>
    </nc>
  </rcc>
  <rcc rId="5483" sId="1">
    <oc r="F535">
      <v>513</v>
    </oc>
    <nc r="F535">
      <v>534</v>
    </nc>
  </rcc>
  <rcc rId="5484" sId="1">
    <oc r="F536">
      <v>514</v>
    </oc>
    <nc r="F536">
      <v>535</v>
    </nc>
  </rcc>
  <rcc rId="5485" sId="1">
    <oc r="F537">
      <v>515</v>
    </oc>
    <nc r="F537">
      <v>536</v>
    </nc>
  </rcc>
  <rcc rId="5486" sId="1">
    <oc r="F538">
      <v>516</v>
    </oc>
    <nc r="F538">
      <v>537</v>
    </nc>
  </rcc>
  <rcc rId="5487" sId="1">
    <oc r="F539">
      <v>517</v>
    </oc>
    <nc r="F539">
      <v>538</v>
    </nc>
  </rcc>
  <rcc rId="5488" sId="1">
    <oc r="F540">
      <v>518</v>
    </oc>
    <nc r="F540">
      <v>539</v>
    </nc>
  </rcc>
  <rcc rId="5489" sId="1">
    <oc r="F541">
      <v>519</v>
    </oc>
    <nc r="F541">
      <v>540</v>
    </nc>
  </rcc>
  <rcc rId="5490" sId="1">
    <oc r="F542">
      <v>520</v>
    </oc>
    <nc r="F542">
      <v>541</v>
    </nc>
  </rcc>
  <rcc rId="5491" sId="1">
    <oc r="F543">
      <v>521</v>
    </oc>
    <nc r="F543">
      <v>542</v>
    </nc>
  </rcc>
  <rcc rId="5492" sId="1">
    <oc r="F544">
      <v>522</v>
    </oc>
    <nc r="F544">
      <v>543</v>
    </nc>
  </rcc>
  <rcc rId="5493" sId="1">
    <oc r="F545">
      <v>523</v>
    </oc>
    <nc r="F545">
      <v>544</v>
    </nc>
  </rcc>
  <rcc rId="5494" sId="1">
    <oc r="F546">
      <v>524</v>
    </oc>
    <nc r="F546">
      <v>545</v>
    </nc>
  </rcc>
  <rcc rId="5495" sId="1">
    <oc r="F547">
      <v>525</v>
    </oc>
    <nc r="F547">
      <v>546</v>
    </nc>
  </rcc>
  <rcc rId="5496" sId="1">
    <oc r="F548">
      <v>526</v>
    </oc>
    <nc r="F548">
      <v>547</v>
    </nc>
  </rcc>
  <rcc rId="5497" sId="1">
    <oc r="F549">
      <v>527</v>
    </oc>
    <nc r="F549">
      <v>548</v>
    </nc>
  </rcc>
  <rcc rId="5498" sId="1">
    <oc r="F550">
      <v>528</v>
    </oc>
    <nc r="F550">
      <v>549</v>
    </nc>
  </rcc>
  <rcc rId="5499" sId="1">
    <oc r="F551">
      <v>529</v>
    </oc>
    <nc r="F551">
      <v>550</v>
    </nc>
  </rcc>
  <rcc rId="5500" sId="1">
    <oc r="F552">
      <v>530</v>
    </oc>
    <nc r="F552">
      <v>551</v>
    </nc>
  </rcc>
  <rcc rId="5501" sId="1">
    <oc r="F553">
      <v>531</v>
    </oc>
    <nc r="F553">
      <v>552</v>
    </nc>
  </rcc>
  <rcc rId="5502" sId="1">
    <oc r="F554">
      <v>532</v>
    </oc>
    <nc r="F554">
      <v>553</v>
    </nc>
  </rcc>
  <rcc rId="5503" sId="1">
    <oc r="F555">
      <v>533</v>
    </oc>
    <nc r="F555">
      <v>554</v>
    </nc>
  </rcc>
  <rcc rId="5504" sId="1">
    <oc r="F556">
      <v>534</v>
    </oc>
    <nc r="F556">
      <v>555</v>
    </nc>
  </rcc>
  <rcc rId="5505" sId="1">
    <oc r="F557">
      <v>535</v>
    </oc>
    <nc r="F557">
      <v>556</v>
    </nc>
  </rcc>
  <rcc rId="5506" sId="1">
    <oc r="F558">
      <v>536</v>
    </oc>
    <nc r="F558">
      <v>557</v>
    </nc>
  </rcc>
  <rcc rId="5507" sId="1">
    <oc r="F559">
      <v>537</v>
    </oc>
    <nc r="F559">
      <v>558</v>
    </nc>
  </rcc>
  <rcc rId="5508" sId="1">
    <oc r="F560">
      <v>538</v>
    </oc>
    <nc r="F560">
      <v>559</v>
    </nc>
  </rcc>
  <rcc rId="5509" sId="1">
    <oc r="F561">
      <v>539</v>
    </oc>
    <nc r="F561">
      <v>560</v>
    </nc>
  </rcc>
  <rcc rId="5510" sId="1">
    <oc r="F562">
      <v>540</v>
    </oc>
    <nc r="F562">
      <v>561</v>
    </nc>
  </rcc>
  <rcc rId="5511" sId="1">
    <oc r="F563">
      <v>541</v>
    </oc>
    <nc r="F563">
      <v>562</v>
    </nc>
  </rcc>
  <rcc rId="5512" sId="1">
    <oc r="F564">
      <v>542</v>
    </oc>
    <nc r="F564">
      <v>563</v>
    </nc>
  </rcc>
  <rcc rId="5513" sId="1">
    <oc r="F565">
      <v>543</v>
    </oc>
    <nc r="F565">
      <v>564</v>
    </nc>
  </rcc>
  <rcc rId="5514" sId="1">
    <oc r="F566">
      <v>544</v>
    </oc>
    <nc r="F566">
      <v>565</v>
    </nc>
  </rcc>
  <rcc rId="5515" sId="1">
    <oc r="F567">
      <v>545</v>
    </oc>
    <nc r="F567">
      <v>566</v>
    </nc>
  </rcc>
  <rcc rId="5516" sId="1">
    <oc r="F568">
      <v>546</v>
    </oc>
    <nc r="F568">
      <v>567</v>
    </nc>
  </rcc>
  <rcc rId="5517" sId="1">
    <oc r="F569">
      <v>547</v>
    </oc>
    <nc r="F569">
      <v>568</v>
    </nc>
  </rcc>
  <rcc rId="5518" sId="1">
    <oc r="F570">
      <v>548</v>
    </oc>
    <nc r="F570">
      <v>569</v>
    </nc>
  </rcc>
  <rcc rId="5519" sId="1">
    <oc r="F571">
      <v>549</v>
    </oc>
    <nc r="F571">
      <v>570</v>
    </nc>
  </rcc>
  <rcc rId="5520" sId="1">
    <oc r="F572">
      <v>550</v>
    </oc>
    <nc r="F572">
      <v>571</v>
    </nc>
  </rcc>
  <rcc rId="5521" sId="1">
    <oc r="F573">
      <v>551</v>
    </oc>
    <nc r="F573">
      <v>572</v>
    </nc>
  </rcc>
  <rcc rId="5522" sId="1">
    <oc r="F574">
      <v>552</v>
    </oc>
    <nc r="F574">
      <v>573</v>
    </nc>
  </rcc>
  <rcc rId="5523" sId="1">
    <oc r="F575">
      <v>553</v>
    </oc>
    <nc r="F575">
      <v>574</v>
    </nc>
  </rcc>
  <rcc rId="5524" sId="1">
    <oc r="F576">
      <v>554</v>
    </oc>
    <nc r="F576">
      <v>575</v>
    </nc>
  </rcc>
  <rcc rId="5525" sId="1">
    <oc r="F577">
      <v>555</v>
    </oc>
    <nc r="F577">
      <v>576</v>
    </nc>
  </rcc>
  <rcc rId="5526" sId="1">
    <oc r="F578">
      <v>556</v>
    </oc>
    <nc r="F578">
      <v>577</v>
    </nc>
  </rcc>
  <rcc rId="5527" sId="1">
    <oc r="F579">
      <v>557</v>
    </oc>
    <nc r="F579">
      <v>578</v>
    </nc>
  </rcc>
  <rcc rId="5528" sId="1">
    <oc r="F580">
      <v>558</v>
    </oc>
    <nc r="F580">
      <v>579</v>
    </nc>
  </rcc>
  <rcc rId="5529" sId="1">
    <oc r="F581">
      <v>559</v>
    </oc>
    <nc r="F581">
      <v>580</v>
    </nc>
  </rcc>
  <rcc rId="5530" sId="1">
    <oc r="F582">
      <v>560</v>
    </oc>
    <nc r="F582">
      <v>581</v>
    </nc>
  </rcc>
  <rcc rId="5531" sId="1">
    <oc r="F583">
      <v>561</v>
    </oc>
    <nc r="F583">
      <v>582</v>
    </nc>
  </rcc>
  <rcc rId="5532" sId="1">
    <oc r="F584">
      <v>562</v>
    </oc>
    <nc r="F584">
      <v>583</v>
    </nc>
  </rcc>
  <rcc rId="5533" sId="1">
    <oc r="F585">
      <v>563</v>
    </oc>
    <nc r="F585">
      <v>584</v>
    </nc>
  </rcc>
  <rcc rId="5534" sId="1">
    <oc r="F586">
      <v>564</v>
    </oc>
    <nc r="F586">
      <v>585</v>
    </nc>
  </rcc>
  <rcc rId="5535" sId="1">
    <oc r="F587">
      <v>565</v>
    </oc>
    <nc r="F587">
      <v>586</v>
    </nc>
  </rcc>
  <rcc rId="5536" sId="1">
    <oc r="F588">
      <v>566</v>
    </oc>
    <nc r="F588">
      <v>587</v>
    </nc>
  </rcc>
  <rcc rId="5537" sId="1">
    <oc r="F589">
      <v>567</v>
    </oc>
    <nc r="F589">
      <v>588</v>
    </nc>
  </rcc>
  <rcc rId="5538" sId="1">
    <oc r="F590">
      <v>568</v>
    </oc>
    <nc r="F590">
      <v>589</v>
    </nc>
  </rcc>
  <rcc rId="5539" sId="1">
    <oc r="F591">
      <v>569</v>
    </oc>
    <nc r="F591">
      <v>590</v>
    </nc>
  </rcc>
  <rcc rId="5540" sId="1">
    <oc r="F592">
      <v>570</v>
    </oc>
    <nc r="F592">
      <v>591</v>
    </nc>
  </rcc>
  <rcc rId="5541" sId="1">
    <oc r="F593">
      <v>571</v>
    </oc>
    <nc r="F593">
      <v>592</v>
    </nc>
  </rcc>
  <rcc rId="5542" sId="1">
    <oc r="F594">
      <v>572</v>
    </oc>
    <nc r="F594">
      <v>593</v>
    </nc>
  </rcc>
  <rcc rId="5543" sId="1">
    <oc r="F595">
      <v>573</v>
    </oc>
    <nc r="F595">
      <v>594</v>
    </nc>
  </rcc>
  <rcc rId="5544" sId="1">
    <oc r="F596">
      <v>574</v>
    </oc>
    <nc r="F596">
      <v>595</v>
    </nc>
  </rcc>
  <rcc rId="5545" sId="1">
    <oc r="F597">
      <v>575</v>
    </oc>
    <nc r="F597">
      <v>596</v>
    </nc>
  </rcc>
  <rcc rId="5546" sId="1">
    <oc r="F598">
      <v>576</v>
    </oc>
    <nc r="F598">
      <v>597</v>
    </nc>
  </rcc>
  <rcc rId="5547" sId="1">
    <oc r="F599">
      <v>577</v>
    </oc>
    <nc r="F599">
      <v>598</v>
    </nc>
  </rcc>
  <rcc rId="5548" sId="1">
    <oc r="F600">
      <v>578</v>
    </oc>
    <nc r="F600">
      <v>599</v>
    </nc>
  </rcc>
  <rcc rId="5549" sId="1">
    <oc r="F601">
      <v>579</v>
    </oc>
    <nc r="F601">
      <v>600</v>
    </nc>
  </rcc>
  <rcc rId="5550" sId="1">
    <oc r="F602">
      <v>580</v>
    </oc>
    <nc r="F602">
      <v>601</v>
    </nc>
  </rcc>
  <rcc rId="5551" sId="1">
    <oc r="F603">
      <v>581</v>
    </oc>
    <nc r="F603">
      <v>602</v>
    </nc>
  </rcc>
  <rcc rId="5552" sId="1">
    <oc r="F604">
      <v>582</v>
    </oc>
    <nc r="F604">
      <v>603</v>
    </nc>
  </rcc>
  <rcc rId="5553" sId="1">
    <oc r="F605">
      <v>583</v>
    </oc>
    <nc r="F605">
      <v>604</v>
    </nc>
  </rcc>
  <rcc rId="5554" sId="1">
    <oc r="F606">
      <v>584</v>
    </oc>
    <nc r="F606">
      <v>605</v>
    </nc>
  </rcc>
  <rcc rId="5555" sId="1">
    <oc r="F607">
      <v>585</v>
    </oc>
    <nc r="F607">
      <v>606</v>
    </nc>
  </rcc>
  <rcc rId="5556" sId="1">
    <oc r="F608">
      <v>586</v>
    </oc>
    <nc r="F608">
      <v>607</v>
    </nc>
  </rcc>
  <rcc rId="5557" sId="1">
    <oc r="F609">
      <v>587</v>
    </oc>
    <nc r="F609">
      <v>608</v>
    </nc>
  </rcc>
  <rcc rId="5558" sId="1">
    <oc r="F610">
      <v>588</v>
    </oc>
    <nc r="F610">
      <v>609</v>
    </nc>
  </rcc>
  <rcc rId="5559" sId="1">
    <oc r="F611">
      <v>589</v>
    </oc>
    <nc r="F611">
      <v>610</v>
    </nc>
  </rcc>
  <rcc rId="5560" sId="1">
    <oc r="F612">
      <v>590</v>
    </oc>
    <nc r="F612">
      <v>611</v>
    </nc>
  </rcc>
  <rcc rId="5561" sId="1">
    <oc r="F613">
      <v>591</v>
    </oc>
    <nc r="F613">
      <v>612</v>
    </nc>
  </rcc>
  <rcc rId="5562" sId="1">
    <oc r="F614">
      <v>592</v>
    </oc>
    <nc r="F614">
      <v>613</v>
    </nc>
  </rcc>
  <rcc rId="5563" sId="1">
    <oc r="F615">
      <v>593</v>
    </oc>
    <nc r="F615">
      <v>614</v>
    </nc>
  </rcc>
  <rcc rId="5564" sId="1">
    <oc r="F616">
      <v>594</v>
    </oc>
    <nc r="F616">
      <v>615</v>
    </nc>
  </rcc>
  <rcc rId="5565" sId="1">
    <oc r="F617">
      <v>595</v>
    </oc>
    <nc r="F617">
      <v>616</v>
    </nc>
  </rcc>
  <rcc rId="5566" sId="1">
    <oc r="F618">
      <v>596</v>
    </oc>
    <nc r="F618">
      <v>617</v>
    </nc>
  </rcc>
  <rcc rId="5567" sId="1">
    <oc r="F619">
      <v>597</v>
    </oc>
    <nc r="F619">
      <v>618</v>
    </nc>
  </rcc>
  <rcc rId="5568" sId="1">
    <oc r="F620">
      <v>598</v>
    </oc>
    <nc r="F620">
      <v>619</v>
    </nc>
  </rcc>
  <rcc rId="5569" sId="1">
    <oc r="F621">
      <v>599</v>
    </oc>
    <nc r="F621">
      <v>620</v>
    </nc>
  </rcc>
  <rcc rId="5570" sId="1">
    <oc r="F622">
      <v>600</v>
    </oc>
    <nc r="F622">
      <v>621</v>
    </nc>
  </rcc>
  <rcc rId="5571" sId="1">
    <oc r="F623">
      <v>601</v>
    </oc>
    <nc r="F623">
      <v>622</v>
    </nc>
  </rcc>
  <rcc rId="5572" sId="1">
    <oc r="F624">
      <v>602</v>
    </oc>
    <nc r="F624">
      <v>623</v>
    </nc>
  </rcc>
  <rcc rId="5573" sId="1">
    <oc r="F625">
      <v>603</v>
    </oc>
    <nc r="F625">
      <v>624</v>
    </nc>
  </rcc>
  <rcc rId="5574" sId="1">
    <oc r="F626">
      <v>604</v>
    </oc>
    <nc r="F626">
      <v>625</v>
    </nc>
  </rcc>
  <rcc rId="5575" sId="1">
    <oc r="F627">
      <v>605</v>
    </oc>
    <nc r="F627">
      <v>626</v>
    </nc>
  </rcc>
  <rcc rId="5576" sId="1">
    <oc r="F628">
      <v>606</v>
    </oc>
    <nc r="F628">
      <v>627</v>
    </nc>
  </rcc>
  <rcc rId="5577" sId="1">
    <oc r="F629">
      <v>607</v>
    </oc>
    <nc r="F629">
      <v>628</v>
    </nc>
  </rcc>
  <rcc rId="5578" sId="1">
    <oc r="F630">
      <v>608</v>
    </oc>
    <nc r="F630">
      <v>629</v>
    </nc>
  </rcc>
  <rcc rId="5579" sId="1">
    <oc r="F631">
      <v>609</v>
    </oc>
    <nc r="F631">
      <v>630</v>
    </nc>
  </rcc>
  <rcc rId="5580" sId="1">
    <oc r="F632">
      <v>610</v>
    </oc>
    <nc r="F632">
      <v>631</v>
    </nc>
  </rcc>
  <rcc rId="5581" sId="1">
    <oc r="F633">
      <v>611</v>
    </oc>
    <nc r="F633">
      <v>632</v>
    </nc>
  </rcc>
  <rcc rId="5582" sId="1">
    <oc r="F634">
      <v>612</v>
    </oc>
    <nc r="F634">
      <v>633</v>
    </nc>
  </rcc>
  <rcc rId="5583" sId="1">
    <oc r="F635">
      <v>613</v>
    </oc>
    <nc r="F635">
      <v>634</v>
    </nc>
  </rcc>
  <rcc rId="5584" sId="1">
    <oc r="F636">
      <v>614</v>
    </oc>
    <nc r="F636">
      <v>635</v>
    </nc>
  </rcc>
  <rcc rId="5585" sId="1">
    <oc r="F637">
      <v>615</v>
    </oc>
    <nc r="F637">
      <v>636</v>
    </nc>
  </rcc>
  <rcc rId="5586" sId="1">
    <oc r="F638">
      <v>616</v>
    </oc>
    <nc r="F638">
      <v>637</v>
    </nc>
  </rcc>
  <rcc rId="5587" sId="1">
    <oc r="F639">
      <v>617</v>
    </oc>
    <nc r="F639">
      <v>638</v>
    </nc>
  </rcc>
  <rcc rId="5588" sId="1">
    <oc r="F640">
      <v>618</v>
    </oc>
    <nc r="F640">
      <v>639</v>
    </nc>
  </rcc>
  <rcc rId="5589" sId="1">
    <oc r="F641">
      <v>619</v>
    </oc>
    <nc r="F641">
      <v>640</v>
    </nc>
  </rcc>
  <rcc rId="5590" sId="1">
    <oc r="F642">
      <v>620</v>
    </oc>
    <nc r="F642">
      <v>641</v>
    </nc>
  </rcc>
  <rcc rId="5591" sId="1">
    <oc r="F643">
      <v>621</v>
    </oc>
    <nc r="F643">
      <v>642</v>
    </nc>
  </rcc>
  <rcc rId="5592" sId="1">
    <oc r="F644">
      <v>622</v>
    </oc>
    <nc r="F644">
      <v>643</v>
    </nc>
  </rcc>
  <rcc rId="5593" sId="1">
    <oc r="F645">
      <v>623</v>
    </oc>
    <nc r="F645">
      <v>644</v>
    </nc>
  </rcc>
  <rcc rId="5594" sId="1">
    <oc r="F646">
      <v>624</v>
    </oc>
    <nc r="F646">
      <v>645</v>
    </nc>
  </rcc>
  <rcc rId="5595" sId="1">
    <oc r="F647">
      <v>625</v>
    </oc>
    <nc r="F647">
      <v>646</v>
    </nc>
  </rcc>
  <rcc rId="5596" sId="1">
    <oc r="F648">
      <v>626</v>
    </oc>
    <nc r="F648">
      <v>647</v>
    </nc>
  </rcc>
  <rcc rId="5597" sId="1">
    <oc r="F649">
      <v>627</v>
    </oc>
    <nc r="F649">
      <v>648</v>
    </nc>
  </rcc>
  <rcc rId="5598" sId="1">
    <oc r="F650">
      <v>628</v>
    </oc>
    <nc r="F650">
      <v>649</v>
    </nc>
  </rcc>
  <rcc rId="5599" sId="1">
    <oc r="F651">
      <v>629</v>
    </oc>
    <nc r="F651">
      <v>650</v>
    </nc>
  </rcc>
  <rcc rId="5600" sId="1">
    <oc r="F652">
      <v>630</v>
    </oc>
    <nc r="F652">
      <v>651</v>
    </nc>
  </rcc>
  <rcc rId="5601" sId="1">
    <oc r="F653">
      <v>631</v>
    </oc>
    <nc r="F653">
      <v>652</v>
    </nc>
  </rcc>
  <rcc rId="5602" sId="1">
    <oc r="F654">
      <v>632</v>
    </oc>
    <nc r="F654">
      <v>653</v>
    </nc>
  </rcc>
  <rcc rId="5603" sId="1">
    <oc r="F655">
      <v>633</v>
    </oc>
    <nc r="F655">
      <v>654</v>
    </nc>
  </rcc>
  <rcc rId="5604" sId="1">
    <oc r="F656">
      <v>634</v>
    </oc>
    <nc r="F656">
      <v>655</v>
    </nc>
  </rcc>
  <rcc rId="5605" sId="1">
    <oc r="F657">
      <v>635</v>
    </oc>
    <nc r="F657">
      <v>656</v>
    </nc>
  </rcc>
  <rcc rId="5606" sId="1">
    <oc r="F658">
      <v>636</v>
    </oc>
    <nc r="F658">
      <v>657</v>
    </nc>
  </rcc>
  <rcc rId="5607" sId="1">
    <oc r="F659">
      <v>637</v>
    </oc>
    <nc r="F659">
      <v>658</v>
    </nc>
  </rcc>
  <rcc rId="5608" sId="1">
    <oc r="F660">
      <v>638</v>
    </oc>
    <nc r="F660">
      <v>659</v>
    </nc>
  </rcc>
  <rcc rId="5609" sId="1">
    <oc r="F661">
      <v>639</v>
    </oc>
    <nc r="F661">
      <v>660</v>
    </nc>
  </rcc>
  <rcc rId="5610" sId="1">
    <oc r="F662">
      <v>640</v>
    </oc>
    <nc r="F662">
      <v>661</v>
    </nc>
  </rcc>
  <rcc rId="5611" sId="1">
    <oc r="F663">
      <v>641</v>
    </oc>
    <nc r="F663">
      <v>662</v>
    </nc>
  </rcc>
  <rcc rId="5612" sId="1">
    <oc r="F664">
      <v>642</v>
    </oc>
    <nc r="F664">
      <v>663</v>
    </nc>
  </rcc>
  <rcc rId="5613" sId="1">
    <oc r="F665">
      <v>643</v>
    </oc>
    <nc r="F665">
      <v>664</v>
    </nc>
  </rcc>
  <rcc rId="5614" sId="1">
    <oc r="F666">
      <v>644</v>
    </oc>
    <nc r="F666">
      <v>665</v>
    </nc>
  </rcc>
  <rcc rId="5615" sId="1">
    <oc r="F667">
      <v>645</v>
    </oc>
    <nc r="F667">
      <v>666</v>
    </nc>
  </rcc>
  <rcc rId="5616" sId="1">
    <oc r="F668">
      <v>646</v>
    </oc>
    <nc r="F668">
      <v>667</v>
    </nc>
  </rcc>
  <rcc rId="5617" sId="1">
    <oc r="F669">
      <v>647</v>
    </oc>
    <nc r="F669">
      <v>668</v>
    </nc>
  </rcc>
  <rcc rId="5618" sId="1">
    <oc r="F670">
      <v>648</v>
    </oc>
    <nc r="F670">
      <v>669</v>
    </nc>
  </rcc>
  <rcc rId="5619" sId="1">
    <oc r="F671">
      <v>649</v>
    </oc>
    <nc r="F671">
      <v>670</v>
    </nc>
  </rcc>
  <rcc rId="5620" sId="1">
    <oc r="F672">
      <v>650</v>
    </oc>
    <nc r="F672">
      <v>671</v>
    </nc>
  </rcc>
  <rcc rId="5621" sId="1">
    <oc r="F673">
      <v>651</v>
    </oc>
    <nc r="F673">
      <v>672</v>
    </nc>
  </rcc>
  <rcc rId="5622" sId="1">
    <oc r="F674">
      <v>652</v>
    </oc>
    <nc r="F674">
      <v>673</v>
    </nc>
  </rcc>
  <rcc rId="5623" sId="1">
    <oc r="F675">
      <v>653</v>
    </oc>
    <nc r="F675">
      <v>674</v>
    </nc>
  </rcc>
  <rcc rId="5624" sId="1">
    <oc r="F676">
      <v>654</v>
    </oc>
    <nc r="F676">
      <v>675</v>
    </nc>
  </rcc>
  <rcc rId="5625" sId="1">
    <oc r="F677">
      <v>655</v>
    </oc>
    <nc r="F677">
      <v>676</v>
    </nc>
  </rcc>
  <rcc rId="5626" sId="1">
    <oc r="F678">
      <v>656</v>
    </oc>
    <nc r="F678">
      <v>677</v>
    </nc>
  </rcc>
  <rcc rId="5627" sId="1">
    <oc r="F679">
      <v>657</v>
    </oc>
    <nc r="F679">
      <v>678</v>
    </nc>
  </rcc>
  <rcc rId="5628" sId="1">
    <oc r="F680">
      <v>658</v>
    </oc>
    <nc r="F680">
      <v>679</v>
    </nc>
  </rcc>
  <rcc rId="5629" sId="1">
    <oc r="F681">
      <v>659</v>
    </oc>
    <nc r="F681">
      <v>680</v>
    </nc>
  </rcc>
  <rcc rId="5630" sId="1">
    <oc r="F682">
      <v>660</v>
    </oc>
    <nc r="F682">
      <v>681</v>
    </nc>
  </rcc>
  <rcc rId="5631" sId="1">
    <oc r="F683">
      <v>661</v>
    </oc>
    <nc r="F683">
      <v>682</v>
    </nc>
  </rcc>
  <rcc rId="5632" sId="1">
    <oc r="F684">
      <v>662</v>
    </oc>
    <nc r="F684">
      <v>683</v>
    </nc>
  </rcc>
  <rcc rId="5633" sId="1">
    <oc r="F685">
      <v>663</v>
    </oc>
    <nc r="F685">
      <v>684</v>
    </nc>
  </rcc>
  <rcc rId="5634" sId="1">
    <oc r="F686">
      <v>664</v>
    </oc>
    <nc r="F686">
      <v>685</v>
    </nc>
  </rcc>
  <rcc rId="5635" sId="1">
    <oc r="F687">
      <v>665</v>
    </oc>
    <nc r="F687">
      <v>686</v>
    </nc>
  </rcc>
  <rcc rId="5636" sId="1">
    <oc r="F688">
      <v>666</v>
    </oc>
    <nc r="F688">
      <v>687</v>
    </nc>
  </rcc>
  <rcc rId="5637" sId="1">
    <oc r="F689">
      <v>667</v>
    </oc>
    <nc r="F689">
      <v>688</v>
    </nc>
  </rcc>
  <rcc rId="5638" sId="1">
    <oc r="F690">
      <v>668</v>
    </oc>
    <nc r="F690">
      <v>689</v>
    </nc>
  </rcc>
  <rcc rId="5639" sId="1">
    <oc r="F691">
      <v>669</v>
    </oc>
    <nc r="F691">
      <v>690</v>
    </nc>
  </rcc>
  <rcc rId="5640" sId="1">
    <oc r="F692">
      <v>670</v>
    </oc>
    <nc r="F692">
      <v>691</v>
    </nc>
  </rcc>
  <rcc rId="5641" sId="1">
    <oc r="F693">
      <v>671</v>
    </oc>
    <nc r="F693">
      <v>692</v>
    </nc>
  </rcc>
  <rcc rId="5642" sId="1">
    <oc r="F694">
      <v>672</v>
    </oc>
    <nc r="F694">
      <v>693</v>
    </nc>
  </rcc>
  <rcc rId="5643" sId="1">
    <oc r="F695">
      <v>673</v>
    </oc>
    <nc r="F695">
      <v>694</v>
    </nc>
  </rcc>
  <rcc rId="5644" sId="1">
    <oc r="F696">
      <v>674</v>
    </oc>
    <nc r="F696">
      <v>695</v>
    </nc>
  </rcc>
  <rcc rId="5645" sId="1">
    <oc r="F697">
      <v>675</v>
    </oc>
    <nc r="F697">
      <v>696</v>
    </nc>
  </rcc>
  <rcc rId="5646" sId="1">
    <oc r="F698">
      <v>676</v>
    </oc>
    <nc r="F698">
      <v>697</v>
    </nc>
  </rcc>
  <rcc rId="5647" sId="1">
    <oc r="F699">
      <v>677</v>
    </oc>
    <nc r="F699">
      <v>698</v>
    </nc>
  </rcc>
  <rcc rId="5648" sId="1">
    <oc r="F700">
      <v>678</v>
    </oc>
    <nc r="F700">
      <v>699</v>
    </nc>
  </rcc>
  <rcc rId="5649" sId="1">
    <oc r="F701">
      <v>679</v>
    </oc>
    <nc r="F701">
      <v>700</v>
    </nc>
  </rcc>
  <rcc rId="5650" sId="1">
    <oc r="F702">
      <v>680</v>
    </oc>
    <nc r="F702">
      <v>701</v>
    </nc>
  </rcc>
  <rcc rId="5651" sId="1">
    <oc r="F703">
      <v>681</v>
    </oc>
    <nc r="F703">
      <v>702</v>
    </nc>
  </rcc>
  <rcc rId="5652" sId="1">
    <oc r="F704">
      <v>682</v>
    </oc>
    <nc r="F704">
      <v>703</v>
    </nc>
  </rcc>
  <rcc rId="5653" sId="1">
    <oc r="F705">
      <v>683</v>
    </oc>
    <nc r="F705">
      <v>704</v>
    </nc>
  </rcc>
  <rcc rId="5654" sId="1">
    <oc r="F706">
      <v>684</v>
    </oc>
    <nc r="F706">
      <v>705</v>
    </nc>
  </rcc>
  <rcc rId="5655" sId="1">
    <oc r="F707">
      <v>685</v>
    </oc>
    <nc r="F707">
      <v>706</v>
    </nc>
  </rcc>
  <rcc rId="5656" sId="1">
    <oc r="F708">
      <v>686</v>
    </oc>
    <nc r="F708">
      <v>707</v>
    </nc>
  </rcc>
  <rcc rId="5657" sId="1">
    <oc r="F709">
      <v>687</v>
    </oc>
    <nc r="F709">
      <v>708</v>
    </nc>
  </rcc>
  <rcc rId="5658" sId="1">
    <oc r="F710">
      <v>688</v>
    </oc>
    <nc r="F710">
      <v>709</v>
    </nc>
  </rcc>
  <rcc rId="5659" sId="1">
    <oc r="F711">
      <v>689</v>
    </oc>
    <nc r="F711">
      <v>710</v>
    </nc>
  </rcc>
  <rcc rId="5660" sId="1">
    <oc r="F712">
      <v>690</v>
    </oc>
    <nc r="F712">
      <v>711</v>
    </nc>
  </rcc>
  <rcc rId="5661" sId="1">
    <oc r="F713">
      <v>691</v>
    </oc>
    <nc r="F713">
      <v>712</v>
    </nc>
  </rcc>
  <rcc rId="5662" sId="1">
    <oc r="F714">
      <v>692</v>
    </oc>
    <nc r="F714">
      <v>713</v>
    </nc>
  </rcc>
  <rcc rId="5663" sId="1">
    <oc r="F715">
      <v>693</v>
    </oc>
    <nc r="F715">
      <v>714</v>
    </nc>
  </rcc>
  <rcc rId="5664" sId="1">
    <oc r="F716">
      <v>694</v>
    </oc>
    <nc r="F716">
      <v>715</v>
    </nc>
  </rcc>
  <rcc rId="5665" sId="1">
    <oc r="F717">
      <v>695</v>
    </oc>
    <nc r="F717">
      <v>716</v>
    </nc>
  </rcc>
  <rcc rId="5666" sId="1">
    <oc r="F718">
      <v>696</v>
    </oc>
    <nc r="F718">
      <v>717</v>
    </nc>
  </rcc>
  <rcc rId="5667" sId="1">
    <oc r="F719">
      <v>697</v>
    </oc>
    <nc r="F719">
      <v>718</v>
    </nc>
  </rcc>
  <rcc rId="5668" sId="1">
    <oc r="F720">
      <v>698</v>
    </oc>
    <nc r="F720">
      <v>719</v>
    </nc>
  </rcc>
  <rcc rId="5669" sId="1">
    <oc r="F721">
      <v>699</v>
    </oc>
    <nc r="F721">
      <v>720</v>
    </nc>
  </rcc>
  <rcc rId="5670" sId="1">
    <oc r="F722">
      <v>700</v>
    </oc>
    <nc r="F722">
      <v>721</v>
    </nc>
  </rcc>
  <rcc rId="5671" sId="1">
    <oc r="F723">
      <v>701</v>
    </oc>
    <nc r="F723">
      <v>722</v>
    </nc>
  </rcc>
  <rcc rId="5672" sId="1">
    <oc r="F724">
      <v>702</v>
    </oc>
    <nc r="F724">
      <v>723</v>
    </nc>
  </rcc>
  <rcc rId="5673" sId="1">
    <oc r="F725">
      <v>703</v>
    </oc>
    <nc r="F725">
      <v>724</v>
    </nc>
  </rcc>
  <rcc rId="5674" sId="1">
    <oc r="F726">
      <v>704</v>
    </oc>
    <nc r="F726">
      <v>725</v>
    </nc>
  </rcc>
  <rcc rId="5675" sId="1">
    <oc r="F727">
      <v>705</v>
    </oc>
    <nc r="F727">
      <v>726</v>
    </nc>
  </rcc>
  <rcc rId="5676" sId="1">
    <oc r="F728">
      <v>706</v>
    </oc>
    <nc r="F728">
      <v>727</v>
    </nc>
  </rcc>
  <rcc rId="5677" sId="1">
    <oc r="F729">
      <v>707</v>
    </oc>
    <nc r="F729">
      <v>728</v>
    </nc>
  </rcc>
  <rcc rId="5678" sId="1">
    <oc r="F730">
      <v>708</v>
    </oc>
    <nc r="F730">
      <v>729</v>
    </nc>
  </rcc>
  <rcc rId="5679" sId="1">
    <oc r="F731">
      <v>709</v>
    </oc>
    <nc r="F731">
      <v>730</v>
    </nc>
  </rcc>
  <rcc rId="5680" sId="1">
    <oc r="F732">
      <v>710</v>
    </oc>
    <nc r="F732">
      <v>731</v>
    </nc>
  </rcc>
  <rcc rId="5681" sId="1">
    <oc r="F733">
      <v>711</v>
    </oc>
    <nc r="F733">
      <v>732</v>
    </nc>
  </rcc>
  <rcc rId="5682" sId="1">
    <oc r="F734">
      <v>712</v>
    </oc>
    <nc r="F734">
      <v>733</v>
    </nc>
  </rcc>
  <rcc rId="5683" sId="1">
    <oc r="F735">
      <v>713</v>
    </oc>
    <nc r="F735">
      <v>734</v>
    </nc>
  </rcc>
  <rcc rId="5684" sId="1">
    <oc r="F736">
      <v>714</v>
    </oc>
    <nc r="F736">
      <v>735</v>
    </nc>
  </rcc>
  <rcc rId="5685" sId="1">
    <oc r="F737">
      <v>715</v>
    </oc>
    <nc r="F737">
      <v>736</v>
    </nc>
  </rcc>
  <rcc rId="5686" sId="1">
    <oc r="F738">
      <v>716</v>
    </oc>
    <nc r="F738">
      <v>737</v>
    </nc>
  </rcc>
  <rcc rId="5687" sId="1">
    <oc r="F739">
      <v>717</v>
    </oc>
    <nc r="F739">
      <v>738</v>
    </nc>
  </rcc>
  <rcc rId="5688" sId="1">
    <oc r="F740">
      <v>718</v>
    </oc>
    <nc r="F740">
      <v>739</v>
    </nc>
  </rcc>
  <rcc rId="5689" sId="1">
    <oc r="F741">
      <v>719</v>
    </oc>
    <nc r="F741">
      <v>740</v>
    </nc>
  </rcc>
  <rcc rId="5690" sId="1">
    <oc r="F742">
      <v>720</v>
    </oc>
    <nc r="F742">
      <v>741</v>
    </nc>
  </rcc>
  <rcc rId="5691" sId="1">
    <oc r="F743">
      <v>721</v>
    </oc>
    <nc r="F743">
      <v>742</v>
    </nc>
  </rcc>
  <rcc rId="5692" sId="1">
    <oc r="F744">
      <v>722</v>
    </oc>
    <nc r="F744">
      <v>743</v>
    </nc>
  </rcc>
  <rcc rId="5693" sId="1">
    <oc r="F745">
      <v>723</v>
    </oc>
    <nc r="F745">
      <v>744</v>
    </nc>
  </rcc>
  <rcc rId="5694" sId="1">
    <oc r="F746">
      <v>724</v>
    </oc>
    <nc r="F746">
      <v>745</v>
    </nc>
  </rcc>
  <rcc rId="5695" sId="1">
    <oc r="F747">
      <v>725</v>
    </oc>
    <nc r="F747">
      <v>746</v>
    </nc>
  </rcc>
  <rcc rId="5696" sId="1">
    <oc r="F748">
      <v>726</v>
    </oc>
    <nc r="F748">
      <v>747</v>
    </nc>
  </rcc>
  <rcc rId="5697" sId="1">
    <oc r="F749">
      <v>727</v>
    </oc>
    <nc r="F749">
      <v>748</v>
    </nc>
  </rcc>
  <rcc rId="5698" sId="1">
    <oc r="F750">
      <v>728</v>
    </oc>
    <nc r="F750">
      <v>749</v>
    </nc>
  </rcc>
  <rcc rId="5699" sId="1">
    <oc r="F751">
      <v>729</v>
    </oc>
    <nc r="F751">
      <v>750</v>
    </nc>
  </rcc>
  <rcc rId="5700" sId="1">
    <oc r="F752">
      <v>730</v>
    </oc>
    <nc r="F752">
      <v>751</v>
    </nc>
  </rcc>
  <rcc rId="5701" sId="1">
    <oc r="F753">
      <v>731</v>
    </oc>
    <nc r="F753">
      <v>752</v>
    </nc>
  </rcc>
  <rcc rId="5702" sId="1">
    <oc r="F754">
      <v>732</v>
    </oc>
    <nc r="F754">
      <v>753</v>
    </nc>
  </rcc>
  <rcc rId="5703" sId="1">
    <oc r="F755">
      <v>733</v>
    </oc>
    <nc r="F755">
      <v>754</v>
    </nc>
  </rcc>
  <rcc rId="5704" sId="1">
    <oc r="F756">
      <v>734</v>
    </oc>
    <nc r="F756">
      <v>755</v>
    </nc>
  </rcc>
  <rcc rId="5705" sId="1">
    <oc r="F757">
      <v>735</v>
    </oc>
    <nc r="F757">
      <v>756</v>
    </nc>
  </rcc>
  <rcc rId="5706" sId="1">
    <oc r="F758">
      <v>736</v>
    </oc>
    <nc r="F758">
      <v>757</v>
    </nc>
  </rcc>
  <rcc rId="5707" sId="1">
    <oc r="F759">
      <v>737</v>
    </oc>
    <nc r="F759">
      <v>758</v>
    </nc>
  </rcc>
  <rcc rId="5708" sId="1">
    <oc r="F760">
      <v>738</v>
    </oc>
    <nc r="F760">
      <v>759</v>
    </nc>
  </rcc>
  <rcc rId="5709" sId="1">
    <oc r="F761">
      <v>739</v>
    </oc>
    <nc r="F761">
      <v>760</v>
    </nc>
  </rcc>
  <rcc rId="5710" sId="1">
    <oc r="F762">
      <v>740</v>
    </oc>
    <nc r="F762">
      <v>761</v>
    </nc>
  </rcc>
  <rcc rId="5711" sId="1">
    <oc r="F763">
      <v>741</v>
    </oc>
    <nc r="F763">
      <v>762</v>
    </nc>
  </rcc>
  <rcc rId="5712" sId="1">
    <oc r="F764">
      <v>742</v>
    </oc>
    <nc r="F764">
      <v>763</v>
    </nc>
  </rcc>
  <rcc rId="5713" sId="1">
    <oc r="F765">
      <v>743</v>
    </oc>
    <nc r="F765">
      <v>764</v>
    </nc>
  </rcc>
  <rcc rId="5714" sId="1">
    <oc r="F766">
      <v>744</v>
    </oc>
    <nc r="F766">
      <v>765</v>
    </nc>
  </rcc>
  <rcc rId="5715" sId="1">
    <oc r="F767">
      <v>745</v>
    </oc>
    <nc r="F767">
      <v>766</v>
    </nc>
  </rcc>
  <rcc rId="5716" sId="1">
    <oc r="F768">
      <v>746</v>
    </oc>
    <nc r="F768">
      <v>767</v>
    </nc>
  </rcc>
  <rcc rId="5717" sId="1">
    <oc r="F769">
      <v>747</v>
    </oc>
    <nc r="F769">
      <v>768</v>
    </nc>
  </rcc>
  <rcc rId="5718" sId="1">
    <oc r="F770">
      <v>748</v>
    </oc>
    <nc r="F770">
      <v>769</v>
    </nc>
  </rcc>
  <rcc rId="5719" sId="1">
    <oc r="F771">
      <v>749</v>
    </oc>
    <nc r="F771">
      <v>770</v>
    </nc>
  </rcc>
  <rcc rId="5720" sId="1">
    <oc r="F772">
      <v>750</v>
    </oc>
    <nc r="F772">
      <v>771</v>
    </nc>
  </rcc>
  <rcc rId="5721" sId="1">
    <oc r="F773">
      <v>751</v>
    </oc>
    <nc r="F773">
      <v>772</v>
    </nc>
  </rcc>
  <rcc rId="5722" sId="1">
    <oc r="F774">
      <v>752</v>
    </oc>
    <nc r="F774">
      <v>773</v>
    </nc>
  </rcc>
  <rcc rId="5723" sId="1">
    <oc r="F775">
      <v>753</v>
    </oc>
    <nc r="F775">
      <v>774</v>
    </nc>
  </rcc>
  <rcc rId="5724" sId="1">
    <oc r="F776">
      <v>754</v>
    </oc>
    <nc r="F776">
      <v>775</v>
    </nc>
  </rcc>
  <rcc rId="5725" sId="1">
    <oc r="F777">
      <v>755</v>
    </oc>
    <nc r="F777">
      <v>776</v>
    </nc>
  </rcc>
  <rcc rId="5726" sId="1">
    <oc r="F778">
      <v>756</v>
    </oc>
    <nc r="F778">
      <v>777</v>
    </nc>
  </rcc>
  <rcc rId="5727" sId="1">
    <oc r="F779">
      <v>757</v>
    </oc>
    <nc r="F779">
      <v>778</v>
    </nc>
  </rcc>
  <rcc rId="5728" sId="1">
    <oc r="F780">
      <v>758</v>
    </oc>
    <nc r="F780">
      <v>779</v>
    </nc>
  </rcc>
  <rcc rId="5729" sId="1">
    <oc r="F781">
      <v>759</v>
    </oc>
    <nc r="F781">
      <v>780</v>
    </nc>
  </rcc>
  <rcc rId="5730" sId="1">
    <oc r="F782">
      <v>760</v>
    </oc>
    <nc r="F782">
      <v>781</v>
    </nc>
  </rcc>
  <rcc rId="5731" sId="1">
    <oc r="F783">
      <v>761</v>
    </oc>
    <nc r="F783">
      <v>782</v>
    </nc>
  </rcc>
  <rcc rId="5732" sId="1">
    <oc r="F784">
      <v>762</v>
    </oc>
    <nc r="F784">
      <v>783</v>
    </nc>
  </rcc>
  <rcc rId="5733" sId="1">
    <oc r="F785">
      <v>763</v>
    </oc>
    <nc r="F785">
      <v>784</v>
    </nc>
  </rcc>
  <rcc rId="5734" sId="1">
    <oc r="F786">
      <v>764</v>
    </oc>
    <nc r="F786">
      <v>785</v>
    </nc>
  </rcc>
  <rcc rId="5735" sId="1">
    <oc r="F787">
      <v>765</v>
    </oc>
    <nc r="F787">
      <v>786</v>
    </nc>
  </rcc>
  <rcc rId="5736" sId="1">
    <oc r="F788">
      <v>766</v>
    </oc>
    <nc r="F788">
      <v>787</v>
    </nc>
  </rcc>
  <rcc rId="5737" sId="1">
    <oc r="F789">
      <v>767</v>
    </oc>
    <nc r="F789">
      <v>788</v>
    </nc>
  </rcc>
  <rcc rId="5738" sId="1">
    <oc r="F790">
      <v>768</v>
    </oc>
    <nc r="F790">
      <v>789</v>
    </nc>
  </rcc>
  <rcc rId="5739" sId="1">
    <oc r="F791">
      <v>769</v>
    </oc>
    <nc r="F791">
      <v>790</v>
    </nc>
  </rcc>
  <rcc rId="5740" sId="1">
    <oc r="F792">
      <v>770</v>
    </oc>
    <nc r="F792">
      <v>791</v>
    </nc>
  </rcc>
  <rcc rId="5741" sId="1">
    <oc r="F793">
      <v>771</v>
    </oc>
    <nc r="F793">
      <v>792</v>
    </nc>
  </rcc>
  <rcc rId="5742" sId="1">
    <oc r="F794">
      <v>772</v>
    </oc>
    <nc r="F794">
      <v>793</v>
    </nc>
  </rcc>
  <rcc rId="5743" sId="1">
    <oc r="F795">
      <v>773</v>
    </oc>
    <nc r="F795">
      <v>794</v>
    </nc>
  </rcc>
  <rcc rId="5744" sId="1">
    <oc r="F796">
      <v>774</v>
    </oc>
    <nc r="F796">
      <v>795</v>
    </nc>
  </rcc>
  <rcc rId="5745" sId="1">
    <oc r="F797">
      <v>775</v>
    </oc>
    <nc r="F797">
      <v>796</v>
    </nc>
  </rcc>
  <rcc rId="5746" sId="1">
    <oc r="F798">
      <v>776</v>
    </oc>
    <nc r="F798">
      <v>797</v>
    </nc>
  </rcc>
  <rcc rId="5747" sId="1">
    <oc r="F799">
      <v>777</v>
    </oc>
    <nc r="F799">
      <v>798</v>
    </nc>
  </rcc>
  <rcc rId="5748" sId="1">
    <oc r="F800">
      <v>778</v>
    </oc>
    <nc r="F800">
      <v>799</v>
    </nc>
  </rcc>
  <rcc rId="5749" sId="1">
    <oc r="F801">
      <v>779</v>
    </oc>
    <nc r="F801">
      <v>800</v>
    </nc>
  </rcc>
  <rcc rId="5750" sId="1">
    <oc r="F802">
      <v>780</v>
    </oc>
    <nc r="F802">
      <v>801</v>
    </nc>
  </rcc>
  <rcc rId="5751" sId="1">
    <oc r="F803">
      <v>781</v>
    </oc>
    <nc r="F803">
      <v>802</v>
    </nc>
  </rcc>
  <rcc rId="5752" sId="1">
    <oc r="F804">
      <v>782</v>
    </oc>
    <nc r="F804">
      <v>803</v>
    </nc>
  </rcc>
  <rcc rId="5753" sId="1">
    <oc r="F805">
      <v>783</v>
    </oc>
    <nc r="F805">
      <v>804</v>
    </nc>
  </rcc>
  <rcc rId="5754" sId="1">
    <oc r="F806">
      <v>784</v>
    </oc>
    <nc r="F806">
      <v>805</v>
    </nc>
  </rcc>
  <rcc rId="5755" sId="1">
    <oc r="F807">
      <v>785</v>
    </oc>
    <nc r="F807">
      <v>806</v>
    </nc>
  </rcc>
  <rcc rId="5756" sId="1">
    <oc r="F808">
      <v>786</v>
    </oc>
    <nc r="F808">
      <v>807</v>
    </nc>
  </rcc>
  <rcc rId="5757" sId="1">
    <oc r="F809">
      <v>787</v>
    </oc>
    <nc r="F809">
      <v>808</v>
    </nc>
  </rcc>
  <rcc rId="5758" sId="1">
    <oc r="F810">
      <v>788</v>
    </oc>
    <nc r="F810">
      <v>809</v>
    </nc>
  </rcc>
  <rcc rId="5759" sId="1">
    <oc r="F811">
      <v>789</v>
    </oc>
    <nc r="F811">
      <v>810</v>
    </nc>
  </rcc>
  <rcc rId="5760" sId="1">
    <oc r="F812">
      <v>790</v>
    </oc>
    <nc r="F812">
      <v>811</v>
    </nc>
  </rcc>
  <rcc rId="5761" sId="1">
    <oc r="F813">
      <v>791</v>
    </oc>
    <nc r="F813">
      <v>812</v>
    </nc>
  </rcc>
  <rcc rId="5762" sId="1">
    <oc r="F814">
      <v>792</v>
    </oc>
    <nc r="F814">
      <v>813</v>
    </nc>
  </rcc>
  <rcc rId="5763" sId="1">
    <oc r="F815">
      <v>793</v>
    </oc>
    <nc r="F815">
      <v>814</v>
    </nc>
  </rcc>
  <rcc rId="5764" sId="1">
    <oc r="F816">
      <v>794</v>
    </oc>
    <nc r="F816">
      <v>815</v>
    </nc>
  </rcc>
  <rcc rId="5765" sId="1">
    <oc r="F817">
      <v>795</v>
    </oc>
    <nc r="F817">
      <v>816</v>
    </nc>
  </rcc>
  <rcc rId="5766" sId="1">
    <oc r="F818">
      <v>796</v>
    </oc>
    <nc r="F818">
      <v>817</v>
    </nc>
  </rcc>
  <rcc rId="5767" sId="1">
    <oc r="F819">
      <v>797</v>
    </oc>
    <nc r="F819">
      <v>818</v>
    </nc>
  </rcc>
  <rcc rId="5768" sId="1">
    <oc r="F820">
      <v>798</v>
    </oc>
    <nc r="F820">
      <v>819</v>
    </nc>
  </rcc>
  <rcc rId="5769" sId="1">
    <oc r="F821">
      <v>799</v>
    </oc>
    <nc r="F821">
      <v>820</v>
    </nc>
  </rcc>
  <rcc rId="5770" sId="1">
    <oc r="F822">
      <v>800</v>
    </oc>
    <nc r="F822">
      <v>821</v>
    </nc>
  </rcc>
  <rcc rId="5771" sId="1">
    <oc r="F823">
      <v>801</v>
    </oc>
    <nc r="F823">
      <v>822</v>
    </nc>
  </rcc>
  <rcc rId="5772" sId="1">
    <oc r="F824">
      <v>802</v>
    </oc>
    <nc r="F824">
      <v>823</v>
    </nc>
  </rcc>
  <rcc rId="5773" sId="1">
    <oc r="F825">
      <v>803</v>
    </oc>
    <nc r="F825">
      <v>824</v>
    </nc>
  </rcc>
  <rcc rId="5774" sId="1">
    <oc r="F826">
      <v>804</v>
    </oc>
    <nc r="F826">
      <v>825</v>
    </nc>
  </rcc>
  <rcc rId="5775" sId="1">
    <oc r="F827">
      <v>805</v>
    </oc>
    <nc r="F827">
      <v>826</v>
    </nc>
  </rcc>
  <rcc rId="5776" sId="1">
    <oc r="F828">
      <v>806</v>
    </oc>
    <nc r="F828">
      <v>827</v>
    </nc>
  </rcc>
  <rcc rId="5777" sId="1">
    <oc r="F829">
      <v>807</v>
    </oc>
    <nc r="F829">
      <v>828</v>
    </nc>
  </rcc>
  <rcc rId="5778" sId="1">
    <oc r="F830">
      <v>808</v>
    </oc>
    <nc r="F830">
      <v>829</v>
    </nc>
  </rcc>
  <rcc rId="5779" sId="1">
    <oc r="F831">
      <v>809</v>
    </oc>
    <nc r="F831">
      <v>830</v>
    </nc>
  </rcc>
  <rcc rId="5780" sId="1">
    <oc r="F832">
      <v>810</v>
    </oc>
    <nc r="F832">
      <v>831</v>
    </nc>
  </rcc>
  <rcc rId="5781" sId="1">
    <oc r="F833">
      <v>811</v>
    </oc>
    <nc r="F833">
      <v>832</v>
    </nc>
  </rcc>
  <rcc rId="5782" sId="1">
    <oc r="F834">
      <v>812</v>
    </oc>
    <nc r="F834">
      <v>833</v>
    </nc>
  </rcc>
  <rcc rId="5783" sId="1">
    <oc r="F835">
      <v>813</v>
    </oc>
    <nc r="F835">
      <v>834</v>
    </nc>
  </rcc>
  <rcc rId="5784" sId="1">
    <oc r="F836">
      <v>814</v>
    </oc>
    <nc r="F836">
      <v>835</v>
    </nc>
  </rcc>
  <rcc rId="5785" sId="1">
    <oc r="F837">
      <v>815</v>
    </oc>
    <nc r="F837">
      <v>836</v>
    </nc>
  </rcc>
  <rcc rId="5786" sId="1">
    <oc r="F838">
      <v>816</v>
    </oc>
    <nc r="F838">
      <v>837</v>
    </nc>
  </rcc>
  <rcc rId="5787" sId="1">
    <oc r="F839">
      <v>817</v>
    </oc>
    <nc r="F839">
      <v>838</v>
    </nc>
  </rcc>
  <rcc rId="5788" sId="1">
    <oc r="F840">
      <v>818</v>
    </oc>
    <nc r="F840">
      <v>839</v>
    </nc>
  </rcc>
  <rcc rId="5789" sId="1">
    <oc r="F841">
      <v>819</v>
    </oc>
    <nc r="F841">
      <v>840</v>
    </nc>
  </rcc>
  <rcc rId="5790" sId="1">
    <oc r="F842">
      <v>820</v>
    </oc>
    <nc r="F842">
      <v>841</v>
    </nc>
  </rcc>
  <rcc rId="5791" sId="1">
    <oc r="F843">
      <v>821</v>
    </oc>
    <nc r="F843">
      <v>842</v>
    </nc>
  </rcc>
  <rcc rId="5792" sId="1">
    <oc r="F844">
      <v>822</v>
    </oc>
    <nc r="F844">
      <v>843</v>
    </nc>
  </rcc>
  <rcc rId="5793" sId="1">
    <oc r="F845">
      <v>823</v>
    </oc>
    <nc r="F845">
      <v>844</v>
    </nc>
  </rcc>
  <rcc rId="5794" sId="1">
    <oc r="F846">
      <v>824</v>
    </oc>
    <nc r="F846">
      <v>845</v>
    </nc>
  </rcc>
  <rcc rId="5795" sId="1">
    <oc r="F847">
      <v>825</v>
    </oc>
    <nc r="F847">
      <v>846</v>
    </nc>
  </rcc>
  <rcc rId="5796" sId="1">
    <oc r="F848">
      <v>826</v>
    </oc>
    <nc r="F848">
      <v>847</v>
    </nc>
  </rcc>
  <rcc rId="5797" sId="1">
    <oc r="F849">
      <v>827</v>
    </oc>
    <nc r="F849">
      <v>848</v>
    </nc>
  </rcc>
  <rcc rId="5798" sId="1">
    <oc r="F850">
      <v>828</v>
    </oc>
    <nc r="F850">
      <v>849</v>
    </nc>
  </rcc>
  <rcc rId="5799" sId="1">
    <oc r="F851">
      <v>829</v>
    </oc>
    <nc r="F851">
      <v>850</v>
    </nc>
  </rcc>
  <rcc rId="5800" sId="1">
    <oc r="F852">
      <v>830</v>
    </oc>
    <nc r="F852">
      <v>851</v>
    </nc>
  </rcc>
  <rcc rId="5801" sId="1">
    <oc r="F853">
      <v>831</v>
    </oc>
    <nc r="F853">
      <v>852</v>
    </nc>
  </rcc>
  <rcc rId="5802" sId="1">
    <oc r="F854">
      <v>832</v>
    </oc>
    <nc r="F854">
      <v>853</v>
    </nc>
  </rcc>
  <rcc rId="5803" sId="1">
    <oc r="F855">
      <v>833</v>
    </oc>
    <nc r="F855">
      <v>854</v>
    </nc>
  </rcc>
  <rcc rId="5804" sId="1">
    <oc r="F856">
      <v>834</v>
    </oc>
    <nc r="F856">
      <v>855</v>
    </nc>
  </rcc>
  <rcc rId="5805" sId="1">
    <oc r="F857">
      <v>835</v>
    </oc>
    <nc r="F857">
      <v>856</v>
    </nc>
  </rcc>
  <rcc rId="5806" sId="1">
    <oc r="F858">
      <v>836</v>
    </oc>
    <nc r="F858">
      <v>857</v>
    </nc>
  </rcc>
  <rcc rId="5807" sId="1">
    <oc r="F859">
      <v>837</v>
    </oc>
    <nc r="F859">
      <v>858</v>
    </nc>
  </rcc>
  <rcc rId="5808" sId="1">
    <oc r="F860">
      <v>838</v>
    </oc>
    <nc r="F860">
      <v>859</v>
    </nc>
  </rcc>
  <rcc rId="5809" sId="1">
    <oc r="F861">
      <v>839</v>
    </oc>
    <nc r="F861">
      <v>860</v>
    </nc>
  </rcc>
  <rcc rId="5810" sId="1">
    <oc r="F862">
      <v>840</v>
    </oc>
    <nc r="F862">
      <v>861</v>
    </nc>
  </rcc>
  <rcc rId="5811" sId="1">
    <oc r="F863">
      <v>841</v>
    </oc>
    <nc r="F863">
      <v>862</v>
    </nc>
  </rcc>
  <rcc rId="5812" sId="1">
    <oc r="F864">
      <v>842</v>
    </oc>
    <nc r="F864">
      <v>863</v>
    </nc>
  </rcc>
  <rcc rId="5813" sId="1">
    <oc r="F865">
      <v>843</v>
    </oc>
    <nc r="F865">
      <v>864</v>
    </nc>
  </rcc>
  <rcc rId="5814" sId="1">
    <oc r="F866">
      <v>844</v>
    </oc>
    <nc r="F866">
      <v>865</v>
    </nc>
  </rcc>
  <rcc rId="5815" sId="1">
    <oc r="F867">
      <v>845</v>
    </oc>
    <nc r="F867">
      <v>866</v>
    </nc>
  </rcc>
  <rcc rId="5816" sId="1">
    <oc r="F868">
      <v>846</v>
    </oc>
    <nc r="F868">
      <v>867</v>
    </nc>
  </rcc>
  <rcc rId="5817" sId="1">
    <oc r="F869">
      <v>847</v>
    </oc>
    <nc r="F869">
      <v>868</v>
    </nc>
  </rcc>
  <rcc rId="5818" sId="1">
    <oc r="F870">
      <v>848</v>
    </oc>
    <nc r="F870">
      <v>869</v>
    </nc>
  </rcc>
  <rcc rId="5819" sId="1">
    <oc r="F871">
      <v>849</v>
    </oc>
    <nc r="F871">
      <v>870</v>
    </nc>
  </rcc>
  <rcc rId="5820" sId="1">
    <oc r="F872">
      <v>850</v>
    </oc>
    <nc r="F872">
      <v>871</v>
    </nc>
  </rcc>
  <rcc rId="5821" sId="1">
    <oc r="F873">
      <v>851</v>
    </oc>
    <nc r="F873">
      <v>872</v>
    </nc>
  </rcc>
  <rcc rId="5822" sId="1">
    <oc r="F874">
      <v>852</v>
    </oc>
    <nc r="F874">
      <v>873</v>
    </nc>
  </rcc>
  <rcc rId="5823" sId="1">
    <oc r="F875">
      <v>853</v>
    </oc>
    <nc r="F875">
      <v>874</v>
    </nc>
  </rcc>
  <rcc rId="5824" sId="1">
    <oc r="F876">
      <v>854</v>
    </oc>
    <nc r="F876">
      <v>875</v>
    </nc>
  </rcc>
  <rcc rId="5825" sId="1">
    <oc r="F877">
      <v>855</v>
    </oc>
    <nc r="F877">
      <v>876</v>
    </nc>
  </rcc>
  <rcc rId="5826" sId="1">
    <oc r="F878">
      <v>856</v>
    </oc>
    <nc r="F878">
      <v>877</v>
    </nc>
  </rcc>
  <rcc rId="5827" sId="1">
    <oc r="F879">
      <v>857</v>
    </oc>
    <nc r="F879">
      <v>878</v>
    </nc>
  </rcc>
  <rcc rId="5828" sId="1">
    <oc r="F880">
      <v>858</v>
    </oc>
    <nc r="F880">
      <v>879</v>
    </nc>
  </rcc>
  <rcc rId="5829" sId="1">
    <oc r="F881">
      <v>859</v>
    </oc>
    <nc r="F881">
      <v>880</v>
    </nc>
  </rcc>
  <rcc rId="5830" sId="1">
    <oc r="F882">
      <v>860</v>
    </oc>
    <nc r="F882">
      <v>881</v>
    </nc>
  </rcc>
  <rcc rId="5831" sId="1">
    <oc r="F883">
      <v>861</v>
    </oc>
    <nc r="F883">
      <v>882</v>
    </nc>
  </rcc>
  <rcc rId="5832" sId="1">
    <oc r="F884">
      <v>862</v>
    </oc>
    <nc r="F884">
      <v>883</v>
    </nc>
  </rcc>
  <rcc rId="5833" sId="1">
    <oc r="F885">
      <v>863</v>
    </oc>
    <nc r="F885">
      <v>884</v>
    </nc>
  </rcc>
  <rcc rId="5834" sId="1">
    <oc r="F886">
      <v>864</v>
    </oc>
    <nc r="F886">
      <v>885</v>
    </nc>
  </rcc>
  <rcc rId="5835" sId="1">
    <oc r="F887">
      <v>865</v>
    </oc>
    <nc r="F887">
      <v>886</v>
    </nc>
  </rcc>
  <rcc rId="5836" sId="1">
    <oc r="F888">
      <v>866</v>
    </oc>
    <nc r="F888">
      <v>887</v>
    </nc>
  </rcc>
  <rcc rId="5837" sId="1">
    <oc r="F889">
      <v>867</v>
    </oc>
    <nc r="F889">
      <v>888</v>
    </nc>
  </rcc>
  <rcc rId="5838" sId="1">
    <oc r="F890">
      <v>868</v>
    </oc>
    <nc r="F890">
      <v>889</v>
    </nc>
  </rcc>
  <rcc rId="5839" sId="1">
    <oc r="F891">
      <v>869</v>
    </oc>
    <nc r="F891">
      <v>890</v>
    </nc>
  </rcc>
  <rcc rId="5840" sId="1">
    <oc r="F892">
      <v>870</v>
    </oc>
    <nc r="F892">
      <v>891</v>
    </nc>
  </rcc>
  <rcc rId="5841" sId="1">
    <oc r="F893">
      <v>871</v>
    </oc>
    <nc r="F893">
      <v>892</v>
    </nc>
  </rcc>
  <rcc rId="5842" sId="1">
    <oc r="F894">
      <v>872</v>
    </oc>
    <nc r="F894">
      <v>893</v>
    </nc>
  </rcc>
  <rcc rId="5843" sId="1">
    <oc r="F895">
      <v>873</v>
    </oc>
    <nc r="F895">
      <v>894</v>
    </nc>
  </rcc>
  <rcc rId="5844" sId="1">
    <oc r="F896">
      <v>874</v>
    </oc>
    <nc r="F896">
      <v>895</v>
    </nc>
  </rcc>
  <rcc rId="5845" sId="1">
    <oc r="F897">
      <v>875</v>
    </oc>
    <nc r="F897">
      <v>896</v>
    </nc>
  </rcc>
  <rcc rId="5846" sId="1">
    <oc r="F898">
      <v>876</v>
    </oc>
    <nc r="F898">
      <v>897</v>
    </nc>
  </rcc>
  <rcc rId="5847" sId="1">
    <oc r="F899">
      <v>877</v>
    </oc>
    <nc r="F899">
      <v>898</v>
    </nc>
  </rcc>
  <rcc rId="5848" sId="1">
    <oc r="F900">
      <v>878</v>
    </oc>
    <nc r="F900">
      <v>899</v>
    </nc>
  </rcc>
  <rcc rId="5849" sId="1">
    <oc r="F901">
      <v>879</v>
    </oc>
    <nc r="F901">
      <v>900</v>
    </nc>
  </rcc>
  <rcc rId="5850" sId="1">
    <oc r="F902">
      <v>880</v>
    </oc>
    <nc r="F902">
      <v>901</v>
    </nc>
  </rcc>
  <rcc rId="5851" sId="1">
    <oc r="F903">
      <v>881</v>
    </oc>
    <nc r="F903">
      <v>902</v>
    </nc>
  </rcc>
  <rcc rId="5852" sId="1">
    <oc r="F904">
      <v>882</v>
    </oc>
    <nc r="F904">
      <v>903</v>
    </nc>
  </rcc>
  <rcc rId="5853" sId="1">
    <oc r="F905">
      <v>883</v>
    </oc>
    <nc r="F905">
      <v>904</v>
    </nc>
  </rcc>
  <rcc rId="5854" sId="1">
    <oc r="F906">
      <v>884</v>
    </oc>
    <nc r="F906">
      <v>905</v>
    </nc>
  </rcc>
  <rcc rId="5855" sId="1">
    <oc r="F907">
      <v>885</v>
    </oc>
    <nc r="F907">
      <v>906</v>
    </nc>
  </rcc>
  <rcc rId="5856" sId="1">
    <oc r="F908">
      <v>886</v>
    </oc>
    <nc r="F908">
      <v>907</v>
    </nc>
  </rcc>
  <rcc rId="5857" sId="1">
    <oc r="F909">
      <v>887</v>
    </oc>
    <nc r="F909">
      <v>908</v>
    </nc>
  </rcc>
  <rcc rId="5858" sId="1">
    <oc r="F910">
      <v>888</v>
    </oc>
    <nc r="F910">
      <v>909</v>
    </nc>
  </rcc>
  <rcc rId="5859" sId="1">
    <oc r="F911">
      <v>889</v>
    </oc>
    <nc r="F911">
      <v>910</v>
    </nc>
  </rcc>
  <rcc rId="5860" sId="1">
    <oc r="F912">
      <v>890</v>
    </oc>
    <nc r="F912">
      <v>911</v>
    </nc>
  </rcc>
  <rcc rId="5861" sId="1">
    <oc r="F913">
      <v>891</v>
    </oc>
    <nc r="F913">
      <v>912</v>
    </nc>
  </rcc>
  <rcc rId="5862" sId="1">
    <oc r="F914">
      <v>892</v>
    </oc>
    <nc r="F914">
      <v>913</v>
    </nc>
  </rcc>
  <rcc rId="5863" sId="1">
    <oc r="F915">
      <v>893</v>
    </oc>
    <nc r="F915">
      <v>914</v>
    </nc>
  </rcc>
  <rcc rId="5864" sId="1">
    <oc r="F916">
      <v>894</v>
    </oc>
    <nc r="F916">
      <v>915</v>
    </nc>
  </rcc>
  <rcc rId="5865" sId="1">
    <oc r="F917">
      <v>895</v>
    </oc>
    <nc r="F917">
      <v>916</v>
    </nc>
  </rcc>
  <rcc rId="5866" sId="1">
    <oc r="F918">
      <v>896</v>
    </oc>
    <nc r="F918">
      <v>917</v>
    </nc>
  </rcc>
  <rcc rId="5867" sId="1">
    <oc r="F919">
      <v>897</v>
    </oc>
    <nc r="F919">
      <v>918</v>
    </nc>
  </rcc>
  <rcc rId="5868" sId="1">
    <oc r="F920">
      <v>898</v>
    </oc>
    <nc r="F920">
      <v>919</v>
    </nc>
  </rcc>
  <rcc rId="5869" sId="1">
    <oc r="F921">
      <v>899</v>
    </oc>
    <nc r="F921">
      <v>920</v>
    </nc>
  </rcc>
  <rcc rId="5870" sId="1">
    <oc r="F922">
      <v>900</v>
    </oc>
    <nc r="F922">
      <v>921</v>
    </nc>
  </rcc>
  <rcc rId="5871" sId="1">
    <oc r="F923">
      <v>901</v>
    </oc>
    <nc r="F923">
      <v>922</v>
    </nc>
  </rcc>
  <rcc rId="5872" sId="1">
    <oc r="F924">
      <v>902</v>
    </oc>
    <nc r="F924">
      <v>923</v>
    </nc>
  </rcc>
  <rcc rId="5873" sId="1">
    <oc r="F925">
      <v>903</v>
    </oc>
    <nc r="F925">
      <v>924</v>
    </nc>
  </rcc>
  <rcc rId="5874" sId="1">
    <oc r="F926">
      <v>904</v>
    </oc>
    <nc r="F926">
      <v>925</v>
    </nc>
  </rcc>
  <rcc rId="5875" sId="1">
    <oc r="F927">
      <v>905</v>
    </oc>
    <nc r="F927">
      <v>926</v>
    </nc>
  </rcc>
  <rcc rId="5876" sId="1">
    <oc r="F928">
      <v>906</v>
    </oc>
    <nc r="F928">
      <v>927</v>
    </nc>
  </rcc>
  <rcc rId="5877" sId="1">
    <oc r="F929">
      <v>907</v>
    </oc>
    <nc r="F929">
      <v>928</v>
    </nc>
  </rcc>
  <rcc rId="5878" sId="1">
    <oc r="F930">
      <v>908</v>
    </oc>
    <nc r="F930">
      <v>929</v>
    </nc>
  </rcc>
  <rcc rId="5879" sId="1">
    <oc r="F931">
      <v>909</v>
    </oc>
    <nc r="F931">
      <v>930</v>
    </nc>
  </rcc>
  <rcc rId="5880" sId="1">
    <oc r="F932">
      <v>910</v>
    </oc>
    <nc r="F932">
      <v>931</v>
    </nc>
  </rcc>
  <rcc rId="5881" sId="1">
    <oc r="F933">
      <v>911</v>
    </oc>
    <nc r="F933">
      <v>932</v>
    </nc>
  </rcc>
  <rcc rId="5882" sId="1">
    <oc r="F934">
      <v>912</v>
    </oc>
    <nc r="F934">
      <v>933</v>
    </nc>
  </rcc>
  <rcc rId="5883" sId="1">
    <oc r="F935">
      <v>913</v>
    </oc>
    <nc r="F935">
      <v>934</v>
    </nc>
  </rcc>
  <rcc rId="5884" sId="1">
    <oc r="F936">
      <v>914</v>
    </oc>
    <nc r="F936">
      <v>935</v>
    </nc>
  </rcc>
  <rcc rId="5885" sId="1">
    <oc r="F937">
      <v>915</v>
    </oc>
    <nc r="F937">
      <v>936</v>
    </nc>
  </rcc>
  <rcc rId="5886" sId="1">
    <oc r="F938">
      <v>916</v>
    </oc>
    <nc r="F938">
      <v>937</v>
    </nc>
  </rcc>
  <rcc rId="5887" sId="1">
    <oc r="F939">
      <v>917</v>
    </oc>
    <nc r="F939">
      <v>938</v>
    </nc>
  </rcc>
  <rcc rId="5888" sId="1">
    <oc r="F940">
      <v>918</v>
    </oc>
    <nc r="F940">
      <v>939</v>
    </nc>
  </rcc>
  <rcc rId="5889" sId="1">
    <oc r="F941">
      <v>919</v>
    </oc>
    <nc r="F941">
      <v>940</v>
    </nc>
  </rcc>
  <rcc rId="5890" sId="1">
    <oc r="F942">
      <v>920</v>
    </oc>
    <nc r="F942">
      <v>941</v>
    </nc>
  </rcc>
  <rcc rId="5891" sId="1">
    <oc r="F943">
      <v>921</v>
    </oc>
    <nc r="F943">
      <v>942</v>
    </nc>
  </rcc>
  <rcc rId="5892" sId="1">
    <oc r="F944">
      <v>922</v>
    </oc>
    <nc r="F944">
      <v>943</v>
    </nc>
  </rcc>
  <rcc rId="5893" sId="1">
    <oc r="F945">
      <v>923</v>
    </oc>
    <nc r="F945">
      <v>944</v>
    </nc>
  </rcc>
  <rcc rId="5894" sId="1">
    <oc r="F946">
      <v>924</v>
    </oc>
    <nc r="F946">
      <v>945</v>
    </nc>
  </rcc>
  <rcc rId="5895" sId="1">
    <oc r="F947">
      <v>925</v>
    </oc>
    <nc r="F947">
      <v>946</v>
    </nc>
  </rcc>
  <rcc rId="5896" sId="1">
    <oc r="F948">
      <v>926</v>
    </oc>
    <nc r="F948">
      <v>947</v>
    </nc>
  </rcc>
  <rcc rId="5897" sId="1">
    <oc r="F949">
      <v>927</v>
    </oc>
    <nc r="F949">
      <v>948</v>
    </nc>
  </rcc>
  <rcc rId="5898" sId="1">
    <oc r="F950">
      <v>928</v>
    </oc>
    <nc r="F950">
      <v>949</v>
    </nc>
  </rcc>
  <rcc rId="5899" sId="1">
    <oc r="F951">
      <v>929</v>
    </oc>
    <nc r="F951">
      <v>950</v>
    </nc>
  </rcc>
  <rcc rId="5900" sId="1">
    <oc r="F952">
      <v>930</v>
    </oc>
    <nc r="F952">
      <v>951</v>
    </nc>
  </rcc>
  <rcc rId="5901" sId="1">
    <oc r="F953">
      <v>931</v>
    </oc>
    <nc r="F953">
      <v>952</v>
    </nc>
  </rcc>
  <rcc rId="5902" sId="1">
    <oc r="F954">
      <v>932</v>
    </oc>
    <nc r="F954">
      <v>953</v>
    </nc>
  </rcc>
  <rcc rId="5903" sId="1">
    <oc r="F955">
      <v>933</v>
    </oc>
    <nc r="F955">
      <v>954</v>
    </nc>
  </rcc>
  <rcc rId="5904" sId="1">
    <oc r="F956">
      <v>934</v>
    </oc>
    <nc r="F956">
      <v>955</v>
    </nc>
  </rcc>
  <rcc rId="5905" sId="1">
    <oc r="F957">
      <v>935</v>
    </oc>
    <nc r="F957">
      <v>956</v>
    </nc>
  </rcc>
  <rcc rId="5906" sId="1">
    <oc r="F958">
      <v>936</v>
    </oc>
    <nc r="F958">
      <v>957</v>
    </nc>
  </rcc>
  <rcc rId="5907" sId="1">
    <oc r="F959">
      <v>937</v>
    </oc>
    <nc r="F959">
      <v>958</v>
    </nc>
  </rcc>
  <rcc rId="5908" sId="1">
    <oc r="F960">
      <v>938</v>
    </oc>
    <nc r="F960">
      <v>959</v>
    </nc>
  </rcc>
  <rcc rId="5909" sId="1">
    <oc r="F961">
      <v>939</v>
    </oc>
    <nc r="F961">
      <v>960</v>
    </nc>
  </rcc>
  <rcc rId="5910" sId="1">
    <oc r="F962">
      <v>940</v>
    </oc>
    <nc r="F962">
      <v>961</v>
    </nc>
  </rcc>
  <rcc rId="5911" sId="1">
    <oc r="F963">
      <v>941</v>
    </oc>
    <nc r="F963">
      <v>962</v>
    </nc>
  </rcc>
  <rcc rId="5912" sId="1">
    <oc r="F964">
      <v>942</v>
    </oc>
    <nc r="F964">
      <v>963</v>
    </nc>
  </rcc>
  <rcc rId="5913" sId="1">
    <oc r="F965">
      <v>943</v>
    </oc>
    <nc r="F965">
      <v>964</v>
    </nc>
  </rcc>
  <rcc rId="5914" sId="1">
    <oc r="F966">
      <v>944</v>
    </oc>
    <nc r="F966">
      <v>965</v>
    </nc>
  </rcc>
  <rcc rId="5915" sId="1">
    <oc r="F967">
      <v>945</v>
    </oc>
    <nc r="F967">
      <v>966</v>
    </nc>
  </rcc>
  <rcc rId="5916" sId="1">
    <oc r="F968">
      <v>946</v>
    </oc>
    <nc r="F968">
      <v>967</v>
    </nc>
  </rcc>
  <rcc rId="5917" sId="1">
    <oc r="F969">
      <v>947</v>
    </oc>
    <nc r="F969">
      <v>968</v>
    </nc>
  </rcc>
  <rcc rId="5918" sId="1">
    <oc r="F970">
      <v>948</v>
    </oc>
    <nc r="F970">
      <v>969</v>
    </nc>
  </rcc>
  <rcc rId="5919" sId="1">
    <oc r="F971">
      <v>949</v>
    </oc>
    <nc r="F971">
      <v>970</v>
    </nc>
  </rcc>
  <rcc rId="5920" sId="1">
    <oc r="F972">
      <v>950</v>
    </oc>
    <nc r="F972">
      <v>971</v>
    </nc>
  </rcc>
  <rcc rId="5921" sId="1">
    <oc r="F973">
      <v>951</v>
    </oc>
    <nc r="F973">
      <v>972</v>
    </nc>
  </rcc>
  <rcc rId="5922" sId="1">
    <oc r="F974">
      <v>952</v>
    </oc>
    <nc r="F974">
      <v>973</v>
    </nc>
  </rcc>
  <rcc rId="5923" sId="1">
    <oc r="F975">
      <v>953</v>
    </oc>
    <nc r="F975">
      <v>974</v>
    </nc>
  </rcc>
  <rcc rId="5924" sId="1">
    <oc r="F976">
      <v>954</v>
    </oc>
    <nc r="F976">
      <v>975</v>
    </nc>
  </rcc>
  <rcc rId="5925" sId="1">
    <oc r="F977">
      <v>955</v>
    </oc>
    <nc r="F977">
      <v>976</v>
    </nc>
  </rcc>
  <rcc rId="5926" sId="1">
    <oc r="F978">
      <v>956</v>
    </oc>
    <nc r="F978">
      <v>977</v>
    </nc>
  </rcc>
  <rcc rId="5927" sId="1">
    <oc r="F979">
      <v>957</v>
    </oc>
    <nc r="F979">
      <v>978</v>
    </nc>
  </rcc>
  <rcc rId="5928" sId="1">
    <oc r="F980">
      <v>958</v>
    </oc>
    <nc r="F980">
      <v>979</v>
    </nc>
  </rcc>
  <rcc rId="5929" sId="1">
    <oc r="F981">
      <v>959</v>
    </oc>
    <nc r="F981">
      <v>980</v>
    </nc>
  </rcc>
  <rcc rId="5930" sId="1">
    <oc r="F982">
      <v>960</v>
    </oc>
    <nc r="F982">
      <v>981</v>
    </nc>
  </rcc>
  <rcc rId="5931" sId="1">
    <oc r="F983">
      <v>961</v>
    </oc>
    <nc r="F983">
      <v>982</v>
    </nc>
  </rcc>
</revisions>
</file>

<file path=xl/revisions/revisionLog23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932" sId="1">
    <nc r="G903" t="inlineStr">
      <is>
        <t>Validate that user won't be able to save data without selecting the category</t>
      </is>
    </nc>
  </rcc>
  <rrc rId="5933" sId="1" ref="A901:XFD901" action="insertRow">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cc rId="5934" sId="1">
    <nc r="G901" t="inlineStr">
      <is>
        <t>Validate that content text box is available</t>
      </is>
    </nc>
  </rcc>
  <rcc rId="5935" sId="1">
    <nc r="G905" t="inlineStr">
      <is>
        <t>Vlidate that user will be able to sse the data saved for each text module area for that particular category in a table</t>
      </is>
    </nc>
  </rcc>
</revisions>
</file>

<file path=xl/revisions/revisionLog23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936" sId="1">
    <nc r="D906" t="inlineStr">
      <is>
        <t>word add in</t>
      </is>
    </nc>
  </rcc>
  <rcc rId="5937" sId="1">
    <nc r="D905" t="inlineStr">
      <is>
        <t>Text module</t>
      </is>
    </nc>
  </rcc>
  <rcc rId="5938" sId="1">
    <nc r="E905" t="inlineStr">
      <is>
        <t>Text modules</t>
      </is>
    </nc>
  </rcc>
  <rcc rId="5939" sId="1">
    <nc r="E906" t="inlineStr">
      <is>
        <t>Text modules</t>
      </is>
    </nc>
  </rcc>
  <rcc rId="5940" sId="1">
    <nc r="E907" t="inlineStr">
      <is>
        <t>Text modules</t>
      </is>
    </nc>
  </rcc>
  <rcc rId="5941" sId="1">
    <nc r="G906" t="inlineStr">
      <is>
        <t>Validate that user will be able to install the word adin by using the installer</t>
      </is>
    </nc>
  </rcc>
  <rcc rId="5942" sId="1">
    <nc r="G907" t="inlineStr">
      <is>
        <t>Validate that installer is propoerly getting installed</t>
      </is>
    </nc>
  </rcc>
  <rcc rId="5943" sId="1">
    <nc r="G908" t="inlineStr">
      <is>
        <t>Validate that after the installation an adin is coming when we are opening the word document</t>
      </is>
    </nc>
  </rcc>
  <rrc rId="5944" sId="1" ref="A910:XFD910" action="insertRow">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cc rId="5945" sId="1">
    <nc r="D907" t="inlineStr">
      <is>
        <t>word add in</t>
      </is>
    </nc>
  </rcc>
  <rcc rId="5946" sId="1">
    <nc r="D908" t="inlineStr">
      <is>
        <t>word add in</t>
      </is>
    </nc>
  </rcc>
  <rcc rId="5947" sId="1">
    <nc r="D909" t="inlineStr">
      <is>
        <t>word add in</t>
      </is>
    </nc>
  </rcc>
  <rcc rId="5948" sId="1">
    <nc r="D910" t="inlineStr">
      <is>
        <t>word add in</t>
      </is>
    </nc>
  </rcc>
  <rcc rId="5949" sId="1">
    <nc r="E908" t="inlineStr">
      <is>
        <t>Text modules</t>
      </is>
    </nc>
  </rcc>
  <rcc rId="5950" sId="1">
    <nc r="E909" t="inlineStr">
      <is>
        <t>Text modules</t>
      </is>
    </nc>
  </rcc>
  <rcc rId="5951" sId="1">
    <nc r="E910" t="inlineStr">
      <is>
        <t>Text modules</t>
      </is>
    </nc>
  </rcc>
  <rcc rId="5952" sId="1">
    <nc r="G909" t="inlineStr">
      <is>
        <t>Validate that name of the adin came on the menu bar is ottopro</t>
      </is>
    </nc>
  </rcc>
</revisions>
</file>

<file path=xl/revisions/revisionLog23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5953" sId="1" ref="A911:XFD911" action="insertRow">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rc rId="5954" sId="1" ref="A912:XFD919" action="insertRow">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cc rId="5955" sId="1">
    <nc r="G910" t="inlineStr">
      <is>
        <t>Vlidate that there 2 sectinos</t>
      </is>
    </nc>
  </rcc>
</revisions>
</file>

<file path=xl/revisions/revisionLog2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8" sId="1">
    <nc r="I45">
      <v>354</v>
    </nc>
  </rcc>
</revisions>
</file>

<file path=xl/revisions/revisionLog24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956" sId="1">
    <oc r="G910" t="inlineStr">
      <is>
        <t>Vlidate that there 2 sectinos</t>
      </is>
    </oc>
    <nc r="G910" t="inlineStr">
      <is>
        <t>Vlidate that there 2 sectinos under the ottopro  tab</t>
      </is>
    </nc>
  </rcc>
</revisions>
</file>

<file path=xl/revisions/revisionLog24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B386">
    <dxf>
      <border>
        <left style="thin">
          <color indexed="64"/>
        </left>
        <right style="thin">
          <color indexed="64"/>
        </right>
        <top style="thin">
          <color indexed="64"/>
        </top>
        <bottom style="thin">
          <color indexed="64"/>
        </bottom>
        <vertical style="thin">
          <color indexed="64"/>
        </vertical>
        <horizontal style="thin">
          <color indexed="64"/>
        </horizontal>
      </border>
    </dxf>
  </rfmt>
  <rcv guid="{9EC2FED4-EF55-4064-9979-F9B6C2B04BE7}" action="delete"/>
  <rdn rId="0" localSheetId="1" customView="1" name="Z_9EC2FED4_EF55_4064_9979_F9B6C2B04BE7_.wvu.FilterData" hidden="1" oldHidden="1">
    <formula>Scenarios!$A$1:$J$994</formula>
    <oldFormula>Scenarios!$A$1:$J$994</oldFormula>
  </rdn>
  <rdn rId="0" localSheetId="4" customView="1" name="Z_9EC2FED4_EF55_4064_9979_F9B6C2B04BE7_.wvu.Cols" hidden="1" oldHidden="1">
    <formula>'Testing Status'!$F:$F,'Testing Status'!$H:$H</formula>
    <oldFormula>'Testing Status'!$F:$F,'Testing Status'!$H:$H</oldFormula>
  </rdn>
  <rcv guid="{9EC2FED4-EF55-4064-9979-F9B6C2B04BE7}" action="add"/>
</revisions>
</file>

<file path=xl/revisions/revisionLog24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959" sId="1">
    <nc r="D178" t="inlineStr">
      <is>
        <t>Cost Details</t>
      </is>
    </nc>
  </rcc>
  <rcc rId="5960" sId="1">
    <nc r="D179" t="inlineStr">
      <is>
        <t>Cost Details</t>
      </is>
    </nc>
  </rcc>
  <rcc rId="5961" sId="1">
    <nc r="D180" t="inlineStr">
      <is>
        <t>Cost Details</t>
      </is>
    </nc>
  </rcc>
  <rcc rId="5962" sId="1">
    <nc r="D181" t="inlineStr">
      <is>
        <t>Cost Details</t>
      </is>
    </nc>
  </rcc>
  <rrc rId="5963" sId="1" ref="A65:XFD65" action="deleteRow">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fmt sheetId="1" xfDxf="1" sqref="A65:XFD65" start="0" length="0">
      <dxf>
        <alignment vertical="center" wrapText="1" readingOrder="0"/>
      </dxf>
    </rfmt>
    <rfmt sheetId="1" sqref="A65" start="0" length="0">
      <dxf>
        <font>
          <sz val="12"/>
          <color theme="1"/>
          <name val="Calibri"/>
          <scheme val="minor"/>
        </font>
        <alignment horizontal="center" vertical="top" readingOrder="0"/>
        <border outline="0">
          <left style="thin">
            <color indexed="64"/>
          </left>
          <right style="thin">
            <color indexed="64"/>
          </right>
        </border>
      </dxf>
    </rfmt>
    <rfmt sheetId="1" sqref="B65" start="0" length="0">
      <dxf>
        <font>
          <sz val="12"/>
          <color theme="1"/>
          <name val="Calibri"/>
          <scheme val="minor"/>
        </font>
        <alignment horizontal="center" vertical="top" readingOrder="0"/>
        <border outline="0">
          <left style="thin">
            <color indexed="64"/>
          </left>
          <right style="thin">
            <color indexed="64"/>
          </right>
        </border>
      </dxf>
    </rfmt>
    <rfmt sheetId="1" sqref="C65" start="0" length="0">
      <dxf>
        <font>
          <sz val="12"/>
          <color theme="1"/>
          <name val="Calibri"/>
          <scheme val="minor"/>
        </font>
        <alignment horizontal="center" vertical="top" readingOrder="0"/>
        <border outline="0">
          <left style="thin">
            <color indexed="64"/>
          </left>
          <right style="thin">
            <color indexed="64"/>
          </right>
        </border>
      </dxf>
    </rfmt>
    <rfmt sheetId="1" sqref="D65" start="0" length="0">
      <dxf>
        <font>
          <sz val="12"/>
          <color theme="1"/>
          <name val="Calibri"/>
          <scheme val="minor"/>
        </font>
        <alignment horizontal="center" vertical="top" readingOrder="0"/>
        <border outline="0">
          <left style="thin">
            <color indexed="64"/>
          </left>
          <right style="thin">
            <color indexed="64"/>
          </right>
        </border>
      </dxf>
    </rfmt>
    <rcc rId="0" sId="1" dxf="1">
      <nc r="E65" t="inlineStr">
        <is>
          <t>Edit Proj</t>
        </is>
      </nc>
      <ndxf>
        <font>
          <sz val="12"/>
          <color theme="1"/>
          <name val="Calibri"/>
          <scheme val="minor"/>
        </font>
        <alignment horizontal="center" vertical="top" readingOrder="0"/>
        <border outline="0">
          <left style="thin">
            <color indexed="64"/>
          </left>
          <right style="thin">
            <color indexed="64"/>
          </right>
          <top style="thin">
            <color indexed="64"/>
          </top>
          <bottom style="thin">
            <color indexed="64"/>
          </bottom>
        </border>
      </ndxf>
    </rcc>
    <rcc rId="0" sId="1" dxf="1">
      <nc r="F65">
        <v>64</v>
      </nc>
      <ndxf>
        <alignment horizontal="center" readingOrder="0"/>
        <border outline="0">
          <left style="thin">
            <color indexed="64"/>
          </left>
          <right style="thin">
            <color indexed="64"/>
          </right>
          <top style="thin">
            <color indexed="64"/>
          </top>
          <bottom style="thin">
            <color indexed="64"/>
          </bottom>
        </border>
      </ndxf>
    </rcc>
    <rcc rId="0" sId="1" dxf="1">
      <nc r="G65" t="inlineStr">
        <is>
          <t xml:space="preserve">Validate the message when user is closing the application or project. </t>
        </is>
      </nc>
      <ndxf>
        <alignment horizontal="left" vertical="top" readingOrder="0"/>
        <border outline="0">
          <left style="thin">
            <color indexed="64"/>
          </left>
          <right style="thin">
            <color indexed="64"/>
          </right>
          <top style="thin">
            <color indexed="64"/>
          </top>
          <bottom style="thin">
            <color indexed="64"/>
          </bottom>
        </border>
      </ndxf>
    </rcc>
    <rcc rId="0" sId="1" dxf="1">
      <nc r="H65" t="inlineStr">
        <is>
          <t>Passed</t>
        </is>
      </nc>
      <ndxf>
        <border outline="0">
          <left style="thin">
            <color indexed="64"/>
          </left>
          <right style="thin">
            <color indexed="64"/>
          </right>
          <top style="thin">
            <color indexed="64"/>
          </top>
          <bottom style="thin">
            <color indexed="64"/>
          </bottom>
        </border>
      </ndxf>
    </rcc>
    <rcc rId="0" sId="1" dxf="1">
      <nc r="I65">
        <v>366</v>
      </nc>
      <ndxf>
        <alignment horizontal="right" readingOrder="0"/>
        <border outline="0">
          <left style="thin">
            <color indexed="64"/>
          </left>
          <right style="thin">
            <color indexed="64"/>
          </right>
          <top style="thin">
            <color indexed="64"/>
          </top>
          <bottom style="thin">
            <color indexed="64"/>
          </bottom>
        </border>
      </ndxf>
    </rcc>
    <rfmt sheetId="1" sqref="J65" start="0" length="0">
      <dxf>
        <font>
          <sz val="11"/>
          <color theme="4" tint="-0.249977111117893"/>
          <name val="Calibri"/>
          <scheme val="minor"/>
        </font>
        <alignment horizontal="center" readingOrder="0"/>
        <border outline="0">
          <left style="thin">
            <color indexed="64"/>
          </left>
          <right style="thin">
            <color indexed="64"/>
          </right>
          <top style="thin">
            <color indexed="64"/>
          </top>
          <bottom style="thin">
            <color indexed="64"/>
          </bottom>
        </border>
      </dxf>
    </rfmt>
  </rrc>
  <rcc rId="5964" sId="1">
    <oc r="E65" t="inlineStr">
      <is>
        <t>Edit Proj</t>
      </is>
    </oc>
    <nc r="E65" t="inlineStr">
      <is>
        <t>Change Project into Kommission</t>
      </is>
    </nc>
  </rcc>
  <rcc rId="5965" sId="1">
    <oc r="E63" t="inlineStr">
      <is>
        <t>Edit Proj</t>
      </is>
    </oc>
    <nc r="E63" t="inlineStr">
      <is>
        <t>Change Project into Kommission</t>
      </is>
    </nc>
  </rcc>
  <rcc rId="5966" sId="1">
    <oc r="E64" t="inlineStr">
      <is>
        <t>Edit Proj</t>
      </is>
    </oc>
    <nc r="E64" t="inlineStr">
      <is>
        <t>New Project</t>
      </is>
    </nc>
  </rcc>
  <rcc rId="5967" sId="1">
    <oc r="E62" t="inlineStr">
      <is>
        <t>Edit Proj</t>
      </is>
    </oc>
    <nc r="E62" t="inlineStr">
      <is>
        <t>Change Project into Kommission</t>
      </is>
    </nc>
  </rcc>
  <rrc rId="5968" sId="1" ref="A61:XFD61" action="deleteRow">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4:$F$1048576" dn="Modules"/>
    <rfmt sheetId="1" xfDxf="1" sqref="A61:XFD61" start="0" length="0">
      <dxf>
        <alignment vertical="center" wrapText="1" readingOrder="0"/>
      </dxf>
    </rfmt>
    <rfmt sheetId="1" sqref="A61" start="0" length="0">
      <dxf>
        <font>
          <sz val="12"/>
          <color theme="1"/>
          <name val="Calibri"/>
          <scheme val="minor"/>
        </font>
        <alignment horizontal="center" vertical="top" readingOrder="0"/>
        <border outline="0">
          <left style="thin">
            <color indexed="64"/>
          </left>
          <right style="thin">
            <color indexed="64"/>
          </right>
        </border>
      </dxf>
    </rfmt>
    <rfmt sheetId="1" sqref="B61" start="0" length="0">
      <dxf>
        <font>
          <sz val="12"/>
          <color theme="1"/>
          <name val="Calibri"/>
          <scheme val="minor"/>
        </font>
        <alignment horizontal="center" vertical="top" readingOrder="0"/>
        <border outline="0">
          <left style="thin">
            <color indexed="64"/>
          </left>
          <right style="thin">
            <color indexed="64"/>
          </right>
        </border>
      </dxf>
    </rfmt>
    <rfmt sheetId="1" sqref="C61" start="0" length="0">
      <dxf>
        <font>
          <sz val="12"/>
          <color theme="1"/>
          <name val="Calibri"/>
          <scheme val="minor"/>
        </font>
        <alignment horizontal="center" vertical="top" readingOrder="0"/>
        <border outline="0">
          <left style="thin">
            <color indexed="64"/>
          </left>
          <right style="thin">
            <color indexed="64"/>
          </right>
        </border>
      </dxf>
    </rfmt>
    <rfmt sheetId="1" sqref="D61" start="0" length="0">
      <dxf>
        <font>
          <sz val="12"/>
          <color theme="1"/>
          <name val="Calibri"/>
          <scheme val="minor"/>
        </font>
        <alignment horizontal="center" vertical="top" readingOrder="0"/>
        <border outline="0">
          <left style="thin">
            <color indexed="64"/>
          </left>
          <right style="thin">
            <color indexed="64"/>
          </right>
        </border>
      </dxf>
    </rfmt>
    <rcc rId="0" sId="1" dxf="1">
      <nc r="E61" t="inlineStr">
        <is>
          <t>Edit Proj</t>
        </is>
      </nc>
      <ndxf>
        <font>
          <sz val="12"/>
          <color theme="1"/>
          <name val="Calibri"/>
          <scheme val="minor"/>
        </font>
        <alignment horizontal="center" vertical="top" readingOrder="0"/>
        <border outline="0">
          <left style="thin">
            <color indexed="64"/>
          </left>
          <right style="thin">
            <color indexed="64"/>
          </right>
          <top style="thin">
            <color indexed="64"/>
          </top>
          <bottom style="thin">
            <color indexed="64"/>
          </bottom>
        </border>
      </ndxf>
    </rcc>
    <rcc rId="0" sId="1" dxf="1">
      <nc r="F61">
        <v>60</v>
      </nc>
      <ndxf>
        <alignment horizontal="center" readingOrder="0"/>
        <border outline="0">
          <left style="thin">
            <color indexed="64"/>
          </left>
          <right style="thin">
            <color indexed="64"/>
          </right>
          <top style="thin">
            <color indexed="64"/>
          </top>
          <bottom style="thin">
            <color indexed="64"/>
          </bottom>
        </border>
      </ndxf>
    </rcc>
    <rcc rId="0" sId="1" dxf="1">
      <nc r="G61" t="inlineStr">
        <is>
          <t>Validate that User can update any field value from existing project and save it. Close the project and verify the changes after reloading it from search screen (Load Project button)</t>
        </is>
      </nc>
      <ndxf>
        <alignment horizontal="left" vertical="top" readingOrder="0"/>
        <border outline="0">
          <left style="thin">
            <color indexed="64"/>
          </left>
          <right style="thin">
            <color indexed="64"/>
          </right>
          <top style="thin">
            <color indexed="64"/>
          </top>
          <bottom style="thin">
            <color indexed="64"/>
          </bottom>
        </border>
      </ndxf>
    </rcc>
    <rcc rId="0" sId="1" dxf="1">
      <nc r="H61" t="inlineStr">
        <is>
          <t>Passed</t>
        </is>
      </nc>
      <ndxf>
        <border outline="0">
          <left style="thin">
            <color indexed="64"/>
          </left>
          <right style="thin">
            <color indexed="64"/>
          </right>
          <top style="thin">
            <color indexed="64"/>
          </top>
          <bottom style="thin">
            <color indexed="64"/>
          </bottom>
        </border>
      </ndxf>
    </rcc>
    <rfmt sheetId="1" sqref="I61" start="0" length="0">
      <dxf>
        <alignment horizontal="right" readingOrder="0"/>
        <border outline="0">
          <left style="thin">
            <color indexed="64"/>
          </left>
          <right style="thin">
            <color indexed="64"/>
          </right>
          <top style="thin">
            <color indexed="64"/>
          </top>
          <bottom style="thin">
            <color indexed="64"/>
          </bottom>
        </border>
      </dxf>
    </rfmt>
    <rfmt sheetId="1" sqref="J61" start="0" length="0">
      <dxf>
        <font>
          <sz val="11"/>
          <color theme="4" tint="-0.249977111117893"/>
          <name val="Calibri"/>
          <scheme val="minor"/>
        </font>
        <alignment horizontal="center" readingOrder="0"/>
        <border outline="0">
          <left style="thin">
            <color indexed="64"/>
          </left>
          <right style="thin">
            <color indexed="64"/>
          </right>
          <top style="thin">
            <color indexed="64"/>
          </top>
          <bottom style="thin">
            <color indexed="64"/>
          </bottom>
        </border>
      </dxf>
    </rfmt>
  </rrc>
  <rrc rId="5969" sId="1" ref="A60:XFD60" action="deleteRow">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3:$F$1048576" dn="Modules"/>
    <rfmt sheetId="1" xfDxf="1" sqref="A60:XFD60" start="0" length="0">
      <dxf>
        <alignment vertical="center" wrapText="1" readingOrder="0"/>
      </dxf>
    </rfmt>
    <rcc rId="0" sId="1" dxf="1">
      <nc r="A60">
        <v>3</v>
      </nc>
      <ndxf>
        <font>
          <sz val="12"/>
          <color theme="1"/>
          <name val="Calibri"/>
          <scheme val="minor"/>
        </font>
        <alignment horizontal="center" vertical="top" readingOrder="0"/>
        <border outline="0">
          <left style="thin">
            <color indexed="64"/>
          </left>
          <right style="thin">
            <color indexed="64"/>
          </right>
          <top style="thin">
            <color indexed="64"/>
          </top>
        </border>
      </ndxf>
    </rcc>
    <rcc rId="0" sId="1" dxf="1">
      <nc r="B60" t="inlineStr">
        <is>
          <t>Edit Project</t>
        </is>
      </nc>
      <ndxf>
        <font>
          <sz val="12"/>
          <color theme="1"/>
          <name val="Calibri"/>
          <scheme val="minor"/>
        </font>
        <alignment horizontal="center" vertical="top" readingOrder="0"/>
        <border outline="0">
          <left style="thin">
            <color indexed="64"/>
          </left>
          <right style="thin">
            <color indexed="64"/>
          </right>
          <top style="thin">
            <color indexed="64"/>
          </top>
        </border>
      </ndxf>
    </rcc>
    <rcc rId="0" sId="1" dxf="1">
      <nc r="C60" t="inlineStr">
        <is>
          <t>Click on Load project icon on main screen on top</t>
        </is>
      </nc>
      <ndxf>
        <font>
          <sz val="12"/>
          <color theme="1"/>
          <name val="Calibri"/>
          <scheme val="minor"/>
        </font>
        <alignment horizontal="center" vertical="top" readingOrder="0"/>
        <border outline="0">
          <left style="thin">
            <color indexed="64"/>
          </left>
          <right style="thin">
            <color indexed="64"/>
          </right>
          <top style="thin">
            <color indexed="64"/>
          </top>
        </border>
      </ndxf>
    </rcc>
    <rcc rId="0" sId="1" dxf="1">
      <nc r="D60" t="inlineStr">
        <is>
          <t>Search for a project from search screen</t>
        </is>
      </nc>
      <ndxf>
        <font>
          <sz val="12"/>
          <color theme="1"/>
          <name val="Calibri"/>
          <scheme val="minor"/>
        </font>
        <alignment horizontal="center" vertical="top" readingOrder="0"/>
        <border outline="0">
          <left style="thin">
            <color indexed="64"/>
          </left>
          <right style="thin">
            <color indexed="64"/>
          </right>
          <top style="thin">
            <color indexed="64"/>
          </top>
        </border>
      </ndxf>
    </rcc>
    <rcc rId="0" sId="1" dxf="1">
      <nc r="E60" t="inlineStr">
        <is>
          <t>Edit Proj</t>
        </is>
      </nc>
      <ndxf>
        <font>
          <sz val="12"/>
          <color theme="1"/>
          <name val="Calibri"/>
          <scheme val="minor"/>
        </font>
        <alignment horizontal="center" vertical="top" readingOrder="0"/>
        <border outline="0">
          <left style="thin">
            <color indexed="64"/>
          </left>
          <right style="thin">
            <color indexed="64"/>
          </right>
          <top style="thin">
            <color indexed="64"/>
          </top>
          <bottom style="thin">
            <color indexed="64"/>
          </bottom>
        </border>
      </ndxf>
    </rcc>
    <rcc rId="0" sId="1" dxf="1">
      <nc r="F60">
        <v>59</v>
      </nc>
      <ndxf>
        <alignment horizontal="center" readingOrder="0"/>
        <border outline="0">
          <left style="thin">
            <color indexed="64"/>
          </left>
          <right style="thin">
            <color indexed="64"/>
          </right>
          <top style="thin">
            <color indexed="64"/>
          </top>
          <bottom style="thin">
            <color indexed="64"/>
          </bottom>
        </border>
      </ndxf>
    </rcc>
    <rcc rId="0" sId="1" dxf="1">
      <nc r="G60" t="inlineStr">
        <is>
          <t>Validate that user is able to Load a project by selecting a project from list grid and click on Load Project button on search screen.</t>
        </is>
      </nc>
      <ndxf>
        <alignment horizontal="left" vertical="top" readingOrder="0"/>
        <border outline="0">
          <left style="thin">
            <color indexed="64"/>
          </left>
          <right style="thin">
            <color indexed="64"/>
          </right>
          <top style="thin">
            <color indexed="64"/>
          </top>
          <bottom style="thin">
            <color indexed="64"/>
          </bottom>
        </border>
      </ndxf>
    </rcc>
    <rcc rId="0" sId="1" dxf="1">
      <nc r="H60" t="inlineStr">
        <is>
          <t>Passed</t>
        </is>
      </nc>
      <ndxf>
        <border outline="0">
          <left style="thin">
            <color indexed="64"/>
          </left>
          <right style="thin">
            <color indexed="64"/>
          </right>
          <top style="thin">
            <color indexed="64"/>
          </top>
          <bottom style="thin">
            <color indexed="64"/>
          </bottom>
        </border>
      </ndxf>
    </rcc>
    <rfmt sheetId="1" sqref="I60" start="0" length="0">
      <dxf>
        <alignment horizontal="right" readingOrder="0"/>
        <border outline="0">
          <left style="thin">
            <color indexed="64"/>
          </left>
          <right style="thin">
            <color indexed="64"/>
          </right>
          <top style="thin">
            <color indexed="64"/>
          </top>
          <bottom style="thin">
            <color indexed="64"/>
          </bottom>
        </border>
      </dxf>
    </rfmt>
    <rfmt sheetId="1" sqref="J60" start="0" length="0">
      <dxf>
        <font>
          <sz val="11"/>
          <color theme="4" tint="-0.249977111117893"/>
          <name val="Calibri"/>
          <scheme val="minor"/>
        </font>
        <alignment horizontal="center" readingOrder="0"/>
        <border outline="0">
          <left style="thin">
            <color indexed="64"/>
          </left>
          <right style="thin">
            <color indexed="64"/>
          </right>
          <top style="thin">
            <color indexed="64"/>
          </top>
          <bottom style="thin">
            <color indexed="64"/>
          </bottom>
        </border>
      </dxf>
    </rfmt>
  </rrc>
</revisions>
</file>

<file path=xl/revisions/revisionLog24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970" sId="1">
    <nc r="D491" t="inlineStr">
      <is>
        <t>New project</t>
      </is>
    </nc>
  </rcc>
  <rcc rId="5971" sId="1">
    <nc r="D492" t="inlineStr">
      <is>
        <t>New project</t>
      </is>
    </nc>
  </rcc>
</revisions>
</file>

<file path=xl/revisions/revisionLog24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5972" sId="4" ref="A30:XFD30" action="insertRow">
    <undo index="2" exp="area" ref3D="1" dr="$H$1:$H$1048576" dn="Z_D5924F1E_68B1_4DF1_AE23_7856E6E5B6E4_.wvu.Cols" sId="4"/>
    <undo index="1" exp="area" ref3D="1" dr="$F$1:$F$1048576" dn="Z_D5924F1E_68B1_4DF1_AE23_7856E6E5B6E4_.wvu.Cols" sId="4"/>
    <undo index="2" exp="area" ref3D="1" dr="$H$1:$H$1048576" dn="Z_9EC2FED4_EF55_4064_9979_F9B6C2B04BE7_.wvu.Cols" sId="4"/>
    <undo index="1" exp="area" ref3D="1" dr="$F$1:$F$1048576" dn="Z_9EC2FED4_EF55_4064_9979_F9B6C2B04BE7_.wvu.Cols" sId="4"/>
    <undo index="2" exp="area" ref3D="1" dr="$H$1:$H$1048576" dn="Z_9750D5B6_D70D_4F18_8727_3774CAEBC2EE_.wvu.Cols" sId="4"/>
    <undo index="1" exp="area" ref3D="1" dr="$F$1:$F$1048576" dn="Z_9750D5B6_D70D_4F18_8727_3774CAEBC2EE_.wvu.Cols" sId="4"/>
  </rrc>
  <rcc rId="5973" sId="4">
    <nc r="A30" t="inlineStr">
      <is>
        <t xml:space="preserve">Word Addin </t>
      </is>
    </nc>
  </rcc>
  <rcc rId="5974" sId="1" odxf="1" dxf="1">
    <oc r="E903" t="inlineStr">
      <is>
        <t>Text modules</t>
      </is>
    </oc>
    <nc r="E903" t="inlineStr">
      <is>
        <t xml:space="preserve">Word Addin </t>
      </is>
    </nc>
    <odxf>
      <alignment horizontal="center" vertical="center" readingOrder="0"/>
    </odxf>
    <ndxf>
      <alignment horizontal="general" vertical="top" readingOrder="0"/>
    </ndxf>
  </rcc>
  <rfmt sheetId="1" sqref="E903">
    <dxf>
      <alignment horizontal="center" readingOrder="0"/>
    </dxf>
  </rfmt>
  <rcc rId="5975" sId="1" odxf="1" dxf="1">
    <oc r="E904" t="inlineStr">
      <is>
        <t>Text modules</t>
      </is>
    </oc>
    <nc r="E904" t="inlineStr">
      <is>
        <t xml:space="preserve">Word Addin </t>
      </is>
    </nc>
    <odxf>
      <alignment vertical="center" readingOrder="0"/>
    </odxf>
    <ndxf>
      <alignment vertical="top" readingOrder="0"/>
    </ndxf>
  </rcc>
  <rcc rId="5976" sId="1" odxf="1" dxf="1">
    <oc r="E905" t="inlineStr">
      <is>
        <t>Text modules</t>
      </is>
    </oc>
    <nc r="E905" t="inlineStr">
      <is>
        <t xml:space="preserve">Word Addin </t>
      </is>
    </nc>
    <odxf>
      <alignment vertical="center" readingOrder="0"/>
    </odxf>
    <ndxf>
      <alignment vertical="top" readingOrder="0"/>
    </ndxf>
  </rcc>
  <rcc rId="5977" sId="1" odxf="1" dxf="1">
    <oc r="E906" t="inlineStr">
      <is>
        <t>Text modules</t>
      </is>
    </oc>
    <nc r="E906" t="inlineStr">
      <is>
        <t xml:space="preserve">Word Addin </t>
      </is>
    </nc>
    <odxf>
      <alignment vertical="center" readingOrder="0"/>
    </odxf>
    <ndxf>
      <alignment vertical="top" readingOrder="0"/>
    </ndxf>
  </rcc>
  <rcc rId="5978" sId="1" odxf="1" dxf="1">
    <oc r="E907" t="inlineStr">
      <is>
        <t>Text modules</t>
      </is>
    </oc>
    <nc r="E907" t="inlineStr">
      <is>
        <t xml:space="preserve">Word Addin </t>
      </is>
    </nc>
    <odxf>
      <alignment vertical="center" readingOrder="0"/>
    </odxf>
    <ndxf>
      <alignment vertical="top" readingOrder="0"/>
    </ndxf>
  </rcc>
</revisions>
</file>

<file path=xl/revisions/revisionLog24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979" sId="1" odxf="1" dxf="1">
    <oc r="D903" t="inlineStr">
      <is>
        <t>word add in</t>
      </is>
    </oc>
    <nc r="D903" t="inlineStr">
      <is>
        <t xml:space="preserve">Word Addin </t>
      </is>
    </nc>
    <odxf>
      <alignment vertical="center" readingOrder="0"/>
    </odxf>
    <ndxf>
      <alignment vertical="top" readingOrder="0"/>
    </ndxf>
  </rcc>
  <rcc rId="5980" sId="1" odxf="1" dxf="1">
    <oc r="D904" t="inlineStr">
      <is>
        <t>word add in</t>
      </is>
    </oc>
    <nc r="D904" t="inlineStr">
      <is>
        <t xml:space="preserve">Word Addin </t>
      </is>
    </nc>
    <odxf>
      <alignment vertical="center" readingOrder="0"/>
    </odxf>
    <ndxf>
      <alignment vertical="top" readingOrder="0"/>
    </ndxf>
  </rcc>
  <rcc rId="5981" sId="1" odxf="1" dxf="1">
    <oc r="D905" t="inlineStr">
      <is>
        <t>word add in</t>
      </is>
    </oc>
    <nc r="D905" t="inlineStr">
      <is>
        <t xml:space="preserve">Word Addin </t>
      </is>
    </nc>
    <odxf>
      <alignment vertical="center" readingOrder="0"/>
    </odxf>
    <ndxf>
      <alignment vertical="top" readingOrder="0"/>
    </ndxf>
  </rcc>
  <rcc rId="5982" sId="1" odxf="1" dxf="1">
    <oc r="D906" t="inlineStr">
      <is>
        <t>word add in</t>
      </is>
    </oc>
    <nc r="D906" t="inlineStr">
      <is>
        <t xml:space="preserve">Word Addin </t>
      </is>
    </nc>
    <odxf>
      <alignment vertical="center" readingOrder="0"/>
    </odxf>
    <ndxf>
      <alignment vertical="top" readingOrder="0"/>
    </ndxf>
  </rcc>
  <rcc rId="5983" sId="1" odxf="1" dxf="1">
    <oc r="D907" t="inlineStr">
      <is>
        <t>word add in</t>
      </is>
    </oc>
    <nc r="D907" t="inlineStr">
      <is>
        <t xml:space="preserve">Word Addin </t>
      </is>
    </nc>
    <odxf>
      <alignment vertical="center" readingOrder="0"/>
    </odxf>
    <ndxf>
      <alignment vertical="top" readingOrder="0"/>
    </ndxf>
  </rcc>
</revisions>
</file>

<file path=xl/revisions/revisionLog24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5984" sId="4" ref="A4:XFD4" action="deleteRow">
    <undo index="2" exp="area" ref3D="1" dr="$H$1:$H$1048576" dn="Z_D5924F1E_68B1_4DF1_AE23_7856E6E5B6E4_.wvu.Cols" sId="4"/>
    <undo index="1" exp="area" ref3D="1" dr="$F$1:$F$1048576" dn="Z_D5924F1E_68B1_4DF1_AE23_7856E6E5B6E4_.wvu.Cols" sId="4"/>
    <undo index="2" exp="area" ref3D="1" dr="$H$1:$H$1048576" dn="Z_9EC2FED4_EF55_4064_9979_F9B6C2B04BE7_.wvu.Cols" sId="4"/>
    <undo index="1" exp="area" ref3D="1" dr="$F$1:$F$1048576" dn="Z_9EC2FED4_EF55_4064_9979_F9B6C2B04BE7_.wvu.Cols" sId="4"/>
    <undo index="2" exp="area" ref3D="1" dr="$H$1:$H$1048576" dn="Z_9750D5B6_D70D_4F18_8727_3774CAEBC2EE_.wvu.Cols" sId="4"/>
    <undo index="1" exp="area" ref3D="1" dr="$F$1:$F$1048576" dn="Z_9750D5B6_D70D_4F18_8727_3774CAEBC2EE_.wvu.Cols" sId="4"/>
    <rfmt sheetId="4" xfDxf="1" sqref="A4:XFD4" start="0" length="0"/>
    <rcc rId="0" sId="4" dxf="1">
      <nc r="A4" t="inlineStr">
        <is>
          <t>Edit project</t>
        </is>
      </nc>
      <ndxf>
        <alignment vertical="top" wrapText="1" readingOrder="0"/>
        <border outline="0">
          <left style="thin">
            <color indexed="64"/>
          </left>
          <right style="thin">
            <color indexed="64"/>
          </right>
          <top style="thin">
            <color indexed="64"/>
          </top>
          <bottom style="thin">
            <color indexed="64"/>
          </bottom>
        </border>
      </ndxf>
    </rcc>
    <rcc rId="0" sId="4" dxf="1">
      <nc r="B4">
        <f>COUNTIF(Scenarios!E:E, "Edit Proj")</f>
      </nc>
      <ndxf>
        <border outline="0">
          <left style="thin">
            <color indexed="64"/>
          </left>
          <right style="thin">
            <color indexed="64"/>
          </right>
          <top style="thin">
            <color indexed="64"/>
          </top>
          <bottom style="thin">
            <color indexed="64"/>
          </bottom>
        </border>
      </ndxf>
    </rcc>
    <rcc rId="0" sId="4" dxf="1">
      <nc r="C4">
        <f>COUNTIFS(Scenarios!E:E, "Edit Proj",Scenarios!H:H, "Passed")</f>
      </nc>
      <ndxf>
        <border outline="0">
          <left style="thin">
            <color indexed="64"/>
          </left>
          <right style="thin">
            <color indexed="64"/>
          </right>
          <top style="thin">
            <color indexed="64"/>
          </top>
          <bottom style="thin">
            <color indexed="64"/>
          </bottom>
        </border>
      </ndxf>
    </rcc>
    <rcc rId="0" sId="4" dxf="1">
      <nc r="D4">
        <f>COUNTIFS(Scenarios!E:E, "Edit Proj",Scenarios!H:H, "No Run")</f>
      </nc>
      <ndxf>
        <border outline="0">
          <left style="thin">
            <color indexed="64"/>
          </left>
          <right style="thin">
            <color indexed="64"/>
          </right>
          <top style="thin">
            <color indexed="64"/>
          </top>
          <bottom style="thin">
            <color indexed="64"/>
          </bottom>
        </border>
      </ndxf>
    </rcc>
    <rcc rId="0" sId="4" dxf="1">
      <nc r="E4">
        <f>COUNTIFS(Scenarios!E:E, "Edit Proj",Scenarios!H:H, "Failed")</f>
      </nc>
      <ndxf>
        <border outline="0">
          <left style="thin">
            <color indexed="64"/>
          </left>
          <right style="thin">
            <color indexed="64"/>
          </right>
          <top style="thin">
            <color indexed="64"/>
          </top>
          <bottom style="thin">
            <color indexed="64"/>
          </bottom>
        </border>
      </ndxf>
    </rcc>
    <rcc rId="0" sId="4" dxf="1">
      <nc r="F4">
        <f>(E4/B4)*100</f>
      </nc>
      <ndxf>
        <border outline="0">
          <left style="thin">
            <color indexed="64"/>
          </left>
          <right style="thin">
            <color indexed="64"/>
          </right>
          <top style="thin">
            <color indexed="64"/>
          </top>
          <bottom style="thin">
            <color indexed="64"/>
          </bottom>
        </border>
      </ndxf>
    </rcc>
    <rcc rId="0" sId="4" dxf="1">
      <nc r="G4">
        <f>IF(F4&gt;H$2, "WARNING","OK")</f>
      </nc>
      <ndxf>
        <border outline="0">
          <left style="thin">
            <color indexed="64"/>
          </left>
          <right style="thin">
            <color indexed="64"/>
          </right>
          <top style="thin">
            <color indexed="64"/>
          </top>
          <bottom style="thin">
            <color indexed="64"/>
          </bottom>
        </border>
      </ndxf>
    </rcc>
    <rfmt sheetId="4" sqref="H4" start="0" length="0">
      <dxf/>
    </rfmt>
  </rrc>
</revisions>
</file>

<file path=xl/revisions/revisionLog24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985" sId="1">
    <oc r="E781" t="inlineStr">
      <is>
        <t xml:space="preserve"> </t>
      </is>
    </oc>
    <nc r="E781" t="inlineStr">
      <is>
        <t>Artikel stammdaten</t>
      </is>
    </nc>
  </rcc>
</revisions>
</file>

<file path=xl/revisions/revisionLog24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986" sId="1">
    <oc r="E62" t="inlineStr">
      <is>
        <t>New Project</t>
      </is>
    </oc>
    <nc r="E62" t="inlineStr">
      <is>
        <t>New Proj</t>
      </is>
    </nc>
  </rcc>
  <rcc rId="5987" sId="1">
    <nc r="J64" t="inlineStr">
      <is>
        <t>Requirement changed</t>
      </is>
    </nc>
  </rcc>
  <rcc rId="5988" sId="1">
    <nc r="J65" t="inlineStr">
      <is>
        <t>Requirement changed</t>
      </is>
    </nc>
  </rcc>
  <rcc rId="5989" sId="1">
    <nc r="J66" t="inlineStr">
      <is>
        <t>Requirement changed</t>
      </is>
    </nc>
  </rcc>
  <rcc rId="5990" sId="1">
    <nc r="J67" t="inlineStr">
      <is>
        <t>Requirement changed</t>
      </is>
    </nc>
  </rcc>
</revisions>
</file>

<file path=xl/revisions/revisionLog24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991" sId="1">
    <oc r="I67">
      <v>261</v>
    </oc>
    <nc r="I67"/>
  </rcc>
</revisions>
</file>

<file path=xl/revisions/revisionLog2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19" sId="1" ref="A54:XFD54"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1:$F$1048576" dn="Modules"/>
  </rrc>
  <rcc rId="120" sId="1">
    <nc r="E54" t="inlineStr">
      <is>
        <t>Load</t>
      </is>
    </nc>
  </rcc>
  <rcc rId="121" sId="1">
    <nc r="F54">
      <v>53</v>
    </nc>
  </rcc>
  <rcc rId="122" sId="1">
    <nc r="H54" t="inlineStr">
      <is>
        <t>Passed</t>
      </is>
    </nc>
  </rcc>
  <rcc rId="123" sId="1">
    <nc r="G54" t="inlineStr">
      <is>
        <t>Validate that load project gets refreshed automaticaly based on available projects</t>
      </is>
    </nc>
  </rcc>
</revisions>
</file>

<file path=xl/revisions/revisionLog25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992" sId="1" odxf="1" dxf="1">
    <nc r="D908" t="inlineStr">
      <is>
        <t xml:space="preserve">Word Addin </t>
      </is>
    </nc>
    <odxf>
      <alignment vertical="center" readingOrder="0"/>
    </odxf>
    <ndxf>
      <alignment vertical="top" readingOrder="0"/>
    </ndxf>
  </rcc>
  <rcc rId="5993" sId="1" odxf="1" dxf="1">
    <nc r="E908" t="inlineStr">
      <is>
        <t xml:space="preserve">Word Addin </t>
      </is>
    </nc>
    <odxf>
      <alignment vertical="center" readingOrder="0"/>
    </odxf>
    <ndxf>
      <alignment vertical="top" readingOrder="0"/>
    </ndxf>
  </rcc>
  <rcc rId="5994" sId="1" odxf="1" dxf="1">
    <nc r="D909" t="inlineStr">
      <is>
        <t xml:space="preserve">Word Addin </t>
      </is>
    </nc>
    <odxf>
      <alignment vertical="center" readingOrder="0"/>
    </odxf>
    <ndxf>
      <alignment vertical="top" readingOrder="0"/>
    </ndxf>
  </rcc>
  <rcc rId="5995" sId="1" odxf="1" dxf="1">
    <nc r="E909" t="inlineStr">
      <is>
        <t xml:space="preserve">Word Addin </t>
      </is>
    </nc>
    <odxf>
      <alignment vertical="center" readingOrder="0"/>
    </odxf>
    <ndxf>
      <alignment vertical="top" readingOrder="0"/>
    </ndxf>
  </rcc>
  <rcc rId="5996" sId="1" odxf="1" dxf="1">
    <nc r="D910" t="inlineStr">
      <is>
        <t xml:space="preserve">Word Addin </t>
      </is>
    </nc>
    <odxf>
      <alignment vertical="center" readingOrder="0"/>
    </odxf>
    <ndxf>
      <alignment vertical="top" readingOrder="0"/>
    </ndxf>
  </rcc>
  <rcc rId="5997" sId="1" odxf="1" dxf="1">
    <nc r="E910" t="inlineStr">
      <is>
        <t xml:space="preserve">Word Addin </t>
      </is>
    </nc>
    <odxf>
      <alignment vertical="center" readingOrder="0"/>
    </odxf>
    <ndxf>
      <alignment vertical="top" readingOrder="0"/>
    </ndxf>
  </rcc>
  <rcc rId="5998" sId="1" odxf="1" dxf="1">
    <nc r="D911" t="inlineStr">
      <is>
        <t xml:space="preserve">Word Addin </t>
      </is>
    </nc>
    <odxf>
      <alignment vertical="center" readingOrder="0"/>
    </odxf>
    <ndxf>
      <alignment vertical="top" readingOrder="0"/>
    </ndxf>
  </rcc>
  <rcc rId="5999" sId="1" odxf="1" dxf="1">
    <nc r="E911" t="inlineStr">
      <is>
        <t xml:space="preserve">Word Addin </t>
      </is>
    </nc>
    <odxf>
      <alignment vertical="center" readingOrder="0"/>
    </odxf>
    <ndxf>
      <alignment vertical="top" readingOrder="0"/>
    </ndxf>
  </rcc>
  <rcc rId="6000" sId="1" odxf="1" dxf="1">
    <nc r="D912" t="inlineStr">
      <is>
        <t xml:space="preserve">Word Addin </t>
      </is>
    </nc>
    <odxf>
      <alignment vertical="center" readingOrder="0"/>
    </odxf>
    <ndxf>
      <alignment vertical="top" readingOrder="0"/>
    </ndxf>
  </rcc>
  <rcc rId="6001" sId="1" odxf="1" dxf="1">
    <nc r="E912" t="inlineStr">
      <is>
        <t xml:space="preserve">Word Addin </t>
      </is>
    </nc>
    <odxf>
      <alignment vertical="center" readingOrder="0"/>
    </odxf>
    <ndxf>
      <alignment vertical="top" readingOrder="0"/>
    </ndxf>
  </rcc>
  <rcc rId="6002" sId="1" odxf="1" dxf="1">
    <nc r="D913" t="inlineStr">
      <is>
        <t xml:space="preserve">Word Addin </t>
      </is>
    </nc>
    <odxf>
      <alignment vertical="center" readingOrder="0"/>
    </odxf>
    <ndxf>
      <alignment vertical="top" readingOrder="0"/>
    </ndxf>
  </rcc>
  <rcc rId="6003" sId="1" odxf="1" dxf="1">
    <nc r="E913" t="inlineStr">
      <is>
        <t xml:space="preserve">Word Addin </t>
      </is>
    </nc>
    <odxf>
      <alignment vertical="center" readingOrder="0"/>
    </odxf>
    <ndxf>
      <alignment vertical="top" readingOrder="0"/>
    </ndxf>
  </rcc>
  <rcc rId="6004" sId="1" odxf="1" dxf="1">
    <nc r="D914" t="inlineStr">
      <is>
        <t xml:space="preserve">Word Addin </t>
      </is>
    </nc>
    <odxf>
      <alignment vertical="center" readingOrder="0"/>
    </odxf>
    <ndxf>
      <alignment vertical="top" readingOrder="0"/>
    </ndxf>
  </rcc>
  <rcc rId="6005" sId="1" odxf="1" dxf="1">
    <nc r="E914" t="inlineStr">
      <is>
        <t xml:space="preserve">Word Addin </t>
      </is>
    </nc>
    <odxf>
      <alignment vertical="center" readingOrder="0"/>
    </odxf>
    <ndxf>
      <alignment vertical="top" readingOrder="0"/>
    </ndxf>
  </rcc>
  <rcc rId="6006" sId="1" odxf="1" dxf="1">
    <nc r="D915" t="inlineStr">
      <is>
        <t xml:space="preserve">Word Addin </t>
      </is>
    </nc>
    <odxf>
      <alignment vertical="center" readingOrder="0"/>
    </odxf>
    <ndxf>
      <alignment vertical="top" readingOrder="0"/>
    </ndxf>
  </rcc>
  <rcc rId="6007" sId="1" odxf="1" dxf="1">
    <nc r="E915" t="inlineStr">
      <is>
        <t xml:space="preserve">Word Addin </t>
      </is>
    </nc>
    <odxf>
      <alignment vertical="center" readingOrder="0"/>
    </odxf>
    <ndxf>
      <alignment vertical="top" readingOrder="0"/>
    </ndxf>
  </rcc>
  <rcc rId="6008" sId="1">
    <nc r="F907">
      <v>908</v>
    </nc>
  </rcc>
  <rcc rId="6009" sId="1">
    <nc r="F908">
      <v>909</v>
    </nc>
  </rcc>
  <rcc rId="6010" sId="1">
    <nc r="F909">
      <v>910</v>
    </nc>
  </rcc>
  <rcc rId="6011" sId="1">
    <nc r="F910">
      <v>911</v>
    </nc>
  </rcc>
  <rcc rId="6012" sId="1">
    <nc r="F911">
      <v>912</v>
    </nc>
  </rcc>
  <rcc rId="6013" sId="1">
    <nc r="F912">
      <v>913</v>
    </nc>
  </rcc>
  <rcc rId="6014" sId="1">
    <nc r="F913">
      <v>914</v>
    </nc>
  </rcc>
  <rcc rId="6015" sId="1">
    <nc r="F914">
      <v>915</v>
    </nc>
  </rcc>
  <rcc rId="6016" sId="1">
    <nc r="F915">
      <v>916</v>
    </nc>
  </rcc>
  <rcc rId="6017" sId="1">
    <nc r="H901" t="inlineStr">
      <is>
        <t>Passed</t>
      </is>
    </nc>
  </rcc>
  <rcc rId="6018" sId="1">
    <nc r="H902" t="inlineStr">
      <is>
        <t>Passed</t>
      </is>
    </nc>
  </rcc>
  <rcc rId="6019" sId="1">
    <nc r="H903" t="inlineStr">
      <is>
        <t>Passed</t>
      </is>
    </nc>
  </rcc>
  <rcc rId="6020" sId="1">
    <nc r="H904" t="inlineStr">
      <is>
        <t>Passed</t>
      </is>
    </nc>
  </rcc>
  <rcc rId="6021" sId="1">
    <nc r="H905" t="inlineStr">
      <is>
        <t>Passed</t>
      </is>
    </nc>
  </rcc>
  <rcc rId="6022" sId="1">
    <nc r="H906" t="inlineStr">
      <is>
        <t>Passed</t>
      </is>
    </nc>
  </rcc>
  <rcc rId="6023" sId="1">
    <nc r="H907" t="inlineStr">
      <is>
        <t>Passed</t>
      </is>
    </nc>
  </rcc>
  <rcc rId="6024" sId="1">
    <oc r="G907" t="inlineStr">
      <is>
        <t>Vlidate that there 2 sectinos under the ottopro  tab</t>
      </is>
    </oc>
    <nc r="G907" t="inlineStr">
      <is>
        <t>Validate that there 2 sectinos under the ottopro  tab</t>
      </is>
    </nc>
  </rcc>
  <rcc rId="6025" sId="1">
    <nc r="G908" t="inlineStr">
      <is>
        <t xml:space="preserve">Validate </t>
      </is>
    </nc>
  </rcc>
  <rcc rId="6026" sId="1">
    <nc r="D898" t="inlineStr">
      <is>
        <t>Text module_add</t>
      </is>
    </nc>
  </rcc>
  <rcc rId="6027" sId="1">
    <nc r="E898" t="inlineStr">
      <is>
        <t>Text modules</t>
      </is>
    </nc>
  </rcc>
</revisions>
</file>

<file path=xl/revisions/revisionLog25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028" sId="1">
    <nc r="H839" t="inlineStr">
      <is>
        <t>Passed</t>
      </is>
    </nc>
  </rcc>
  <rcv guid="{D5924F1E-68B1-4DF1-AE23-7856E6E5B6E4}" action="delete"/>
  <rdn rId="0" localSheetId="1" customView="1" name="Z_D5924F1E_68B1_4DF1_AE23_7856E6E5B6E4_.wvu.FilterData" hidden="1" oldHidden="1">
    <formula>Scenarios!$A$1:$J$907</formula>
    <oldFormula>Scenarios!$A$1:$J$991</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25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031" sId="1">
    <oc r="G907" t="inlineStr">
      <is>
        <t>Validate that there 2 sectinos under the ottopro  tab</t>
      </is>
    </oc>
    <nc r="G907" t="inlineStr">
      <is>
        <t>Validate that there 2 sectinos under the ottopro  tab Templates &amp; reports</t>
      </is>
    </nc>
  </rcc>
  <rcc rId="6032" sId="1">
    <oc r="G908" t="inlineStr">
      <is>
        <t xml:space="preserve">Validate </t>
      </is>
    </oc>
    <nc r="G908" t="inlineStr">
      <is>
        <t xml:space="preserve">Validate that </t>
      </is>
    </nc>
  </rcc>
  <rcc rId="6033" sId="1" odxf="1" dxf="1">
    <nc r="D916" t="inlineStr">
      <is>
        <t xml:space="preserve">Word Addin </t>
      </is>
    </nc>
    <odxf>
      <alignment vertical="center" readingOrder="0"/>
    </odxf>
    <ndxf>
      <alignment vertical="top" readingOrder="0"/>
    </ndxf>
  </rcc>
  <rcc rId="6034" sId="1" odxf="1" dxf="1">
    <nc r="E916" t="inlineStr">
      <is>
        <t xml:space="preserve">Word Addin </t>
      </is>
    </nc>
    <odxf>
      <alignment vertical="center" readingOrder="0"/>
    </odxf>
    <ndxf>
      <alignment vertical="top" readingOrder="0"/>
    </ndxf>
  </rcc>
</revisions>
</file>

<file path=xl/revisions/revisionLog25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D5924F1E-68B1-4DF1-AE23-7856E6E5B6E4}" action="delete"/>
  <rdn rId="0" localSheetId="1" customView="1" name="Z_D5924F1E_68B1_4DF1_AE23_7856E6E5B6E4_.wvu.FilterData" hidden="1" oldHidden="1">
    <formula>Scenarios!$A$1:$J$915</formula>
    <oldFormula>Scenarios!$A$1:$J$907</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25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037" sId="1">
    <nc r="H955" t="inlineStr">
      <is>
        <t>No Run</t>
      </is>
    </nc>
  </rcc>
  <rcc rId="6038" sId="1">
    <nc r="H956" t="inlineStr">
      <is>
        <t>No Run</t>
      </is>
    </nc>
  </rcc>
  <rcc rId="6039" sId="1">
    <nc r="H957" t="inlineStr">
      <is>
        <t>No Run</t>
      </is>
    </nc>
  </rcc>
  <rcc rId="6040" sId="1">
    <nc r="H958" t="inlineStr">
      <is>
        <t>No Run</t>
      </is>
    </nc>
  </rcc>
  <rcc rId="6041" sId="1">
    <nc r="H959" t="inlineStr">
      <is>
        <t>No Run</t>
      </is>
    </nc>
  </rcc>
  <rcc rId="6042" sId="1">
    <nc r="H960" t="inlineStr">
      <is>
        <t>No Run</t>
      </is>
    </nc>
  </rcc>
  <rcc rId="6043" sId="1">
    <nc r="H961" t="inlineStr">
      <is>
        <t>No Run</t>
      </is>
    </nc>
  </rcc>
  <rcc rId="6044" sId="1">
    <nc r="H962" t="inlineStr">
      <is>
        <t>No Run</t>
      </is>
    </nc>
  </rcc>
  <rcc rId="6045" sId="1">
    <nc r="H963" t="inlineStr">
      <is>
        <t>No Run</t>
      </is>
    </nc>
  </rcc>
  <rcc rId="6046" sId="1">
    <nc r="H964" t="inlineStr">
      <is>
        <t>No Run</t>
      </is>
    </nc>
  </rcc>
  <rcc rId="6047" sId="1">
    <nc r="H965" t="inlineStr">
      <is>
        <t>No Run</t>
      </is>
    </nc>
  </rcc>
  <rcc rId="6048" sId="1">
    <nc r="H966" t="inlineStr">
      <is>
        <t>No Run</t>
      </is>
    </nc>
  </rcc>
  <rcc rId="6049" sId="1">
    <nc r="H967" t="inlineStr">
      <is>
        <t>No Run</t>
      </is>
    </nc>
  </rcc>
  <rcc rId="6050" sId="1">
    <nc r="H968" t="inlineStr">
      <is>
        <t>No Run</t>
      </is>
    </nc>
  </rcc>
  <rcc rId="6051" sId="1">
    <nc r="H969" t="inlineStr">
      <is>
        <t>No Run</t>
      </is>
    </nc>
  </rcc>
  <rcc rId="6052" sId="1">
    <nc r="H970" t="inlineStr">
      <is>
        <t>No Run</t>
      </is>
    </nc>
  </rcc>
  <rcc rId="6053" sId="1">
    <nc r="H971" t="inlineStr">
      <is>
        <t>No Run</t>
      </is>
    </nc>
  </rcc>
  <rcc rId="6054" sId="1">
    <nc r="H972" t="inlineStr">
      <is>
        <t>No Run</t>
      </is>
    </nc>
  </rcc>
  <rcc rId="6055" sId="1">
    <nc r="H973" t="inlineStr">
      <is>
        <t>No Run</t>
      </is>
    </nc>
  </rcc>
  <rcc rId="6056" sId="1">
    <nc r="H974" t="inlineStr">
      <is>
        <t>No Run</t>
      </is>
    </nc>
  </rcc>
  <rcc rId="6057" sId="1">
    <nc r="H975" t="inlineStr">
      <is>
        <t>No Run</t>
      </is>
    </nc>
  </rcc>
  <rcc rId="6058" sId="1">
    <nc r="H976" t="inlineStr">
      <is>
        <t>No Run</t>
      </is>
    </nc>
  </rcc>
  <rcc rId="6059" sId="1">
    <nc r="H977" t="inlineStr">
      <is>
        <t>No Run</t>
      </is>
    </nc>
  </rcc>
  <rcc rId="6060" sId="1">
    <nc r="H978" t="inlineStr">
      <is>
        <t>No Run</t>
      </is>
    </nc>
  </rcc>
  <rcc rId="6061" sId="1">
    <nc r="H979" t="inlineStr">
      <is>
        <t>No Run</t>
      </is>
    </nc>
  </rcc>
  <rcc rId="6062" sId="1">
    <nc r="H980" t="inlineStr">
      <is>
        <t>No Run</t>
      </is>
    </nc>
  </rcc>
  <rcc rId="6063" sId="1">
    <nc r="H981" t="inlineStr">
      <is>
        <t>No Run</t>
      </is>
    </nc>
  </rcc>
  <rcc rId="6064" sId="1">
    <nc r="H982" t="inlineStr">
      <is>
        <t>No Run</t>
      </is>
    </nc>
  </rcc>
  <rcc rId="6065" sId="1">
    <nc r="H983" t="inlineStr">
      <is>
        <t>No Run</t>
      </is>
    </nc>
  </rcc>
  <rcc rId="6066" sId="1">
    <nc r="H984" t="inlineStr">
      <is>
        <t>No Run</t>
      </is>
    </nc>
  </rcc>
  <rcc rId="6067" sId="1">
    <nc r="H985" t="inlineStr">
      <is>
        <t>No Run</t>
      </is>
    </nc>
  </rcc>
  <rcc rId="6068" sId="1">
    <nc r="H986" t="inlineStr">
      <is>
        <t>No Run</t>
      </is>
    </nc>
  </rcc>
  <rcc rId="6069" sId="1">
    <nc r="H987" t="inlineStr">
      <is>
        <t>No Run</t>
      </is>
    </nc>
  </rcc>
  <rcc rId="6070" sId="1">
    <nc r="H988" t="inlineStr">
      <is>
        <t>No Run</t>
      </is>
    </nc>
  </rcc>
  <rcc rId="6071" sId="1">
    <nc r="H989" t="inlineStr">
      <is>
        <t>No Run</t>
      </is>
    </nc>
  </rcc>
  <rcc rId="6072" sId="1">
    <nc r="H990" t="inlineStr">
      <is>
        <t>No Run</t>
      </is>
    </nc>
  </rcc>
  <rcc rId="6073" sId="1">
    <nc r="H991" t="inlineStr">
      <is>
        <t>No Run</t>
      </is>
    </nc>
  </rcc>
</revisions>
</file>

<file path=xl/revisions/revisionLog25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6074" sId="4" ref="A31:XFD31" action="insertRow">
    <undo index="2" exp="area" ref3D="1" dr="$H$1:$H$1048576" dn="Z_D5924F1E_68B1_4DF1_AE23_7856E6E5B6E4_.wvu.Cols" sId="4"/>
    <undo index="1" exp="area" ref3D="1" dr="$F$1:$F$1048576" dn="Z_D5924F1E_68B1_4DF1_AE23_7856E6E5B6E4_.wvu.Cols" sId="4"/>
    <undo index="2" exp="area" ref3D="1" dr="$H$1:$H$1048576" dn="Z_9EC2FED4_EF55_4064_9979_F9B6C2B04BE7_.wvu.Cols" sId="4"/>
    <undo index="1" exp="area" ref3D="1" dr="$F$1:$F$1048576" dn="Z_9EC2FED4_EF55_4064_9979_F9B6C2B04BE7_.wvu.Cols" sId="4"/>
    <undo index="2" exp="area" ref3D="1" dr="$H$1:$H$1048576" dn="Z_9750D5B6_D70D_4F18_8727_3774CAEBC2EE_.wvu.Cols" sId="4"/>
    <undo index="1" exp="area" ref3D="1" dr="$F$1:$F$1048576" dn="Z_9750D5B6_D70D_4F18_8727_3774CAEBC2EE_.wvu.Cols" sId="4"/>
  </rrc>
  <rcc rId="6075" sId="4">
    <nc r="A31" t="inlineStr">
      <is>
        <t>Copy LV</t>
      </is>
    </nc>
  </rcc>
  <rcc rId="6076" sId="4">
    <nc r="F31">
      <f>(E31/B31)*100</f>
    </nc>
  </rcc>
  <rcc rId="6077" sId="4">
    <nc r="G31">
      <f>IF(F31&gt;H$2, "WARNING","OK")</f>
    </nc>
  </rcc>
  <rcc rId="6078" sId="4">
    <nc r="B31">
      <f>COUNTIF(Scenarios!E:E, "Copy LV")</f>
    </nc>
  </rcc>
  <rcc rId="6079" sId="4">
    <nc r="C31">
      <f>COUNTIFS(Scenarios!E:E, "Copy LV",Scenarios!H:H, "Passed")</f>
    </nc>
  </rcc>
  <rcc rId="6080" sId="4">
    <nc r="D31">
      <f>COUNTIFS(Scenarios!E:E, "Copy LV",Scenarios!H:H, "No Run")</f>
    </nc>
  </rcc>
  <rcc rId="6081" sId="4">
    <nc r="E31">
      <f>COUNTIFS(Scenarios!E:E, "Copy LV",Scenarios!H:H, "Failed")</f>
    </nc>
  </rcc>
</revisions>
</file>

<file path=xl/revisions/revisionLog25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082" sId="1">
    <oc r="G908" t="inlineStr">
      <is>
        <t xml:space="preserve">Validate that </t>
      </is>
    </oc>
    <nc r="G908" t="inlineStr">
      <is>
        <t>Validate that otto master, text modules, kunde buttons are available under the templates section</t>
      </is>
    </nc>
  </rcc>
  <rcc rId="6083" sId="1">
    <nc r="G909" t="inlineStr">
      <is>
        <t>Validate that invoice grid is coming under report section</t>
      </is>
    </nc>
  </rcc>
</revisions>
</file>

<file path=xl/revisions/revisionLog25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084" sId="1">
    <nc r="H908" t="inlineStr">
      <is>
        <t>Passed</t>
      </is>
    </nc>
  </rcc>
  <rcc rId="6085" sId="1">
    <nc r="H909" t="inlineStr">
      <is>
        <t>Passed</t>
      </is>
    </nc>
  </rcc>
</revisions>
</file>

<file path=xl/revisions/revisionLog25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6086" sId="1" ref="A991:XFD991" action="delete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A$1:$J$991" dn="Z_7C8DB801_1889_40D3_AD4A_69A7B5685F72_.wvu.FilterData" sId="1"/>
    <undo index="0" exp="area" ref3D="1" dr="$A$1:$J$991" dn="Z_5B332E2D_C5C4_478A_A643_5862EF4140E3_.wvu.FilterData" sId="1"/>
    <undo index="0" exp="area" ref3D="1" dr="$A$1:$J$991" dn="Z_5735E3EB_68D2_4BD0_A8DE_35DF88F482FE_.wvu.FilterData" sId="1"/>
    <undo index="0" exp="area" ref3D="1" dr="$A$1:$J$991" dn="Z_4E5CCA2F_C383_49E5_8971_1067B7632348_.wvu.FilterData" sId="1"/>
    <undo index="0" exp="area" ref3D="1" dr="$A$1:$J$991" dn="Z_29C677B9_9A0E_467C_B769_B2A4ABEE5C5D_.wvu.FilterData" sId="1"/>
    <undo index="0" exp="area" ref3D="1" dr="$A$1:$J$991" dn="Z_1608892D_BA31_4829_BD21_CC62744D64B2_.wvu.FilterData" sId="1"/>
    <undo index="0" exp="area" ref3D="1" dr="$A$1:$J$991" dn="Z_15C340C5_1D03_4ABC_AF96_C1DA11623451_.wvu.FilterData" sId="1"/>
    <undo index="0" exp="area" ref3D="1" dr="$A$1:$J$991" dn="Z_12D4D6FE_1714_47CC_B3BF_7400C82A2E1D_.wvu.FilterData" sId="1"/>
    <undo index="0" exp="area" ref3D="1" dr="$A$1:$J$991" dn="Z_1253E896_B922_4133_B7CE_160E17B016B2_.wvu.FilterData" sId="1"/>
    <undo index="0" exp="area" ref3D="1" dr="$F$92:$F$1048576" dn="Modules"/>
    <undo index="0" exp="area" ref3D="1" dr="$A$1:$J$991" dn="Z_FEBB8937_8C30_4353_B929_82869DA09999_.wvu.FilterData" sId="1"/>
    <undo index="0" exp="area" ref3D="1" dr="$A$1:$J$991" dn="Z_FDE407BC_EB97_4E6D_BD1D_A1D16ADF366C_.wvu.FilterData" sId="1"/>
    <undo index="0" exp="area" ref3D="1" dr="$A$1:$J$991" dn="Z_F8E7AF25_51D1_4453_BDCA_D564F34CAF43_.wvu.FilterData" sId="1"/>
    <undo index="0" exp="area" ref3D="1" dr="$A$1:$J$991" dn="Z_EDA4768F_6AD2_494C_A036_1ED8AE765A8D_.wvu.FilterData" sId="1"/>
    <undo index="0" exp="area" ref3D="1" dr="$A$1:$J$991" dn="Z_EB9A27F6_1D29_4B9F_8554_00447B98B1C4_.wvu.FilterData" sId="1"/>
    <undo index="0" exp="area" ref3D="1" dr="$A$1:$J$991" dn="Z_E23106F7_690D_45E2_9405_ACA9F9A8E7D2_.wvu.FilterData" sId="1"/>
    <undo index="0" exp="area" ref3D="1" dr="$A$1:$J$991" dn="Z_D910FDC8_4F06_42FB_A17F_6176F06FE581_.wvu.FilterData" sId="1"/>
    <undo index="0" exp="area" ref3D="1" dr="$A$1:$J$991" dn="Z_D8F94ACC_51D9_4BAC_9331_3E7507240E85_.wvu.FilterData" sId="1"/>
    <undo index="0" exp="area" ref3D="1" dr="$A$1:$J$991" dn="Z_CD97A7B1_2723_4360_878D_84C70B258926_.wvu.FilterData" sId="1"/>
    <undo index="0" exp="area" ref3D="1" dr="$A$1:$J$991" dn="Z_CBCE8CB0_9D53_4964_9792_7259A7203CB0_.wvu.FilterData" sId="1"/>
    <undo index="0" exp="area" ref3D="1" dr="$A$1:$J$991" dn="Z_C1715080_BC0D_4325_93EA_078C9E0D865D_.wvu.FilterData" sId="1"/>
    <undo index="0" exp="area" ref3D="1" dr="$A$1:$J$991" dn="Z_B7C74351_8F62_42A8_BC3F_AAD7C53ABBE6_.wvu.FilterData" sId="1"/>
    <undo index="0" exp="area" ref3D="1" dr="$A$1:$J$991" dn="Z_B785E71F_FBDD_4713_8C94_7AF2F5977B8E_.wvu.FilterData" sId="1"/>
    <undo index="0" exp="area" ref3D="1" dr="$A$1:$J$991" dn="Z_B2DC6864_110B_4E8F_9871_F767A0AB1D40_.wvu.FilterData" sId="1"/>
    <undo index="0" exp="area" ref3D="1" dr="$A$1:$J$991" dn="Z_B26FA015_14B2_45A0_9695_D8722943354E_.wvu.FilterData" sId="1"/>
    <undo index="0" exp="area" ref3D="1" dr="$A$1:$J$991" dn="Z_A99D36AA_F262_4C65_A0D8_43F8469F809C_.wvu.FilterData" sId="1"/>
    <undo index="0" exp="area" ref3D="1" dr="$A$1:$J$991" dn="Z_9EC2FED4_EF55_4064_9979_F9B6C2B04BE7_.wvu.FilterData" sId="1"/>
    <undo index="0" exp="area" ref3D="1" dr="$A$1:$J$991" dn="Z_9DEBD03C_E80A_4228_BE50_FFC21CEDC387_.wvu.FilterData" sId="1"/>
    <undo index="0" exp="area" ref3D="1" dr="$A$1:$J$991" dn="Z_9C521196_C2BA_4A10_9394_63CF6F49CBF6_.wvu.FilterData" sId="1"/>
    <rfmt sheetId="1" xfDxf="1" sqref="A991:XFD991" start="0" length="0">
      <dxf>
        <alignment vertical="center" wrapText="1" readingOrder="0"/>
      </dxf>
    </rfmt>
    <rfmt sheetId="1" sqref="A991" start="0" length="0">
      <dxf>
        <alignment horizontal="center" readingOrder="0"/>
        <border outline="0">
          <left style="thin">
            <color indexed="64"/>
          </left>
          <right style="thin">
            <color indexed="64"/>
          </right>
          <top style="thin">
            <color indexed="64"/>
          </top>
          <bottom style="thin">
            <color indexed="64"/>
          </bottom>
        </border>
      </dxf>
    </rfmt>
    <rfmt sheetId="1" sqref="B991" start="0" length="0">
      <dxf>
        <alignment horizontal="center" readingOrder="0"/>
        <border outline="0">
          <left style="thin">
            <color indexed="64"/>
          </left>
          <right style="thin">
            <color indexed="64"/>
          </right>
          <top style="thin">
            <color indexed="64"/>
          </top>
          <bottom style="thin">
            <color indexed="64"/>
          </bottom>
        </border>
      </dxf>
    </rfmt>
    <rfmt sheetId="1" sqref="C991" start="0" length="0">
      <dxf>
        <alignment horizontal="center" readingOrder="0"/>
        <border outline="0">
          <left style="thin">
            <color indexed="64"/>
          </left>
          <right style="thin">
            <color indexed="64"/>
          </right>
          <top style="thin">
            <color indexed="64"/>
          </top>
          <bottom style="thin">
            <color indexed="64"/>
          </bottom>
        </border>
      </dxf>
    </rfmt>
    <rcc rId="0" sId="1" dxf="1">
      <nc r="D991" t="inlineStr">
        <is>
          <t>Copy LV</t>
        </is>
      </nc>
      <ndxf>
        <alignment horizontal="center" readingOrder="0"/>
        <border outline="0">
          <left style="thin">
            <color indexed="64"/>
          </left>
          <right style="thin">
            <color indexed="64"/>
          </right>
          <top style="thin">
            <color indexed="64"/>
          </top>
          <bottom style="thin">
            <color indexed="64"/>
          </bottom>
        </border>
      </ndxf>
    </rcc>
    <rcc rId="0" sId="1" dxf="1">
      <nc r="E991" t="inlineStr">
        <is>
          <t>Copy LV</t>
        </is>
      </nc>
      <ndxf>
        <alignment horizontal="center" readingOrder="0"/>
        <border outline="0">
          <left style="thin">
            <color indexed="64"/>
          </left>
          <right style="thin">
            <color indexed="64"/>
          </right>
          <top style="thin">
            <color indexed="64"/>
          </top>
          <bottom style="thin">
            <color indexed="64"/>
          </bottom>
        </border>
      </ndxf>
    </rcc>
    <rcc rId="0" sId="1" dxf="1">
      <nc r="F991">
        <v>982</v>
      </nc>
      <ndxf>
        <alignment horizontal="center" readingOrder="0"/>
        <border outline="0">
          <left style="thin">
            <color indexed="64"/>
          </left>
          <right style="thin">
            <color indexed="64"/>
          </right>
          <top style="thin">
            <color indexed="64"/>
          </top>
          <bottom style="thin">
            <color indexed="64"/>
          </bottom>
        </border>
      </ndxf>
    </rcc>
    <rfmt sheetId="1" sqref="G991" start="0" length="0">
      <dxf>
        <alignment horizontal="left" vertical="top" readingOrder="0"/>
        <border outline="0">
          <left style="thin">
            <color indexed="64"/>
          </left>
          <right style="thin">
            <color indexed="64"/>
          </right>
          <top style="thin">
            <color indexed="64"/>
          </top>
          <bottom style="thin">
            <color indexed="64"/>
          </bottom>
        </border>
      </dxf>
    </rfmt>
    <rcc rId="0" sId="1" dxf="1">
      <nc r="H991" t="inlineStr">
        <is>
          <t>No Run</t>
        </is>
      </nc>
      <ndxf>
        <border outline="0">
          <left style="thin">
            <color indexed="64"/>
          </left>
          <right style="thin">
            <color indexed="64"/>
          </right>
          <top style="thin">
            <color indexed="64"/>
          </top>
          <bottom style="thin">
            <color indexed="64"/>
          </bottom>
        </border>
      </ndxf>
    </rcc>
    <rfmt sheetId="1" sqref="I991" start="0" length="0">
      <dxf>
        <alignment horizontal="right" readingOrder="0"/>
        <border outline="0">
          <left style="thin">
            <color indexed="64"/>
          </left>
          <right style="thin">
            <color indexed="64"/>
          </right>
          <top style="thin">
            <color indexed="64"/>
          </top>
          <bottom style="thin">
            <color indexed="64"/>
          </bottom>
        </border>
      </dxf>
    </rfmt>
    <rfmt sheetId="1" sqref="J991" start="0" length="0">
      <dxf>
        <font>
          <sz val="11"/>
          <color theme="4" tint="-0.249977111117893"/>
          <name val="Calibri"/>
          <scheme val="minor"/>
        </font>
        <border outline="0">
          <left style="thin">
            <color indexed="64"/>
          </left>
          <right style="thin">
            <color indexed="64"/>
          </right>
          <top style="thin">
            <color indexed="64"/>
          </top>
          <bottom style="thin">
            <color indexed="64"/>
          </bottom>
        </border>
      </dxf>
    </rfmt>
  </rrc>
</revisions>
</file>

<file path=xl/revisions/revisionLog25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E955" start="0" length="0">
    <dxf>
      <alignment horizontal="general" readingOrder="0"/>
    </dxf>
  </rfmt>
  <rfmt sheetId="1" sqref="E956" start="0" length="0">
    <dxf>
      <alignment horizontal="general" readingOrder="0"/>
    </dxf>
  </rfmt>
  <rfmt sheetId="1" sqref="E957" start="0" length="0">
    <dxf>
      <alignment horizontal="general" readingOrder="0"/>
    </dxf>
  </rfmt>
  <rfmt sheetId="1" sqref="E958" start="0" length="0">
    <dxf>
      <alignment horizontal="general" readingOrder="0"/>
    </dxf>
  </rfmt>
  <rfmt sheetId="1" sqref="E959" start="0" length="0">
    <dxf>
      <alignment horizontal="general" readingOrder="0"/>
    </dxf>
  </rfmt>
  <rfmt sheetId="1" sqref="E960" start="0" length="0">
    <dxf>
      <alignment horizontal="general" readingOrder="0"/>
    </dxf>
  </rfmt>
  <rfmt sheetId="1" sqref="E961" start="0" length="0">
    <dxf>
      <alignment horizontal="general" readingOrder="0"/>
    </dxf>
  </rfmt>
  <rfmt sheetId="1" sqref="E962" start="0" length="0">
    <dxf>
      <alignment horizontal="general" readingOrder="0"/>
    </dxf>
  </rfmt>
  <rfmt sheetId="1" sqref="E963" start="0" length="0">
    <dxf>
      <alignment horizontal="general" readingOrder="0"/>
    </dxf>
  </rfmt>
  <rfmt sheetId="1" sqref="E964" start="0" length="0">
    <dxf>
      <alignment horizontal="general" readingOrder="0"/>
    </dxf>
  </rfmt>
  <rfmt sheetId="1" sqref="E965" start="0" length="0">
    <dxf>
      <alignment horizontal="general" readingOrder="0"/>
    </dxf>
  </rfmt>
  <rfmt sheetId="1" sqref="E966" start="0" length="0">
    <dxf>
      <alignment horizontal="general" readingOrder="0"/>
    </dxf>
  </rfmt>
  <rfmt sheetId="1" sqref="E967" start="0" length="0">
    <dxf>
      <alignment horizontal="general" readingOrder="0"/>
    </dxf>
  </rfmt>
  <rfmt sheetId="1" sqref="E968" start="0" length="0">
    <dxf>
      <alignment horizontal="general" readingOrder="0"/>
    </dxf>
  </rfmt>
  <rfmt sheetId="1" sqref="E969" start="0" length="0">
    <dxf>
      <alignment horizontal="general" readingOrder="0"/>
    </dxf>
  </rfmt>
  <rfmt sheetId="1" sqref="E970" start="0" length="0">
    <dxf>
      <alignment horizontal="general" readingOrder="0"/>
    </dxf>
  </rfmt>
  <rfmt sheetId="1" sqref="E971" start="0" length="0">
    <dxf>
      <alignment horizontal="general" readingOrder="0"/>
    </dxf>
  </rfmt>
  <rfmt sheetId="1" sqref="E972" start="0" length="0">
    <dxf>
      <alignment horizontal="general" readingOrder="0"/>
    </dxf>
  </rfmt>
  <rfmt sheetId="1" sqref="E973" start="0" length="0">
    <dxf>
      <alignment horizontal="general" readingOrder="0"/>
    </dxf>
  </rfmt>
  <rfmt sheetId="1" sqref="E974" start="0" length="0">
    <dxf>
      <alignment horizontal="general" readingOrder="0"/>
    </dxf>
  </rfmt>
  <rfmt sheetId="1" sqref="E975" start="0" length="0">
    <dxf>
      <alignment horizontal="general" readingOrder="0"/>
    </dxf>
  </rfmt>
  <rfmt sheetId="1" sqref="E976" start="0" length="0">
    <dxf>
      <alignment horizontal="general" readingOrder="0"/>
    </dxf>
  </rfmt>
  <rfmt sheetId="1" sqref="E977" start="0" length="0">
    <dxf>
      <alignment horizontal="general" readingOrder="0"/>
    </dxf>
  </rfmt>
  <rfmt sheetId="1" sqref="E978" start="0" length="0">
    <dxf>
      <alignment horizontal="general" readingOrder="0"/>
    </dxf>
  </rfmt>
  <rfmt sheetId="1" sqref="E979" start="0" length="0">
    <dxf>
      <alignment horizontal="general" readingOrder="0"/>
    </dxf>
  </rfmt>
  <rfmt sheetId="1" sqref="E980" start="0" length="0">
    <dxf>
      <alignment horizontal="general" readingOrder="0"/>
    </dxf>
  </rfmt>
  <rfmt sheetId="1" sqref="E981" start="0" length="0">
    <dxf>
      <alignment horizontal="general" readingOrder="0"/>
    </dxf>
  </rfmt>
  <rfmt sheetId="1" sqref="E982" start="0" length="0">
    <dxf>
      <alignment horizontal="general" readingOrder="0"/>
    </dxf>
  </rfmt>
  <rfmt sheetId="1" sqref="E983" start="0" length="0">
    <dxf>
      <alignment horizontal="general" readingOrder="0"/>
    </dxf>
  </rfmt>
  <rfmt sheetId="1" sqref="E984" start="0" length="0">
    <dxf>
      <alignment horizontal="general" readingOrder="0"/>
    </dxf>
  </rfmt>
  <rfmt sheetId="1" sqref="E985" start="0" length="0">
    <dxf>
      <alignment horizontal="general" readingOrder="0"/>
    </dxf>
  </rfmt>
  <rfmt sheetId="1" sqref="E986" start="0" length="0">
    <dxf>
      <alignment horizontal="general" readingOrder="0"/>
    </dxf>
  </rfmt>
  <rcv guid="{D5924F1E-68B1-4DF1-AE23-7856E6E5B6E4}" action="delete"/>
  <rdn rId="0" localSheetId="1" customView="1" name="Z_D5924F1E_68B1_4DF1_AE23_7856E6E5B6E4_.wvu.FilterData" hidden="1" oldHidden="1">
    <formula>Scenarios!$A$1:$J$990</formula>
    <oldFormula>Scenarios!$A$1:$J$915</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2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4" sId="1">
    <nc r="I54">
      <v>959</v>
    </nc>
  </rcc>
</revisions>
</file>

<file path=xl/revisions/revisionLog26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D955" start="0" length="0">
    <dxf>
      <alignment horizontal="general" readingOrder="0"/>
    </dxf>
  </rfmt>
  <rfmt sheetId="1" sqref="D956" start="0" length="0">
    <dxf>
      <alignment horizontal="general" readingOrder="0"/>
    </dxf>
  </rfmt>
  <rfmt sheetId="1" sqref="D957" start="0" length="0">
    <dxf>
      <alignment horizontal="general" readingOrder="0"/>
    </dxf>
  </rfmt>
  <rfmt sheetId="1" sqref="D958" start="0" length="0">
    <dxf>
      <alignment horizontal="general" readingOrder="0"/>
    </dxf>
  </rfmt>
  <rfmt sheetId="1" sqref="D959" start="0" length="0">
    <dxf>
      <alignment horizontal="general" readingOrder="0"/>
    </dxf>
  </rfmt>
  <rfmt sheetId="1" sqref="D960" start="0" length="0">
    <dxf>
      <alignment horizontal="general" readingOrder="0"/>
    </dxf>
  </rfmt>
  <rfmt sheetId="1" sqref="D961" start="0" length="0">
    <dxf>
      <alignment horizontal="general" readingOrder="0"/>
    </dxf>
  </rfmt>
  <rfmt sheetId="1" sqref="D962" start="0" length="0">
    <dxf>
      <alignment horizontal="general" readingOrder="0"/>
    </dxf>
  </rfmt>
  <rfmt sheetId="1" sqref="D963" start="0" length="0">
    <dxf>
      <alignment horizontal="general" readingOrder="0"/>
    </dxf>
  </rfmt>
  <rfmt sheetId="1" sqref="D964" start="0" length="0">
    <dxf>
      <alignment horizontal="general" readingOrder="0"/>
    </dxf>
  </rfmt>
  <rfmt sheetId="1" sqref="D965" start="0" length="0">
    <dxf>
      <alignment horizontal="general" readingOrder="0"/>
    </dxf>
  </rfmt>
  <rfmt sheetId="1" sqref="D966" start="0" length="0">
    <dxf>
      <alignment horizontal="general" readingOrder="0"/>
    </dxf>
  </rfmt>
  <rfmt sheetId="1" sqref="D967" start="0" length="0">
    <dxf>
      <alignment horizontal="general" readingOrder="0"/>
    </dxf>
  </rfmt>
  <rfmt sheetId="1" sqref="D968" start="0" length="0">
    <dxf>
      <alignment horizontal="general" readingOrder="0"/>
    </dxf>
  </rfmt>
  <rfmt sheetId="1" sqref="D969" start="0" length="0">
    <dxf>
      <alignment horizontal="general" readingOrder="0"/>
    </dxf>
  </rfmt>
  <rfmt sheetId="1" sqref="D970" start="0" length="0">
    <dxf>
      <alignment horizontal="general" readingOrder="0"/>
    </dxf>
  </rfmt>
  <rfmt sheetId="1" sqref="D971" start="0" length="0">
    <dxf>
      <alignment horizontal="general" readingOrder="0"/>
    </dxf>
  </rfmt>
  <rfmt sheetId="1" sqref="D972" start="0" length="0">
    <dxf>
      <alignment horizontal="general" readingOrder="0"/>
    </dxf>
  </rfmt>
  <rfmt sheetId="1" sqref="D973" start="0" length="0">
    <dxf>
      <alignment horizontal="general" readingOrder="0"/>
    </dxf>
  </rfmt>
  <rfmt sheetId="1" sqref="D974" start="0" length="0">
    <dxf>
      <alignment horizontal="general" readingOrder="0"/>
    </dxf>
  </rfmt>
  <rfmt sheetId="1" sqref="D975" start="0" length="0">
    <dxf>
      <alignment horizontal="general" readingOrder="0"/>
    </dxf>
  </rfmt>
  <rfmt sheetId="1" sqref="D976" start="0" length="0">
    <dxf>
      <alignment horizontal="general" readingOrder="0"/>
    </dxf>
  </rfmt>
  <rfmt sheetId="1" sqref="D977" start="0" length="0">
    <dxf>
      <alignment horizontal="general" readingOrder="0"/>
    </dxf>
  </rfmt>
  <rfmt sheetId="1" sqref="D978" start="0" length="0">
    <dxf>
      <alignment horizontal="general" readingOrder="0"/>
    </dxf>
  </rfmt>
  <rfmt sheetId="1" sqref="D979" start="0" length="0">
    <dxf>
      <alignment horizontal="general" readingOrder="0"/>
    </dxf>
  </rfmt>
  <rfmt sheetId="1" sqref="D980" start="0" length="0">
    <dxf>
      <alignment horizontal="general" readingOrder="0"/>
    </dxf>
  </rfmt>
  <rfmt sheetId="1" sqref="D981" start="0" length="0">
    <dxf>
      <alignment horizontal="general" readingOrder="0"/>
    </dxf>
  </rfmt>
  <rfmt sheetId="1" sqref="D982" start="0" length="0">
    <dxf>
      <alignment horizontal="general" readingOrder="0"/>
    </dxf>
  </rfmt>
  <rfmt sheetId="1" sqref="D983" start="0" length="0">
    <dxf>
      <alignment horizontal="general" readingOrder="0"/>
    </dxf>
  </rfmt>
  <rfmt sheetId="1" sqref="D984" start="0" length="0">
    <dxf>
      <alignment horizontal="general" readingOrder="0"/>
    </dxf>
  </rfmt>
  <rfmt sheetId="1" sqref="D985" start="0" length="0">
    <dxf>
      <alignment horizontal="general" readingOrder="0"/>
    </dxf>
  </rfmt>
  <rfmt sheetId="1" sqref="D986" start="0" length="0">
    <dxf>
      <alignment horizontal="general" readingOrder="0"/>
    </dxf>
  </rfmt>
</revisions>
</file>

<file path=xl/revisions/revisionLog26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089" sId="1">
    <nc r="G910" t="inlineStr">
      <is>
        <t>Validate that clicking on the otto master will display a form with the following radio buttons
Full name, short name, address, primary contact person, primary contact email</t>
      </is>
    </nc>
  </rcc>
  <rcc rId="6090" sId="1">
    <nc r="G911" t="inlineStr">
      <is>
        <t>Validate that clicking on the full name radio button will display the full name over the text box over the otto master form</t>
      </is>
    </nc>
  </rcc>
  <rcc rId="6091" sId="1">
    <nc r="H910" t="inlineStr">
      <is>
        <t>Passed</t>
      </is>
    </nc>
  </rcc>
  <rcc rId="6092" sId="1">
    <nc r="H911" t="inlineStr">
      <is>
        <t>Passed</t>
      </is>
    </nc>
  </rcc>
</revisions>
</file>

<file path=xl/revisions/revisionLog26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093" sId="1">
    <nc r="H912" t="inlineStr">
      <is>
        <t>Passed</t>
      </is>
    </nc>
  </rcc>
  <rrc rId="6094" sId="1" ref="A914:XFD916"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rc rId="6095" sId="1" ref="A914:XFD916"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rc rId="6096" sId="1" ref="A914:XFD916"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cc rId="6097" sId="1">
    <nc r="D914" t="inlineStr">
      <is>
        <t xml:space="preserve">Word Addin </t>
      </is>
    </nc>
  </rcc>
  <rcc rId="6098" sId="1">
    <nc r="E914" t="inlineStr">
      <is>
        <t xml:space="preserve">Word Addin </t>
      </is>
    </nc>
  </rcc>
  <rcc rId="6099" sId="1">
    <nc r="D915" t="inlineStr">
      <is>
        <t xml:space="preserve">Word Addin </t>
      </is>
    </nc>
  </rcc>
  <rcc rId="6100" sId="1">
    <nc r="E915" t="inlineStr">
      <is>
        <t xml:space="preserve">Word Addin </t>
      </is>
    </nc>
  </rcc>
  <rcc rId="6101" sId="1">
    <nc r="D916" t="inlineStr">
      <is>
        <t xml:space="preserve">Word Addin </t>
      </is>
    </nc>
  </rcc>
  <rcc rId="6102" sId="1">
    <nc r="E916" t="inlineStr">
      <is>
        <t xml:space="preserve">Word Addin </t>
      </is>
    </nc>
  </rcc>
  <rcc rId="6103" sId="1">
    <nc r="D917" t="inlineStr">
      <is>
        <t xml:space="preserve">Word Addin </t>
      </is>
    </nc>
  </rcc>
  <rcc rId="6104" sId="1">
    <nc r="E917" t="inlineStr">
      <is>
        <t xml:space="preserve">Word Addin </t>
      </is>
    </nc>
  </rcc>
  <rcc rId="6105" sId="1">
    <nc r="D918" t="inlineStr">
      <is>
        <t xml:space="preserve">Word Addin </t>
      </is>
    </nc>
  </rcc>
  <rcc rId="6106" sId="1">
    <nc r="E918" t="inlineStr">
      <is>
        <t xml:space="preserve">Word Addin </t>
      </is>
    </nc>
  </rcc>
  <rcc rId="6107" sId="1">
    <nc r="D919" t="inlineStr">
      <is>
        <t xml:space="preserve">Word Addin </t>
      </is>
    </nc>
  </rcc>
  <rcc rId="6108" sId="1">
    <nc r="E919" t="inlineStr">
      <is>
        <t xml:space="preserve">Word Addin </t>
      </is>
    </nc>
  </rcc>
  <rcc rId="6109" sId="1">
    <nc r="D920" t="inlineStr">
      <is>
        <t xml:space="preserve">Word Addin </t>
      </is>
    </nc>
  </rcc>
  <rcc rId="6110" sId="1">
    <nc r="E920" t="inlineStr">
      <is>
        <t xml:space="preserve">Word Addin </t>
      </is>
    </nc>
  </rcc>
  <rcc rId="6111" sId="1">
    <nc r="D921" t="inlineStr">
      <is>
        <t xml:space="preserve">Word Addin </t>
      </is>
    </nc>
  </rcc>
  <rcc rId="6112" sId="1">
    <nc r="E921" t="inlineStr">
      <is>
        <t xml:space="preserve">Word Addin </t>
      </is>
    </nc>
  </rcc>
  <rcc rId="6113" sId="1">
    <nc r="D922" t="inlineStr">
      <is>
        <t xml:space="preserve">Word Addin </t>
      </is>
    </nc>
  </rcc>
  <rcc rId="6114" sId="1">
    <nc r="E922" t="inlineStr">
      <is>
        <t xml:space="preserve">Word Addin </t>
      </is>
    </nc>
  </rcc>
  <rcc rId="6115" sId="1">
    <nc r="F914">
      <v>915</v>
    </nc>
  </rcc>
  <rcc rId="6116" sId="1">
    <nc r="F915">
      <v>916</v>
    </nc>
  </rcc>
  <rcc rId="6117" sId="1">
    <nc r="F916">
      <v>917</v>
    </nc>
  </rcc>
  <rcc rId="6118" sId="1">
    <nc r="F917">
      <v>918</v>
    </nc>
  </rcc>
  <rcc rId="6119" sId="1">
    <nc r="F918">
      <v>919</v>
    </nc>
  </rcc>
  <rcc rId="6120" sId="1">
    <nc r="F919">
      <v>920</v>
    </nc>
  </rcc>
  <rcc rId="6121" sId="1">
    <nc r="F920">
      <v>921</v>
    </nc>
  </rcc>
  <rcc rId="6122" sId="1">
    <nc r="F921">
      <v>922</v>
    </nc>
  </rcc>
  <rcc rId="6123" sId="1">
    <nc r="F922">
      <v>923</v>
    </nc>
  </rcc>
  <rcc rId="6124" sId="1">
    <oc r="F923">
      <v>915</v>
    </oc>
    <nc r="F923">
      <v>924</v>
    </nc>
  </rcc>
  <rcc rId="6125" sId="1">
    <oc r="F924">
      <v>916</v>
    </oc>
    <nc r="F924">
      <v>925</v>
    </nc>
  </rcc>
  <rcc rId="6126" sId="1">
    <nc r="G919" t="inlineStr">
      <is>
        <t>Validate that clicking on the full name radio button will display the full name over the word document when we clicked on ok button</t>
      </is>
    </nc>
  </rcc>
  <rcc rId="6127" sId="1">
    <nc r="H913" t="inlineStr">
      <is>
        <t>Passed</t>
      </is>
    </nc>
  </rcc>
  <rcc rId="6128" sId="1">
    <nc r="H914" t="inlineStr">
      <is>
        <t>Passed</t>
      </is>
    </nc>
  </rcc>
  <rcc rId="6129" sId="1">
    <nc r="H915" t="inlineStr">
      <is>
        <t>Passed</t>
      </is>
    </nc>
  </rcc>
  <rcc rId="6130" sId="1">
    <nc r="G918" t="inlineStr">
      <is>
        <t>Validate that clicking on the full name radio button will display the full name over the word document when we clicked on ok button</t>
      </is>
    </nc>
  </rcc>
  <rcc rId="6131" sId="1">
    <nc r="G917" t="inlineStr">
      <is>
        <t>Validate that clicking on the address radio button will display the full name over the word document when we clicked on ok button</t>
      </is>
    </nc>
  </rcc>
  <rcc rId="6132" sId="1">
    <nc r="G912" t="inlineStr">
      <is>
        <t>Validate that clicking on the short name radio button will display the short name over the text box over the otto master form</t>
      </is>
    </nc>
  </rcc>
  <rcc rId="6133" sId="1">
    <nc r="G913" t="inlineStr">
      <is>
        <t>Validate that clicking on the address radio button will display the address over the text box over the otto master form</t>
      </is>
    </nc>
  </rcc>
  <rcc rId="6134" sId="1">
    <nc r="G914" t="inlineStr">
      <is>
        <t>Validate that clicking on the primary contact person radio button will display the primary contact person over the text box over the otto master form</t>
      </is>
    </nc>
  </rcc>
  <rcc rId="6135" sId="1">
    <nc r="G915" t="inlineStr">
      <is>
        <t>Validate that clicking on the primary contact email radio button will display the primary contact email over the text box over the otto master form</t>
      </is>
    </nc>
  </rcc>
  <rrc rId="6136" sId="1" ref="A916:XFD916"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cc rId="6137" sId="1">
    <nc r="D916" t="inlineStr">
      <is>
        <t xml:space="preserve">Word Addin </t>
      </is>
    </nc>
  </rcc>
  <rcc rId="6138" sId="1">
    <nc r="E916" t="inlineStr">
      <is>
        <t xml:space="preserve">Word Addin </t>
      </is>
    </nc>
  </rcc>
  <rcc rId="6139" sId="1">
    <nc r="F916">
      <v>917</v>
    </nc>
  </rcc>
  <rcc rId="6140" sId="1">
    <nc r="G916" t="inlineStr">
      <is>
        <t>Validate that clicking on the full name radio button will display the full name over the word document when we clicked on ok button</t>
      </is>
    </nc>
  </rcc>
  <rcc rId="6141" sId="1">
    <nc r="G917" t="inlineStr">
      <is>
        <t>Validate that clicking on the short name radio button will display the short name over the word document when we clicked on ok button</t>
      </is>
    </nc>
  </rcc>
</revisions>
</file>

<file path=xl/revisions/revisionLog26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142" sId="1">
    <oc r="G918" t="inlineStr">
      <is>
        <t>Validate that clicking on the address radio button will display the full name over the word document when we clicked on ok button</t>
      </is>
    </oc>
    <nc r="G918" t="inlineStr">
      <is>
        <t>Validate that clicking on the address radio button will display the address over the word document when we clicked on ok button</t>
      </is>
    </nc>
  </rcc>
  <rcc rId="6143" sId="1">
    <oc r="G919" t="inlineStr">
      <is>
        <t>Validate that clicking on the full name radio button will display the full name over the word document when we clicked on ok button</t>
      </is>
    </oc>
    <nc r="G919" t="inlineStr">
      <is>
        <t>Validate that clicking on the primary contact person radio button will display the primary contact person over the word document when we clicked on ok button</t>
      </is>
    </nc>
  </rcc>
  <rcc rId="6144" sId="1">
    <oc r="G920" t="inlineStr">
      <is>
        <t>Validate that clicking on the full name radio button will display the full name over the word document when we clicked on ok button</t>
      </is>
    </oc>
    <nc r="G920" t="inlineStr">
      <is>
        <t>Validate that clicking on the primary contact email radio button will display the primary contact email over the word document when we clicked on ok button</t>
      </is>
    </nc>
  </rcc>
  <rcc rId="6145" sId="1">
    <nc r="H916" t="inlineStr">
      <is>
        <t>Passed</t>
      </is>
    </nc>
  </rcc>
  <rcc rId="6146" sId="1">
    <nc r="H917" t="inlineStr">
      <is>
        <t>Passed</t>
      </is>
    </nc>
  </rcc>
  <rcc rId="6147" sId="1">
    <nc r="H918" t="inlineStr">
      <is>
        <t>Passed</t>
      </is>
    </nc>
  </rcc>
  <rcc rId="6148" sId="1">
    <nc r="H919" t="inlineStr">
      <is>
        <t>Passed</t>
      </is>
    </nc>
  </rcc>
  <rcc rId="6149" sId="1">
    <nc r="H920" t="inlineStr">
      <is>
        <t>Passed</t>
      </is>
    </nc>
  </rcc>
</revisions>
</file>

<file path=xl/revisions/revisionLog26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6150" sId="1" ref="A447:XFD447"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cc rId="6151" sId="1">
    <nc r="D447" t="inlineStr">
      <is>
        <t>GAEB Export</t>
      </is>
    </nc>
  </rcc>
  <rcc rId="6152" sId="1">
    <nc r="E447" t="inlineStr">
      <is>
        <t>GAEB Import/Export</t>
      </is>
    </nc>
  </rcc>
  <rcc rId="6153" sId="1">
    <nc r="F447">
      <v>448</v>
    </nc>
  </rcc>
  <rcc rId="6154" sId="1">
    <nc r="H447" t="inlineStr">
      <is>
        <t>Passed</t>
      </is>
    </nc>
  </rcc>
  <rcc rId="6155" sId="1">
    <nc r="G447" t="inlineStr">
      <is>
        <t>Validate that based on LV section selection, the export is working (or filtered) for v</t>
      </is>
    </nc>
  </rcc>
</revisions>
</file>

<file path=xl/revisions/revisionLog26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156" sId="1">
    <oc r="G447" t="inlineStr">
      <is>
        <t>Validate that based on LV section selection, the export is working (or filtered) for v</t>
      </is>
    </oc>
    <nc r="G447" t="inlineStr">
      <is>
        <t>Validate that based on LV section selection, the export is working (or filtered) for commissioned project</t>
      </is>
    </nc>
  </rcc>
</revisions>
</file>

<file path=xl/revisions/revisionLog26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6157" sId="1" ref="A448:XFD448"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cc rId="6158" sId="1">
    <nc r="D448" t="inlineStr">
      <is>
        <t>GAEB Export</t>
      </is>
    </nc>
  </rcc>
  <rcc rId="6159" sId="1">
    <nc r="E448" t="inlineStr">
      <is>
        <t>GAEB Import/Export</t>
      </is>
    </nc>
  </rcc>
  <rcc rId="6160" sId="1">
    <nc r="F448">
      <v>448</v>
    </nc>
  </rcc>
  <rcc rId="6161" sId="1">
    <nc r="H448" t="inlineStr">
      <is>
        <t>Passed</t>
      </is>
    </nc>
  </rcc>
  <rcc rId="6162" sId="1">
    <nc r="G448" t="inlineStr">
      <is>
        <t xml:space="preserve">Validate that </t>
      </is>
    </nc>
  </rcc>
  <rcc rId="6163" sId="1">
    <oc r="G440" t="inlineStr">
      <is>
        <t>Validate that "Export-Dateiname" field is edittable</t>
      </is>
    </oc>
    <nc r="G440" t="inlineStr">
      <is>
        <t>Validate that "Export-Dateiname" field is editable</t>
      </is>
    </nc>
  </rcc>
</revisions>
</file>

<file path=xl/revisions/revisionLog26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164" sId="1">
    <oc r="G448" t="inlineStr">
      <is>
        <t xml:space="preserve">Validate that </t>
      </is>
    </oc>
    <nc r="G448" t="inlineStr">
      <is>
        <t>Validate that "FormatTyp" field is non-editable</t>
      </is>
    </nc>
  </rcc>
</revisions>
</file>

<file path=xl/revisions/revisionLog26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165" sId="1">
    <oc r="G891" t="inlineStr">
      <is>
        <t>Validate that there are 3 options available under the text module area drop down</t>
      </is>
    </oc>
    <nc r="G891" t="inlineStr">
      <is>
        <t>Validate that there are 3 options available under the text module area drop down(General, Delivery notes, Invoice)</t>
      </is>
    </nc>
  </rcc>
  <rcc rId="6166" sId="1">
    <nc r="G923" t="inlineStr">
      <is>
        <t>Validate that there are 3 options available under the text module area drop down(General, Delivery notes, Invoice)</t>
      </is>
    </nc>
  </rcc>
  <rcc rId="6167" sId="1">
    <nc r="G924" t="inlineStr">
      <is>
        <t xml:space="preserve">Validate that text module area and category dropdowns are avaialble </t>
      </is>
    </nc>
  </rcc>
</revisions>
</file>

<file path=xl/revisions/revisionLog26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168" sId="4">
    <nc r="B29">
      <f>COUNTIF(Scenarios!E:E, "Word Addin ")</f>
    </nc>
  </rcc>
  <rcc rId="6169" sId="4">
    <nc r="C29">
      <f>COUNTIFS(Scenarios!E:E, "Word Addin",Scenarios!H:H, "Passed")</f>
    </nc>
  </rcc>
  <rcc rId="6170" sId="4">
    <oc r="D28">
      <f>COUNTIFS(Scenarios!E:E, "Text Modules",Scenarios!H:H, "No Run")</f>
    </oc>
    <nc r="D28">
      <f>COUNTIFS(Scenarios!E:E, "Word Addin",Scenarios!H:H, "No Run")</f>
    </nc>
  </rcc>
  <rcc rId="6171" sId="4">
    <nc r="D29">
      <f>COUNTIFS(Scenarios!E:E, "Word Addin",Scenarios!H:H, "No Run")</f>
    </nc>
  </rcc>
  <rcc rId="6172" sId="4">
    <nc r="E29">
      <f>COUNTIFS(Scenarios!E:E, "Word Addin",Scenarios!H:H, "Failed")</f>
    </nc>
  </rcc>
  <rcc rId="6173" sId="4">
    <nc r="G29">
      <f>IF(F29&gt;H$2, "WARNING","OK")</f>
    </nc>
  </rcc>
  <rcv guid="{9EC2FED4-EF55-4064-9979-F9B6C2B04BE7}" action="delete"/>
  <rdn rId="0" localSheetId="1" customView="1" name="Z_9EC2FED4_EF55_4064_9979_F9B6C2B04BE7_.wvu.FilterData" hidden="1" oldHidden="1">
    <formula>Scenarios!$A$1:$J$1002</formula>
    <oldFormula>Scenarios!$A$1:$J$1002</oldFormula>
  </rdn>
  <rdn rId="0" localSheetId="4" customView="1" name="Z_9EC2FED4_EF55_4064_9979_F9B6C2B04BE7_.wvu.Cols" hidden="1" oldHidden="1">
    <formula>'Testing Status'!$F:$F,'Testing Status'!$H:$H</formula>
    <oldFormula>'Testing Status'!$F:$F,'Testing Status'!$H:$H</oldFormula>
  </rdn>
  <rcv guid="{9EC2FED4-EF55-4064-9979-F9B6C2B04BE7}" action="add"/>
</revisions>
</file>

<file path=xl/revisions/revisionLog2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5" sId="1">
    <nc r="I78">
      <v>264</v>
    </nc>
  </rcc>
</revisions>
</file>

<file path=xl/revisions/revisionLog27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176" sId="1">
    <oc r="G484" t="inlineStr">
      <is>
        <t>Validate that "Get raster from GAEB file" check box is available</t>
      </is>
    </oc>
    <nc r="G484" t="inlineStr">
      <is>
        <t>Validate that "Get raster from GAEB file" check box is available on new project screen.</t>
      </is>
    </nc>
  </rcc>
</revisions>
</file>

<file path=xl/revisions/revisionLog27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177" sId="4">
    <nc r="F14">
      <f>(E14/B14)*100</f>
    </nc>
  </rcc>
  <rcc rId="6178" sId="4">
    <oc r="F15">
      <f>(E15/B15)*100</f>
    </oc>
    <nc r="F15">
      <f>(E15/B15)*100</f>
    </nc>
  </rcc>
  <rcc rId="6179" sId="4">
    <nc r="F16">
      <f>(E16/B16)*100</f>
    </nc>
  </rcc>
  <rcc rId="6180" sId="4">
    <nc r="F17">
      <f>(E17/B17)*100</f>
    </nc>
  </rcc>
  <rcc rId="6181" sId="4">
    <oc r="F18">
      <f>(E18/B18)*100</f>
    </oc>
    <nc r="F18">
      <f>(E18/B18)*100</f>
    </nc>
  </rcc>
  <rcc rId="6182" sId="4">
    <oc r="F19">
      <f>(E19/B19)*100</f>
    </oc>
    <nc r="F19">
      <f>(E19/B19)*100</f>
    </nc>
  </rcc>
  <rcc rId="6183" sId="4">
    <oc r="F20">
      <f>(E20/B20)*100</f>
    </oc>
    <nc r="F20">
      <f>(E20/B20)*100</f>
    </nc>
  </rcc>
  <rcc rId="6184" sId="4">
    <oc r="F21">
      <f>(E21/B21)*100</f>
    </oc>
    <nc r="F21">
      <f>(E21/B21)*100</f>
    </nc>
  </rcc>
  <rcc rId="6185" sId="4">
    <oc r="F22">
      <f>(E22/B22)*100</f>
    </oc>
    <nc r="F22">
      <f>(E22/B22)*100</f>
    </nc>
  </rcc>
  <rcc rId="6186" sId="4">
    <oc r="F23">
      <f>(E23/B23)*100</f>
    </oc>
    <nc r="F23">
      <f>(E23/B23)*100</f>
    </nc>
  </rcc>
  <rcc rId="6187" sId="4">
    <oc r="F24">
      <f>(E24/B24)*100</f>
    </oc>
    <nc r="F24">
      <f>(E24/B24)*100</f>
    </nc>
  </rcc>
  <rcc rId="6188" sId="4">
    <nc r="F25">
      <f>(E25/B25)*100</f>
    </nc>
  </rcc>
  <rcc rId="6189" sId="4">
    <oc r="F26">
      <f>(E26/B26)*100</f>
    </oc>
    <nc r="F26">
      <f>(E26/B26)*100</f>
    </nc>
  </rcc>
  <rcc rId="6190" sId="4">
    <oc r="F27">
      <f>(E27/B27)*100</f>
    </oc>
    <nc r="F27">
      <f>(E27/B27)*100</f>
    </nc>
  </rcc>
  <rcc rId="6191" sId="4">
    <oc r="F28">
      <f>(E28/B28)*100</f>
    </oc>
    <nc r="F28">
      <f>(E28/B28)*100</f>
    </nc>
  </rcc>
  <rcc rId="6192" sId="4">
    <nc r="F29">
      <f>(E29/B29)*100</f>
    </nc>
  </rcc>
  <rcc rId="6193" sId="4">
    <oc r="F30">
      <f>(E30/B30)*100</f>
    </oc>
    <nc r="F30">
      <f>(E30/B30)*100</f>
    </nc>
  </rcc>
  <rcc rId="6194" sId="4">
    <oc r="F31">
      <f>(E31/B31)*100</f>
    </oc>
    <nc r="F31">
      <f>(E31/B31)*100</f>
    </nc>
  </rcc>
  <rcc rId="6195" sId="4">
    <oc r="F32">
      <f>(E32/B32)*100</f>
    </oc>
    <nc r="F32">
      <f>(E32/B32)*100</f>
    </nc>
  </rcc>
  <rcc rId="6196" sId="4">
    <oc r="F33">
      <f>(E33/B33)*100</f>
    </oc>
    <nc r="F33">
      <f>(E33/B33)*100</f>
    </nc>
  </rcc>
  <rcc rId="6197" sId="4">
    <oc r="F34">
      <f>(E34/B34)*100</f>
    </oc>
    <nc r="F34">
      <f>(E34/B34)*100</f>
    </nc>
  </rcc>
  <rcc rId="6198" sId="4">
    <oc r="F35">
      <f>(E35/B35)*100</f>
    </oc>
    <nc r="F35">
      <f>(E35/B35)*100</f>
    </nc>
  </rcc>
  <rcc rId="6199" sId="4">
    <oc r="F36">
      <f>(E36/B36)*100</f>
    </oc>
    <nc r="F36">
      <f>(E36/B36)*100</f>
    </nc>
  </rcc>
  <rcc rId="6200" sId="4">
    <oc r="F37">
      <f>(E37/B37)*100</f>
    </oc>
    <nc r="F37">
      <f>(E37/B37)*100</f>
    </nc>
  </rcc>
  <rcc rId="6201" sId="4">
    <oc r="F38">
      <f>(E38/B38)*100</f>
    </oc>
    <nc r="F38">
      <f>(E38/B38)*100</f>
    </nc>
  </rcc>
  <rcc rId="6202" sId="4">
    <oc r="F39">
      <f>(E39/B39)*100</f>
    </oc>
    <nc r="F39">
      <f>(E39/B39)*100</f>
    </nc>
  </rcc>
  <rcc rId="6203" sId="4">
    <oc r="F40">
      <f>(E40/B40)*100</f>
    </oc>
    <nc r="F40">
      <f>(E40/B40)*100</f>
    </nc>
  </rcc>
  <rcc rId="6204" sId="4">
    <oc r="F41">
      <f>(E41/B41)*100</f>
    </oc>
    <nc r="F41">
      <f>(E41/B41)*100</f>
    </nc>
  </rcc>
  <rcv guid="{9EC2FED4-EF55-4064-9979-F9B6C2B04BE7}" action="delete"/>
  <rdn rId="0" localSheetId="1" customView="1" name="Z_9EC2FED4_EF55_4064_9979_F9B6C2B04BE7_.wvu.FilterData" hidden="1" oldHidden="1">
    <formula>Scenarios!$A$1:$J$1002</formula>
    <oldFormula>Scenarios!$A$1:$J$1002</oldFormula>
  </rdn>
  <rdn rId="0" localSheetId="4" customView="1" name="Z_9EC2FED4_EF55_4064_9979_F9B6C2B04BE7_.wvu.Cols" hidden="1" oldHidden="1">
    <formula>'Testing Status'!$F:$F,'Testing Status'!$H:$H</formula>
    <oldFormula>'Testing Status'!$F:$F,'Testing Status'!$H:$H</oldFormula>
  </rdn>
  <rcv guid="{9EC2FED4-EF55-4064-9979-F9B6C2B04BE7}" action="add"/>
</revisions>
</file>

<file path=xl/revisions/revisionLog27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207" sId="1">
    <oc r="G490" t="inlineStr">
      <is>
        <t>Validate that only normal, E, A &amp; M positions are getting imported</t>
      </is>
    </oc>
    <nc r="G490" t="inlineStr">
      <is>
        <t>Validate that only all positions are getting imported</t>
      </is>
    </nc>
  </rcc>
</revisions>
</file>

<file path=xl/revisions/revisionLog27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208" sId="1">
    <oc r="G490" t="inlineStr">
      <is>
        <t>Validate that only all positions are getting imported</t>
      </is>
    </oc>
    <nc r="G490" t="inlineStr">
      <is>
        <t>Validate that  N, E, A, M, H positions are getting imported</t>
      </is>
    </nc>
  </rcc>
</revisions>
</file>

<file path=xl/revisions/revisionLog27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6209" sId="1" ref="A469:XFD469"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9" sId="4"/>
    <undo index="0" exp="area" ref3D="1" dr="E$1:E$1048576" r="E29"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cc rId="6210" sId="1">
    <nc r="D469" t="inlineStr">
      <is>
        <t>GAEB Import</t>
      </is>
    </nc>
  </rcc>
  <rcc rId="6211" sId="1">
    <nc r="E469" t="inlineStr">
      <is>
        <t>GAEB Import/Export</t>
      </is>
    </nc>
  </rcc>
  <rcc rId="6212" sId="1">
    <nc r="F469">
      <v>468</v>
    </nc>
  </rcc>
  <rcc rId="6213" sId="1">
    <nc r="H469" t="inlineStr">
      <is>
        <t>Passed</t>
      </is>
    </nc>
  </rcc>
  <rcc rId="6214" sId="1">
    <nc r="G469" t="inlineStr">
      <is>
        <t>Validate that import button will work for a project whereever imported file raster  is matching with raster of project in operation</t>
      </is>
    </nc>
  </rcc>
</revisions>
</file>

<file path=xl/revisions/revisionLog27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6215" sId="1" ref="A465:XFD465"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9" sId="4"/>
    <undo index="0" exp="area" ref3D="1" dr="E$1:E$1048576" r="E29"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cc rId="6216" sId="1">
    <nc r="D465" t="inlineStr">
      <is>
        <t>GAEB Export_Save</t>
      </is>
    </nc>
  </rcc>
  <rcc rId="6217" sId="1">
    <nc r="E465" t="inlineStr">
      <is>
        <t>GAEB Import/Export</t>
      </is>
    </nc>
  </rcc>
  <rcc rId="6218" sId="1">
    <nc r="F465">
      <v>464</v>
    </nc>
  </rcc>
  <rcc rId="6219" sId="1">
    <nc r="H465" t="inlineStr">
      <is>
        <t>Passed</t>
      </is>
    </nc>
  </rcc>
  <rcc rId="6220" sId="1">
    <nc r="G465" t="inlineStr">
      <is>
        <t>Validate that Export button is exporting the project into the correct format for all these fields (OZ, Position KZ, Kurz Text, Lang Text, Menge, Einheit (ME), EP , GB
)as per requirement specification for corresponding formats.</t>
      </is>
    </nc>
  </rcc>
</revisions>
</file>

<file path=xl/revisions/revisionLog27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221" sId="1">
    <nc r="G927" t="inlineStr">
      <is>
        <t>Validate that selecting the text module area &amp; category dropdown will show all the avilable data coming under that combination in a grid view</t>
      </is>
    </nc>
  </rcc>
  <rcc rId="6222" sId="1">
    <nc r="H925" t="inlineStr">
      <is>
        <t>Passed</t>
      </is>
    </nc>
  </rcc>
  <rcc rId="6223" sId="1">
    <nc r="H926" t="inlineStr">
      <is>
        <t>Passed</t>
      </is>
    </nc>
  </rcc>
  <rcc rId="6224" sId="1">
    <nc r="H927" t="inlineStr">
      <is>
        <t>Passed</t>
      </is>
    </nc>
  </rcc>
  <rcc rId="6225" sId="1">
    <nc r="G928" t="inlineStr">
      <is>
        <t xml:space="preserve">Validate that </t>
      </is>
    </nc>
  </rcc>
  <rrc rId="6226" sId="1" ref="A929:XFD930"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0" exp="area" ref3D="1" dr="$F$92:$F$1048576" dn="Modules"/>
  </rrc>
  <rrc rId="6227" sId="1" ref="A929:XFD932"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0" exp="area" ref3D="1" dr="$F$92:$F$1048576" dn="Modules"/>
  </rrc>
  <rrc rId="6228" sId="1" ref="A929:XFD932"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0" exp="area" ref3D="1" dr="$F$92:$F$1048576" dn="Modules"/>
  </rrc>
  <rcc rId="6229" sId="1">
    <nc r="D929" t="inlineStr">
      <is>
        <t xml:space="preserve">Word Addin </t>
      </is>
    </nc>
  </rcc>
  <rcc rId="6230" sId="1">
    <nc r="D930" t="inlineStr">
      <is>
        <t xml:space="preserve">Word Addin </t>
      </is>
    </nc>
  </rcc>
  <rcc rId="6231" sId="1">
    <nc r="D931" t="inlineStr">
      <is>
        <t xml:space="preserve">Word Addin </t>
      </is>
    </nc>
  </rcc>
  <rcc rId="6232" sId="1">
    <nc r="D932" t="inlineStr">
      <is>
        <t xml:space="preserve">Word Addin </t>
      </is>
    </nc>
  </rcc>
  <rcc rId="6233" sId="1">
    <nc r="D933" t="inlineStr">
      <is>
        <t xml:space="preserve">Word Addin </t>
      </is>
    </nc>
  </rcc>
  <rcc rId="6234" sId="1">
    <nc r="D934" t="inlineStr">
      <is>
        <t xml:space="preserve">Word Addin </t>
      </is>
    </nc>
  </rcc>
  <rcc rId="6235" sId="1">
    <nc r="D935" t="inlineStr">
      <is>
        <t xml:space="preserve">Word Addin </t>
      </is>
    </nc>
  </rcc>
  <rcc rId="6236" sId="1">
    <nc r="D936" t="inlineStr">
      <is>
        <t xml:space="preserve">Word Addin </t>
      </is>
    </nc>
  </rcc>
  <rcc rId="6237" sId="1">
    <nc r="D937" t="inlineStr">
      <is>
        <t xml:space="preserve">Word Addin </t>
      </is>
    </nc>
  </rcc>
  <rcc rId="6238" sId="1">
    <nc r="D938" t="inlineStr">
      <is>
        <t xml:space="preserve">Word Addin </t>
      </is>
    </nc>
  </rcc>
  <rcc rId="6239" sId="1">
    <nc r="E929" t="inlineStr">
      <is>
        <t xml:space="preserve">Word Addin </t>
      </is>
    </nc>
  </rcc>
  <rcc rId="6240" sId="1">
    <nc r="E930" t="inlineStr">
      <is>
        <t xml:space="preserve">Word Addin </t>
      </is>
    </nc>
  </rcc>
  <rcc rId="6241" sId="1">
    <nc r="E931" t="inlineStr">
      <is>
        <t xml:space="preserve">Word Addin </t>
      </is>
    </nc>
  </rcc>
  <rcc rId="6242" sId="1">
    <nc r="E932" t="inlineStr">
      <is>
        <t xml:space="preserve">Word Addin </t>
      </is>
    </nc>
  </rcc>
  <rcc rId="6243" sId="1">
    <nc r="E933" t="inlineStr">
      <is>
        <t xml:space="preserve">Word Addin </t>
      </is>
    </nc>
  </rcc>
  <rcc rId="6244" sId="1">
    <nc r="E934" t="inlineStr">
      <is>
        <t xml:space="preserve">Word Addin </t>
      </is>
    </nc>
  </rcc>
  <rcc rId="6245" sId="1">
    <nc r="E935" t="inlineStr">
      <is>
        <t xml:space="preserve">Word Addin </t>
      </is>
    </nc>
  </rcc>
  <rcc rId="6246" sId="1">
    <nc r="E936" t="inlineStr">
      <is>
        <t xml:space="preserve">Word Addin </t>
      </is>
    </nc>
  </rcc>
  <rcc rId="6247" sId="1">
    <nc r="E937" t="inlineStr">
      <is>
        <t xml:space="preserve">Word Addin </t>
      </is>
    </nc>
  </rcc>
  <rcc rId="6248" sId="1">
    <nc r="E938" t="inlineStr">
      <is>
        <t xml:space="preserve">Word Addin </t>
      </is>
    </nc>
  </rcc>
  <rcc rId="6249" sId="1">
    <nc r="F929">
      <v>925</v>
    </nc>
  </rcc>
  <rcc rId="6250" sId="1">
    <nc r="F930">
      <v>926</v>
    </nc>
  </rcc>
  <rcc rId="6251" sId="1">
    <nc r="F931">
      <v>927</v>
    </nc>
  </rcc>
  <rcc rId="6252" sId="1">
    <nc r="F932">
      <v>928</v>
    </nc>
  </rcc>
  <rcc rId="6253" sId="1">
    <nc r="F933">
      <v>929</v>
    </nc>
  </rcc>
  <rcc rId="6254" sId="1">
    <nc r="F934">
      <v>930</v>
    </nc>
  </rcc>
  <rcc rId="6255" sId="1">
    <nc r="F935">
      <v>931</v>
    </nc>
  </rcc>
  <rcc rId="6256" sId="1">
    <nc r="F936">
      <v>932</v>
    </nc>
  </rcc>
  <rcc rId="6257" sId="1">
    <nc r="F937">
      <v>933</v>
    </nc>
  </rcc>
  <rcc rId="6258" sId="1">
    <nc r="F938">
      <v>934</v>
    </nc>
  </rcc>
  <rcc rId="6259" sId="1">
    <oc r="F939">
      <v>925</v>
    </oc>
    <nc r="F939">
      <v>935</v>
    </nc>
  </rcc>
  <rcc rId="6260" sId="1">
    <nc r="F940">
      <v>935</v>
    </nc>
  </rcc>
</revisions>
</file>

<file path=xl/revisions/revisionLog27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6261" sId="1" ref="A468:XFD468"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9" sId="4"/>
    <undo index="0" exp="area" ref3D="1" dr="E$1:E$1048576" r="E29"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cc rId="6262" sId="1">
    <nc r="D468" t="inlineStr">
      <is>
        <t>GAEB Export_Cancel</t>
      </is>
    </nc>
  </rcc>
  <rcc rId="6263" sId="1">
    <nc r="E468" t="inlineStr">
      <is>
        <t>GAEB Import/Export</t>
      </is>
    </nc>
  </rcc>
  <rcc rId="6264" sId="1">
    <nc r="F468">
      <v>466</v>
    </nc>
  </rcc>
  <rcc rId="6265" sId="1">
    <nc r="H468" t="inlineStr">
      <is>
        <t>Passed</t>
      </is>
    </nc>
  </rcc>
  <rcc rId="6266" sId="1">
    <nc r="G468" t="inlineStr">
      <is>
        <t>Validate thatD etail KZ other than 0 not exporting.</t>
      </is>
    </nc>
  </rcc>
</revisions>
</file>

<file path=xl/revisions/revisionLog27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267" sId="1">
    <oc r="G468" t="inlineStr">
      <is>
        <t>Validate thatD etail KZ other than 0 not exporting.</t>
      </is>
    </oc>
    <nc r="G468" t="inlineStr">
      <is>
        <t>Validate thatD etail KZ other than 0 not exporting for any of the formats.</t>
      </is>
    </nc>
  </rcc>
  <rrc rId="6268" sId="1" ref="A465:XFD465"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9" sId="4"/>
    <undo index="0" exp="area" ref3D="1" dr="E$1:E$1048576" r="E29"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cc rId="6269" sId="1">
    <nc r="D465" t="inlineStr">
      <is>
        <t>GAEB Export_Save</t>
      </is>
    </nc>
  </rcc>
  <rcc rId="6270" sId="1">
    <nc r="E465" t="inlineStr">
      <is>
        <t>GAEB Import/Export</t>
      </is>
    </nc>
  </rcc>
  <rcc rId="6271" sId="1">
    <nc r="F465">
      <v>464</v>
    </nc>
  </rcc>
  <rcc rId="6272" sId="1">
    <nc r="H465" t="inlineStr">
      <is>
        <t>Passed</t>
      </is>
    </nc>
  </rcc>
  <rcc rId="6273" sId="1">
    <nc r="G465" t="inlineStr">
      <is>
        <t>Validate that while exporting Kurz text won't come for D84</t>
      </is>
    </nc>
  </rcc>
</revisions>
</file>

<file path=xl/revisions/revisionLog27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274" sId="1">
    <oc r="G930" t="inlineStr">
      <is>
        <t xml:space="preserve">Validate that </t>
      </is>
    </oc>
    <nc r="G930" t="inlineStr">
      <is>
        <t>Validate that clicking on OK button by selecting one of the row from the grid view is displaying the respective data on the word document</t>
      </is>
    </nc>
  </rcc>
  <rcc rId="6275" sId="1">
    <nc r="H930" t="inlineStr">
      <is>
        <t>passed</t>
      </is>
    </nc>
  </rcc>
</revisions>
</file>

<file path=xl/revisions/revisionLog2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G624" start="0" length="0">
    <dxf>
      <alignment horizontal="left" vertical="top" readingOrder="0"/>
    </dxf>
  </rfmt>
  <rcc rId="126" sId="1">
    <nc r="G624" t="inlineStr">
      <is>
        <t>Validate that the columns in the "Aufmasszusammenstellung" report is showing correct values</t>
      </is>
    </nc>
  </rcc>
  <rcc rId="127" sId="1">
    <nc r="G622" t="inlineStr">
      <is>
        <t>Validate that "Aufmasszusammenstellung" report is showing the Project Nr, customer name, date and page number in the header of the report</t>
      </is>
    </nc>
  </rcc>
  <rcc rId="128" sId="1">
    <nc r="H620" t="inlineStr">
      <is>
        <t>Passed</t>
      </is>
    </nc>
  </rcc>
  <rcc rId="129" sId="1">
    <nc r="H621" t="inlineStr">
      <is>
        <t>Passed</t>
      </is>
    </nc>
  </rcc>
  <rcc rId="130" sId="1">
    <nc r="H622" t="inlineStr">
      <is>
        <t>Passed</t>
      </is>
    </nc>
  </rcc>
  <rcc rId="131" sId="1">
    <nc r="G623" t="inlineStr">
      <is>
        <t xml:space="preserve">Validate that "Aufmasszusammenstellung" report is having the columns LV position, N, Beschreibung, Zeichnung, Positions(Pos.), menge, ME </t>
      </is>
    </nc>
  </rcc>
</revisions>
</file>

<file path=xl/revisions/revisionLog28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6276" sId="1" ref="A466:XFD466"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9" sId="4"/>
    <undo index="0" exp="area" ref3D="1" dr="E$1:E$1048576" r="E29"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cc rId="6277" sId="1">
    <nc r="D466" t="inlineStr">
      <is>
        <t>GAEB Export_Save</t>
      </is>
    </nc>
  </rcc>
  <rcc rId="6278" sId="1">
    <nc r="E466" t="inlineStr">
      <is>
        <t>GAEB Import/Export</t>
      </is>
    </nc>
  </rcc>
  <rcc rId="6279" sId="1">
    <nc r="F466">
      <v>464</v>
    </nc>
  </rcc>
  <rcc rId="6280" sId="1">
    <nc r="H466" t="inlineStr">
      <is>
        <t>Passed</t>
      </is>
    </nc>
  </rcc>
  <rcc rId="6281" sId="1">
    <nc r="G466" t="inlineStr">
      <is>
        <t>Validate that while exporting Lang text won't come for D84</t>
      </is>
    </nc>
  </rcc>
</revisions>
</file>

<file path=xl/revisions/revisionLog28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6282" sId="1" ref="A467:XFD467"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9" sId="4"/>
    <undo index="0" exp="area" ref3D="1" dr="E$1:E$1048576" r="E29"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cc rId="6283" sId="1">
    <nc r="D467" t="inlineStr">
      <is>
        <t>GAEB Export_Save</t>
      </is>
    </nc>
  </rcc>
  <rcc rId="6284" sId="1">
    <nc r="E467" t="inlineStr">
      <is>
        <t>GAEB Import/Export</t>
      </is>
    </nc>
  </rcc>
  <rcc rId="6285" sId="1">
    <nc r="F467">
      <v>464</v>
    </nc>
  </rcc>
  <rcc rId="6286" sId="1">
    <nc r="H467" t="inlineStr">
      <is>
        <t>Passed</t>
      </is>
    </nc>
  </rcc>
  <rcc rId="6287" sId="1">
    <nc r="G467" t="inlineStr">
      <is>
        <t>Validate that while exporting Einheit (ME) won't come for D84</t>
      </is>
    </nc>
  </rcc>
</revisions>
</file>

<file path=xl/revisions/revisionLog28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288" sId="1">
    <oc r="G468" t="inlineStr">
      <is>
        <t>Validate that Export button is exporting the project into the correct format for all these fields (OZ, Position KZ, Kurz Text, Lang Text, Menge, Einheit (ME), EP , GB
)as per requirement specification for corresponding formats.</t>
      </is>
    </oc>
    <nc r="G468" t="inlineStr">
      <is>
        <t>Validate that Export button is exporting the project into the correct format for all these fields (OZ, Position KZ, Kurz Text, Lang Text, Menge, Einheit (ME), EP , GB) as per requirement specification for corresponding formats.</t>
      </is>
    </nc>
  </rcc>
</revisions>
</file>

<file path=xl/revisions/revisionLog28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289" sId="1">
    <nc r="G933" t="inlineStr">
      <is>
        <t>Validate that clicking on the kunde button is displaying the customer master form</t>
      </is>
    </nc>
  </rcc>
  <rcc rId="6290" sId="1">
    <oc r="F60">
      <v>61</v>
    </oc>
    <nc r="F60">
      <v>59</v>
    </nc>
  </rcc>
  <rcc rId="6291" sId="1">
    <oc r="F61">
      <v>62</v>
    </oc>
    <nc r="F61">
      <v>60</v>
    </nc>
  </rcc>
  <rcc rId="6292" sId="1">
    <oc r="F62">
      <v>63</v>
    </oc>
    <nc r="F62">
      <v>61</v>
    </nc>
  </rcc>
  <rcc rId="6293" sId="1">
    <oc r="F63">
      <v>65</v>
    </oc>
    <nc r="F63">
      <v>62</v>
    </nc>
  </rcc>
  <rcc rId="6294" sId="1">
    <oc r="F64">
      <v>66</v>
    </oc>
    <nc r="F64">
      <v>63</v>
    </nc>
  </rcc>
  <rcc rId="6295" sId="1">
    <oc r="F65">
      <v>67</v>
    </oc>
    <nc r="F65">
      <v>64</v>
    </nc>
  </rcc>
  <rcc rId="6296" sId="1">
    <oc r="F66">
      <v>68</v>
    </oc>
    <nc r="F66">
      <v>65</v>
    </nc>
  </rcc>
  <rcc rId="6297" sId="1">
    <oc r="F67">
      <v>69</v>
    </oc>
    <nc r="F67">
      <v>66</v>
    </nc>
  </rcc>
  <rcc rId="6298" sId="1">
    <oc r="F68">
      <v>70</v>
    </oc>
    <nc r="F68">
      <v>67</v>
    </nc>
  </rcc>
  <rcc rId="6299" sId="1">
    <oc r="F69">
      <v>71</v>
    </oc>
    <nc r="F69">
      <v>68</v>
    </nc>
  </rcc>
  <rcc rId="6300" sId="1">
    <oc r="F70">
      <v>72</v>
    </oc>
    <nc r="F70">
      <v>69</v>
    </nc>
  </rcc>
  <rcc rId="6301" sId="1">
    <oc r="F71">
      <v>73</v>
    </oc>
    <nc r="F71">
      <v>70</v>
    </nc>
  </rcc>
  <rcc rId="6302" sId="1">
    <oc r="F72">
      <v>74</v>
    </oc>
    <nc r="F72">
      <v>71</v>
    </nc>
  </rcc>
  <rcc rId="6303" sId="1">
    <oc r="F73">
      <v>75</v>
    </oc>
    <nc r="F73">
      <v>72</v>
    </nc>
  </rcc>
  <rcc rId="6304" sId="1">
    <oc r="F74">
      <v>76</v>
    </oc>
    <nc r="F74">
      <v>73</v>
    </nc>
  </rcc>
  <rcc rId="6305" sId="1">
    <oc r="F75">
      <v>77</v>
    </oc>
    <nc r="F75">
      <v>74</v>
    </nc>
  </rcc>
  <rcc rId="6306" sId="1">
    <oc r="F76">
      <v>78</v>
    </oc>
    <nc r="F76">
      <v>75</v>
    </nc>
  </rcc>
  <rcc rId="6307" sId="1">
    <oc r="F77">
      <v>79</v>
    </oc>
    <nc r="F77">
      <v>76</v>
    </nc>
  </rcc>
  <rcc rId="6308" sId="1">
    <oc r="F78">
      <v>80</v>
    </oc>
    <nc r="F78">
      <v>77</v>
    </nc>
  </rcc>
  <rcc rId="6309" sId="1">
    <oc r="F79">
      <v>81</v>
    </oc>
    <nc r="F79">
      <v>78</v>
    </nc>
  </rcc>
  <rcc rId="6310" sId="1">
    <oc r="F80">
      <v>82</v>
    </oc>
    <nc r="F80">
      <v>79</v>
    </nc>
  </rcc>
  <rcc rId="6311" sId="1">
    <oc r="F81">
      <v>83</v>
    </oc>
    <nc r="F81">
      <v>80</v>
    </nc>
  </rcc>
  <rcc rId="6312" sId="1">
    <oc r="F82">
      <v>84</v>
    </oc>
    <nc r="F82">
      <v>81</v>
    </nc>
  </rcc>
  <rcc rId="6313" sId="1">
    <oc r="F83">
      <v>85</v>
    </oc>
    <nc r="F83">
      <v>82</v>
    </nc>
  </rcc>
  <rcc rId="6314" sId="1">
    <oc r="F84">
      <v>86</v>
    </oc>
    <nc r="F84">
      <v>83</v>
    </nc>
  </rcc>
  <rcc rId="6315" sId="1">
    <oc r="F85">
      <v>87</v>
    </oc>
    <nc r="F85">
      <v>84</v>
    </nc>
  </rcc>
  <rcc rId="6316" sId="1">
    <oc r="F86">
      <v>88</v>
    </oc>
    <nc r="F86">
      <v>85</v>
    </nc>
  </rcc>
  <rcc rId="6317" sId="1">
    <oc r="F87">
      <v>89</v>
    </oc>
    <nc r="F87">
      <v>86</v>
    </nc>
  </rcc>
  <rcc rId="6318" sId="1">
    <oc r="F88">
      <v>90</v>
    </oc>
    <nc r="F88">
      <v>87</v>
    </nc>
  </rcc>
  <rcc rId="6319" sId="1">
    <oc r="F89">
      <v>91</v>
    </oc>
    <nc r="F89">
      <v>88</v>
    </nc>
  </rcc>
  <rcc rId="6320" sId="1">
    <oc r="F90">
      <v>92</v>
    </oc>
    <nc r="F90">
      <v>89</v>
    </nc>
  </rcc>
  <rcc rId="6321" sId="1">
    <oc r="F91">
      <v>93</v>
    </oc>
    <nc r="F91">
      <v>90</v>
    </nc>
  </rcc>
  <rcc rId="6322" sId="1">
    <oc r="F92">
      <v>94</v>
    </oc>
    <nc r="F92">
      <v>91</v>
    </nc>
  </rcc>
  <rcc rId="6323" sId="1">
    <oc r="F93">
      <v>95</v>
    </oc>
    <nc r="F93">
      <v>92</v>
    </nc>
  </rcc>
  <rcc rId="6324" sId="1">
    <oc r="F94">
      <v>96</v>
    </oc>
    <nc r="F94">
      <v>93</v>
    </nc>
  </rcc>
  <rcc rId="6325" sId="1">
    <oc r="F95">
      <v>97</v>
    </oc>
    <nc r="F95">
      <v>94</v>
    </nc>
  </rcc>
  <rcc rId="6326" sId="1">
    <oc r="F96">
      <v>98</v>
    </oc>
    <nc r="F96">
      <v>95</v>
    </nc>
  </rcc>
  <rcc rId="6327" sId="1">
    <oc r="F97">
      <v>99</v>
    </oc>
    <nc r="F97">
      <v>96</v>
    </nc>
  </rcc>
  <rcc rId="6328" sId="1">
    <oc r="F98">
      <v>100</v>
    </oc>
    <nc r="F98">
      <v>97</v>
    </nc>
  </rcc>
  <rcc rId="6329" sId="1">
    <oc r="F99">
      <v>101</v>
    </oc>
    <nc r="F99">
      <v>98</v>
    </nc>
  </rcc>
  <rcc rId="6330" sId="1">
    <oc r="F100">
      <v>102</v>
    </oc>
    <nc r="F100">
      <v>99</v>
    </nc>
  </rcc>
  <rcc rId="6331" sId="1">
    <oc r="F101">
      <v>103</v>
    </oc>
    <nc r="F101">
      <v>100</v>
    </nc>
  </rcc>
  <rcc rId="6332" sId="1">
    <oc r="F102">
      <v>104</v>
    </oc>
    <nc r="F102">
      <v>101</v>
    </nc>
  </rcc>
  <rcc rId="6333" sId="1">
    <oc r="F103">
      <v>105</v>
    </oc>
    <nc r="F103">
      <v>102</v>
    </nc>
  </rcc>
  <rcc rId="6334" sId="1">
    <oc r="F104">
      <v>106</v>
    </oc>
    <nc r="F104">
      <v>103</v>
    </nc>
  </rcc>
  <rcc rId="6335" sId="1">
    <oc r="F105">
      <v>107</v>
    </oc>
    <nc r="F105">
      <v>104</v>
    </nc>
  </rcc>
  <rcc rId="6336" sId="1">
    <oc r="F106">
      <v>108</v>
    </oc>
    <nc r="F106">
      <v>105</v>
    </nc>
  </rcc>
  <rcc rId="6337" sId="1">
    <oc r="F107">
      <v>109</v>
    </oc>
    <nc r="F107">
      <v>106</v>
    </nc>
  </rcc>
  <rcc rId="6338" sId="1">
    <oc r="F108">
      <v>110</v>
    </oc>
    <nc r="F108">
      <v>107</v>
    </nc>
  </rcc>
  <rcc rId="6339" sId="1">
    <oc r="F109">
      <v>111</v>
    </oc>
    <nc r="F109">
      <v>108</v>
    </nc>
  </rcc>
  <rcc rId="6340" sId="1">
    <oc r="F110">
      <v>112</v>
    </oc>
    <nc r="F110">
      <v>109</v>
    </nc>
  </rcc>
  <rcc rId="6341" sId="1">
    <oc r="F111">
      <v>113</v>
    </oc>
    <nc r="F111">
      <v>110</v>
    </nc>
  </rcc>
  <rcc rId="6342" sId="1">
    <oc r="F112">
      <v>114</v>
    </oc>
    <nc r="F112">
      <v>111</v>
    </nc>
  </rcc>
  <rcc rId="6343" sId="1">
    <oc r="F113">
      <v>115</v>
    </oc>
    <nc r="F113">
      <v>112</v>
    </nc>
  </rcc>
  <rcc rId="6344" sId="1">
    <oc r="F114">
      <v>116</v>
    </oc>
    <nc r="F114">
      <v>113</v>
    </nc>
  </rcc>
  <rcc rId="6345" sId="1">
    <oc r="F115">
      <v>117</v>
    </oc>
    <nc r="F115">
      <v>114</v>
    </nc>
  </rcc>
  <rcc rId="6346" sId="1">
    <oc r="F116">
      <v>118</v>
    </oc>
    <nc r="F116">
      <v>115</v>
    </nc>
  </rcc>
  <rcc rId="6347" sId="1">
    <oc r="F117">
      <v>119</v>
    </oc>
    <nc r="F117">
      <v>116</v>
    </nc>
  </rcc>
  <rcc rId="6348" sId="1">
    <oc r="F118">
      <v>120</v>
    </oc>
    <nc r="F118">
      <v>117</v>
    </nc>
  </rcc>
  <rcc rId="6349" sId="1">
    <oc r="F119">
      <v>121</v>
    </oc>
    <nc r="F119">
      <v>118</v>
    </nc>
  </rcc>
  <rcc rId="6350" sId="1">
    <oc r="F120">
      <v>122</v>
    </oc>
    <nc r="F120">
      <v>119</v>
    </nc>
  </rcc>
  <rcc rId="6351" sId="1">
    <oc r="F121">
      <v>123</v>
    </oc>
    <nc r="F121">
      <v>120</v>
    </nc>
  </rcc>
  <rcc rId="6352" sId="1">
    <oc r="F122">
      <v>124</v>
    </oc>
    <nc r="F122">
      <v>121</v>
    </nc>
  </rcc>
  <rcc rId="6353" sId="1">
    <oc r="F123">
      <v>125</v>
    </oc>
    <nc r="F123">
      <v>122</v>
    </nc>
  </rcc>
  <rcc rId="6354" sId="1">
    <oc r="F124">
      <v>126</v>
    </oc>
    <nc r="F124">
      <v>123</v>
    </nc>
  </rcc>
  <rcc rId="6355" sId="1">
    <oc r="F125">
      <v>127</v>
    </oc>
    <nc r="F125">
      <v>124</v>
    </nc>
  </rcc>
  <rcc rId="6356" sId="1">
    <oc r="F126">
      <v>128</v>
    </oc>
    <nc r="F126">
      <v>125</v>
    </nc>
  </rcc>
  <rcc rId="6357" sId="1">
    <oc r="F127">
      <v>129</v>
    </oc>
    <nc r="F127">
      <v>126</v>
    </nc>
  </rcc>
  <rcc rId="6358" sId="1">
    <oc r="F128">
      <v>130</v>
    </oc>
    <nc r="F128">
      <v>127</v>
    </nc>
  </rcc>
  <rcc rId="6359" sId="1">
    <oc r="F129">
      <v>131</v>
    </oc>
    <nc r="F129">
      <v>128</v>
    </nc>
  </rcc>
  <rcc rId="6360" sId="1">
    <oc r="F130">
      <v>132</v>
    </oc>
    <nc r="F130">
      <v>129</v>
    </nc>
  </rcc>
  <rcc rId="6361" sId="1">
    <oc r="F131">
      <v>133</v>
    </oc>
    <nc r="F131">
      <v>130</v>
    </nc>
  </rcc>
  <rcc rId="6362" sId="1">
    <oc r="F132">
      <v>134</v>
    </oc>
    <nc r="F132">
      <v>131</v>
    </nc>
  </rcc>
  <rcc rId="6363" sId="1">
    <oc r="F133">
      <v>135</v>
    </oc>
    <nc r="F133">
      <v>132</v>
    </nc>
  </rcc>
  <rcc rId="6364" sId="1">
    <oc r="F134">
      <v>136</v>
    </oc>
    <nc r="F134">
      <v>133</v>
    </nc>
  </rcc>
  <rcc rId="6365" sId="1">
    <oc r="F135">
      <v>137</v>
    </oc>
    <nc r="F135">
      <v>134</v>
    </nc>
  </rcc>
  <rcc rId="6366" sId="1">
    <oc r="F136">
      <v>138</v>
    </oc>
    <nc r="F136">
      <v>135</v>
    </nc>
  </rcc>
  <rcc rId="6367" sId="1">
    <oc r="F137">
      <v>139</v>
    </oc>
    <nc r="F137">
      <v>136</v>
    </nc>
  </rcc>
  <rcc rId="6368" sId="1">
    <oc r="F138">
      <v>140</v>
    </oc>
    <nc r="F138">
      <v>137</v>
    </nc>
  </rcc>
  <rcc rId="6369" sId="1">
    <oc r="F139">
      <v>141</v>
    </oc>
    <nc r="F139">
      <v>138</v>
    </nc>
  </rcc>
  <rcc rId="6370" sId="1">
    <oc r="F140">
      <v>142</v>
    </oc>
    <nc r="F140">
      <v>139</v>
    </nc>
  </rcc>
  <rcc rId="6371" sId="1">
    <oc r="F141">
      <v>143</v>
    </oc>
    <nc r="F141">
      <v>140</v>
    </nc>
  </rcc>
  <rcc rId="6372" sId="1">
    <oc r="F142">
      <v>144</v>
    </oc>
    <nc r="F142">
      <v>141</v>
    </nc>
  </rcc>
  <rcc rId="6373" sId="1">
    <oc r="F143">
      <v>145</v>
    </oc>
    <nc r="F143">
      <v>142</v>
    </nc>
  </rcc>
  <rcc rId="6374" sId="1">
    <oc r="F144">
      <v>146</v>
    </oc>
    <nc r="F144">
      <v>143</v>
    </nc>
  </rcc>
  <rcc rId="6375" sId="1">
    <oc r="F145">
      <v>147</v>
    </oc>
    <nc r="F145">
      <v>144</v>
    </nc>
  </rcc>
  <rcc rId="6376" sId="1">
    <oc r="F146">
      <v>148</v>
    </oc>
    <nc r="F146">
      <v>145</v>
    </nc>
  </rcc>
  <rcc rId="6377" sId="1">
    <oc r="F147">
      <v>149</v>
    </oc>
    <nc r="F147">
      <v>146</v>
    </nc>
  </rcc>
  <rcc rId="6378" sId="1">
    <oc r="F148">
      <v>150</v>
    </oc>
    <nc r="F148">
      <v>147</v>
    </nc>
  </rcc>
  <rcc rId="6379" sId="1">
    <oc r="F149">
      <v>151</v>
    </oc>
    <nc r="F149">
      <v>148</v>
    </nc>
  </rcc>
  <rcc rId="6380" sId="1">
    <oc r="F150">
      <v>152</v>
    </oc>
    <nc r="F150">
      <v>149</v>
    </nc>
  </rcc>
  <rcc rId="6381" sId="1">
    <oc r="F151">
      <v>153</v>
    </oc>
    <nc r="F151">
      <v>150</v>
    </nc>
  </rcc>
  <rcc rId="6382" sId="1">
    <oc r="F152">
      <v>154</v>
    </oc>
    <nc r="F152">
      <v>151</v>
    </nc>
  </rcc>
  <rcc rId="6383" sId="1">
    <oc r="F153">
      <v>155</v>
    </oc>
    <nc r="F153">
      <v>152</v>
    </nc>
  </rcc>
  <rcc rId="6384" sId="1">
    <oc r="F154">
      <v>156</v>
    </oc>
    <nc r="F154">
      <v>153</v>
    </nc>
  </rcc>
  <rcc rId="6385" sId="1">
    <oc r="F155">
      <v>157</v>
    </oc>
    <nc r="F155">
      <v>154</v>
    </nc>
  </rcc>
  <rcc rId="6386" sId="1">
    <oc r="F156">
      <v>158</v>
    </oc>
    <nc r="F156">
      <v>155</v>
    </nc>
  </rcc>
  <rcc rId="6387" sId="1">
    <oc r="F157">
      <v>159</v>
    </oc>
    <nc r="F157">
      <v>156</v>
    </nc>
  </rcc>
  <rcc rId="6388" sId="1">
    <oc r="F158">
      <v>160</v>
    </oc>
    <nc r="F158">
      <v>157</v>
    </nc>
  </rcc>
  <rcc rId="6389" sId="1">
    <oc r="F159">
      <v>161</v>
    </oc>
    <nc r="F159">
      <v>158</v>
    </nc>
  </rcc>
  <rcc rId="6390" sId="1">
    <oc r="F160">
      <v>162</v>
    </oc>
    <nc r="F160">
      <v>159</v>
    </nc>
  </rcc>
  <rcc rId="6391" sId="1">
    <oc r="F161">
      <v>163</v>
    </oc>
    <nc r="F161">
      <v>160</v>
    </nc>
  </rcc>
  <rcc rId="6392" sId="1">
    <oc r="F162">
      <v>164</v>
    </oc>
    <nc r="F162">
      <v>161</v>
    </nc>
  </rcc>
  <rcc rId="6393" sId="1">
    <oc r="F163">
      <v>165</v>
    </oc>
    <nc r="F163">
      <v>162</v>
    </nc>
  </rcc>
  <rcc rId="6394" sId="1">
    <oc r="F164">
      <v>166</v>
    </oc>
    <nc r="F164">
      <v>163</v>
    </nc>
  </rcc>
  <rcc rId="6395" sId="1">
    <oc r="F165">
      <v>167</v>
    </oc>
    <nc r="F165">
      <v>164</v>
    </nc>
  </rcc>
  <rcc rId="6396" sId="1">
    <oc r="F166">
      <v>168</v>
    </oc>
    <nc r="F166">
      <v>165</v>
    </nc>
  </rcc>
  <rcc rId="6397" sId="1">
    <oc r="F167">
      <v>169</v>
    </oc>
    <nc r="F167">
      <v>166</v>
    </nc>
  </rcc>
  <rcc rId="6398" sId="1">
    <oc r="F168">
      <v>170</v>
    </oc>
    <nc r="F168">
      <v>167</v>
    </nc>
  </rcc>
  <rcc rId="6399" sId="1">
    <oc r="F169">
      <v>171</v>
    </oc>
    <nc r="F169">
      <v>168</v>
    </nc>
  </rcc>
  <rcc rId="6400" sId="1">
    <oc r="F170">
      <v>172</v>
    </oc>
    <nc r="F170">
      <v>169</v>
    </nc>
  </rcc>
  <rcc rId="6401" sId="1">
    <oc r="F171">
      <v>173</v>
    </oc>
    <nc r="F171">
      <v>170</v>
    </nc>
  </rcc>
  <rcc rId="6402" sId="1">
    <oc r="F172">
      <v>174</v>
    </oc>
    <nc r="F172">
      <v>171</v>
    </nc>
  </rcc>
  <rcc rId="6403" sId="1">
    <oc r="F173">
      <v>175</v>
    </oc>
    <nc r="F173">
      <v>172</v>
    </nc>
  </rcc>
  <rcc rId="6404" sId="1">
    <oc r="F174">
      <v>176</v>
    </oc>
    <nc r="F174">
      <v>173</v>
    </nc>
  </rcc>
  <rcc rId="6405" sId="1">
    <oc r="F175">
      <v>177</v>
    </oc>
    <nc r="F175">
      <v>174</v>
    </nc>
  </rcc>
  <rcc rId="6406" sId="1">
    <oc r="F176">
      <v>178</v>
    </oc>
    <nc r="F176">
      <v>175</v>
    </nc>
  </rcc>
  <rcc rId="6407" sId="1">
    <oc r="F177">
      <v>179</v>
    </oc>
    <nc r="F177">
      <v>176</v>
    </nc>
  </rcc>
  <rcc rId="6408" sId="1">
    <oc r="F178">
      <v>180</v>
    </oc>
    <nc r="F178">
      <v>177</v>
    </nc>
  </rcc>
  <rcc rId="6409" sId="1">
    <oc r="F179">
      <v>181</v>
    </oc>
    <nc r="F179">
      <v>178</v>
    </nc>
  </rcc>
  <rcc rId="6410" sId="1">
    <oc r="F180">
      <v>182</v>
    </oc>
    <nc r="F180">
      <v>179</v>
    </nc>
  </rcc>
  <rcc rId="6411" sId="1">
    <oc r="F181">
      <v>183</v>
    </oc>
    <nc r="F181">
      <v>180</v>
    </nc>
  </rcc>
  <rcc rId="6412" sId="1">
    <oc r="F182">
      <v>184</v>
    </oc>
    <nc r="F182">
      <v>181</v>
    </nc>
  </rcc>
  <rcc rId="6413" sId="1">
    <oc r="F183">
      <v>185</v>
    </oc>
    <nc r="F183">
      <v>182</v>
    </nc>
  </rcc>
  <rcc rId="6414" sId="1">
    <oc r="F184">
      <v>186</v>
    </oc>
    <nc r="F184">
      <v>183</v>
    </nc>
  </rcc>
  <rcc rId="6415" sId="1">
    <oc r="F185">
      <v>187</v>
    </oc>
    <nc r="F185">
      <v>184</v>
    </nc>
  </rcc>
  <rcc rId="6416" sId="1">
    <oc r="F186">
      <v>188</v>
    </oc>
    <nc r="F186">
      <v>185</v>
    </nc>
  </rcc>
  <rcc rId="6417" sId="1">
    <oc r="F187">
      <v>189</v>
    </oc>
    <nc r="F187">
      <v>186</v>
    </nc>
  </rcc>
  <rcc rId="6418" sId="1">
    <oc r="F188">
      <v>190</v>
    </oc>
    <nc r="F188">
      <v>187</v>
    </nc>
  </rcc>
  <rcc rId="6419" sId="1">
    <oc r="F189">
      <v>191</v>
    </oc>
    <nc r="F189">
      <v>188</v>
    </nc>
  </rcc>
  <rcc rId="6420" sId="1">
    <oc r="F190">
      <v>192</v>
    </oc>
    <nc r="F190">
      <v>189</v>
    </nc>
  </rcc>
  <rcc rId="6421" sId="1">
    <oc r="F191">
      <v>193</v>
    </oc>
    <nc r="F191">
      <v>190</v>
    </nc>
  </rcc>
  <rcc rId="6422" sId="1">
    <oc r="F192">
      <v>194</v>
    </oc>
    <nc r="F192">
      <v>191</v>
    </nc>
  </rcc>
  <rcc rId="6423" sId="1">
    <oc r="F193">
      <v>195</v>
    </oc>
    <nc r="F193">
      <v>192</v>
    </nc>
  </rcc>
  <rcc rId="6424" sId="1">
    <oc r="F194">
      <v>196</v>
    </oc>
    <nc r="F194">
      <v>193</v>
    </nc>
  </rcc>
  <rcc rId="6425" sId="1">
    <oc r="F195">
      <v>197</v>
    </oc>
    <nc r="F195">
      <v>194</v>
    </nc>
  </rcc>
  <rcc rId="6426" sId="1">
    <oc r="F196">
      <v>198</v>
    </oc>
    <nc r="F196">
      <v>195</v>
    </nc>
  </rcc>
  <rcc rId="6427" sId="1">
    <oc r="F197">
      <v>199</v>
    </oc>
    <nc r="F197">
      <v>196</v>
    </nc>
  </rcc>
  <rcc rId="6428" sId="1">
    <oc r="F198">
      <v>200</v>
    </oc>
    <nc r="F198">
      <v>197</v>
    </nc>
  </rcc>
  <rcc rId="6429" sId="1">
    <oc r="F199">
      <v>201</v>
    </oc>
    <nc r="F199">
      <v>198</v>
    </nc>
  </rcc>
  <rcc rId="6430" sId="1">
    <oc r="F200">
      <v>202</v>
    </oc>
    <nc r="F200">
      <v>199</v>
    </nc>
  </rcc>
  <rcc rId="6431" sId="1">
    <oc r="F201">
      <v>203</v>
    </oc>
    <nc r="F201">
      <v>200</v>
    </nc>
  </rcc>
  <rcc rId="6432" sId="1">
    <oc r="F202">
      <v>204</v>
    </oc>
    <nc r="F202">
      <v>201</v>
    </nc>
  </rcc>
  <rcc rId="6433" sId="1">
    <oc r="F203">
      <v>205</v>
    </oc>
    <nc r="F203">
      <v>202</v>
    </nc>
  </rcc>
  <rcc rId="6434" sId="1">
    <oc r="F204">
      <v>206</v>
    </oc>
    <nc r="F204">
      <v>203</v>
    </nc>
  </rcc>
  <rcc rId="6435" sId="1">
    <oc r="F205">
      <v>207</v>
    </oc>
    <nc r="F205">
      <v>204</v>
    </nc>
  </rcc>
  <rcc rId="6436" sId="1">
    <oc r="F206">
      <v>208</v>
    </oc>
    <nc r="F206">
      <v>205</v>
    </nc>
  </rcc>
  <rcc rId="6437" sId="1">
    <oc r="F207">
      <v>209</v>
    </oc>
    <nc r="F207">
      <v>206</v>
    </nc>
  </rcc>
  <rcc rId="6438" sId="1">
    <oc r="F208">
      <v>210</v>
    </oc>
    <nc r="F208">
      <v>207</v>
    </nc>
  </rcc>
  <rcc rId="6439" sId="1">
    <oc r="F209">
      <v>211</v>
    </oc>
    <nc r="F209">
      <v>208</v>
    </nc>
  </rcc>
  <rcc rId="6440" sId="1">
    <oc r="F210">
      <v>212</v>
    </oc>
    <nc r="F210">
      <v>209</v>
    </nc>
  </rcc>
  <rcc rId="6441" sId="1">
    <oc r="F211">
      <v>213</v>
    </oc>
    <nc r="F211">
      <v>210</v>
    </nc>
  </rcc>
  <rcc rId="6442" sId="1">
    <oc r="F212">
      <v>214</v>
    </oc>
    <nc r="F212">
      <v>211</v>
    </nc>
  </rcc>
  <rcc rId="6443" sId="1">
    <oc r="F213">
      <v>215</v>
    </oc>
    <nc r="F213">
      <v>212</v>
    </nc>
  </rcc>
  <rcc rId="6444" sId="1">
    <oc r="F214">
      <v>216</v>
    </oc>
    <nc r="F214">
      <v>213</v>
    </nc>
  </rcc>
  <rcc rId="6445" sId="1">
    <oc r="F215">
      <v>217</v>
    </oc>
    <nc r="F215">
      <v>214</v>
    </nc>
  </rcc>
  <rcc rId="6446" sId="1">
    <oc r="F216">
      <v>218</v>
    </oc>
    <nc r="F216">
      <v>215</v>
    </nc>
  </rcc>
  <rcc rId="6447" sId="1">
    <oc r="F217">
      <v>219</v>
    </oc>
    <nc r="F217">
      <v>216</v>
    </nc>
  </rcc>
  <rcc rId="6448" sId="1">
    <oc r="F218">
      <v>220</v>
    </oc>
    <nc r="F218">
      <v>217</v>
    </nc>
  </rcc>
  <rcc rId="6449" sId="1">
    <oc r="F219">
      <v>221</v>
    </oc>
    <nc r="F219">
      <v>218</v>
    </nc>
  </rcc>
  <rcc rId="6450" sId="1">
    <oc r="F220">
      <v>222</v>
    </oc>
    <nc r="F220">
      <v>219</v>
    </nc>
  </rcc>
  <rcc rId="6451" sId="1">
    <oc r="F221">
      <v>223</v>
    </oc>
    <nc r="F221">
      <v>220</v>
    </nc>
  </rcc>
  <rcc rId="6452" sId="1">
    <oc r="F222">
      <v>224</v>
    </oc>
    <nc r="F222">
      <v>221</v>
    </nc>
  </rcc>
  <rcc rId="6453" sId="1">
    <oc r="F223">
      <v>225</v>
    </oc>
    <nc r="F223">
      <v>222</v>
    </nc>
  </rcc>
  <rcc rId="6454" sId="1">
    <oc r="F224">
      <v>226</v>
    </oc>
    <nc r="F224">
      <v>223</v>
    </nc>
  </rcc>
  <rcc rId="6455" sId="1">
    <oc r="F225">
      <v>227</v>
    </oc>
    <nc r="F225">
      <v>224</v>
    </nc>
  </rcc>
  <rcc rId="6456" sId="1">
    <oc r="F226">
      <v>228</v>
    </oc>
    <nc r="F226">
      <v>225</v>
    </nc>
  </rcc>
  <rcc rId="6457" sId="1">
    <oc r="F227">
      <v>229</v>
    </oc>
    <nc r="F227">
      <v>226</v>
    </nc>
  </rcc>
  <rcc rId="6458" sId="1">
    <oc r="F228">
      <v>230</v>
    </oc>
    <nc r="F228">
      <v>227</v>
    </nc>
  </rcc>
  <rcc rId="6459" sId="1">
    <oc r="F229">
      <v>231</v>
    </oc>
    <nc r="F229">
      <v>228</v>
    </nc>
  </rcc>
  <rcc rId="6460" sId="1">
    <oc r="F230">
      <v>232</v>
    </oc>
    <nc r="F230">
      <v>229</v>
    </nc>
  </rcc>
  <rcc rId="6461" sId="1">
    <oc r="F231">
      <v>233</v>
    </oc>
    <nc r="F231">
      <v>230</v>
    </nc>
  </rcc>
  <rcc rId="6462" sId="1">
    <oc r="F232">
      <v>234</v>
    </oc>
    <nc r="F232">
      <v>231</v>
    </nc>
  </rcc>
  <rcc rId="6463" sId="1">
    <oc r="F233">
      <v>235</v>
    </oc>
    <nc r="F233">
      <v>232</v>
    </nc>
  </rcc>
  <rcc rId="6464" sId="1">
    <oc r="F234">
      <v>236</v>
    </oc>
    <nc r="F234">
      <v>233</v>
    </nc>
  </rcc>
  <rcc rId="6465" sId="1">
    <oc r="F235">
      <v>237</v>
    </oc>
    <nc r="F235">
      <v>234</v>
    </nc>
  </rcc>
  <rcc rId="6466" sId="1">
    <oc r="F236">
      <v>238</v>
    </oc>
    <nc r="F236">
      <v>235</v>
    </nc>
  </rcc>
  <rcc rId="6467" sId="1">
    <oc r="F237">
      <v>239</v>
    </oc>
    <nc r="F237">
      <v>236</v>
    </nc>
  </rcc>
  <rcc rId="6468" sId="1">
    <oc r="F238">
      <v>240</v>
    </oc>
    <nc r="F238">
      <v>237</v>
    </nc>
  </rcc>
  <rcc rId="6469" sId="1">
    <oc r="F239">
      <v>241</v>
    </oc>
    <nc r="F239">
      <v>238</v>
    </nc>
  </rcc>
  <rcc rId="6470" sId="1">
    <oc r="F240">
      <v>242</v>
    </oc>
    <nc r="F240">
      <v>239</v>
    </nc>
  </rcc>
  <rcc rId="6471" sId="1">
    <oc r="F241">
      <v>243</v>
    </oc>
    <nc r="F241">
      <v>240</v>
    </nc>
  </rcc>
  <rcc rId="6472" sId="1">
    <oc r="F242">
      <v>244</v>
    </oc>
    <nc r="F242">
      <v>241</v>
    </nc>
  </rcc>
  <rcc rId="6473" sId="1">
    <oc r="F243">
      <v>245</v>
    </oc>
    <nc r="F243">
      <v>242</v>
    </nc>
  </rcc>
  <rcc rId="6474" sId="1">
    <oc r="F244">
      <v>246</v>
    </oc>
    <nc r="F244">
      <v>243</v>
    </nc>
  </rcc>
  <rcc rId="6475" sId="1">
    <oc r="F245">
      <v>247</v>
    </oc>
    <nc r="F245">
      <v>244</v>
    </nc>
  </rcc>
  <rcc rId="6476" sId="1">
    <oc r="F246">
      <v>248</v>
    </oc>
    <nc r="F246">
      <v>245</v>
    </nc>
  </rcc>
  <rcc rId="6477" sId="1">
    <oc r="F247">
      <v>249</v>
    </oc>
    <nc r="F247">
      <v>246</v>
    </nc>
  </rcc>
  <rcc rId="6478" sId="1">
    <oc r="F248">
      <v>250</v>
    </oc>
    <nc r="F248">
      <v>247</v>
    </nc>
  </rcc>
  <rcc rId="6479" sId="1">
    <oc r="F249">
      <v>251</v>
    </oc>
    <nc r="F249">
      <v>248</v>
    </nc>
  </rcc>
  <rcc rId="6480" sId="1">
    <oc r="F250">
      <v>252</v>
    </oc>
    <nc r="F250">
      <v>249</v>
    </nc>
  </rcc>
  <rcc rId="6481" sId="1">
    <oc r="F251">
      <v>253</v>
    </oc>
    <nc r="F251">
      <v>250</v>
    </nc>
  </rcc>
  <rcc rId="6482" sId="1">
    <oc r="F252">
      <v>254</v>
    </oc>
    <nc r="F252">
      <v>251</v>
    </nc>
  </rcc>
  <rcc rId="6483" sId="1">
    <oc r="F253">
      <v>255</v>
    </oc>
    <nc r="F253">
      <v>252</v>
    </nc>
  </rcc>
  <rcc rId="6484" sId="1">
    <oc r="F254">
      <v>256</v>
    </oc>
    <nc r="F254">
      <v>253</v>
    </nc>
  </rcc>
  <rcc rId="6485" sId="1">
    <oc r="F255">
      <v>257</v>
    </oc>
    <nc r="F255">
      <v>254</v>
    </nc>
  </rcc>
  <rcc rId="6486" sId="1">
    <oc r="F256">
      <v>258</v>
    </oc>
    <nc r="F256">
      <v>255</v>
    </nc>
  </rcc>
  <rcc rId="6487" sId="1">
    <oc r="F257">
      <v>259</v>
    </oc>
    <nc r="F257">
      <v>256</v>
    </nc>
  </rcc>
  <rcc rId="6488" sId="1">
    <oc r="F258">
      <v>260</v>
    </oc>
    <nc r="F258">
      <v>257</v>
    </nc>
  </rcc>
  <rcc rId="6489" sId="1">
    <oc r="F259">
      <v>261</v>
    </oc>
    <nc r="F259">
      <v>258</v>
    </nc>
  </rcc>
  <rcc rId="6490" sId="1">
    <oc r="F260">
      <v>262</v>
    </oc>
    <nc r="F260">
      <v>259</v>
    </nc>
  </rcc>
  <rcc rId="6491" sId="1">
    <oc r="F261">
      <v>263</v>
    </oc>
    <nc r="F261">
      <v>260</v>
    </nc>
  </rcc>
  <rcc rId="6492" sId="1">
    <oc r="F262">
      <v>264</v>
    </oc>
    <nc r="F262">
      <v>261</v>
    </nc>
  </rcc>
  <rcc rId="6493" sId="1">
    <oc r="F263">
      <v>265</v>
    </oc>
    <nc r="F263">
      <v>262</v>
    </nc>
  </rcc>
  <rcc rId="6494" sId="1">
    <oc r="F264">
      <v>266</v>
    </oc>
    <nc r="F264">
      <v>263</v>
    </nc>
  </rcc>
  <rcc rId="6495" sId="1">
    <oc r="F265">
      <v>267</v>
    </oc>
    <nc r="F265">
      <v>264</v>
    </nc>
  </rcc>
  <rcc rId="6496" sId="1">
    <oc r="F266">
      <v>268</v>
    </oc>
    <nc r="F266">
      <v>265</v>
    </nc>
  </rcc>
  <rcc rId="6497" sId="1">
    <oc r="F267">
      <v>269</v>
    </oc>
    <nc r="F267">
      <v>266</v>
    </nc>
  </rcc>
  <rcc rId="6498" sId="1">
    <oc r="F268">
      <v>270</v>
    </oc>
    <nc r="F268">
      <v>267</v>
    </nc>
  </rcc>
  <rcc rId="6499" sId="1">
    <oc r="F269">
      <v>271</v>
    </oc>
    <nc r="F269">
      <v>268</v>
    </nc>
  </rcc>
  <rcc rId="6500" sId="1">
    <oc r="F270">
      <v>272</v>
    </oc>
    <nc r="F270">
      <v>269</v>
    </nc>
  </rcc>
  <rcc rId="6501" sId="1">
    <oc r="F271">
      <v>273</v>
    </oc>
    <nc r="F271">
      <v>270</v>
    </nc>
  </rcc>
  <rcc rId="6502" sId="1">
    <oc r="F272">
      <v>274</v>
    </oc>
    <nc r="F272">
      <v>271</v>
    </nc>
  </rcc>
  <rcc rId="6503" sId="1">
    <oc r="F273">
      <v>275</v>
    </oc>
    <nc r="F273">
      <v>272</v>
    </nc>
  </rcc>
  <rcc rId="6504" sId="1">
    <oc r="F274">
      <v>276</v>
    </oc>
    <nc r="F274">
      <v>273</v>
    </nc>
  </rcc>
  <rcc rId="6505" sId="1">
    <oc r="F275">
      <v>277</v>
    </oc>
    <nc r="F275">
      <v>274</v>
    </nc>
  </rcc>
  <rcc rId="6506" sId="1">
    <oc r="F276">
      <v>278</v>
    </oc>
    <nc r="F276">
      <v>275</v>
    </nc>
  </rcc>
  <rcc rId="6507" sId="1">
    <oc r="F277">
      <v>279</v>
    </oc>
    <nc r="F277">
      <v>276</v>
    </nc>
  </rcc>
  <rcc rId="6508" sId="1">
    <oc r="F278">
      <v>280</v>
    </oc>
    <nc r="F278">
      <v>277</v>
    </nc>
  </rcc>
  <rcc rId="6509" sId="1">
    <oc r="F279">
      <v>281</v>
    </oc>
    <nc r="F279">
      <v>278</v>
    </nc>
  </rcc>
  <rcc rId="6510" sId="1">
    <oc r="F280">
      <v>282</v>
    </oc>
    <nc r="F280">
      <v>279</v>
    </nc>
  </rcc>
  <rcc rId="6511" sId="1">
    <oc r="F281">
      <v>283</v>
    </oc>
    <nc r="F281">
      <v>280</v>
    </nc>
  </rcc>
  <rcc rId="6512" sId="1">
    <oc r="F282">
      <v>284</v>
    </oc>
    <nc r="F282">
      <v>281</v>
    </nc>
  </rcc>
  <rcc rId="6513" sId="1">
    <oc r="F283">
      <v>285</v>
    </oc>
    <nc r="F283">
      <v>282</v>
    </nc>
  </rcc>
  <rcc rId="6514" sId="1">
    <oc r="F284">
      <v>286</v>
    </oc>
    <nc r="F284">
      <v>283</v>
    </nc>
  </rcc>
  <rcc rId="6515" sId="1">
    <oc r="F285">
      <v>287</v>
    </oc>
    <nc r="F285">
      <v>284</v>
    </nc>
  </rcc>
  <rcc rId="6516" sId="1">
    <oc r="F286">
      <v>288</v>
    </oc>
    <nc r="F286">
      <v>285</v>
    </nc>
  </rcc>
  <rcc rId="6517" sId="1">
    <oc r="F287">
      <v>289</v>
    </oc>
    <nc r="F287">
      <v>286</v>
    </nc>
  </rcc>
  <rcc rId="6518" sId="1">
    <oc r="F288">
      <v>290</v>
    </oc>
    <nc r="F288">
      <v>287</v>
    </nc>
  </rcc>
  <rcc rId="6519" sId="1">
    <oc r="F289">
      <v>291</v>
    </oc>
    <nc r="F289">
      <v>288</v>
    </nc>
  </rcc>
  <rcc rId="6520" sId="1">
    <oc r="F290">
      <v>292</v>
    </oc>
    <nc r="F290">
      <v>289</v>
    </nc>
  </rcc>
  <rcc rId="6521" sId="1">
    <oc r="F291">
      <v>293</v>
    </oc>
    <nc r="F291">
      <v>290</v>
    </nc>
  </rcc>
  <rcc rId="6522" sId="1">
    <oc r="F292">
      <v>294</v>
    </oc>
    <nc r="F292">
      <v>291</v>
    </nc>
  </rcc>
  <rcc rId="6523" sId="1">
    <oc r="F293">
      <v>295</v>
    </oc>
    <nc r="F293">
      <v>292</v>
    </nc>
  </rcc>
  <rcc rId="6524" sId="1">
    <oc r="F294">
      <v>296</v>
    </oc>
    <nc r="F294">
      <v>293</v>
    </nc>
  </rcc>
  <rcc rId="6525" sId="1">
    <oc r="F295">
      <v>297</v>
    </oc>
    <nc r="F295">
      <v>294</v>
    </nc>
  </rcc>
  <rcc rId="6526" sId="1">
    <oc r="F296">
      <v>298</v>
    </oc>
    <nc r="F296">
      <v>295</v>
    </nc>
  </rcc>
  <rcc rId="6527" sId="1">
    <oc r="F297">
      <v>299</v>
    </oc>
    <nc r="F297">
      <v>296</v>
    </nc>
  </rcc>
  <rcc rId="6528" sId="1">
    <oc r="F298">
      <v>300</v>
    </oc>
    <nc r="F298">
      <v>297</v>
    </nc>
  </rcc>
  <rcc rId="6529" sId="1">
    <oc r="F299">
      <v>301</v>
    </oc>
    <nc r="F299">
      <v>298</v>
    </nc>
  </rcc>
  <rcc rId="6530" sId="1">
    <oc r="F300">
      <v>302</v>
    </oc>
    <nc r="F300">
      <v>299</v>
    </nc>
  </rcc>
  <rcc rId="6531" sId="1">
    <oc r="F301">
      <v>303</v>
    </oc>
    <nc r="F301">
      <v>300</v>
    </nc>
  </rcc>
  <rcc rId="6532" sId="1">
    <oc r="F302">
      <v>304</v>
    </oc>
    <nc r="F302">
      <v>301</v>
    </nc>
  </rcc>
  <rcc rId="6533" sId="1">
    <oc r="F303">
      <v>305</v>
    </oc>
    <nc r="F303">
      <v>302</v>
    </nc>
  </rcc>
  <rcc rId="6534" sId="1">
    <oc r="F304">
      <v>306</v>
    </oc>
    <nc r="F304">
      <v>303</v>
    </nc>
  </rcc>
  <rcc rId="6535" sId="1">
    <oc r="F305">
      <v>307</v>
    </oc>
    <nc r="F305">
      <v>304</v>
    </nc>
  </rcc>
  <rcc rId="6536" sId="1">
    <oc r="F306">
      <v>308</v>
    </oc>
    <nc r="F306">
      <v>305</v>
    </nc>
  </rcc>
  <rcc rId="6537" sId="1">
    <oc r="F307">
      <v>309</v>
    </oc>
    <nc r="F307">
      <v>306</v>
    </nc>
  </rcc>
  <rcc rId="6538" sId="1">
    <oc r="F308">
      <v>310</v>
    </oc>
    <nc r="F308">
      <v>307</v>
    </nc>
  </rcc>
  <rcc rId="6539" sId="1">
    <oc r="F309">
      <v>311</v>
    </oc>
    <nc r="F309">
      <v>308</v>
    </nc>
  </rcc>
  <rcc rId="6540" sId="1">
    <oc r="F310">
      <v>312</v>
    </oc>
    <nc r="F310">
      <v>309</v>
    </nc>
  </rcc>
  <rcc rId="6541" sId="1">
    <oc r="F311">
      <v>313</v>
    </oc>
    <nc r="F311">
      <v>310</v>
    </nc>
  </rcc>
  <rcc rId="6542" sId="1">
    <oc r="F312">
      <v>314</v>
    </oc>
    <nc r="F312">
      <v>311</v>
    </nc>
  </rcc>
  <rcc rId="6543" sId="1">
    <oc r="F313">
      <v>315</v>
    </oc>
    <nc r="F313">
      <v>312</v>
    </nc>
  </rcc>
  <rcc rId="6544" sId="1">
    <oc r="F314">
      <v>316</v>
    </oc>
    <nc r="F314">
      <v>313</v>
    </nc>
  </rcc>
  <rcc rId="6545" sId="1">
    <oc r="F315">
      <v>317</v>
    </oc>
    <nc r="F315">
      <v>314</v>
    </nc>
  </rcc>
  <rcc rId="6546" sId="1">
    <oc r="F316">
      <v>318</v>
    </oc>
    <nc r="F316">
      <v>315</v>
    </nc>
  </rcc>
  <rcc rId="6547" sId="1">
    <oc r="F317">
      <v>319</v>
    </oc>
    <nc r="F317">
      <v>316</v>
    </nc>
  </rcc>
  <rcc rId="6548" sId="1">
    <oc r="F318">
      <v>320</v>
    </oc>
    <nc r="F318">
      <v>317</v>
    </nc>
  </rcc>
  <rcc rId="6549" sId="1">
    <oc r="F319">
      <v>321</v>
    </oc>
    <nc r="F319">
      <v>318</v>
    </nc>
  </rcc>
  <rcc rId="6550" sId="1">
    <oc r="F320">
      <v>322</v>
    </oc>
    <nc r="F320">
      <v>319</v>
    </nc>
  </rcc>
  <rcc rId="6551" sId="1">
    <oc r="F321">
      <v>323</v>
    </oc>
    <nc r="F321">
      <v>320</v>
    </nc>
  </rcc>
  <rcc rId="6552" sId="1">
    <oc r="F322">
      <v>324</v>
    </oc>
    <nc r="F322">
      <v>321</v>
    </nc>
  </rcc>
  <rcc rId="6553" sId="1">
    <oc r="F323">
      <v>325</v>
    </oc>
    <nc r="F323">
      <v>322</v>
    </nc>
  </rcc>
  <rcc rId="6554" sId="1">
    <oc r="F324">
      <v>326</v>
    </oc>
    <nc r="F324">
      <v>323</v>
    </nc>
  </rcc>
  <rcc rId="6555" sId="1">
    <oc r="F325">
      <v>327</v>
    </oc>
    <nc r="F325">
      <v>324</v>
    </nc>
  </rcc>
  <rcc rId="6556" sId="1">
    <oc r="F326">
      <v>328</v>
    </oc>
    <nc r="F326">
      <v>325</v>
    </nc>
  </rcc>
  <rcc rId="6557" sId="1">
    <oc r="F327">
      <v>329</v>
    </oc>
    <nc r="F327">
      <v>326</v>
    </nc>
  </rcc>
  <rcc rId="6558" sId="1">
    <oc r="F328">
      <v>330</v>
    </oc>
    <nc r="F328">
      <v>327</v>
    </nc>
  </rcc>
  <rcc rId="6559" sId="1">
    <oc r="F329">
      <v>331</v>
    </oc>
    <nc r="F329">
      <v>328</v>
    </nc>
  </rcc>
  <rcc rId="6560" sId="1">
    <oc r="F330">
      <v>332</v>
    </oc>
    <nc r="F330">
      <v>329</v>
    </nc>
  </rcc>
  <rcc rId="6561" sId="1">
    <oc r="F331">
      <v>333</v>
    </oc>
    <nc r="F331">
      <v>330</v>
    </nc>
  </rcc>
  <rcc rId="6562" sId="1">
    <oc r="F332">
      <v>334</v>
    </oc>
    <nc r="F332">
      <v>331</v>
    </nc>
  </rcc>
  <rcc rId="6563" sId="1">
    <oc r="F333">
      <v>335</v>
    </oc>
    <nc r="F333">
      <v>332</v>
    </nc>
  </rcc>
  <rcc rId="6564" sId="1">
    <oc r="F334">
      <v>336</v>
    </oc>
    <nc r="F334">
      <v>333</v>
    </nc>
  </rcc>
  <rcc rId="6565" sId="1">
    <oc r="F335">
      <v>337</v>
    </oc>
    <nc r="F335">
      <v>334</v>
    </nc>
  </rcc>
  <rcc rId="6566" sId="1">
    <oc r="F336">
      <v>338</v>
    </oc>
    <nc r="F336">
      <v>335</v>
    </nc>
  </rcc>
  <rcc rId="6567" sId="1">
    <oc r="F337">
      <v>339</v>
    </oc>
    <nc r="F337">
      <v>336</v>
    </nc>
  </rcc>
  <rcc rId="6568" sId="1">
    <oc r="F338">
      <v>340</v>
    </oc>
    <nc r="F338">
      <v>337</v>
    </nc>
  </rcc>
  <rcc rId="6569" sId="1">
    <oc r="F339">
      <v>341</v>
    </oc>
    <nc r="F339">
      <v>338</v>
    </nc>
  </rcc>
  <rcc rId="6570" sId="1">
    <oc r="F340">
      <v>342</v>
    </oc>
    <nc r="F340">
      <v>339</v>
    </nc>
  </rcc>
  <rcc rId="6571" sId="1">
    <oc r="F341">
      <v>343</v>
    </oc>
    <nc r="F341">
      <v>340</v>
    </nc>
  </rcc>
  <rcc rId="6572" sId="1">
    <oc r="F342">
      <v>344</v>
    </oc>
    <nc r="F342">
      <v>341</v>
    </nc>
  </rcc>
  <rcc rId="6573" sId="1">
    <oc r="F343">
      <v>345</v>
    </oc>
    <nc r="F343">
      <v>342</v>
    </nc>
  </rcc>
  <rcc rId="6574" sId="1">
    <oc r="F344">
      <v>346</v>
    </oc>
    <nc r="F344">
      <v>343</v>
    </nc>
  </rcc>
  <rcc rId="6575" sId="1">
    <oc r="F345">
      <v>347</v>
    </oc>
    <nc r="F345">
      <v>344</v>
    </nc>
  </rcc>
  <rcc rId="6576" sId="1">
    <oc r="F346">
      <v>348</v>
    </oc>
    <nc r="F346">
      <v>345</v>
    </nc>
  </rcc>
  <rcc rId="6577" sId="1">
    <oc r="F347">
      <v>349</v>
    </oc>
    <nc r="F347">
      <v>346</v>
    </nc>
  </rcc>
  <rcc rId="6578" sId="1">
    <oc r="F348">
      <v>350</v>
    </oc>
    <nc r="F348">
      <v>347</v>
    </nc>
  </rcc>
  <rcc rId="6579" sId="1">
    <oc r="F349">
      <v>351</v>
    </oc>
    <nc r="F349">
      <v>348</v>
    </nc>
  </rcc>
  <rcc rId="6580" sId="1">
    <oc r="F350">
      <v>352</v>
    </oc>
    <nc r="F350">
      <v>349</v>
    </nc>
  </rcc>
  <rcc rId="6581" sId="1">
    <oc r="F351">
      <v>353</v>
    </oc>
    <nc r="F351">
      <v>350</v>
    </nc>
  </rcc>
  <rcc rId="6582" sId="1">
    <oc r="F352">
      <v>354</v>
    </oc>
    <nc r="F352">
      <v>351</v>
    </nc>
  </rcc>
  <rcc rId="6583" sId="1">
    <oc r="F353">
      <v>355</v>
    </oc>
    <nc r="F353">
      <v>352</v>
    </nc>
  </rcc>
  <rcc rId="6584" sId="1">
    <oc r="F354">
      <v>356</v>
    </oc>
    <nc r="F354">
      <v>353</v>
    </nc>
  </rcc>
  <rcc rId="6585" sId="1">
    <oc r="F355">
      <v>357</v>
    </oc>
    <nc r="F355">
      <v>354</v>
    </nc>
  </rcc>
  <rcc rId="6586" sId="1">
    <oc r="F356">
      <v>358</v>
    </oc>
    <nc r="F356">
      <v>355</v>
    </nc>
  </rcc>
  <rcc rId="6587" sId="1">
    <oc r="F357">
      <v>359</v>
    </oc>
    <nc r="F357">
      <v>356</v>
    </nc>
  </rcc>
  <rcc rId="6588" sId="1">
    <oc r="F358">
      <v>360</v>
    </oc>
    <nc r="F358">
      <v>357</v>
    </nc>
  </rcc>
  <rcc rId="6589" sId="1">
    <oc r="F359">
      <v>361</v>
    </oc>
    <nc r="F359">
      <v>358</v>
    </nc>
  </rcc>
  <rcc rId="6590" sId="1">
    <oc r="F360">
      <v>362</v>
    </oc>
    <nc r="F360">
      <v>359</v>
    </nc>
  </rcc>
  <rcc rId="6591" sId="1">
    <oc r="F361">
      <v>363</v>
    </oc>
    <nc r="F361">
      <v>360</v>
    </nc>
  </rcc>
  <rcc rId="6592" sId="1">
    <oc r="F362">
      <v>364</v>
    </oc>
    <nc r="F362">
      <v>361</v>
    </nc>
  </rcc>
  <rcc rId="6593" sId="1">
    <oc r="F363">
      <v>365</v>
    </oc>
    <nc r="F363">
      <v>362</v>
    </nc>
  </rcc>
  <rcc rId="6594" sId="1">
    <oc r="F364">
      <v>366</v>
    </oc>
    <nc r="F364">
      <v>363</v>
    </nc>
  </rcc>
  <rcc rId="6595" sId="1">
    <oc r="F365">
      <v>367</v>
    </oc>
    <nc r="F365">
      <v>364</v>
    </nc>
  </rcc>
  <rcc rId="6596" sId="1">
    <oc r="F366">
      <v>368</v>
    </oc>
    <nc r="F366">
      <v>365</v>
    </nc>
  </rcc>
  <rcc rId="6597" sId="1">
    <oc r="F367">
      <v>369</v>
    </oc>
    <nc r="F367">
      <v>366</v>
    </nc>
  </rcc>
  <rcc rId="6598" sId="1">
    <oc r="F368">
      <v>370</v>
    </oc>
    <nc r="F368">
      <v>367</v>
    </nc>
  </rcc>
  <rcc rId="6599" sId="1">
    <oc r="F369">
      <v>371</v>
    </oc>
    <nc r="F369">
      <v>368</v>
    </nc>
  </rcc>
  <rcc rId="6600" sId="1">
    <oc r="F370">
      <v>372</v>
    </oc>
    <nc r="F370">
      <v>369</v>
    </nc>
  </rcc>
  <rcc rId="6601" sId="1">
    <oc r="F371">
      <v>373</v>
    </oc>
    <nc r="F371">
      <v>370</v>
    </nc>
  </rcc>
  <rcc rId="6602" sId="1">
    <oc r="F372">
      <v>374</v>
    </oc>
    <nc r="F372">
      <v>371</v>
    </nc>
  </rcc>
  <rcc rId="6603" sId="1">
    <oc r="F373">
      <v>375</v>
    </oc>
    <nc r="F373">
      <v>372</v>
    </nc>
  </rcc>
  <rcc rId="6604" sId="1">
    <oc r="F374">
      <v>376</v>
    </oc>
    <nc r="F374">
      <v>373</v>
    </nc>
  </rcc>
  <rcc rId="6605" sId="1">
    <oc r="F375">
      <v>377</v>
    </oc>
    <nc r="F375">
      <v>374</v>
    </nc>
  </rcc>
  <rcc rId="6606" sId="1">
    <oc r="F376">
      <v>378</v>
    </oc>
    <nc r="F376">
      <v>375</v>
    </nc>
  </rcc>
  <rcc rId="6607" sId="1">
    <oc r="F377">
      <v>379</v>
    </oc>
    <nc r="F377">
      <v>376</v>
    </nc>
  </rcc>
  <rcc rId="6608" sId="1">
    <oc r="F378">
      <v>380</v>
    </oc>
    <nc r="F378">
      <v>377</v>
    </nc>
  </rcc>
  <rcc rId="6609" sId="1">
    <oc r="F379">
      <v>381</v>
    </oc>
    <nc r="F379">
      <v>378</v>
    </nc>
  </rcc>
  <rcc rId="6610" sId="1">
    <oc r="F380">
      <v>382</v>
    </oc>
    <nc r="F380">
      <v>379</v>
    </nc>
  </rcc>
  <rcc rId="6611" sId="1">
    <oc r="F381">
      <v>383</v>
    </oc>
    <nc r="F381">
      <v>380</v>
    </nc>
  </rcc>
  <rcc rId="6612" sId="1">
    <oc r="F382">
      <v>384</v>
    </oc>
    <nc r="F382">
      <v>381</v>
    </nc>
  </rcc>
  <rcc rId="6613" sId="1">
    <oc r="F383">
      <v>385</v>
    </oc>
    <nc r="F383">
      <v>382</v>
    </nc>
  </rcc>
  <rcc rId="6614" sId="1">
    <oc r="F384">
      <v>386</v>
    </oc>
    <nc r="F384">
      <v>383</v>
    </nc>
  </rcc>
  <rcc rId="6615" sId="1">
    <oc r="F385">
      <v>387</v>
    </oc>
    <nc r="F385">
      <v>384</v>
    </nc>
  </rcc>
  <rcc rId="6616" sId="1">
    <oc r="F386">
      <v>388</v>
    </oc>
    <nc r="F386">
      <v>385</v>
    </nc>
  </rcc>
  <rcc rId="6617" sId="1">
    <oc r="F387">
      <v>389</v>
    </oc>
    <nc r="F387">
      <v>386</v>
    </nc>
  </rcc>
  <rcc rId="6618" sId="1">
    <oc r="F388">
      <v>390</v>
    </oc>
    <nc r="F388">
      <v>387</v>
    </nc>
  </rcc>
  <rcc rId="6619" sId="1">
    <oc r="F389">
      <v>391</v>
    </oc>
    <nc r="F389">
      <v>388</v>
    </nc>
  </rcc>
  <rcc rId="6620" sId="1">
    <oc r="F390">
      <v>392</v>
    </oc>
    <nc r="F390">
      <v>389</v>
    </nc>
  </rcc>
  <rcc rId="6621" sId="1">
    <oc r="F391">
      <v>393</v>
    </oc>
    <nc r="F391">
      <v>390</v>
    </nc>
  </rcc>
  <rcc rId="6622" sId="1">
    <oc r="F392">
      <v>394</v>
    </oc>
    <nc r="F392">
      <v>391</v>
    </nc>
  </rcc>
  <rcc rId="6623" sId="1">
    <oc r="F393">
      <v>395</v>
    </oc>
    <nc r="F393">
      <v>392</v>
    </nc>
  </rcc>
  <rcc rId="6624" sId="1">
    <oc r="F394">
      <v>396</v>
    </oc>
    <nc r="F394">
      <v>393</v>
    </nc>
  </rcc>
  <rcc rId="6625" sId="1">
    <oc r="F395">
      <v>397</v>
    </oc>
    <nc r="F395">
      <v>394</v>
    </nc>
  </rcc>
  <rcc rId="6626" sId="1">
    <oc r="F396">
      <v>398</v>
    </oc>
    <nc r="F396">
      <v>395</v>
    </nc>
  </rcc>
  <rcc rId="6627" sId="1">
    <oc r="F397">
      <v>399</v>
    </oc>
    <nc r="F397">
      <v>396</v>
    </nc>
  </rcc>
  <rcc rId="6628" sId="1">
    <oc r="F398">
      <v>400</v>
    </oc>
    <nc r="F398">
      <v>397</v>
    </nc>
  </rcc>
  <rcc rId="6629" sId="1">
    <oc r="F399">
      <v>401</v>
    </oc>
    <nc r="F399">
      <v>398</v>
    </nc>
  </rcc>
  <rcc rId="6630" sId="1">
    <oc r="F400">
      <v>402</v>
    </oc>
    <nc r="F400">
      <v>399</v>
    </nc>
  </rcc>
  <rcc rId="6631" sId="1">
    <oc r="F401">
      <v>403</v>
    </oc>
    <nc r="F401">
      <v>400</v>
    </nc>
  </rcc>
  <rcc rId="6632" sId="1">
    <oc r="F402">
      <v>404</v>
    </oc>
    <nc r="F402">
      <v>401</v>
    </nc>
  </rcc>
  <rcc rId="6633" sId="1">
    <oc r="F403">
      <v>405</v>
    </oc>
    <nc r="F403">
      <v>402</v>
    </nc>
  </rcc>
  <rcc rId="6634" sId="1">
    <oc r="F404">
      <v>406</v>
    </oc>
    <nc r="F404">
      <v>403</v>
    </nc>
  </rcc>
  <rcc rId="6635" sId="1">
    <oc r="F405">
      <v>407</v>
    </oc>
    <nc r="F405">
      <v>404</v>
    </nc>
  </rcc>
  <rcc rId="6636" sId="1">
    <oc r="F406">
      <v>408</v>
    </oc>
    <nc r="F406">
      <v>405</v>
    </nc>
  </rcc>
  <rcc rId="6637" sId="1">
    <oc r="F407">
      <v>409</v>
    </oc>
    <nc r="F407">
      <v>406</v>
    </nc>
  </rcc>
  <rcc rId="6638" sId="1">
    <oc r="F408">
      <v>410</v>
    </oc>
    <nc r="F408">
      <v>407</v>
    </nc>
  </rcc>
  <rcc rId="6639" sId="1">
    <oc r="F409">
      <v>411</v>
    </oc>
    <nc r="F409">
      <v>408</v>
    </nc>
  </rcc>
  <rcc rId="6640" sId="1">
    <oc r="F410">
      <v>412</v>
    </oc>
    <nc r="F410">
      <v>409</v>
    </nc>
  </rcc>
  <rcc rId="6641" sId="1">
    <oc r="F411">
      <v>413</v>
    </oc>
    <nc r="F411">
      <v>410</v>
    </nc>
  </rcc>
  <rcc rId="6642" sId="1">
    <oc r="F412">
      <v>414</v>
    </oc>
    <nc r="F412">
      <v>411</v>
    </nc>
  </rcc>
  <rcc rId="6643" sId="1">
    <oc r="F413">
      <v>415</v>
    </oc>
    <nc r="F413">
      <v>412</v>
    </nc>
  </rcc>
  <rcc rId="6644" sId="1">
    <oc r="F414">
      <v>416</v>
    </oc>
    <nc r="F414">
      <v>413</v>
    </nc>
  </rcc>
  <rcc rId="6645" sId="1">
    <oc r="F415">
      <v>417</v>
    </oc>
    <nc r="F415">
      <v>414</v>
    </nc>
  </rcc>
  <rcc rId="6646" sId="1">
    <oc r="F416">
      <v>418</v>
    </oc>
    <nc r="F416">
      <v>415</v>
    </nc>
  </rcc>
  <rcc rId="6647" sId="1">
    <oc r="F417">
      <v>419</v>
    </oc>
    <nc r="F417">
      <v>416</v>
    </nc>
  </rcc>
  <rcc rId="6648" sId="1">
    <oc r="F418">
      <v>420</v>
    </oc>
    <nc r="F418">
      <v>417</v>
    </nc>
  </rcc>
  <rcc rId="6649" sId="1">
    <oc r="F419">
      <v>421</v>
    </oc>
    <nc r="F419">
      <v>418</v>
    </nc>
  </rcc>
  <rcc rId="6650" sId="1">
    <oc r="F420">
      <v>422</v>
    </oc>
    <nc r="F420">
      <v>419</v>
    </nc>
  </rcc>
  <rcc rId="6651" sId="1">
    <oc r="F421">
      <v>423</v>
    </oc>
    <nc r="F421">
      <v>420</v>
    </nc>
  </rcc>
  <rcc rId="6652" sId="1">
    <oc r="F422">
      <v>424</v>
    </oc>
    <nc r="F422">
      <v>421</v>
    </nc>
  </rcc>
  <rcc rId="6653" sId="1">
    <oc r="F423">
      <v>425</v>
    </oc>
    <nc r="F423">
      <v>422</v>
    </nc>
  </rcc>
  <rcc rId="6654" sId="1">
    <oc r="F424">
      <v>426</v>
    </oc>
    <nc r="F424">
      <v>423</v>
    </nc>
  </rcc>
  <rcc rId="6655" sId="1">
    <oc r="F425">
      <v>427</v>
    </oc>
    <nc r="F425">
      <v>424</v>
    </nc>
  </rcc>
  <rcc rId="6656" sId="1">
    <oc r="F426">
      <v>428</v>
    </oc>
    <nc r="F426">
      <v>425</v>
    </nc>
  </rcc>
  <rcc rId="6657" sId="1">
    <oc r="F427">
      <v>429</v>
    </oc>
    <nc r="F427">
      <v>426</v>
    </nc>
  </rcc>
  <rcc rId="6658" sId="1">
    <oc r="F428">
      <v>430</v>
    </oc>
    <nc r="F428">
      <v>427</v>
    </nc>
  </rcc>
  <rcc rId="6659" sId="1">
    <oc r="F429">
      <v>431</v>
    </oc>
    <nc r="F429">
      <v>428</v>
    </nc>
  </rcc>
  <rcc rId="6660" sId="1">
    <oc r="F430">
      <v>432</v>
    </oc>
    <nc r="F430">
      <v>429</v>
    </nc>
  </rcc>
  <rcc rId="6661" sId="1">
    <oc r="F431">
      <v>433</v>
    </oc>
    <nc r="F431">
      <v>430</v>
    </nc>
  </rcc>
  <rcc rId="6662" sId="1">
    <oc r="F432">
      <v>434</v>
    </oc>
    <nc r="F432">
      <v>431</v>
    </nc>
  </rcc>
  <rcc rId="6663" sId="1">
    <oc r="F433">
      <v>435</v>
    </oc>
    <nc r="F433">
      <v>432</v>
    </nc>
  </rcc>
  <rcc rId="6664" sId="1">
    <oc r="F434">
      <v>436</v>
    </oc>
    <nc r="F434">
      <v>433</v>
    </nc>
  </rcc>
  <rcc rId="6665" sId="1">
    <oc r="F435">
      <v>437</v>
    </oc>
    <nc r="F435">
      <v>434</v>
    </nc>
  </rcc>
  <rcc rId="6666" sId="1">
    <oc r="F436">
      <v>438</v>
    </oc>
    <nc r="F436">
      <v>435</v>
    </nc>
  </rcc>
  <rcc rId="6667" sId="1">
    <oc r="F437">
      <v>439</v>
    </oc>
    <nc r="F437">
      <v>436</v>
    </nc>
  </rcc>
  <rcc rId="6668" sId="1">
    <oc r="F438">
      <v>440</v>
    </oc>
    <nc r="F438">
      <v>437</v>
    </nc>
  </rcc>
  <rcc rId="6669" sId="1">
    <oc r="F439">
      <v>441</v>
    </oc>
    <nc r="F439">
      <v>438</v>
    </nc>
  </rcc>
  <rcc rId="6670" sId="1">
    <oc r="F440">
      <v>442</v>
    </oc>
    <nc r="F440">
      <v>439</v>
    </nc>
  </rcc>
  <rcc rId="6671" sId="1">
    <oc r="F441">
      <v>443</v>
    </oc>
    <nc r="F441">
      <v>440</v>
    </nc>
  </rcc>
  <rcc rId="6672" sId="1">
    <oc r="F442">
      <v>444</v>
    </oc>
    <nc r="F442">
      <v>441</v>
    </nc>
  </rcc>
  <rcc rId="6673" sId="1">
    <oc r="F443">
      <v>445</v>
    </oc>
    <nc r="F443">
      <v>442</v>
    </nc>
  </rcc>
  <rcc rId="6674" sId="1">
    <oc r="F444">
      <v>446</v>
    </oc>
    <nc r="F444">
      <v>443</v>
    </nc>
  </rcc>
  <rcc rId="6675" sId="1">
    <oc r="F445">
      <v>447</v>
    </oc>
    <nc r="F445">
      <v>444</v>
    </nc>
  </rcc>
  <rcc rId="6676" sId="1">
    <oc r="F446">
      <v>448</v>
    </oc>
    <nc r="F446">
      <v>445</v>
    </nc>
  </rcc>
  <rcc rId="6677" sId="1">
    <oc r="F447">
      <v>448</v>
    </oc>
    <nc r="F447">
      <v>446</v>
    </nc>
  </rcc>
  <rcc rId="6678" sId="1">
    <oc r="F448">
      <v>448</v>
    </oc>
    <nc r="F448">
      <v>447</v>
    </nc>
  </rcc>
  <rcc rId="6679" sId="1">
    <oc r="F449">
      <v>449</v>
    </oc>
    <nc r="F449">
      <v>448</v>
    </nc>
  </rcc>
  <rcc rId="6680" sId="1">
    <oc r="F450">
      <v>450</v>
    </oc>
    <nc r="F450">
      <v>449</v>
    </nc>
  </rcc>
  <rcc rId="6681" sId="1">
    <oc r="F451">
      <v>451</v>
    </oc>
    <nc r="F451">
      <v>450</v>
    </nc>
  </rcc>
  <rcc rId="6682" sId="1">
    <oc r="F452">
      <v>452</v>
    </oc>
    <nc r="F452">
      <v>451</v>
    </nc>
  </rcc>
  <rcc rId="6683" sId="1">
    <oc r="F453">
      <v>453</v>
    </oc>
    <nc r="F453">
      <v>452</v>
    </nc>
  </rcc>
  <rcc rId="6684" sId="1">
    <oc r="F454">
      <v>454</v>
    </oc>
    <nc r="F454">
      <v>453</v>
    </nc>
  </rcc>
  <rcc rId="6685" sId="1">
    <oc r="F455">
      <v>455</v>
    </oc>
    <nc r="F455">
      <v>454</v>
    </nc>
  </rcc>
  <rcc rId="6686" sId="1">
    <oc r="F456">
      <v>456</v>
    </oc>
    <nc r="F456">
      <v>455</v>
    </nc>
  </rcc>
  <rcc rId="6687" sId="1">
    <oc r="F457">
      <v>457</v>
    </oc>
    <nc r="F457">
      <v>456</v>
    </nc>
  </rcc>
  <rcc rId="6688" sId="1">
    <oc r="F458">
      <v>458</v>
    </oc>
    <nc r="F458">
      <v>457</v>
    </nc>
  </rcc>
  <rcc rId="6689" sId="1">
    <oc r="F459">
      <v>459</v>
    </oc>
    <nc r="F459">
      <v>458</v>
    </nc>
  </rcc>
  <rcc rId="6690" sId="1">
    <oc r="F460">
      <v>460</v>
    </oc>
    <nc r="F460">
      <v>459</v>
    </nc>
  </rcc>
  <rcc rId="6691" sId="1">
    <oc r="F461">
      <v>461</v>
    </oc>
    <nc r="F461">
      <v>460</v>
    </nc>
  </rcc>
  <rcc rId="6692" sId="1">
    <oc r="F462">
      <v>462</v>
    </oc>
    <nc r="F462">
      <v>461</v>
    </nc>
  </rcc>
  <rcc rId="6693" sId="1">
    <oc r="F463">
      <v>463</v>
    </oc>
    <nc r="F463">
      <v>462</v>
    </nc>
  </rcc>
  <rcc rId="6694" sId="1">
    <oc r="F464">
      <v>464</v>
    </oc>
    <nc r="F464">
      <v>463</v>
    </nc>
  </rcc>
  <rcc rId="6695" sId="1">
    <oc r="F468">
      <v>464</v>
    </oc>
    <nc r="F468">
      <v>465</v>
    </nc>
  </rcc>
  <rcc rId="6696" sId="1">
    <oc r="F469">
      <v>465</v>
    </oc>
    <nc r="F469">
      <v>466</v>
    </nc>
  </rcc>
  <rcc rId="6697" sId="1">
    <oc r="F470">
      <v>466</v>
    </oc>
    <nc r="F470">
      <v>467</v>
    </nc>
  </rcc>
  <rcc rId="6698" sId="1">
    <oc r="F471">
      <v>466</v>
    </oc>
    <nc r="F471">
      <v>468</v>
    </nc>
  </rcc>
  <rcc rId="6699" sId="1">
    <oc r="F472">
      <v>467</v>
    </oc>
    <nc r="F472">
      <v>469</v>
    </nc>
  </rcc>
  <rcc rId="6700" sId="1">
    <oc r="F473">
      <v>468</v>
    </oc>
    <nc r="F473">
      <v>470</v>
    </nc>
  </rcc>
  <rcc rId="6701" sId="1">
    <oc r="F474">
      <v>468</v>
    </oc>
    <nc r="F474">
      <v>471</v>
    </nc>
  </rcc>
  <rcc rId="6702" sId="1">
    <oc r="F475">
      <v>469</v>
    </oc>
    <nc r="F475">
      <v>472</v>
    </nc>
  </rcc>
  <rcc rId="6703" sId="1">
    <oc r="F476">
      <v>470</v>
    </oc>
    <nc r="F476">
      <v>473</v>
    </nc>
  </rcc>
  <rcc rId="6704" sId="1">
    <oc r="F477">
      <v>471</v>
    </oc>
    <nc r="F477">
      <v>474</v>
    </nc>
  </rcc>
  <rcc rId="6705" sId="1">
    <oc r="F478">
      <v>472</v>
    </oc>
    <nc r="F478">
      <v>475</v>
    </nc>
  </rcc>
  <rcc rId="6706" sId="1">
    <oc r="F479">
      <v>473</v>
    </oc>
    <nc r="F479">
      <v>476</v>
    </nc>
  </rcc>
  <rcc rId="6707" sId="1">
    <oc r="F480">
      <v>474</v>
    </oc>
    <nc r="F480">
      <v>477</v>
    </nc>
  </rcc>
  <rcc rId="6708" sId="1">
    <oc r="F481">
      <v>475</v>
    </oc>
    <nc r="F481">
      <v>478</v>
    </nc>
  </rcc>
  <rcc rId="6709" sId="1">
    <oc r="F482">
      <v>476</v>
    </oc>
    <nc r="F482">
      <v>479</v>
    </nc>
  </rcc>
  <rcc rId="6710" sId="1">
    <oc r="F483">
      <v>477</v>
    </oc>
    <nc r="F483">
      <v>480</v>
    </nc>
  </rcc>
  <rcc rId="6711" sId="1">
    <oc r="F484">
      <v>478</v>
    </oc>
    <nc r="F484">
      <v>481</v>
    </nc>
  </rcc>
  <rcc rId="6712" sId="1">
    <oc r="F485">
      <v>479</v>
    </oc>
    <nc r="F485">
      <v>482</v>
    </nc>
  </rcc>
  <rcc rId="6713" sId="1">
    <oc r="F486">
      <v>480</v>
    </oc>
    <nc r="F486">
      <v>483</v>
    </nc>
  </rcc>
  <rcc rId="6714" sId="1">
    <oc r="F487">
      <v>481</v>
    </oc>
    <nc r="F487">
      <v>484</v>
    </nc>
  </rcc>
  <rcc rId="6715" sId="1">
    <oc r="F488">
      <v>482</v>
    </oc>
    <nc r="F488">
      <v>485</v>
    </nc>
  </rcc>
  <rcc rId="6716" sId="1">
    <oc r="F489">
      <v>483</v>
    </oc>
    <nc r="F489">
      <v>486</v>
    </nc>
  </rcc>
  <rcc rId="6717" sId="1">
    <oc r="F490">
      <v>484</v>
    </oc>
    <nc r="F490">
      <v>487</v>
    </nc>
  </rcc>
  <rcc rId="6718" sId="1">
    <oc r="F491">
      <v>485</v>
    </oc>
    <nc r="F491">
      <v>488</v>
    </nc>
  </rcc>
  <rcc rId="6719" sId="1">
    <oc r="F492">
      <v>486</v>
    </oc>
    <nc r="F492">
      <v>489</v>
    </nc>
  </rcc>
  <rcc rId="6720" sId="1">
    <oc r="F493">
      <v>487</v>
    </oc>
    <nc r="F493">
      <v>490</v>
    </nc>
  </rcc>
  <rcc rId="6721" sId="1">
    <oc r="F494">
      <v>488</v>
    </oc>
    <nc r="F494">
      <v>491</v>
    </nc>
  </rcc>
  <rcc rId="6722" sId="1">
    <oc r="F495">
      <v>489</v>
    </oc>
    <nc r="F495">
      <v>492</v>
    </nc>
  </rcc>
  <rcc rId="6723" sId="1">
    <oc r="F496">
      <v>490</v>
    </oc>
    <nc r="F496">
      <v>493</v>
    </nc>
  </rcc>
  <rcc rId="6724" sId="1">
    <oc r="F497">
      <v>491</v>
    </oc>
    <nc r="F497">
      <v>494</v>
    </nc>
  </rcc>
  <rcc rId="6725" sId="1">
    <oc r="F498">
      <v>492</v>
    </oc>
    <nc r="F498">
      <v>495</v>
    </nc>
  </rcc>
  <rcc rId="6726" sId="1">
    <oc r="F499">
      <v>493</v>
    </oc>
    <nc r="F499">
      <v>496</v>
    </nc>
  </rcc>
  <rcc rId="6727" sId="1">
    <oc r="F500">
      <v>494</v>
    </oc>
    <nc r="F500">
      <v>497</v>
    </nc>
  </rcc>
  <rcc rId="6728" sId="1">
    <oc r="F501">
      <v>495</v>
    </oc>
    <nc r="F501">
      <v>498</v>
    </nc>
  </rcc>
  <rcc rId="6729" sId="1">
    <oc r="F502">
      <v>496</v>
    </oc>
    <nc r="F502">
      <v>499</v>
    </nc>
  </rcc>
  <rcc rId="6730" sId="1">
    <oc r="F503">
      <v>497</v>
    </oc>
    <nc r="F503">
      <v>500</v>
    </nc>
  </rcc>
  <rcc rId="6731" sId="1">
    <oc r="F504">
      <v>498</v>
    </oc>
    <nc r="F504">
      <v>501</v>
    </nc>
  </rcc>
  <rcc rId="6732" sId="1">
    <oc r="F505">
      <v>499</v>
    </oc>
    <nc r="F505">
      <v>502</v>
    </nc>
  </rcc>
  <rcc rId="6733" sId="1">
    <oc r="F506">
      <v>500</v>
    </oc>
    <nc r="F506">
      <v>503</v>
    </nc>
  </rcc>
  <rcc rId="6734" sId="1">
    <oc r="F507">
      <v>501</v>
    </oc>
    <nc r="F507">
      <v>504</v>
    </nc>
  </rcc>
  <rcc rId="6735" sId="1">
    <oc r="F508">
      <v>502</v>
    </oc>
    <nc r="F508">
      <v>505</v>
    </nc>
  </rcc>
  <rcc rId="6736" sId="1">
    <oc r="F509">
      <v>503</v>
    </oc>
    <nc r="F509">
      <v>506</v>
    </nc>
  </rcc>
  <rcc rId="6737" sId="1">
    <oc r="F510">
      <v>504</v>
    </oc>
    <nc r="F510">
      <v>507</v>
    </nc>
  </rcc>
  <rcc rId="6738" sId="1">
    <oc r="F511">
      <v>505</v>
    </oc>
    <nc r="F511">
      <v>508</v>
    </nc>
  </rcc>
  <rcc rId="6739" sId="1">
    <oc r="F512">
      <v>506</v>
    </oc>
    <nc r="F512">
      <v>509</v>
    </nc>
  </rcc>
  <rcc rId="6740" sId="1">
    <oc r="F513">
      <v>507</v>
    </oc>
    <nc r="F513">
      <v>510</v>
    </nc>
  </rcc>
  <rcc rId="6741" sId="1">
    <oc r="F514">
      <v>508</v>
    </oc>
    <nc r="F514">
      <v>511</v>
    </nc>
  </rcc>
  <rcc rId="6742" sId="1">
    <oc r="F515">
      <v>509</v>
    </oc>
    <nc r="F515">
      <v>512</v>
    </nc>
  </rcc>
  <rcc rId="6743" sId="1">
    <oc r="F516">
      <v>510</v>
    </oc>
    <nc r="F516">
      <v>513</v>
    </nc>
  </rcc>
  <rcc rId="6744" sId="1">
    <oc r="F517">
      <v>511</v>
    </oc>
    <nc r="F517">
      <v>514</v>
    </nc>
  </rcc>
  <rcc rId="6745" sId="1">
    <oc r="F518">
      <v>512</v>
    </oc>
    <nc r="F518">
      <v>515</v>
    </nc>
  </rcc>
  <rcc rId="6746" sId="1">
    <oc r="F519">
      <v>513</v>
    </oc>
    <nc r="F519">
      <v>516</v>
    </nc>
  </rcc>
  <rcc rId="6747" sId="1">
    <oc r="F520">
      <v>514</v>
    </oc>
    <nc r="F520">
      <v>517</v>
    </nc>
  </rcc>
  <rcc rId="6748" sId="1">
    <oc r="F521">
      <v>515</v>
    </oc>
    <nc r="F521">
      <v>518</v>
    </nc>
  </rcc>
  <rcc rId="6749" sId="1">
    <oc r="F522">
      <v>516</v>
    </oc>
    <nc r="F522">
      <v>519</v>
    </nc>
  </rcc>
  <rcc rId="6750" sId="1">
    <oc r="F523">
      <v>517</v>
    </oc>
    <nc r="F523">
      <v>520</v>
    </nc>
  </rcc>
  <rcc rId="6751" sId="1">
    <oc r="F524">
      <v>518</v>
    </oc>
    <nc r="F524">
      <v>521</v>
    </nc>
  </rcc>
  <rcc rId="6752" sId="1">
    <oc r="F525">
      <v>519</v>
    </oc>
    <nc r="F525">
      <v>522</v>
    </nc>
  </rcc>
  <rcc rId="6753" sId="1">
    <oc r="F526">
      <v>520</v>
    </oc>
    <nc r="F526">
      <v>523</v>
    </nc>
  </rcc>
  <rcc rId="6754" sId="1">
    <oc r="F527">
      <v>521</v>
    </oc>
    <nc r="F527">
      <v>524</v>
    </nc>
  </rcc>
  <rcc rId="6755" sId="1">
    <oc r="F528">
      <v>522</v>
    </oc>
    <nc r="F528">
      <v>525</v>
    </nc>
  </rcc>
  <rcc rId="6756" sId="1">
    <oc r="F529">
      <v>523</v>
    </oc>
    <nc r="F529">
      <v>526</v>
    </nc>
  </rcc>
  <rcc rId="6757" sId="1">
    <oc r="F530">
      <v>524</v>
    </oc>
    <nc r="F530">
      <v>527</v>
    </nc>
  </rcc>
  <rcc rId="6758" sId="1">
    <oc r="F531">
      <v>525</v>
    </oc>
    <nc r="F531">
      <v>528</v>
    </nc>
  </rcc>
  <rcc rId="6759" sId="1">
    <oc r="F532">
      <v>526</v>
    </oc>
    <nc r="F532">
      <v>529</v>
    </nc>
  </rcc>
  <rcc rId="6760" sId="1">
    <oc r="F533">
      <v>527</v>
    </oc>
    <nc r="F533">
      <v>530</v>
    </nc>
  </rcc>
  <rcc rId="6761" sId="1">
    <oc r="F534">
      <v>528</v>
    </oc>
    <nc r="F534">
      <v>531</v>
    </nc>
  </rcc>
  <rcc rId="6762" sId="1">
    <oc r="F535">
      <v>529</v>
    </oc>
    <nc r="F535">
      <v>532</v>
    </nc>
  </rcc>
  <rcc rId="6763" sId="1">
    <oc r="F536">
      <v>530</v>
    </oc>
    <nc r="F536">
      <v>533</v>
    </nc>
  </rcc>
  <rcc rId="6764" sId="1">
    <oc r="F537">
      <v>531</v>
    </oc>
    <nc r="F537">
      <v>534</v>
    </nc>
  </rcc>
  <rcc rId="6765" sId="1">
    <oc r="F538">
      <v>532</v>
    </oc>
    <nc r="F538">
      <v>535</v>
    </nc>
  </rcc>
  <rcc rId="6766" sId="1">
    <oc r="F539">
      <v>533</v>
    </oc>
    <nc r="F539">
      <v>536</v>
    </nc>
  </rcc>
  <rcc rId="6767" sId="1">
    <oc r="F540">
      <v>534</v>
    </oc>
    <nc r="F540">
      <v>537</v>
    </nc>
  </rcc>
  <rcc rId="6768" sId="1">
    <oc r="F541">
      <v>535</v>
    </oc>
    <nc r="F541">
      <v>538</v>
    </nc>
  </rcc>
  <rcc rId="6769" sId="1">
    <oc r="F542">
      <v>536</v>
    </oc>
    <nc r="F542">
      <v>539</v>
    </nc>
  </rcc>
  <rcc rId="6770" sId="1">
    <oc r="F543">
      <v>537</v>
    </oc>
    <nc r="F543">
      <v>540</v>
    </nc>
  </rcc>
  <rcc rId="6771" sId="1">
    <oc r="F544">
      <v>538</v>
    </oc>
    <nc r="F544">
      <v>541</v>
    </nc>
  </rcc>
  <rcc rId="6772" sId="1">
    <oc r="F545">
      <v>539</v>
    </oc>
    <nc r="F545">
      <v>542</v>
    </nc>
  </rcc>
  <rcc rId="6773" sId="1">
    <oc r="F546">
      <v>540</v>
    </oc>
    <nc r="F546">
      <v>543</v>
    </nc>
  </rcc>
  <rcc rId="6774" sId="1">
    <oc r="F547">
      <v>541</v>
    </oc>
    <nc r="F547">
      <v>544</v>
    </nc>
  </rcc>
  <rcc rId="6775" sId="1">
    <oc r="F548">
      <v>542</v>
    </oc>
    <nc r="F548">
      <v>545</v>
    </nc>
  </rcc>
  <rcc rId="6776" sId="1">
    <oc r="F549">
      <v>543</v>
    </oc>
    <nc r="F549">
      <v>546</v>
    </nc>
  </rcc>
  <rcc rId="6777" sId="1">
    <oc r="F550">
      <v>544</v>
    </oc>
    <nc r="F550">
      <v>547</v>
    </nc>
  </rcc>
  <rcc rId="6778" sId="1">
    <oc r="F551">
      <v>545</v>
    </oc>
    <nc r="F551">
      <v>548</v>
    </nc>
  </rcc>
  <rcc rId="6779" sId="1">
    <oc r="F552">
      <v>546</v>
    </oc>
    <nc r="F552">
      <v>549</v>
    </nc>
  </rcc>
  <rcc rId="6780" sId="1">
    <oc r="F553">
      <v>547</v>
    </oc>
    <nc r="F553">
      <v>550</v>
    </nc>
  </rcc>
  <rcc rId="6781" sId="1">
    <oc r="F554">
      <v>548</v>
    </oc>
    <nc r="F554">
      <v>551</v>
    </nc>
  </rcc>
  <rcc rId="6782" sId="1">
    <oc r="F555">
      <v>549</v>
    </oc>
    <nc r="F555">
      <v>552</v>
    </nc>
  </rcc>
  <rcc rId="6783" sId="1">
    <oc r="F556">
      <v>550</v>
    </oc>
    <nc r="F556">
      <v>553</v>
    </nc>
  </rcc>
  <rcc rId="6784" sId="1">
    <oc r="F557">
      <v>551</v>
    </oc>
    <nc r="F557">
      <v>554</v>
    </nc>
  </rcc>
  <rcc rId="6785" sId="1">
    <oc r="F558">
      <v>552</v>
    </oc>
    <nc r="F558">
      <v>555</v>
    </nc>
  </rcc>
  <rcc rId="6786" sId="1">
    <oc r="F559">
      <v>553</v>
    </oc>
    <nc r="F559">
      <v>556</v>
    </nc>
  </rcc>
  <rcc rId="6787" sId="1">
    <oc r="F560">
      <v>554</v>
    </oc>
    <nc r="F560">
      <v>557</v>
    </nc>
  </rcc>
  <rcc rId="6788" sId="1">
    <oc r="F561">
      <v>555</v>
    </oc>
    <nc r="F561">
      <v>558</v>
    </nc>
  </rcc>
  <rcc rId="6789" sId="1">
    <oc r="F562">
      <v>556</v>
    </oc>
    <nc r="F562">
      <v>559</v>
    </nc>
  </rcc>
  <rcc rId="6790" sId="1">
    <oc r="F563">
      <v>557</v>
    </oc>
    <nc r="F563">
      <v>560</v>
    </nc>
  </rcc>
  <rcc rId="6791" sId="1">
    <oc r="F564">
      <v>558</v>
    </oc>
    <nc r="F564">
      <v>561</v>
    </nc>
  </rcc>
  <rcc rId="6792" sId="1">
    <oc r="F565">
      <v>559</v>
    </oc>
    <nc r="F565">
      <v>562</v>
    </nc>
  </rcc>
  <rcc rId="6793" sId="1">
    <oc r="F566">
      <v>560</v>
    </oc>
    <nc r="F566">
      <v>563</v>
    </nc>
  </rcc>
  <rcc rId="6794" sId="1">
    <oc r="F567">
      <v>561</v>
    </oc>
    <nc r="F567">
      <v>564</v>
    </nc>
  </rcc>
  <rcc rId="6795" sId="1">
    <oc r="F568">
      <v>562</v>
    </oc>
    <nc r="F568">
      <v>565</v>
    </nc>
  </rcc>
  <rcc rId="6796" sId="1">
    <oc r="F569">
      <v>563</v>
    </oc>
    <nc r="F569">
      <v>566</v>
    </nc>
  </rcc>
  <rcc rId="6797" sId="1">
    <oc r="F570">
      <v>564</v>
    </oc>
    <nc r="F570">
      <v>567</v>
    </nc>
  </rcc>
  <rcc rId="6798" sId="1">
    <oc r="F571">
      <v>565</v>
    </oc>
    <nc r="F571">
      <v>568</v>
    </nc>
  </rcc>
  <rcc rId="6799" sId="1">
    <oc r="F572">
      <v>566</v>
    </oc>
    <nc r="F572">
      <v>569</v>
    </nc>
  </rcc>
  <rcc rId="6800" sId="1">
    <oc r="F573">
      <v>567</v>
    </oc>
    <nc r="F573">
      <v>570</v>
    </nc>
  </rcc>
  <rcc rId="6801" sId="1">
    <oc r="F574">
      <v>568</v>
    </oc>
    <nc r="F574">
      <v>571</v>
    </nc>
  </rcc>
  <rcc rId="6802" sId="1">
    <oc r="F575">
      <v>569</v>
    </oc>
    <nc r="F575">
      <v>572</v>
    </nc>
  </rcc>
  <rcc rId="6803" sId="1">
    <oc r="F576">
      <v>570</v>
    </oc>
    <nc r="F576">
      <v>573</v>
    </nc>
  </rcc>
  <rcc rId="6804" sId="1">
    <oc r="F577">
      <v>571</v>
    </oc>
    <nc r="F577">
      <v>574</v>
    </nc>
  </rcc>
  <rcc rId="6805" sId="1">
    <oc r="F578">
      <v>572</v>
    </oc>
    <nc r="F578">
      <v>575</v>
    </nc>
  </rcc>
  <rcc rId="6806" sId="1">
    <oc r="F579">
      <v>573</v>
    </oc>
    <nc r="F579">
      <v>576</v>
    </nc>
  </rcc>
  <rcc rId="6807" sId="1">
    <oc r="F580">
      <v>574</v>
    </oc>
    <nc r="F580">
      <v>577</v>
    </nc>
  </rcc>
  <rcc rId="6808" sId="1">
    <oc r="F581">
      <v>575</v>
    </oc>
    <nc r="F581">
      <v>578</v>
    </nc>
  </rcc>
  <rcc rId="6809" sId="1">
    <oc r="F582">
      <v>576</v>
    </oc>
    <nc r="F582">
      <v>579</v>
    </nc>
  </rcc>
  <rcc rId="6810" sId="1">
    <oc r="F583">
      <v>577</v>
    </oc>
    <nc r="F583">
      <v>580</v>
    </nc>
  </rcc>
  <rcc rId="6811" sId="1">
    <oc r="F584">
      <v>578</v>
    </oc>
    <nc r="F584">
      <v>581</v>
    </nc>
  </rcc>
  <rcc rId="6812" sId="1">
    <oc r="F585">
      <v>579</v>
    </oc>
    <nc r="F585">
      <v>582</v>
    </nc>
  </rcc>
  <rcc rId="6813" sId="1">
    <oc r="F586">
      <v>580</v>
    </oc>
    <nc r="F586">
      <v>583</v>
    </nc>
  </rcc>
  <rcc rId="6814" sId="1">
    <oc r="F587">
      <v>581</v>
    </oc>
    <nc r="F587">
      <v>584</v>
    </nc>
  </rcc>
  <rcc rId="6815" sId="1">
    <oc r="F588">
      <v>582</v>
    </oc>
    <nc r="F588">
      <v>585</v>
    </nc>
  </rcc>
  <rcc rId="6816" sId="1">
    <oc r="F589">
      <v>583</v>
    </oc>
    <nc r="F589">
      <v>586</v>
    </nc>
  </rcc>
  <rcc rId="6817" sId="1">
    <oc r="F590">
      <v>584</v>
    </oc>
    <nc r="F590">
      <v>587</v>
    </nc>
  </rcc>
  <rcc rId="6818" sId="1">
    <oc r="F591">
      <v>585</v>
    </oc>
    <nc r="F591">
      <v>588</v>
    </nc>
  </rcc>
  <rcc rId="6819" sId="1">
    <oc r="F592">
      <v>586</v>
    </oc>
    <nc r="F592">
      <v>589</v>
    </nc>
  </rcc>
  <rcc rId="6820" sId="1">
    <oc r="F593">
      <v>587</v>
    </oc>
    <nc r="F593">
      <v>590</v>
    </nc>
  </rcc>
  <rcc rId="6821" sId="1">
    <oc r="F594">
      <v>588</v>
    </oc>
    <nc r="F594">
      <v>591</v>
    </nc>
  </rcc>
  <rcc rId="6822" sId="1">
    <oc r="F595">
      <v>589</v>
    </oc>
    <nc r="F595">
      <v>592</v>
    </nc>
  </rcc>
  <rcc rId="6823" sId="1">
    <oc r="F596">
      <v>590</v>
    </oc>
    <nc r="F596">
      <v>593</v>
    </nc>
  </rcc>
  <rcc rId="6824" sId="1">
    <oc r="F597">
      <v>591</v>
    </oc>
    <nc r="F597">
      <v>594</v>
    </nc>
  </rcc>
  <rcc rId="6825" sId="1">
    <oc r="F598">
      <v>592</v>
    </oc>
    <nc r="F598">
      <v>595</v>
    </nc>
  </rcc>
  <rcc rId="6826" sId="1">
    <oc r="F599">
      <v>593</v>
    </oc>
    <nc r="F599">
      <v>596</v>
    </nc>
  </rcc>
  <rcc rId="6827" sId="1">
    <oc r="F600">
      <v>594</v>
    </oc>
    <nc r="F600">
      <v>597</v>
    </nc>
  </rcc>
  <rcc rId="6828" sId="1">
    <oc r="F601">
      <v>595</v>
    </oc>
    <nc r="F601">
      <v>598</v>
    </nc>
  </rcc>
  <rcc rId="6829" sId="1">
    <oc r="F602">
      <v>596</v>
    </oc>
    <nc r="F602">
      <v>599</v>
    </nc>
  </rcc>
  <rcc rId="6830" sId="1">
    <oc r="F603">
      <v>597</v>
    </oc>
    <nc r="F603">
      <v>600</v>
    </nc>
  </rcc>
  <rcc rId="6831" sId="1">
    <oc r="F604">
      <v>598</v>
    </oc>
    <nc r="F604">
      <v>601</v>
    </nc>
  </rcc>
  <rcc rId="6832" sId="1">
    <oc r="F605">
      <v>599</v>
    </oc>
    <nc r="F605">
      <v>602</v>
    </nc>
  </rcc>
  <rcc rId="6833" sId="1">
    <oc r="F606">
      <v>600</v>
    </oc>
    <nc r="F606">
      <v>603</v>
    </nc>
  </rcc>
  <rcc rId="6834" sId="1">
    <oc r="F607">
      <v>601</v>
    </oc>
    <nc r="F607">
      <v>604</v>
    </nc>
  </rcc>
  <rcc rId="6835" sId="1">
    <oc r="F608">
      <v>602</v>
    </oc>
    <nc r="F608">
      <v>605</v>
    </nc>
  </rcc>
  <rcc rId="6836" sId="1">
    <oc r="F609">
      <v>603</v>
    </oc>
    <nc r="F609">
      <v>606</v>
    </nc>
  </rcc>
  <rcc rId="6837" sId="1">
    <oc r="F610">
      <v>604</v>
    </oc>
    <nc r="F610">
      <v>607</v>
    </nc>
  </rcc>
  <rcc rId="6838" sId="1">
    <oc r="F611">
      <v>605</v>
    </oc>
    <nc r="F611">
      <v>608</v>
    </nc>
  </rcc>
  <rcc rId="6839" sId="1">
    <oc r="F612">
      <v>606</v>
    </oc>
    <nc r="F612">
      <v>609</v>
    </nc>
  </rcc>
  <rcc rId="6840" sId="1">
    <oc r="F613">
      <v>607</v>
    </oc>
    <nc r="F613">
      <v>610</v>
    </nc>
  </rcc>
  <rcc rId="6841" sId="1">
    <oc r="F614">
      <v>608</v>
    </oc>
    <nc r="F614">
      <v>611</v>
    </nc>
  </rcc>
  <rcc rId="6842" sId="1">
    <oc r="F615">
      <v>609</v>
    </oc>
    <nc r="F615">
      <v>612</v>
    </nc>
  </rcc>
  <rcc rId="6843" sId="1">
    <oc r="F616">
      <v>610</v>
    </oc>
    <nc r="F616">
      <v>613</v>
    </nc>
  </rcc>
  <rcc rId="6844" sId="1">
    <oc r="F617">
      <v>611</v>
    </oc>
    <nc r="F617">
      <v>614</v>
    </nc>
  </rcc>
  <rcc rId="6845" sId="1">
    <oc r="F618">
      <v>612</v>
    </oc>
    <nc r="F618">
      <v>615</v>
    </nc>
  </rcc>
  <rcc rId="6846" sId="1">
    <oc r="F619">
      <v>613</v>
    </oc>
    <nc r="F619">
      <v>616</v>
    </nc>
  </rcc>
  <rcc rId="6847" sId="1">
    <oc r="F620">
      <v>614</v>
    </oc>
    <nc r="F620">
      <v>617</v>
    </nc>
  </rcc>
  <rcc rId="6848" sId="1">
    <oc r="F621">
      <v>615</v>
    </oc>
    <nc r="F621">
      <v>618</v>
    </nc>
  </rcc>
  <rcc rId="6849" sId="1">
    <oc r="F622">
      <v>616</v>
    </oc>
    <nc r="F622">
      <v>619</v>
    </nc>
  </rcc>
  <rcc rId="6850" sId="1">
    <oc r="F623">
      <v>617</v>
    </oc>
    <nc r="F623">
      <v>620</v>
    </nc>
  </rcc>
  <rcc rId="6851" sId="1">
    <oc r="F624">
      <v>618</v>
    </oc>
    <nc r="F624">
      <v>621</v>
    </nc>
  </rcc>
  <rcc rId="6852" sId="1">
    <oc r="F625">
      <v>619</v>
    </oc>
    <nc r="F625">
      <v>622</v>
    </nc>
  </rcc>
  <rcc rId="6853" sId="1">
    <oc r="F626">
      <v>620</v>
    </oc>
    <nc r="F626">
      <v>623</v>
    </nc>
  </rcc>
  <rcc rId="6854" sId="1">
    <oc r="F627">
      <v>621</v>
    </oc>
    <nc r="F627">
      <v>624</v>
    </nc>
  </rcc>
  <rcc rId="6855" sId="1">
    <oc r="F628">
      <v>622</v>
    </oc>
    <nc r="F628">
      <v>625</v>
    </nc>
  </rcc>
  <rcc rId="6856" sId="1">
    <oc r="F629">
      <v>623</v>
    </oc>
    <nc r="F629">
      <v>626</v>
    </nc>
  </rcc>
  <rcc rId="6857" sId="1">
    <oc r="F630">
      <v>624</v>
    </oc>
    <nc r="F630">
      <v>627</v>
    </nc>
  </rcc>
  <rcc rId="6858" sId="1">
    <oc r="F631">
      <v>625</v>
    </oc>
    <nc r="F631">
      <v>628</v>
    </nc>
  </rcc>
  <rcc rId="6859" sId="1">
    <oc r="F632">
      <v>626</v>
    </oc>
    <nc r="F632">
      <v>629</v>
    </nc>
  </rcc>
  <rcc rId="6860" sId="1">
    <oc r="F633">
      <v>627</v>
    </oc>
    <nc r="F633">
      <v>630</v>
    </nc>
  </rcc>
  <rcc rId="6861" sId="1">
    <oc r="F634">
      <v>628</v>
    </oc>
    <nc r="F634">
      <v>631</v>
    </nc>
  </rcc>
  <rcc rId="6862" sId="1">
    <oc r="F635">
      <v>629</v>
    </oc>
    <nc r="F635">
      <v>632</v>
    </nc>
  </rcc>
  <rcc rId="6863" sId="1">
    <oc r="F636">
      <v>630</v>
    </oc>
    <nc r="F636">
      <v>633</v>
    </nc>
  </rcc>
  <rcc rId="6864" sId="1">
    <oc r="F637">
      <v>631</v>
    </oc>
    <nc r="F637">
      <v>634</v>
    </nc>
  </rcc>
  <rcc rId="6865" sId="1">
    <oc r="F638">
      <v>632</v>
    </oc>
    <nc r="F638">
      <v>635</v>
    </nc>
  </rcc>
  <rcc rId="6866" sId="1">
    <oc r="F639">
      <v>633</v>
    </oc>
    <nc r="F639">
      <v>636</v>
    </nc>
  </rcc>
  <rcc rId="6867" sId="1">
    <oc r="F640">
      <v>634</v>
    </oc>
    <nc r="F640">
      <v>637</v>
    </nc>
  </rcc>
  <rcc rId="6868" sId="1">
    <oc r="F641">
      <v>635</v>
    </oc>
    <nc r="F641">
      <v>638</v>
    </nc>
  </rcc>
  <rcc rId="6869" sId="1">
    <oc r="F642">
      <v>636</v>
    </oc>
    <nc r="F642">
      <v>639</v>
    </nc>
  </rcc>
  <rcc rId="6870" sId="1">
    <oc r="F643">
      <v>637</v>
    </oc>
    <nc r="F643">
      <v>640</v>
    </nc>
  </rcc>
  <rcc rId="6871" sId="1">
    <oc r="F644">
      <v>638</v>
    </oc>
    <nc r="F644">
      <v>641</v>
    </nc>
  </rcc>
  <rcc rId="6872" sId="1">
    <oc r="F645">
      <v>639</v>
    </oc>
    <nc r="F645">
      <v>642</v>
    </nc>
  </rcc>
  <rcc rId="6873" sId="1">
    <oc r="F646">
      <v>640</v>
    </oc>
    <nc r="F646">
      <v>643</v>
    </nc>
  </rcc>
  <rcc rId="6874" sId="1">
    <oc r="F647">
      <v>641</v>
    </oc>
    <nc r="F647">
      <v>644</v>
    </nc>
  </rcc>
  <rcc rId="6875" sId="1">
    <oc r="F648">
      <v>642</v>
    </oc>
    <nc r="F648">
      <v>645</v>
    </nc>
  </rcc>
  <rcc rId="6876" sId="1">
    <oc r="F649">
      <v>643</v>
    </oc>
    <nc r="F649">
      <v>646</v>
    </nc>
  </rcc>
  <rcc rId="6877" sId="1">
    <oc r="F650">
      <v>644</v>
    </oc>
    <nc r="F650">
      <v>647</v>
    </nc>
  </rcc>
  <rcc rId="6878" sId="1">
    <oc r="F651">
      <v>645</v>
    </oc>
    <nc r="F651">
      <v>648</v>
    </nc>
  </rcc>
  <rcc rId="6879" sId="1">
    <oc r="F652">
      <v>646</v>
    </oc>
    <nc r="F652">
      <v>649</v>
    </nc>
  </rcc>
  <rcc rId="6880" sId="1">
    <oc r="F653">
      <v>647</v>
    </oc>
    <nc r="F653">
      <v>650</v>
    </nc>
  </rcc>
  <rcc rId="6881" sId="1">
    <oc r="F654">
      <v>648</v>
    </oc>
    <nc r="F654">
      <v>651</v>
    </nc>
  </rcc>
  <rcc rId="6882" sId="1">
    <oc r="F655">
      <v>649</v>
    </oc>
    <nc r="F655">
      <v>652</v>
    </nc>
  </rcc>
  <rcc rId="6883" sId="1">
    <oc r="F656">
      <v>650</v>
    </oc>
    <nc r="F656">
      <v>653</v>
    </nc>
  </rcc>
  <rcc rId="6884" sId="1">
    <oc r="F657">
      <v>651</v>
    </oc>
    <nc r="F657">
      <v>654</v>
    </nc>
  </rcc>
  <rcc rId="6885" sId="1">
    <oc r="F658">
      <v>652</v>
    </oc>
    <nc r="F658">
      <v>655</v>
    </nc>
  </rcc>
  <rcc rId="6886" sId="1">
    <oc r="F659">
      <v>653</v>
    </oc>
    <nc r="F659">
      <v>656</v>
    </nc>
  </rcc>
  <rcc rId="6887" sId="1">
    <oc r="F660">
      <v>654</v>
    </oc>
    <nc r="F660">
      <v>657</v>
    </nc>
  </rcc>
  <rcc rId="6888" sId="1">
    <oc r="F661">
      <v>655</v>
    </oc>
    <nc r="F661">
      <v>658</v>
    </nc>
  </rcc>
  <rcc rId="6889" sId="1">
    <oc r="F662">
      <v>656</v>
    </oc>
    <nc r="F662">
      <v>659</v>
    </nc>
  </rcc>
  <rcc rId="6890" sId="1">
    <oc r="F663">
      <v>657</v>
    </oc>
    <nc r="F663">
      <v>660</v>
    </nc>
  </rcc>
  <rcc rId="6891" sId="1">
    <oc r="F664">
      <v>658</v>
    </oc>
    <nc r="F664">
      <v>661</v>
    </nc>
  </rcc>
  <rcc rId="6892" sId="1">
    <oc r="F665">
      <v>659</v>
    </oc>
    <nc r="F665">
      <v>662</v>
    </nc>
  </rcc>
  <rcc rId="6893" sId="1">
    <oc r="F666">
      <v>660</v>
    </oc>
    <nc r="F666">
      <v>663</v>
    </nc>
  </rcc>
  <rcc rId="6894" sId="1">
    <oc r="F667">
      <v>661</v>
    </oc>
    <nc r="F667">
      <v>664</v>
    </nc>
  </rcc>
  <rcc rId="6895" sId="1">
    <oc r="F668">
      <v>662</v>
    </oc>
    <nc r="F668">
      <v>665</v>
    </nc>
  </rcc>
  <rcc rId="6896" sId="1">
    <oc r="F669">
      <v>663</v>
    </oc>
    <nc r="F669">
      <v>666</v>
    </nc>
  </rcc>
  <rcc rId="6897" sId="1">
    <oc r="F670">
      <v>664</v>
    </oc>
    <nc r="F670">
      <v>667</v>
    </nc>
  </rcc>
  <rcc rId="6898" sId="1">
    <oc r="F671">
      <v>665</v>
    </oc>
    <nc r="F671">
      <v>668</v>
    </nc>
  </rcc>
  <rcc rId="6899" sId="1">
    <oc r="F672">
      <v>666</v>
    </oc>
    <nc r="F672">
      <v>669</v>
    </nc>
  </rcc>
  <rcc rId="6900" sId="1">
    <oc r="F673">
      <v>667</v>
    </oc>
    <nc r="F673">
      <v>670</v>
    </nc>
  </rcc>
  <rcc rId="6901" sId="1">
    <oc r="F674">
      <v>668</v>
    </oc>
    <nc r="F674">
      <v>671</v>
    </nc>
  </rcc>
  <rcc rId="6902" sId="1">
    <oc r="F675">
      <v>669</v>
    </oc>
    <nc r="F675">
      <v>672</v>
    </nc>
  </rcc>
  <rcc rId="6903" sId="1">
    <oc r="F676">
      <v>670</v>
    </oc>
    <nc r="F676">
      <v>673</v>
    </nc>
  </rcc>
  <rcc rId="6904" sId="1">
    <oc r="F677">
      <v>671</v>
    </oc>
    <nc r="F677">
      <v>674</v>
    </nc>
  </rcc>
  <rcc rId="6905" sId="1">
    <oc r="F678">
      <v>672</v>
    </oc>
    <nc r="F678">
      <v>675</v>
    </nc>
  </rcc>
  <rcc rId="6906" sId="1">
    <oc r="F679">
      <v>673</v>
    </oc>
    <nc r="F679">
      <v>676</v>
    </nc>
  </rcc>
  <rcc rId="6907" sId="1">
    <oc r="F680">
      <v>674</v>
    </oc>
    <nc r="F680">
      <v>677</v>
    </nc>
  </rcc>
  <rcc rId="6908" sId="1">
    <oc r="F681">
      <v>675</v>
    </oc>
    <nc r="F681">
      <v>678</v>
    </nc>
  </rcc>
  <rcc rId="6909" sId="1">
    <oc r="F682">
      <v>676</v>
    </oc>
    <nc r="F682">
      <v>679</v>
    </nc>
  </rcc>
  <rcc rId="6910" sId="1">
    <oc r="F683">
      <v>677</v>
    </oc>
    <nc r="F683">
      <v>680</v>
    </nc>
  </rcc>
  <rcc rId="6911" sId="1">
    <oc r="F684">
      <v>678</v>
    </oc>
    <nc r="F684">
      <v>681</v>
    </nc>
  </rcc>
  <rcc rId="6912" sId="1">
    <oc r="F685">
      <v>679</v>
    </oc>
    <nc r="F685">
      <v>682</v>
    </nc>
  </rcc>
  <rcc rId="6913" sId="1">
    <oc r="F686">
      <v>680</v>
    </oc>
    <nc r="F686">
      <v>683</v>
    </nc>
  </rcc>
  <rcc rId="6914" sId="1">
    <oc r="F687">
      <v>681</v>
    </oc>
    <nc r="F687">
      <v>684</v>
    </nc>
  </rcc>
  <rcc rId="6915" sId="1">
    <oc r="F688">
      <v>682</v>
    </oc>
    <nc r="F688">
      <v>685</v>
    </nc>
  </rcc>
  <rcc rId="6916" sId="1">
    <oc r="F689">
      <v>683</v>
    </oc>
    <nc r="F689">
      <v>686</v>
    </nc>
  </rcc>
  <rcc rId="6917" sId="1">
    <oc r="F690">
      <v>684</v>
    </oc>
    <nc r="F690">
      <v>687</v>
    </nc>
  </rcc>
  <rcc rId="6918" sId="1">
    <oc r="F691">
      <v>685</v>
    </oc>
    <nc r="F691">
      <v>688</v>
    </nc>
  </rcc>
  <rcc rId="6919" sId="1">
    <oc r="F692">
      <v>686</v>
    </oc>
    <nc r="F692">
      <v>689</v>
    </nc>
  </rcc>
  <rcc rId="6920" sId="1">
    <oc r="F693">
      <v>687</v>
    </oc>
    <nc r="F693">
      <v>690</v>
    </nc>
  </rcc>
  <rcc rId="6921" sId="1">
    <oc r="F694">
      <v>688</v>
    </oc>
    <nc r="F694">
      <v>691</v>
    </nc>
  </rcc>
  <rcc rId="6922" sId="1">
    <oc r="F695">
      <v>689</v>
    </oc>
    <nc r="F695">
      <v>692</v>
    </nc>
  </rcc>
  <rcc rId="6923" sId="1">
    <oc r="F696">
      <v>690</v>
    </oc>
    <nc r="F696">
      <v>693</v>
    </nc>
  </rcc>
  <rcc rId="6924" sId="1">
    <oc r="F697">
      <v>691</v>
    </oc>
    <nc r="F697">
      <v>694</v>
    </nc>
  </rcc>
  <rcc rId="6925" sId="1">
    <oc r="F698">
      <v>692</v>
    </oc>
    <nc r="F698">
      <v>695</v>
    </nc>
  </rcc>
  <rcc rId="6926" sId="1">
    <oc r="F699">
      <v>693</v>
    </oc>
    <nc r="F699">
      <v>696</v>
    </nc>
  </rcc>
  <rcc rId="6927" sId="1">
    <oc r="F700">
      <v>694</v>
    </oc>
    <nc r="F700">
      <v>697</v>
    </nc>
  </rcc>
  <rcc rId="6928" sId="1">
    <oc r="F701">
      <v>695</v>
    </oc>
    <nc r="F701">
      <v>698</v>
    </nc>
  </rcc>
  <rcc rId="6929" sId="1">
    <oc r="F702">
      <v>696</v>
    </oc>
    <nc r="F702">
      <v>699</v>
    </nc>
  </rcc>
  <rcc rId="6930" sId="1">
    <oc r="F703">
      <v>697</v>
    </oc>
    <nc r="F703">
      <v>700</v>
    </nc>
  </rcc>
  <rcc rId="6931" sId="1">
    <oc r="F704">
      <v>698</v>
    </oc>
    <nc r="F704">
      <v>701</v>
    </nc>
  </rcc>
  <rcc rId="6932" sId="1">
    <oc r="F705">
      <v>699</v>
    </oc>
    <nc r="F705">
      <v>702</v>
    </nc>
  </rcc>
  <rcc rId="6933" sId="1">
    <oc r="F706">
      <v>700</v>
    </oc>
    <nc r="F706">
      <v>703</v>
    </nc>
  </rcc>
  <rcc rId="6934" sId="1">
    <oc r="F707">
      <v>701</v>
    </oc>
    <nc r="F707">
      <v>704</v>
    </nc>
  </rcc>
  <rcc rId="6935" sId="1">
    <oc r="F708">
      <v>702</v>
    </oc>
    <nc r="F708">
      <v>705</v>
    </nc>
  </rcc>
  <rcc rId="6936" sId="1">
    <oc r="F709">
      <v>703</v>
    </oc>
    <nc r="F709">
      <v>706</v>
    </nc>
  </rcc>
  <rcc rId="6937" sId="1">
    <oc r="F710">
      <v>704</v>
    </oc>
    <nc r="F710">
      <v>707</v>
    </nc>
  </rcc>
  <rcc rId="6938" sId="1">
    <oc r="F711">
      <v>705</v>
    </oc>
    <nc r="F711">
      <v>708</v>
    </nc>
  </rcc>
  <rcc rId="6939" sId="1">
    <oc r="F712">
      <v>706</v>
    </oc>
    <nc r="F712">
      <v>709</v>
    </nc>
  </rcc>
  <rcc rId="6940" sId="1">
    <oc r="F713">
      <v>707</v>
    </oc>
    <nc r="F713">
      <v>710</v>
    </nc>
  </rcc>
  <rcc rId="6941" sId="1">
    <oc r="F714">
      <v>708</v>
    </oc>
    <nc r="F714">
      <v>711</v>
    </nc>
  </rcc>
  <rcc rId="6942" sId="1">
    <oc r="F715">
      <v>709</v>
    </oc>
    <nc r="F715">
      <v>712</v>
    </nc>
  </rcc>
  <rcc rId="6943" sId="1">
    <oc r="F716">
      <v>710</v>
    </oc>
    <nc r="F716">
      <v>713</v>
    </nc>
  </rcc>
  <rcc rId="6944" sId="1">
    <oc r="F717">
      <v>711</v>
    </oc>
    <nc r="F717">
      <v>714</v>
    </nc>
  </rcc>
  <rcc rId="6945" sId="1">
    <oc r="F718">
      <v>712</v>
    </oc>
    <nc r="F718">
      <v>715</v>
    </nc>
  </rcc>
  <rcc rId="6946" sId="1">
    <oc r="F719">
      <v>713</v>
    </oc>
    <nc r="F719">
      <v>716</v>
    </nc>
  </rcc>
  <rcc rId="6947" sId="1">
    <oc r="F720">
      <v>714</v>
    </oc>
    <nc r="F720">
      <v>717</v>
    </nc>
  </rcc>
  <rcc rId="6948" sId="1">
    <oc r="F721">
      <v>715</v>
    </oc>
    <nc r="F721">
      <v>718</v>
    </nc>
  </rcc>
  <rcc rId="6949" sId="1">
    <oc r="F722">
      <v>716</v>
    </oc>
    <nc r="F722">
      <v>719</v>
    </nc>
  </rcc>
  <rcc rId="6950" sId="1">
    <oc r="F723">
      <v>717</v>
    </oc>
    <nc r="F723">
      <v>720</v>
    </nc>
  </rcc>
  <rcc rId="6951" sId="1">
    <oc r="F724">
      <v>718</v>
    </oc>
    <nc r="F724">
      <v>721</v>
    </nc>
  </rcc>
  <rcc rId="6952" sId="1">
    <oc r="F725">
      <v>719</v>
    </oc>
    <nc r="F725">
      <v>722</v>
    </nc>
  </rcc>
  <rcc rId="6953" sId="1">
    <oc r="F726">
      <v>720</v>
    </oc>
    <nc r="F726">
      <v>723</v>
    </nc>
  </rcc>
  <rcc rId="6954" sId="1">
    <oc r="F727">
      <v>721</v>
    </oc>
    <nc r="F727">
      <v>724</v>
    </nc>
  </rcc>
  <rcc rId="6955" sId="1">
    <oc r="F728">
      <v>722</v>
    </oc>
    <nc r="F728">
      <v>725</v>
    </nc>
  </rcc>
  <rcc rId="6956" sId="1">
    <oc r="F729">
      <v>723</v>
    </oc>
    <nc r="F729">
      <v>726</v>
    </nc>
  </rcc>
  <rcc rId="6957" sId="1">
    <oc r="F730">
      <v>724</v>
    </oc>
    <nc r="F730">
      <v>727</v>
    </nc>
  </rcc>
  <rcc rId="6958" sId="1">
    <oc r="F731">
      <v>725</v>
    </oc>
    <nc r="F731">
      <v>728</v>
    </nc>
  </rcc>
  <rcc rId="6959" sId="1">
    <oc r="F732">
      <v>726</v>
    </oc>
    <nc r="F732">
      <v>729</v>
    </nc>
  </rcc>
  <rcc rId="6960" sId="1">
    <oc r="F733">
      <v>727</v>
    </oc>
    <nc r="F733">
      <v>730</v>
    </nc>
  </rcc>
  <rcc rId="6961" sId="1">
    <oc r="F734">
      <v>728</v>
    </oc>
    <nc r="F734">
      <v>731</v>
    </nc>
  </rcc>
  <rcc rId="6962" sId="1">
    <oc r="F735">
      <v>729</v>
    </oc>
    <nc r="F735">
      <v>732</v>
    </nc>
  </rcc>
  <rcc rId="6963" sId="1">
    <oc r="F736">
      <v>730</v>
    </oc>
    <nc r="F736">
      <v>733</v>
    </nc>
  </rcc>
  <rcc rId="6964" sId="1">
    <oc r="F737">
      <v>731</v>
    </oc>
    <nc r="F737">
      <v>734</v>
    </nc>
  </rcc>
  <rcc rId="6965" sId="1">
    <oc r="F738">
      <v>732</v>
    </oc>
    <nc r="F738">
      <v>735</v>
    </nc>
  </rcc>
  <rcc rId="6966" sId="1">
    <oc r="F739">
      <v>733</v>
    </oc>
    <nc r="F739">
      <v>736</v>
    </nc>
  </rcc>
  <rcc rId="6967" sId="1">
    <oc r="F740">
      <v>734</v>
    </oc>
    <nc r="F740">
      <v>737</v>
    </nc>
  </rcc>
  <rcc rId="6968" sId="1">
    <oc r="F741">
      <v>735</v>
    </oc>
    <nc r="F741">
      <v>738</v>
    </nc>
  </rcc>
  <rcc rId="6969" sId="1">
    <oc r="F742">
      <v>736</v>
    </oc>
    <nc r="F742">
      <v>739</v>
    </nc>
  </rcc>
  <rcc rId="6970" sId="1">
    <oc r="F743">
      <v>737</v>
    </oc>
    <nc r="F743">
      <v>740</v>
    </nc>
  </rcc>
  <rcc rId="6971" sId="1">
    <oc r="F744">
      <v>738</v>
    </oc>
    <nc r="F744">
      <v>741</v>
    </nc>
  </rcc>
  <rcc rId="6972" sId="1">
    <oc r="F745">
      <v>739</v>
    </oc>
    <nc r="F745">
      <v>742</v>
    </nc>
  </rcc>
  <rcc rId="6973" sId="1">
    <oc r="F746">
      <v>740</v>
    </oc>
    <nc r="F746">
      <v>743</v>
    </nc>
  </rcc>
  <rcc rId="6974" sId="1">
    <oc r="F747">
      <v>741</v>
    </oc>
    <nc r="F747">
      <v>744</v>
    </nc>
  </rcc>
  <rcc rId="6975" sId="1">
    <oc r="F748">
      <v>742</v>
    </oc>
    <nc r="F748">
      <v>745</v>
    </nc>
  </rcc>
  <rcc rId="6976" sId="1">
    <oc r="F749">
      <v>743</v>
    </oc>
    <nc r="F749">
      <v>746</v>
    </nc>
  </rcc>
  <rcc rId="6977" sId="1">
    <oc r="F750">
      <v>744</v>
    </oc>
    <nc r="F750">
      <v>747</v>
    </nc>
  </rcc>
  <rcc rId="6978" sId="1">
    <oc r="F751">
      <v>745</v>
    </oc>
    <nc r="F751">
      <v>748</v>
    </nc>
  </rcc>
  <rcc rId="6979" sId="1">
    <oc r="F752">
      <v>746</v>
    </oc>
    <nc r="F752">
      <v>749</v>
    </nc>
  </rcc>
  <rcc rId="6980" sId="1">
    <oc r="F753">
      <v>747</v>
    </oc>
    <nc r="F753">
      <v>750</v>
    </nc>
  </rcc>
  <rcc rId="6981" sId="1">
    <oc r="F754">
      <v>748</v>
    </oc>
    <nc r="F754">
      <v>751</v>
    </nc>
  </rcc>
  <rcc rId="6982" sId="1">
    <oc r="F755">
      <v>749</v>
    </oc>
    <nc r="F755">
      <v>752</v>
    </nc>
  </rcc>
  <rcc rId="6983" sId="1">
    <oc r="F756">
      <v>750</v>
    </oc>
    <nc r="F756">
      <v>753</v>
    </nc>
  </rcc>
  <rcc rId="6984" sId="1">
    <oc r="F757">
      <v>751</v>
    </oc>
    <nc r="F757">
      <v>754</v>
    </nc>
  </rcc>
  <rcc rId="6985" sId="1">
    <oc r="F758">
      <v>752</v>
    </oc>
    <nc r="F758">
      <v>755</v>
    </nc>
  </rcc>
  <rcc rId="6986" sId="1">
    <oc r="F759">
      <v>753</v>
    </oc>
    <nc r="F759">
      <v>756</v>
    </nc>
  </rcc>
  <rcc rId="6987" sId="1">
    <oc r="F760">
      <v>754</v>
    </oc>
    <nc r="F760">
      <v>757</v>
    </nc>
  </rcc>
  <rcc rId="6988" sId="1">
    <oc r="F761">
      <v>755</v>
    </oc>
    <nc r="F761">
      <v>758</v>
    </nc>
  </rcc>
  <rcc rId="6989" sId="1">
    <oc r="F762">
      <v>756</v>
    </oc>
    <nc r="F762">
      <v>759</v>
    </nc>
  </rcc>
  <rcc rId="6990" sId="1">
    <oc r="F763">
      <v>757</v>
    </oc>
    <nc r="F763">
      <v>760</v>
    </nc>
  </rcc>
  <rcc rId="6991" sId="1">
    <oc r="F764">
      <v>758</v>
    </oc>
    <nc r="F764">
      <v>761</v>
    </nc>
  </rcc>
  <rcc rId="6992" sId="1">
    <oc r="F765">
      <v>759</v>
    </oc>
    <nc r="F765">
      <v>762</v>
    </nc>
  </rcc>
  <rcc rId="6993" sId="1">
    <oc r="F766">
      <v>760</v>
    </oc>
    <nc r="F766">
      <v>763</v>
    </nc>
  </rcc>
  <rcc rId="6994" sId="1">
    <oc r="F767">
      <v>761</v>
    </oc>
    <nc r="F767">
      <v>764</v>
    </nc>
  </rcc>
  <rcc rId="6995" sId="1">
    <oc r="F768">
      <v>762</v>
    </oc>
    <nc r="F768">
      <v>765</v>
    </nc>
  </rcc>
  <rcc rId="6996" sId="1">
    <oc r="F769">
      <v>763</v>
    </oc>
    <nc r="F769">
      <v>766</v>
    </nc>
  </rcc>
  <rcc rId="6997" sId="1">
    <oc r="F770">
      <v>764</v>
    </oc>
    <nc r="F770">
      <v>767</v>
    </nc>
  </rcc>
  <rcc rId="6998" sId="1">
    <oc r="F771">
      <v>765</v>
    </oc>
    <nc r="F771">
      <v>768</v>
    </nc>
  </rcc>
  <rcc rId="6999" sId="1">
    <oc r="F772">
      <v>766</v>
    </oc>
    <nc r="F772">
      <v>769</v>
    </nc>
  </rcc>
  <rcc rId="7000" sId="1">
    <oc r="F773">
      <v>767</v>
    </oc>
    <nc r="F773">
      <v>770</v>
    </nc>
  </rcc>
  <rcc rId="7001" sId="1">
    <oc r="F774">
      <v>768</v>
    </oc>
    <nc r="F774">
      <v>771</v>
    </nc>
  </rcc>
  <rcc rId="7002" sId="1">
    <oc r="F775">
      <v>769</v>
    </oc>
    <nc r="F775">
      <v>772</v>
    </nc>
  </rcc>
  <rcc rId="7003" sId="1">
    <oc r="F776">
      <v>770</v>
    </oc>
    <nc r="F776">
      <v>773</v>
    </nc>
  </rcc>
  <rcc rId="7004" sId="1">
    <oc r="F777">
      <v>771</v>
    </oc>
    <nc r="F777">
      <v>774</v>
    </nc>
  </rcc>
  <rcc rId="7005" sId="1">
    <oc r="F778">
      <v>772</v>
    </oc>
    <nc r="F778">
      <v>775</v>
    </nc>
  </rcc>
  <rcc rId="7006" sId="1">
    <oc r="F779">
      <v>773</v>
    </oc>
    <nc r="F779">
      <v>776</v>
    </nc>
  </rcc>
  <rcc rId="7007" sId="1">
    <oc r="F780">
      <v>774</v>
    </oc>
    <nc r="F780">
      <v>777</v>
    </nc>
  </rcc>
  <rcc rId="7008" sId="1">
    <oc r="F781">
      <v>775</v>
    </oc>
    <nc r="F781">
      <v>778</v>
    </nc>
  </rcc>
  <rcc rId="7009" sId="1">
    <oc r="F782">
      <v>776</v>
    </oc>
    <nc r="F782">
      <v>779</v>
    </nc>
  </rcc>
  <rcc rId="7010" sId="1">
    <oc r="F783">
      <v>777</v>
    </oc>
    <nc r="F783">
      <v>780</v>
    </nc>
  </rcc>
  <rcc rId="7011" sId="1">
    <oc r="F784">
      <v>778</v>
    </oc>
    <nc r="F784">
      <v>781</v>
    </nc>
  </rcc>
  <rcc rId="7012" sId="1">
    <oc r="F785">
      <v>779</v>
    </oc>
    <nc r="F785">
      <v>782</v>
    </nc>
  </rcc>
  <rcc rId="7013" sId="1">
    <oc r="F786">
      <v>780</v>
    </oc>
    <nc r="F786">
      <v>783</v>
    </nc>
  </rcc>
  <rcc rId="7014" sId="1">
    <oc r="F787">
      <v>781</v>
    </oc>
    <nc r="F787">
      <v>784</v>
    </nc>
  </rcc>
  <rcc rId="7015" sId="1">
    <oc r="F788">
      <v>782</v>
    </oc>
    <nc r="F788">
      <v>785</v>
    </nc>
  </rcc>
  <rcc rId="7016" sId="1">
    <oc r="F789">
      <v>783</v>
    </oc>
    <nc r="F789">
      <v>786</v>
    </nc>
  </rcc>
  <rcc rId="7017" sId="1">
    <oc r="F790">
      <v>784</v>
    </oc>
    <nc r="F790">
      <v>787</v>
    </nc>
  </rcc>
  <rcc rId="7018" sId="1">
    <oc r="F791">
      <v>785</v>
    </oc>
    <nc r="F791">
      <v>788</v>
    </nc>
  </rcc>
  <rcc rId="7019" sId="1">
    <oc r="F792">
      <v>786</v>
    </oc>
    <nc r="F792">
      <v>789</v>
    </nc>
  </rcc>
  <rcc rId="7020" sId="1">
    <oc r="F793">
      <v>787</v>
    </oc>
    <nc r="F793">
      <v>790</v>
    </nc>
  </rcc>
  <rcc rId="7021" sId="1">
    <oc r="F794">
      <v>788</v>
    </oc>
    <nc r="F794">
      <v>791</v>
    </nc>
  </rcc>
  <rcc rId="7022" sId="1">
    <oc r="F795">
      <v>789</v>
    </oc>
    <nc r="F795">
      <v>792</v>
    </nc>
  </rcc>
  <rcc rId="7023" sId="1">
    <oc r="F796">
      <v>790</v>
    </oc>
    <nc r="F796">
      <v>793</v>
    </nc>
  </rcc>
  <rcc rId="7024" sId="1">
    <oc r="F797">
      <v>791</v>
    </oc>
    <nc r="F797">
      <v>794</v>
    </nc>
  </rcc>
  <rcc rId="7025" sId="1">
    <oc r="F798">
      <v>792</v>
    </oc>
    <nc r="F798">
      <v>795</v>
    </nc>
  </rcc>
  <rcc rId="7026" sId="1">
    <oc r="F799">
      <v>793</v>
    </oc>
    <nc r="F799">
      <v>796</v>
    </nc>
  </rcc>
  <rcc rId="7027" sId="1">
    <oc r="F800">
      <v>794</v>
    </oc>
    <nc r="F800">
      <v>797</v>
    </nc>
  </rcc>
  <rcc rId="7028" sId="1">
    <oc r="F801">
      <v>795</v>
    </oc>
    <nc r="F801">
      <v>798</v>
    </nc>
  </rcc>
  <rcc rId="7029" sId="1">
    <oc r="F802">
      <v>796</v>
    </oc>
    <nc r="F802">
      <v>799</v>
    </nc>
  </rcc>
  <rcc rId="7030" sId="1">
    <oc r="F803">
      <v>797</v>
    </oc>
    <nc r="F803">
      <v>800</v>
    </nc>
  </rcc>
  <rcc rId="7031" sId="1">
    <oc r="F804">
      <v>798</v>
    </oc>
    <nc r="F804">
      <v>801</v>
    </nc>
  </rcc>
  <rcc rId="7032" sId="1">
    <oc r="F805">
      <v>799</v>
    </oc>
    <nc r="F805">
      <v>802</v>
    </nc>
  </rcc>
  <rcc rId="7033" sId="1">
    <oc r="F806">
      <v>800</v>
    </oc>
    <nc r="F806">
      <v>803</v>
    </nc>
  </rcc>
  <rcc rId="7034" sId="1">
    <oc r="F807">
      <v>801</v>
    </oc>
    <nc r="F807">
      <v>804</v>
    </nc>
  </rcc>
  <rcc rId="7035" sId="1">
    <oc r="F808">
      <v>802</v>
    </oc>
    <nc r="F808">
      <v>805</v>
    </nc>
  </rcc>
  <rcc rId="7036" sId="1">
    <oc r="F809">
      <v>803</v>
    </oc>
    <nc r="F809">
      <v>806</v>
    </nc>
  </rcc>
  <rcc rId="7037" sId="1">
    <oc r="F810">
      <v>804</v>
    </oc>
    <nc r="F810">
      <v>807</v>
    </nc>
  </rcc>
  <rcc rId="7038" sId="1">
    <oc r="F811">
      <v>805</v>
    </oc>
    <nc r="F811">
      <v>808</v>
    </nc>
  </rcc>
  <rcc rId="7039" sId="1">
    <oc r="F812">
      <v>806</v>
    </oc>
    <nc r="F812">
      <v>809</v>
    </nc>
  </rcc>
  <rcc rId="7040" sId="1">
    <oc r="F813">
      <v>807</v>
    </oc>
    <nc r="F813">
      <v>810</v>
    </nc>
  </rcc>
  <rcc rId="7041" sId="1">
    <oc r="F814">
      <v>808</v>
    </oc>
    <nc r="F814">
      <v>811</v>
    </nc>
  </rcc>
  <rcc rId="7042" sId="1">
    <oc r="F815">
      <v>809</v>
    </oc>
    <nc r="F815">
      <v>812</v>
    </nc>
  </rcc>
  <rcc rId="7043" sId="1">
    <oc r="F816">
      <v>810</v>
    </oc>
    <nc r="F816">
      <v>813</v>
    </nc>
  </rcc>
  <rcc rId="7044" sId="1">
    <oc r="F817">
      <v>811</v>
    </oc>
    <nc r="F817">
      <v>814</v>
    </nc>
  </rcc>
  <rcc rId="7045" sId="1">
    <oc r="F818">
      <v>812</v>
    </oc>
    <nc r="F818">
      <v>815</v>
    </nc>
  </rcc>
  <rcc rId="7046" sId="1">
    <oc r="F819">
      <v>813</v>
    </oc>
    <nc r="F819">
      <v>816</v>
    </nc>
  </rcc>
  <rcc rId="7047" sId="1">
    <oc r="F820">
      <v>814</v>
    </oc>
    <nc r="F820">
      <v>817</v>
    </nc>
  </rcc>
  <rcc rId="7048" sId="1">
    <oc r="F821">
      <v>815</v>
    </oc>
    <nc r="F821">
      <v>818</v>
    </nc>
  </rcc>
  <rcc rId="7049" sId="1">
    <oc r="F822">
      <v>816</v>
    </oc>
    <nc r="F822">
      <v>819</v>
    </nc>
  </rcc>
  <rcc rId="7050" sId="1">
    <oc r="F823">
      <v>817</v>
    </oc>
    <nc r="F823">
      <v>820</v>
    </nc>
  </rcc>
  <rcc rId="7051" sId="1">
    <oc r="F824">
      <v>818</v>
    </oc>
    <nc r="F824">
      <v>821</v>
    </nc>
  </rcc>
  <rcc rId="7052" sId="1">
    <oc r="F825">
      <v>819</v>
    </oc>
    <nc r="F825">
      <v>822</v>
    </nc>
  </rcc>
  <rcc rId="7053" sId="1">
    <oc r="F826">
      <v>820</v>
    </oc>
    <nc r="F826">
      <v>823</v>
    </nc>
  </rcc>
  <rcc rId="7054" sId="1">
    <oc r="F827">
      <v>821</v>
    </oc>
    <nc r="F827">
      <v>824</v>
    </nc>
  </rcc>
  <rcc rId="7055" sId="1">
    <oc r="F828">
      <v>822</v>
    </oc>
    <nc r="F828">
      <v>825</v>
    </nc>
  </rcc>
  <rcc rId="7056" sId="1">
    <oc r="F829">
      <v>823</v>
    </oc>
    <nc r="F829">
      <v>826</v>
    </nc>
  </rcc>
  <rcc rId="7057" sId="1">
    <oc r="F830">
      <v>824</v>
    </oc>
    <nc r="F830">
      <v>827</v>
    </nc>
  </rcc>
  <rcc rId="7058" sId="1">
    <oc r="F831">
      <v>825</v>
    </oc>
    <nc r="F831">
      <v>828</v>
    </nc>
  </rcc>
  <rcc rId="7059" sId="1">
    <oc r="F832">
      <v>826</v>
    </oc>
    <nc r="F832">
      <v>829</v>
    </nc>
  </rcc>
  <rcc rId="7060" sId="1">
    <oc r="F833">
      <v>827</v>
    </oc>
    <nc r="F833">
      <v>830</v>
    </nc>
  </rcc>
  <rcc rId="7061" sId="1">
    <oc r="F834">
      <v>828</v>
    </oc>
    <nc r="F834">
      <v>831</v>
    </nc>
  </rcc>
  <rcc rId="7062" sId="1">
    <oc r="F835">
      <v>829</v>
    </oc>
    <nc r="F835">
      <v>832</v>
    </nc>
  </rcc>
  <rcc rId="7063" sId="1">
    <oc r="F836">
      <v>830</v>
    </oc>
    <nc r="F836">
      <v>833</v>
    </nc>
  </rcc>
  <rcc rId="7064" sId="1">
    <oc r="F837">
      <v>831</v>
    </oc>
    <nc r="F837">
      <v>834</v>
    </nc>
  </rcc>
  <rcc rId="7065" sId="1">
    <oc r="F838">
      <v>832</v>
    </oc>
    <nc r="F838">
      <v>835</v>
    </nc>
  </rcc>
  <rcc rId="7066" sId="1">
    <oc r="F839">
      <v>833</v>
    </oc>
    <nc r="F839">
      <v>836</v>
    </nc>
  </rcc>
  <rcc rId="7067" sId="1">
    <oc r="F840">
      <v>834</v>
    </oc>
    <nc r="F840">
      <v>837</v>
    </nc>
  </rcc>
  <rcc rId="7068" sId="1">
    <oc r="F841">
      <v>835</v>
    </oc>
    <nc r="F841">
      <v>838</v>
    </nc>
  </rcc>
  <rcc rId="7069" sId="1">
    <oc r="F842">
      <v>836</v>
    </oc>
    <nc r="F842">
      <v>839</v>
    </nc>
  </rcc>
  <rcc rId="7070" sId="1">
    <oc r="F843">
      <v>837</v>
    </oc>
    <nc r="F843">
      <v>840</v>
    </nc>
  </rcc>
  <rcc rId="7071" sId="1">
    <oc r="F844">
      <v>838</v>
    </oc>
    <nc r="F844">
      <v>841</v>
    </nc>
  </rcc>
  <rcc rId="7072" sId="1">
    <oc r="F845">
      <v>839</v>
    </oc>
    <nc r="F845">
      <v>842</v>
    </nc>
  </rcc>
  <rcc rId="7073" sId="1">
    <oc r="F846">
      <v>840</v>
    </oc>
    <nc r="F846">
      <v>843</v>
    </nc>
  </rcc>
  <rcc rId="7074" sId="1">
    <oc r="F847">
      <v>841</v>
    </oc>
    <nc r="F847">
      <v>844</v>
    </nc>
  </rcc>
  <rcc rId="7075" sId="1">
    <oc r="F848">
      <v>842</v>
    </oc>
    <nc r="F848">
      <v>845</v>
    </nc>
  </rcc>
  <rcc rId="7076" sId="1">
    <oc r="F849">
      <v>843</v>
    </oc>
    <nc r="F849">
      <v>846</v>
    </nc>
  </rcc>
  <rcc rId="7077" sId="1">
    <oc r="F850">
      <v>844</v>
    </oc>
    <nc r="F850">
      <v>847</v>
    </nc>
  </rcc>
  <rcc rId="7078" sId="1">
    <oc r="F851">
      <v>845</v>
    </oc>
    <nc r="F851">
      <v>848</v>
    </nc>
  </rcc>
  <rcc rId="7079" sId="1">
    <oc r="F852">
      <v>846</v>
    </oc>
    <nc r="F852">
      <v>849</v>
    </nc>
  </rcc>
  <rcc rId="7080" sId="1">
    <oc r="F853">
      <v>847</v>
    </oc>
    <nc r="F853">
      <v>850</v>
    </nc>
  </rcc>
  <rcc rId="7081" sId="1">
    <oc r="F854">
      <v>848</v>
    </oc>
    <nc r="F854">
      <v>851</v>
    </nc>
  </rcc>
  <rcc rId="7082" sId="1">
    <oc r="F855">
      <v>849</v>
    </oc>
    <nc r="F855">
      <v>852</v>
    </nc>
  </rcc>
  <rcc rId="7083" sId="1">
    <oc r="F856">
      <v>850</v>
    </oc>
    <nc r="F856">
      <v>853</v>
    </nc>
  </rcc>
  <rcc rId="7084" sId="1">
    <oc r="F857">
      <v>851</v>
    </oc>
    <nc r="F857">
      <v>854</v>
    </nc>
  </rcc>
  <rcc rId="7085" sId="1">
    <oc r="F858">
      <v>852</v>
    </oc>
    <nc r="F858">
      <v>855</v>
    </nc>
  </rcc>
  <rcc rId="7086" sId="1">
    <oc r="F859">
      <v>853</v>
    </oc>
    <nc r="F859">
      <v>856</v>
    </nc>
  </rcc>
  <rcc rId="7087" sId="1">
    <oc r="F860">
      <v>854</v>
    </oc>
    <nc r="F860">
      <v>857</v>
    </nc>
  </rcc>
  <rcc rId="7088" sId="1">
    <oc r="F861">
      <v>855</v>
    </oc>
    <nc r="F861">
      <v>858</v>
    </nc>
  </rcc>
  <rcc rId="7089" sId="1">
    <oc r="F862">
      <v>856</v>
    </oc>
    <nc r="F862">
      <v>859</v>
    </nc>
  </rcc>
  <rcc rId="7090" sId="1">
    <oc r="F863">
      <v>857</v>
    </oc>
    <nc r="F863">
      <v>860</v>
    </nc>
  </rcc>
  <rcc rId="7091" sId="1">
    <oc r="F864">
      <v>858</v>
    </oc>
    <nc r="F864">
      <v>861</v>
    </nc>
  </rcc>
  <rcc rId="7092" sId="1">
    <oc r="F865">
      <v>859</v>
    </oc>
    <nc r="F865">
      <v>862</v>
    </nc>
  </rcc>
  <rcc rId="7093" sId="1">
    <oc r="F866">
      <v>860</v>
    </oc>
    <nc r="F866">
      <v>863</v>
    </nc>
  </rcc>
  <rcc rId="7094" sId="1">
    <oc r="F867">
      <v>861</v>
    </oc>
    <nc r="F867">
      <v>864</v>
    </nc>
  </rcc>
  <rcc rId="7095" sId="1">
    <oc r="F868">
      <v>862</v>
    </oc>
    <nc r="F868">
      <v>865</v>
    </nc>
  </rcc>
  <rcc rId="7096" sId="1">
    <oc r="F869">
      <v>863</v>
    </oc>
    <nc r="F869">
      <v>866</v>
    </nc>
  </rcc>
  <rcc rId="7097" sId="1">
    <oc r="F870">
      <v>864</v>
    </oc>
    <nc r="F870">
      <v>867</v>
    </nc>
  </rcc>
  <rcc rId="7098" sId="1">
    <oc r="F871">
      <v>865</v>
    </oc>
    <nc r="F871">
      <v>868</v>
    </nc>
  </rcc>
  <rcc rId="7099" sId="1">
    <oc r="F872">
      <v>866</v>
    </oc>
    <nc r="F872">
      <v>869</v>
    </nc>
  </rcc>
  <rcc rId="7100" sId="1">
    <oc r="F873">
      <v>867</v>
    </oc>
    <nc r="F873">
      <v>870</v>
    </nc>
  </rcc>
  <rcc rId="7101" sId="1">
    <oc r="F874">
      <v>868</v>
    </oc>
    <nc r="F874">
      <v>871</v>
    </nc>
  </rcc>
  <rcc rId="7102" sId="1">
    <oc r="F875">
      <v>869</v>
    </oc>
    <nc r="F875">
      <v>872</v>
    </nc>
  </rcc>
  <rcc rId="7103" sId="1">
    <oc r="F876">
      <v>870</v>
    </oc>
    <nc r="F876">
      <v>873</v>
    </nc>
  </rcc>
  <rcc rId="7104" sId="1">
    <oc r="F877">
      <v>871</v>
    </oc>
    <nc r="F877">
      <v>874</v>
    </nc>
  </rcc>
  <rcc rId="7105" sId="1">
    <oc r="F878">
      <v>872</v>
    </oc>
    <nc r="F878">
      <v>875</v>
    </nc>
  </rcc>
  <rcc rId="7106" sId="1">
    <oc r="F879">
      <v>873</v>
    </oc>
    <nc r="F879">
      <v>876</v>
    </nc>
  </rcc>
  <rcc rId="7107" sId="1">
    <oc r="F880">
      <v>874</v>
    </oc>
    <nc r="F880">
      <v>877</v>
    </nc>
  </rcc>
  <rcc rId="7108" sId="1">
    <oc r="F881">
      <v>875</v>
    </oc>
    <nc r="F881">
      <v>878</v>
    </nc>
  </rcc>
  <rcc rId="7109" sId="1">
    <oc r="F882">
      <v>876</v>
    </oc>
    <nc r="F882">
      <v>879</v>
    </nc>
  </rcc>
  <rcc rId="7110" sId="1">
    <oc r="F883">
      <v>877</v>
    </oc>
    <nc r="F883">
      <v>880</v>
    </nc>
  </rcc>
  <rcc rId="7111" sId="1">
    <oc r="F884">
      <v>878</v>
    </oc>
    <nc r="F884">
      <v>881</v>
    </nc>
  </rcc>
  <rcc rId="7112" sId="1">
    <oc r="F885">
      <v>879</v>
    </oc>
    <nc r="F885">
      <v>882</v>
    </nc>
  </rcc>
  <rcc rId="7113" sId="1">
    <oc r="F886">
      <v>880</v>
    </oc>
    <nc r="F886">
      <v>883</v>
    </nc>
  </rcc>
  <rcc rId="7114" sId="1">
    <oc r="F887">
      <v>881</v>
    </oc>
    <nc r="F887">
      <v>884</v>
    </nc>
  </rcc>
  <rcc rId="7115" sId="1">
    <oc r="F888">
      <v>882</v>
    </oc>
    <nc r="F888">
      <v>885</v>
    </nc>
  </rcc>
  <rcc rId="7116" sId="1">
    <oc r="F889">
      <v>883</v>
    </oc>
    <nc r="F889">
      <v>886</v>
    </nc>
  </rcc>
  <rcc rId="7117" sId="1">
    <oc r="F890">
      <v>884</v>
    </oc>
    <nc r="F890">
      <v>887</v>
    </nc>
  </rcc>
  <rcc rId="7118" sId="1">
    <oc r="F891">
      <v>885</v>
    </oc>
    <nc r="F891">
      <v>888</v>
    </nc>
  </rcc>
  <rcc rId="7119" sId="1">
    <oc r="F892">
      <v>886</v>
    </oc>
    <nc r="F892">
      <v>889</v>
    </nc>
  </rcc>
  <rcc rId="7120" sId="1">
    <oc r="F893">
      <v>887</v>
    </oc>
    <nc r="F893">
      <v>890</v>
    </nc>
  </rcc>
  <rcc rId="7121" sId="1">
    <oc r="F894">
      <v>888</v>
    </oc>
    <nc r="F894">
      <v>891</v>
    </nc>
  </rcc>
  <rcc rId="7122" sId="1">
    <oc r="F895">
      <v>889</v>
    </oc>
    <nc r="F895">
      <v>892</v>
    </nc>
  </rcc>
  <rcc rId="7123" sId="1">
    <oc r="F896">
      <v>890</v>
    </oc>
    <nc r="F896">
      <v>893</v>
    </nc>
  </rcc>
  <rcc rId="7124" sId="1">
    <oc r="F897">
      <v>891</v>
    </oc>
    <nc r="F897">
      <v>894</v>
    </nc>
  </rcc>
  <rcc rId="7125" sId="1">
    <oc r="F898">
      <v>892</v>
    </oc>
    <nc r="F898">
      <v>895</v>
    </nc>
  </rcc>
  <rcc rId="7126" sId="1">
    <oc r="F899">
      <v>893</v>
    </oc>
    <nc r="F899">
      <v>896</v>
    </nc>
  </rcc>
  <rcc rId="7127" sId="1">
    <oc r="F900">
      <v>894</v>
    </oc>
    <nc r="F900">
      <v>897</v>
    </nc>
  </rcc>
  <rcc rId="7128" sId="1">
    <oc r="F901">
      <v>895</v>
    </oc>
    <nc r="F901">
      <v>898</v>
    </nc>
  </rcc>
  <rcc rId="7129" sId="1">
    <oc r="F902">
      <v>896</v>
    </oc>
    <nc r="F902">
      <v>899</v>
    </nc>
  </rcc>
  <rcc rId="7130" sId="1">
    <oc r="F903">
      <v>897</v>
    </oc>
    <nc r="F903">
      <v>900</v>
    </nc>
  </rcc>
  <rcc rId="7131" sId="1">
    <oc r="F904">
      <v>898</v>
    </oc>
    <nc r="F904">
      <v>901</v>
    </nc>
  </rcc>
  <rcc rId="7132" sId="1">
    <oc r="F905">
      <v>899</v>
    </oc>
    <nc r="F905">
      <v>902</v>
    </nc>
  </rcc>
  <rcc rId="7133" sId="1">
    <nc r="F906">
      <v>903</v>
    </nc>
  </rcc>
  <rcc rId="7134" sId="1">
    <oc r="F907">
      <v>900</v>
    </oc>
    <nc r="F907">
      <v>904</v>
    </nc>
  </rcc>
  <rcc rId="7135" sId="1">
    <oc r="F908">
      <v>901</v>
    </oc>
    <nc r="F908">
      <v>905</v>
    </nc>
  </rcc>
  <rcc rId="7136" sId="1">
    <oc r="F909">
      <v>902</v>
    </oc>
    <nc r="F909">
      <v>906</v>
    </nc>
  </rcc>
  <rcc rId="7137" sId="1">
    <oc r="F910">
      <v>903</v>
    </oc>
    <nc r="F910">
      <v>907</v>
    </nc>
  </rcc>
  <rcc rId="7138" sId="1">
    <oc r="F911">
      <v>904</v>
    </oc>
    <nc r="F911">
      <v>908</v>
    </nc>
  </rcc>
  <rcc rId="7139" sId="1">
    <oc r="F912">
      <v>905</v>
    </oc>
    <nc r="F912">
      <v>909</v>
    </nc>
  </rcc>
  <rcc rId="7140" sId="1">
    <oc r="F913">
      <v>906</v>
    </oc>
    <nc r="F913">
      <v>910</v>
    </nc>
  </rcc>
  <rcc rId="7141" sId="1">
    <oc r="F914">
      <v>907</v>
    </oc>
    <nc r="F914">
      <v>911</v>
    </nc>
  </rcc>
  <rcc rId="7142" sId="1">
    <oc r="F915">
      <v>908</v>
    </oc>
    <nc r="F915">
      <v>912</v>
    </nc>
  </rcc>
  <rcc rId="7143" sId="1">
    <oc r="F916">
      <v>909</v>
    </oc>
    <nc r="F916">
      <v>913</v>
    </nc>
  </rcc>
  <rcc rId="7144" sId="1">
    <oc r="F917">
      <v>910</v>
    </oc>
    <nc r="F917">
      <v>914</v>
    </nc>
  </rcc>
  <rcc rId="7145" sId="1">
    <oc r="F918">
      <v>911</v>
    </oc>
    <nc r="F918">
      <v>915</v>
    </nc>
  </rcc>
  <rcc rId="7146" sId="1">
    <oc r="F919">
      <v>912</v>
    </oc>
    <nc r="F919">
      <v>916</v>
    </nc>
  </rcc>
  <rcc rId="7147" sId="1">
    <oc r="F920">
      <v>913</v>
    </oc>
    <nc r="F920">
      <v>917</v>
    </nc>
  </rcc>
  <rcc rId="7148" sId="1">
    <oc r="F921">
      <v>914</v>
    </oc>
    <nc r="F921">
      <v>918</v>
    </nc>
  </rcc>
  <rcc rId="7149" sId="1">
    <oc r="F922">
      <v>915</v>
    </oc>
    <nc r="F922">
      <v>919</v>
    </nc>
  </rcc>
  <rcc rId="7150" sId="1">
    <oc r="F923">
      <v>916</v>
    </oc>
    <nc r="F923">
      <v>920</v>
    </nc>
  </rcc>
  <rcc rId="7151" sId="1">
    <oc r="F924">
      <v>917</v>
    </oc>
    <nc r="F924">
      <v>921</v>
    </nc>
  </rcc>
  <rcc rId="7152" sId="1">
    <oc r="F925">
      <v>917</v>
    </oc>
    <nc r="F925">
      <v>922</v>
    </nc>
  </rcc>
  <rcc rId="7153" sId="1">
    <oc r="F926">
      <v>918</v>
    </oc>
    <nc r="F926">
      <v>923</v>
    </nc>
  </rcc>
  <rcc rId="7154" sId="1">
    <oc r="F927">
      <v>919</v>
    </oc>
    <nc r="F927">
      <v>924</v>
    </nc>
  </rcc>
  <rcc rId="7155" sId="1">
    <oc r="F928">
      <v>920</v>
    </oc>
    <nc r="F928">
      <v>925</v>
    </nc>
  </rcc>
  <rcc rId="7156" sId="1">
    <oc r="F929">
      <v>921</v>
    </oc>
    <nc r="F929">
      <v>926</v>
    </nc>
  </rcc>
  <rcc rId="7157" sId="1">
    <oc r="F930">
      <v>922</v>
    </oc>
    <nc r="F930">
      <v>927</v>
    </nc>
  </rcc>
  <rcc rId="7158" sId="1">
    <oc r="F931">
      <v>923</v>
    </oc>
    <nc r="F931">
      <v>928</v>
    </nc>
  </rcc>
  <rcc rId="7159" sId="1">
    <oc r="F932">
      <v>924</v>
    </oc>
    <nc r="F932">
      <v>929</v>
    </nc>
  </rcc>
  <rcc rId="7160" sId="1">
    <oc r="F933">
      <v>925</v>
    </oc>
    <nc r="F933">
      <v>930</v>
    </nc>
  </rcc>
  <rcc rId="7161" sId="1">
    <oc r="F934">
      <v>926</v>
    </oc>
    <nc r="F934">
      <v>931</v>
    </nc>
  </rcc>
  <rcc rId="7162" sId="1">
    <oc r="F935">
      <v>927</v>
    </oc>
    <nc r="F935">
      <v>932</v>
    </nc>
  </rcc>
  <rcc rId="7163" sId="1">
    <oc r="F936">
      <v>928</v>
    </oc>
    <nc r="F936">
      <v>933</v>
    </nc>
  </rcc>
  <rcc rId="7164" sId="1">
    <oc r="F937">
      <v>929</v>
    </oc>
    <nc r="F937">
      <v>934</v>
    </nc>
  </rcc>
  <rcc rId="7165" sId="1">
    <oc r="F938">
      <v>930</v>
    </oc>
    <nc r="F938">
      <v>935</v>
    </nc>
  </rcc>
  <rcc rId="7166" sId="1">
    <oc r="F939">
      <v>931</v>
    </oc>
    <nc r="F939">
      <v>936</v>
    </nc>
  </rcc>
  <rcc rId="7167" sId="1">
    <oc r="F940">
      <v>932</v>
    </oc>
    <nc r="F940">
      <v>937</v>
    </nc>
  </rcc>
  <rcc rId="7168" sId="1">
    <oc r="F941">
      <v>933</v>
    </oc>
    <nc r="F941">
      <v>938</v>
    </nc>
  </rcc>
  <rcc rId="7169" sId="1">
    <oc r="F942">
      <v>934</v>
    </oc>
    <nc r="F942">
      <v>939</v>
    </nc>
  </rcc>
  <rcc rId="7170" sId="1">
    <oc r="F943">
      <v>935</v>
    </oc>
    <nc r="F943">
      <v>940</v>
    </nc>
  </rcc>
  <rcc rId="7171" sId="1">
    <oc r="F944">
      <v>935</v>
    </oc>
    <nc r="F944">
      <v>941</v>
    </nc>
  </rcc>
  <rcc rId="7172" sId="1">
    <oc r="F945">
      <v>908</v>
    </oc>
    <nc r="F945">
      <v>942</v>
    </nc>
  </rcc>
  <rcc rId="7173" sId="1">
    <oc r="F946">
      <v>909</v>
    </oc>
    <nc r="F946">
      <v>943</v>
    </nc>
  </rcc>
  <rcc rId="7174" sId="1">
    <oc r="F947">
      <v>910</v>
    </oc>
    <nc r="F947">
      <v>944</v>
    </nc>
  </rcc>
  <rcc rId="7175" sId="1">
    <oc r="F948">
      <v>911</v>
    </oc>
    <nc r="F948">
      <v>945</v>
    </nc>
  </rcc>
  <rcc rId="7176" sId="1">
    <oc r="F949">
      <v>912</v>
    </oc>
    <nc r="F949">
      <v>946</v>
    </nc>
  </rcc>
  <rcc rId="7177" sId="1">
    <oc r="F950">
      <v>913</v>
    </oc>
    <nc r="F950">
      <v>947</v>
    </nc>
  </rcc>
  <rcc rId="7178" sId="1">
    <oc r="F951">
      <v>914</v>
    </oc>
    <nc r="F951">
      <v>948</v>
    </nc>
  </rcc>
  <rcc rId="7179" sId="1">
    <oc r="F952">
      <v>915</v>
    </oc>
    <nc r="F952">
      <v>949</v>
    </nc>
  </rcc>
  <rcc rId="7180" sId="1">
    <oc r="F953">
      <v>916</v>
    </oc>
    <nc r="F953">
      <v>950</v>
    </nc>
  </rcc>
  <rcc rId="7181" sId="1">
    <oc r="F954">
      <v>917</v>
    </oc>
    <nc r="F954">
      <v>951</v>
    </nc>
  </rcc>
  <rcc rId="7182" sId="1">
    <oc r="F955">
      <v>918</v>
    </oc>
    <nc r="F955">
      <v>952</v>
    </nc>
  </rcc>
  <rcc rId="7183" sId="1">
    <oc r="F956">
      <v>919</v>
    </oc>
    <nc r="F956">
      <v>953</v>
    </nc>
  </rcc>
  <rcc rId="7184" sId="1">
    <oc r="F957">
      <v>920</v>
    </oc>
    <nc r="F957">
      <v>954</v>
    </nc>
  </rcc>
  <rcc rId="7185" sId="1">
    <oc r="F958">
      <v>921</v>
    </oc>
    <nc r="F958">
      <v>955</v>
    </nc>
  </rcc>
  <rcc rId="7186" sId="1">
    <oc r="F959">
      <v>922</v>
    </oc>
    <nc r="F959">
      <v>956</v>
    </nc>
  </rcc>
  <rcc rId="7187" sId="1">
    <oc r="F960">
      <v>923</v>
    </oc>
    <nc r="F960">
      <v>957</v>
    </nc>
  </rcc>
  <rcc rId="7188" sId="1">
    <oc r="F961">
      <v>924</v>
    </oc>
    <nc r="F961">
      <v>958</v>
    </nc>
  </rcc>
  <rcc rId="7189" sId="1">
    <oc r="F962">
      <v>925</v>
    </oc>
    <nc r="F962">
      <v>959</v>
    </nc>
  </rcc>
  <rcc rId="7190" sId="1">
    <oc r="F963">
      <v>926</v>
    </oc>
    <nc r="F963">
      <v>960</v>
    </nc>
  </rcc>
  <rcc rId="7191" sId="1">
    <oc r="F964">
      <v>927</v>
    </oc>
    <nc r="F964">
      <v>961</v>
    </nc>
  </rcc>
  <rcc rId="7192" sId="1">
    <oc r="F965">
      <v>928</v>
    </oc>
    <nc r="F965">
      <v>962</v>
    </nc>
  </rcc>
  <rcc rId="7193" sId="1">
    <oc r="F966">
      <v>929</v>
    </oc>
    <nc r="F966">
      <v>963</v>
    </nc>
  </rcc>
  <rcc rId="7194" sId="1">
    <oc r="F967">
      <v>930</v>
    </oc>
    <nc r="F967">
      <v>964</v>
    </nc>
  </rcc>
  <rcc rId="7195" sId="1">
    <oc r="F968">
      <v>931</v>
    </oc>
    <nc r="F968">
      <v>965</v>
    </nc>
  </rcc>
  <rcc rId="7196" sId="1">
    <oc r="F969">
      <v>932</v>
    </oc>
    <nc r="F969">
      <v>966</v>
    </nc>
  </rcc>
  <rcc rId="7197" sId="1">
    <oc r="F970">
      <v>933</v>
    </oc>
    <nc r="F970">
      <v>967</v>
    </nc>
  </rcc>
  <rcc rId="7198" sId="1">
    <oc r="F971">
      <v>934</v>
    </oc>
    <nc r="F971">
      <v>968</v>
    </nc>
  </rcc>
  <rcc rId="7199" sId="1">
    <oc r="F972">
      <v>935</v>
    </oc>
    <nc r="F972">
      <v>969</v>
    </nc>
  </rcc>
  <rcc rId="7200" sId="1">
    <oc r="F973">
      <v>936</v>
    </oc>
    <nc r="F973">
      <v>970</v>
    </nc>
  </rcc>
  <rcc rId="7201" sId="1">
    <oc r="F974">
      <v>937</v>
    </oc>
    <nc r="F974">
      <v>971</v>
    </nc>
  </rcc>
  <rcc rId="7202" sId="1">
    <oc r="F975">
      <v>938</v>
    </oc>
    <nc r="F975">
      <v>972</v>
    </nc>
  </rcc>
  <rcc rId="7203" sId="1">
    <oc r="F976">
      <v>939</v>
    </oc>
    <nc r="F976">
      <v>973</v>
    </nc>
  </rcc>
  <rcc rId="7204" sId="1">
    <oc r="F977">
      <v>940</v>
    </oc>
    <nc r="F977">
      <v>974</v>
    </nc>
  </rcc>
  <rcc rId="7205" sId="1">
    <oc r="F978">
      <v>941</v>
    </oc>
    <nc r="F978">
      <v>975</v>
    </nc>
  </rcc>
  <rcc rId="7206" sId="1">
    <oc r="F979">
      <v>942</v>
    </oc>
    <nc r="F979">
      <v>976</v>
    </nc>
  </rcc>
  <rcc rId="7207" sId="1">
    <oc r="F980">
      <v>943</v>
    </oc>
    <nc r="F980">
      <v>977</v>
    </nc>
  </rcc>
  <rcc rId="7208" sId="1">
    <oc r="F981">
      <v>944</v>
    </oc>
    <nc r="F981">
      <v>978</v>
    </nc>
  </rcc>
  <rcc rId="7209" sId="1">
    <oc r="F982">
      <v>945</v>
    </oc>
    <nc r="F982">
      <v>979</v>
    </nc>
  </rcc>
  <rcc rId="7210" sId="1">
    <oc r="F983">
      <v>946</v>
    </oc>
    <nc r="F983">
      <v>980</v>
    </nc>
  </rcc>
  <rcc rId="7211" sId="1">
    <oc r="F984">
      <v>947</v>
    </oc>
    <nc r="F984">
      <v>981</v>
    </nc>
  </rcc>
  <rcc rId="7212" sId="1">
    <oc r="F985">
      <v>948</v>
    </oc>
    <nc r="F985">
      <v>982</v>
    </nc>
  </rcc>
  <rcc rId="7213" sId="1">
    <oc r="F986">
      <v>949</v>
    </oc>
    <nc r="F986">
      <v>983</v>
    </nc>
  </rcc>
  <rcc rId="7214" sId="1">
    <oc r="F987">
      <v>950</v>
    </oc>
    <nc r="F987">
      <v>984</v>
    </nc>
  </rcc>
  <rcc rId="7215" sId="1">
    <oc r="F988">
      <v>951</v>
    </oc>
    <nc r="F988">
      <v>985</v>
    </nc>
  </rcc>
  <rcc rId="7216" sId="1">
    <oc r="F989">
      <v>952</v>
    </oc>
    <nc r="F989">
      <v>986</v>
    </nc>
  </rcc>
  <rcc rId="7217" sId="1">
    <oc r="F990">
      <v>953</v>
    </oc>
    <nc r="F990">
      <v>987</v>
    </nc>
  </rcc>
  <rcc rId="7218" sId="1">
    <oc r="F991">
      <v>954</v>
    </oc>
    <nc r="F991">
      <v>988</v>
    </nc>
  </rcc>
  <rcc rId="7219" sId="1">
    <oc r="F992">
      <v>955</v>
    </oc>
    <nc r="F992">
      <v>989</v>
    </nc>
  </rcc>
  <rcc rId="7220" sId="1">
    <oc r="F993">
      <v>956</v>
    </oc>
    <nc r="F993">
      <v>990</v>
    </nc>
  </rcc>
  <rcc rId="7221" sId="1">
    <oc r="F994">
      <v>957</v>
    </oc>
    <nc r="F994">
      <v>991</v>
    </nc>
  </rcc>
  <rcc rId="7222" sId="1">
    <oc r="F995">
      <v>958</v>
    </oc>
    <nc r="F995">
      <v>992</v>
    </nc>
  </rcc>
  <rcc rId="7223" sId="1">
    <oc r="F996">
      <v>959</v>
    </oc>
    <nc r="F996">
      <v>993</v>
    </nc>
  </rcc>
  <rcc rId="7224" sId="1">
    <oc r="F997">
      <v>960</v>
    </oc>
    <nc r="F997">
      <v>994</v>
    </nc>
  </rcc>
  <rcc rId="7225" sId="1">
    <oc r="F998">
      <v>961</v>
    </oc>
    <nc r="F998">
      <v>995</v>
    </nc>
  </rcc>
  <rcc rId="7226" sId="1">
    <oc r="F999">
      <v>962</v>
    </oc>
    <nc r="F999">
      <v>996</v>
    </nc>
  </rcc>
  <rcc rId="7227" sId="1">
    <oc r="F1000">
      <v>963</v>
    </oc>
    <nc r="F1000">
      <v>997</v>
    </nc>
  </rcc>
  <rcc rId="7228" sId="1">
    <oc r="F1001">
      <v>964</v>
    </oc>
    <nc r="F1001">
      <v>998</v>
    </nc>
  </rcc>
  <rcc rId="7229" sId="1">
    <oc r="F1002">
      <v>965</v>
    </oc>
    <nc r="F1002">
      <v>999</v>
    </nc>
  </rcc>
  <rcc rId="7230" sId="1">
    <oc r="F1003">
      <v>966</v>
    </oc>
    <nc r="F1003">
      <v>1000</v>
    </nc>
  </rcc>
  <rcc rId="7231" sId="1">
    <oc r="F1004">
      <v>967</v>
    </oc>
    <nc r="F1004">
      <v>1001</v>
    </nc>
  </rcc>
  <rcc rId="7232" sId="1">
    <oc r="F1005">
      <v>968</v>
    </oc>
    <nc r="F1005">
      <v>1002</v>
    </nc>
  </rcc>
  <rcc rId="7233" sId="1">
    <oc r="F1006">
      <v>969</v>
    </oc>
    <nc r="F1006">
      <v>1003</v>
    </nc>
  </rcc>
  <rcc rId="7234" sId="1">
    <oc r="F1007">
      <v>970</v>
    </oc>
    <nc r="F1007">
      <v>1004</v>
    </nc>
  </rcc>
  <rcc rId="7235" sId="1">
    <oc r="F1008">
      <v>971</v>
    </oc>
    <nc r="F1008">
      <v>1005</v>
    </nc>
  </rcc>
  <rcc rId="7236" sId="1">
    <oc r="F1009">
      <v>972</v>
    </oc>
    <nc r="F1009">
      <v>1006</v>
    </nc>
  </rcc>
  <rcc rId="7237" sId="1">
    <oc r="F1010">
      <v>973</v>
    </oc>
    <nc r="F1010">
      <v>1007</v>
    </nc>
  </rcc>
  <rcc rId="7238" sId="1">
    <oc r="F1011">
      <v>974</v>
    </oc>
    <nc r="F1011">
      <v>1008</v>
    </nc>
  </rcc>
  <rcc rId="7239" sId="1">
    <oc r="F1012">
      <v>975</v>
    </oc>
    <nc r="F1012">
      <v>1009</v>
    </nc>
  </rcc>
  <rcc rId="7240" sId="1">
    <oc r="F1013">
      <v>976</v>
    </oc>
    <nc r="F1013">
      <v>1010</v>
    </nc>
  </rcc>
  <rcc rId="7241" sId="1">
    <oc r="F1014">
      <v>977</v>
    </oc>
    <nc r="F1014">
      <v>1011</v>
    </nc>
  </rcc>
  <rcc rId="7242" sId="1">
    <oc r="F1015">
      <v>978</v>
    </oc>
    <nc r="F1015">
      <v>1012</v>
    </nc>
  </rcc>
  <rcc rId="7243" sId="1">
    <oc r="F1016">
      <v>979</v>
    </oc>
    <nc r="F1016">
      <v>1013</v>
    </nc>
  </rcc>
  <rcc rId="7244" sId="1">
    <oc r="F1017">
      <v>980</v>
    </oc>
    <nc r="F1017">
      <v>1014</v>
    </nc>
  </rcc>
  <rcc rId="7245" sId="1">
    <oc r="F1018">
      <v>981</v>
    </oc>
    <nc r="F1018">
      <v>1015</v>
    </nc>
  </rcc>
</revisions>
</file>

<file path=xl/revisions/revisionLog28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D5924F1E-68B1-4DF1-AE23-7856E6E5B6E4}" action="delete"/>
  <rdn rId="0" localSheetId="1" customView="1" name="Z_D5924F1E_68B1_4DF1_AE23_7856E6E5B6E4_.wvu.FilterData" hidden="1" oldHidden="1">
    <formula>Scenarios!$A$1:$J$1018</formula>
    <oldFormula>Scenarios!$A$1:$J$1018</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28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248" sId="1">
    <nc r="G934" t="inlineStr">
      <is>
        <t>Validate that the following options are available under the customer master form
customer name drop down and radio button for Full name, short name, address, primary contact person and primary contact email</t>
      </is>
    </nc>
  </rcc>
  <rcc rId="7249" sId="1">
    <nc r="G935" t="inlineStr">
      <is>
        <t xml:space="preserve">Validate that </t>
      </is>
    </nc>
  </rcc>
  <rcc rId="7250" sId="1">
    <nc r="H933" t="inlineStr">
      <is>
        <t>passed</t>
      </is>
    </nc>
  </rcc>
  <rcc rId="7251" sId="1">
    <nc r="H934" t="inlineStr">
      <is>
        <t>passed</t>
      </is>
    </nc>
  </rcc>
</revisions>
</file>

<file path=xl/revisions/revisionLog28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252" sId="1">
    <oc r="G935" t="inlineStr">
      <is>
        <t xml:space="preserve">Validate that </t>
      </is>
    </oc>
    <nc r="G935" t="inlineStr">
      <is>
        <t>Validate that customer name drop down is showing all the existing customer names in the customer master data</t>
      </is>
    </nc>
  </rcc>
  <rcc rId="7253" sId="1">
    <nc r="G936" t="inlineStr">
      <is>
        <t>Validate that customer name drop down is showing updated customer names in the customer master data if we have added a new customer recently</t>
      </is>
    </nc>
  </rcc>
</revisions>
</file>

<file path=xl/revisions/revisionLog28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254" sId="1">
    <nc r="H935" t="inlineStr">
      <is>
        <t>passed</t>
      </is>
    </nc>
  </rcc>
  <rcc rId="7255" sId="1">
    <nc r="H936" t="inlineStr">
      <is>
        <t>passed</t>
      </is>
    </nc>
  </rcc>
</revisions>
</file>

<file path=xl/revisions/revisionLog28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256" sId="1">
    <oc r="G181" t="inlineStr">
      <is>
        <t>Validate that docuware link button is working</t>
      </is>
    </oc>
    <nc r="G181" t="inlineStr">
      <is>
        <t>Validate that docuware link button is available</t>
      </is>
    </nc>
  </rcc>
  <rrc rId="7257" sId="1" ref="A182:XFD182"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9" sId="4"/>
    <undo index="0" exp="area" ref3D="1" dr="E$1:E$1048576" r="E29"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rc rId="7258" sId="1" ref="A182:XFD182"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9" sId="4"/>
    <undo index="0" exp="area" ref3D="1" dr="E$1:E$1048576" r="E29"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rc rId="7259" sId="1" ref="A182:XFD182"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9" sId="4"/>
    <undo index="0" exp="area" ref3D="1" dr="E$1:E$1048576" r="E29"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cc rId="7260" sId="1">
    <nc r="D182" t="inlineStr">
      <is>
        <t>Cost Details</t>
      </is>
    </nc>
  </rcc>
  <rcc rId="7261" sId="1">
    <nc r="E182" t="inlineStr">
      <is>
        <t>Cost Details</t>
      </is>
    </nc>
  </rcc>
  <rcc rId="7262" sId="1">
    <nc r="F182">
      <v>180</v>
    </nc>
  </rcc>
  <rcc rId="7263" sId="1">
    <nc r="H182" t="inlineStr">
      <is>
        <t>Passed</t>
      </is>
    </nc>
  </rcc>
  <rcc rId="7264" sId="1">
    <nc r="D183" t="inlineStr">
      <is>
        <t>Cost Details</t>
      </is>
    </nc>
  </rcc>
  <rcc rId="7265" sId="1">
    <nc r="E183" t="inlineStr">
      <is>
        <t>Cost Details</t>
      </is>
    </nc>
  </rcc>
  <rcc rId="7266" sId="1">
    <nc r="F183">
      <v>180</v>
    </nc>
  </rcc>
  <rcc rId="7267" sId="1">
    <nc r="H183" t="inlineStr">
      <is>
        <t>Passed</t>
      </is>
    </nc>
  </rcc>
  <rcc rId="7268" sId="1">
    <nc r="D184" t="inlineStr">
      <is>
        <t>Cost Details</t>
      </is>
    </nc>
  </rcc>
  <rcc rId="7269" sId="1">
    <nc r="E184" t="inlineStr">
      <is>
        <t>Cost Details</t>
      </is>
    </nc>
  </rcc>
  <rcc rId="7270" sId="1">
    <nc r="F184">
      <v>180</v>
    </nc>
  </rcc>
  <rcc rId="7271" sId="1">
    <nc r="H184" t="inlineStr">
      <is>
        <t>Passed</t>
      </is>
    </nc>
  </rcc>
  <rcc rId="7272" sId="1">
    <nc r="G182" t="inlineStr">
      <is>
        <t>Validate that on clicking docuware button dialogue box is coming</t>
      </is>
    </nc>
  </rcc>
  <rcc rId="7273" sId="1">
    <nc r="G183" t="inlineStr">
      <is>
        <t>Validate that docuware dialogue box user can add upto 3 files by clicking browse button and select Ok.</t>
      </is>
    </nc>
  </rcc>
  <rcc rId="7274" sId="1">
    <nc r="G184" t="inlineStr">
      <is>
        <t>Validate that docuware dialogue box user can open the files by clicking open button.</t>
      </is>
    </nc>
  </rcc>
  <rrc rId="7275" sId="1" ref="A185:XFD185"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9" sId="4"/>
    <undo index="0" exp="area" ref3D="1" dr="E$1:E$1048576" r="E29"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cc rId="7276" sId="1">
    <nc r="D185" t="inlineStr">
      <is>
        <t>Cost Details</t>
      </is>
    </nc>
  </rcc>
  <rcc rId="7277" sId="1">
    <nc r="E185" t="inlineStr">
      <is>
        <t>Cost Details</t>
      </is>
    </nc>
  </rcc>
  <rcc rId="7278" sId="1">
    <nc r="F185">
      <v>180</v>
    </nc>
  </rcc>
  <rcc rId="7279" sId="1">
    <nc r="G185" t="inlineStr">
      <is>
        <t>Validate that docuware dialogue box user can cancel the action by clicking Cancel button.</t>
      </is>
    </nc>
  </rcc>
</revisions>
</file>

<file path=xl/revisions/revisionLog28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D5924F1E-68B1-4DF1-AE23-7856E6E5B6E4}" action="delete"/>
  <rdn rId="0" localSheetId="1" customView="1" name="Z_D5924F1E_68B1_4DF1_AE23_7856E6E5B6E4_.wvu.FilterData" hidden="1" oldHidden="1">
    <formula>Scenarios!$A$1:$J$1022</formula>
    <oldFormula>Scenarios!$A$1:$J$1022</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2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2" sId="1">
    <nc r="H623" t="inlineStr">
      <is>
        <t>Passed</t>
      </is>
    </nc>
  </rcc>
  <rcc rId="133" sId="1">
    <nc r="H624" t="inlineStr">
      <is>
        <t>Passed</t>
      </is>
    </nc>
  </rcc>
</revisions>
</file>

<file path=xl/revisions/revisionLog29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282" sId="1">
    <nc r="G941" t="inlineStr">
      <is>
        <t>Validate that selecting the customer and full name option is showing the full name of that customer in the text box of customer master</t>
      </is>
    </nc>
  </rcc>
  <rcc rId="7283" sId="1">
    <nc r="G942" t="inlineStr">
      <is>
        <t>Validate that selecting the customer and short name option is showing the short name of that customer in the text box of customer master</t>
      </is>
    </nc>
  </rcc>
  <rcc rId="7284" sId="1">
    <nc r="G943" t="inlineStr">
      <is>
        <t>Validate that selecting the customer and address option is showing the address of that customer in the text box of customer master</t>
      </is>
    </nc>
  </rcc>
  <rcc rId="7285" sId="1">
    <nc r="G944" t="inlineStr">
      <is>
        <t>Validate that selecting the customer and primary contact person is showing the primary contact person of that customer in the text box of customer master</t>
      </is>
    </nc>
  </rcc>
  <rcc rId="7286" sId="1">
    <nc r="G945" t="inlineStr">
      <is>
        <t>Validate that selecting the customer and  primary contact email option is showing the  primary contact email of that customer in the text box of customer master</t>
      </is>
    </nc>
  </rcc>
  <rcc rId="7287" sId="1">
    <nc r="G946" t="inlineStr">
      <is>
        <t>Validate that clicking on OK button after selecting the customer and full name option is showing the full name of that customer in the word document we have opened</t>
      </is>
    </nc>
  </rcc>
  <rrc rId="7288" sId="1" ref="A947:XFD948"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0" exp="area" ref3D="1" dr="$F$92:$F$1048576" dn="Modules"/>
  </rrc>
  <rcc rId="7289" sId="1">
    <nc r="D947" t="inlineStr">
      <is>
        <t xml:space="preserve">Word Addin </t>
      </is>
    </nc>
  </rcc>
  <rcc rId="7290" sId="1">
    <nc r="E947" t="inlineStr">
      <is>
        <t xml:space="preserve">Word Addin </t>
      </is>
    </nc>
  </rcc>
  <rcc rId="7291" sId="1">
    <nc r="D948" t="inlineStr">
      <is>
        <t xml:space="preserve">Word Addin </t>
      </is>
    </nc>
  </rcc>
  <rcc rId="7292" sId="1">
    <nc r="E948" t="inlineStr">
      <is>
        <t xml:space="preserve">Word Addin </t>
      </is>
    </nc>
  </rcc>
  <rcc rId="7293" sId="1">
    <nc r="F947">
      <v>939</v>
    </nc>
  </rcc>
  <rcc rId="7294" sId="1">
    <nc r="F948">
      <v>939</v>
    </nc>
  </rcc>
  <rcc rId="7295" sId="1">
    <nc r="G949" t="inlineStr">
      <is>
        <t>Validate that clicking on OK button after selecting the customer and full name option is showing the full name of that customer in the word document we have opened</t>
      </is>
    </nc>
  </rcc>
  <rcc rId="7296" sId="1">
    <nc r="G950" t="inlineStr">
      <is>
        <t>Validate that clicking on OK button after selecting the customer and full name option is showing the full name of that customer in the word document we have opened</t>
      </is>
    </nc>
  </rcc>
  <rcc rId="7297" sId="1">
    <nc r="G947" t="inlineStr">
      <is>
        <t>Validate that clicking on OK button after selecting the customer and short name option is showing the short name of that customer in the word document we have opened</t>
      </is>
    </nc>
  </rcc>
  <rcc rId="7298" sId="1">
    <nc r="G948" t="inlineStr">
      <is>
        <t>Validate that clicking on OK button after selecting the customer and address option is showing the address of that customer in the word document we have opened</t>
      </is>
    </nc>
  </rcc>
</revisions>
</file>

<file path=xl/revisions/revisionLog29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299" sId="1">
    <oc r="G949" t="inlineStr">
      <is>
        <t>Validate that clicking on OK button after selecting the customer and full name option is showing the full name of that customer in the word document we have opened</t>
      </is>
    </oc>
    <nc r="G949" t="inlineStr">
      <is>
        <t>Validate that clicking on OK button after selecting the customer and primary contact person option is showing the primary contact person of that customer in the word document we have opened</t>
      </is>
    </nc>
  </rcc>
  <rcc rId="7300" sId="1">
    <oc r="G950" t="inlineStr">
      <is>
        <t>Validate that clicking on OK button after selecting the customer and full name option is showing the full name of that customer in the word document we have opened</t>
      </is>
    </oc>
    <nc r="G950" t="inlineStr">
      <is>
        <t>Validate that clicking on OK button after selecting the customer and primary contact email option is showing the primary contact email of that customer in the word document we have opened</t>
      </is>
    </nc>
  </rcc>
  <rcc rId="7301" sId="1">
    <oc r="G945" t="inlineStr">
      <is>
        <t>Validate that selecting the customer and  primary contact email option is showing the  primary contact email of that customer in the text box of customer master</t>
      </is>
    </oc>
    <nc r="G945" t="inlineStr">
      <is>
        <t>Validate that selecting the customer and  primary contact email option is showing the primary contact email of that customer in the text box of customer master</t>
      </is>
    </nc>
  </rcc>
</revisions>
</file>

<file path=xl/revisions/revisionLog29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302" sId="1">
    <nc r="H941" t="inlineStr">
      <is>
        <t>passed</t>
      </is>
    </nc>
  </rcc>
  <rcc rId="7303" sId="1">
    <nc r="H942" t="inlineStr">
      <is>
        <t>passed</t>
      </is>
    </nc>
  </rcc>
  <rcc rId="7304" sId="1">
    <nc r="H943" t="inlineStr">
      <is>
        <t>passed</t>
      </is>
    </nc>
  </rcc>
  <rcc rId="7305" sId="1">
    <nc r="H944" t="inlineStr">
      <is>
        <t>passed</t>
      </is>
    </nc>
  </rcc>
  <rcc rId="7306" sId="1">
    <nc r="H945" t="inlineStr">
      <is>
        <t>passed</t>
      </is>
    </nc>
  </rcc>
  <rcc rId="7307" sId="1">
    <nc r="H946" t="inlineStr">
      <is>
        <t>passed</t>
      </is>
    </nc>
  </rcc>
  <rcc rId="7308" sId="1">
    <nc r="H947" t="inlineStr">
      <is>
        <t>passed</t>
      </is>
    </nc>
  </rcc>
  <rcc rId="7309" sId="1">
    <nc r="H948" t="inlineStr">
      <is>
        <t>passed</t>
      </is>
    </nc>
  </rcc>
  <rcc rId="7310" sId="1">
    <nc r="H949" t="inlineStr">
      <is>
        <t>passed</t>
      </is>
    </nc>
  </rcc>
  <rcc rId="7311" sId="1">
    <nc r="H950" t="inlineStr">
      <is>
        <t>passed</t>
      </is>
    </nc>
  </rcc>
</revisions>
</file>

<file path=xl/revisions/revisionLog29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7312" sId="1" ref="A951:XFD951"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0" exp="area" ref3D="1" dr="$F$92:$F$1048576" dn="Modules"/>
  </rrc>
  <rrc rId="7313" sId="1" ref="A951:XFD951" action="delete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0" exp="area" ref3D="1" dr="$F$92:$F$1048576" dn="Modules"/>
    <rfmt sheetId="1" xfDxf="1" sqref="A951:XFD951" start="0" length="0">
      <dxf>
        <alignment vertical="center" wrapText="1" readingOrder="0"/>
      </dxf>
    </rfmt>
    <rfmt sheetId="1" sqref="A951" start="0" length="0">
      <dxf>
        <alignment horizontal="center" readingOrder="0"/>
        <border outline="0">
          <left style="thin">
            <color indexed="64"/>
          </left>
          <right style="thin">
            <color indexed="64"/>
          </right>
          <top style="thin">
            <color indexed="64"/>
          </top>
          <bottom style="thin">
            <color indexed="64"/>
          </bottom>
        </border>
      </dxf>
    </rfmt>
    <rfmt sheetId="1" sqref="B951" start="0" length="0">
      <dxf>
        <alignment horizontal="center" readingOrder="0"/>
        <border outline="0">
          <left style="thin">
            <color indexed="64"/>
          </left>
          <right style="thin">
            <color indexed="64"/>
          </right>
          <top style="thin">
            <color indexed="64"/>
          </top>
          <bottom style="thin">
            <color indexed="64"/>
          </bottom>
        </border>
      </dxf>
    </rfmt>
    <rfmt sheetId="1" sqref="C951" start="0" length="0">
      <dxf>
        <alignment horizontal="center" readingOrder="0"/>
        <border outline="0">
          <left style="thin">
            <color indexed="64"/>
          </left>
          <right style="thin">
            <color indexed="64"/>
          </right>
          <top style="thin">
            <color indexed="64"/>
          </top>
          <bottom style="thin">
            <color indexed="64"/>
          </bottom>
        </border>
      </dxf>
    </rfmt>
    <rfmt sheetId="1" sqref="D951" start="0" length="0">
      <dxf>
        <alignment horizontal="center" vertical="top" readingOrder="0"/>
        <border outline="0">
          <left style="thin">
            <color indexed="64"/>
          </left>
          <right style="thin">
            <color indexed="64"/>
          </right>
          <top style="thin">
            <color indexed="64"/>
          </top>
          <bottom style="thin">
            <color indexed="64"/>
          </bottom>
        </border>
      </dxf>
    </rfmt>
    <rfmt sheetId="1" sqref="E951" start="0" length="0">
      <dxf>
        <alignment horizontal="center" vertical="top" readingOrder="0"/>
        <border outline="0">
          <left style="thin">
            <color indexed="64"/>
          </left>
          <right style="thin">
            <color indexed="64"/>
          </right>
          <top style="thin">
            <color indexed="64"/>
          </top>
          <bottom style="thin">
            <color indexed="64"/>
          </bottom>
        </border>
      </dxf>
    </rfmt>
    <rfmt sheetId="1" sqref="F951" start="0" length="0">
      <dxf>
        <alignment horizontal="center" readingOrder="0"/>
        <border outline="0">
          <left style="thin">
            <color indexed="64"/>
          </left>
          <right style="thin">
            <color indexed="64"/>
          </right>
          <top style="thin">
            <color indexed="64"/>
          </top>
          <bottom style="thin">
            <color indexed="64"/>
          </bottom>
        </border>
      </dxf>
    </rfmt>
    <rfmt sheetId="1" sqref="G951" start="0" length="0">
      <dxf>
        <alignment horizontal="left" vertical="top" readingOrder="0"/>
        <border outline="0">
          <left style="thin">
            <color indexed="64"/>
          </left>
          <right style="thin">
            <color indexed="64"/>
          </right>
          <top style="thin">
            <color indexed="64"/>
          </top>
          <bottom style="thin">
            <color indexed="64"/>
          </bottom>
        </border>
      </dxf>
    </rfmt>
    <rfmt sheetId="1" sqref="H951" start="0" length="0">
      <dxf>
        <border outline="0">
          <left style="thin">
            <color indexed="64"/>
          </left>
          <right style="thin">
            <color indexed="64"/>
          </right>
          <top style="thin">
            <color indexed="64"/>
          </top>
          <bottom style="thin">
            <color indexed="64"/>
          </bottom>
        </border>
      </dxf>
    </rfmt>
    <rfmt sheetId="1" sqref="I951" start="0" length="0">
      <dxf>
        <alignment horizontal="right" readingOrder="0"/>
        <border outline="0">
          <left style="thin">
            <color indexed="64"/>
          </left>
          <right style="thin">
            <color indexed="64"/>
          </right>
          <top style="thin">
            <color indexed="64"/>
          </top>
          <bottom style="thin">
            <color indexed="64"/>
          </bottom>
        </border>
      </dxf>
    </rfmt>
    <rfmt sheetId="1" sqref="J951" start="0" length="0">
      <dxf>
        <font>
          <sz val="11"/>
          <color theme="4" tint="-0.249977111117893"/>
          <name val="Calibri"/>
          <scheme val="minor"/>
        </font>
        <border outline="0">
          <left style="thin">
            <color indexed="64"/>
          </left>
          <right style="thin">
            <color indexed="64"/>
          </right>
          <top style="thin">
            <color indexed="64"/>
          </top>
          <bottom style="thin">
            <color indexed="64"/>
          </bottom>
        </border>
      </dxf>
    </rfmt>
  </rrc>
</revisions>
</file>

<file path=xl/revisions/revisionLog29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7314" sId="1" ref="A567:XFD567"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9" sId="4"/>
    <undo index="0" exp="area" ref3D="1" dr="E$1:E$1048576" r="E29"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rc rId="7315" sId="1" ref="A567:XFD567"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9" sId="4"/>
    <undo index="0" exp="area" ref3D="1" dr="E$1:E$1048576" r="E29"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rc rId="7316" sId="1" ref="A567:XFD567"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9" sId="4"/>
    <undo index="0" exp="area" ref3D="1" dr="E$1:E$1048576" r="E29"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cc rId="7317" sId="1">
    <nc r="E567" t="inlineStr">
      <is>
        <t>LV Sec</t>
      </is>
    </nc>
  </rcc>
  <rcc rId="7318" sId="1">
    <nc r="F567">
      <v>559</v>
    </nc>
  </rcc>
  <rcc rId="7319" sId="1">
    <nc r="E568" t="inlineStr">
      <is>
        <t>LV Sec</t>
      </is>
    </nc>
  </rcc>
  <rcc rId="7320" sId="1">
    <nc r="F568">
      <v>559</v>
    </nc>
  </rcc>
  <rcc rId="7321" sId="1">
    <nc r="E569" t="inlineStr">
      <is>
        <t>LV Sec</t>
      </is>
    </nc>
  </rcc>
  <rcc rId="7322" sId="1">
    <nc r="F569">
      <v>559</v>
    </nc>
  </rcc>
  <rcc rId="7323" sId="1">
    <nc r="H569" t="inlineStr">
      <is>
        <t>Passed</t>
      </is>
    </nc>
  </rcc>
  <rcc rId="7324" sId="1">
    <nc r="G567" t="inlineStr">
      <is>
        <t>Validate that user can delete a LV psoistion on clicking delete.</t>
      </is>
    </nc>
  </rcc>
  <rrc rId="7325" sId="1" ref="A568:XFD568"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9" sId="4"/>
    <undo index="0" exp="area" ref3D="1" dr="E$1:E$1048576" r="E29"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rc rId="7326" sId="1" ref="A569:XFD569"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9" sId="4"/>
    <undo index="0" exp="area" ref3D="1" dr="E$1:E$1048576" r="E29"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rc rId="7327" sId="1" ref="A569:XFD569"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9" sId="4"/>
    <undo index="0" exp="area" ref3D="1" dr="E$1:E$1048576" r="E29"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cc rId="7328" sId="1">
    <nc r="E568" t="inlineStr">
      <is>
        <t>LV Sec</t>
      </is>
    </nc>
  </rcc>
  <rcc rId="7329" sId="1">
    <nc r="F568">
      <v>559</v>
    </nc>
  </rcc>
  <rcc rId="7330" sId="1">
    <nc r="E569" t="inlineStr">
      <is>
        <t>LV Sec</t>
      </is>
    </nc>
  </rcc>
  <rcc rId="7331" sId="1">
    <nc r="F569">
      <v>559</v>
    </nc>
  </rcc>
  <rcc rId="7332" sId="1">
    <nc r="E570" t="inlineStr">
      <is>
        <t>LV Sec</t>
      </is>
    </nc>
  </rcc>
  <rcc rId="7333" sId="1">
    <nc r="F570">
      <v>559</v>
    </nc>
  </rcc>
  <rcc rId="7334" sId="1">
    <nc r="H567" t="inlineStr">
      <is>
        <t>Passed</t>
      </is>
    </nc>
  </rcc>
  <rcc rId="7335" sId="1">
    <nc r="H568" t="inlineStr">
      <is>
        <t>Passed</t>
      </is>
    </nc>
  </rcc>
  <rcc rId="7336" sId="1">
    <nc r="H569" t="inlineStr">
      <is>
        <t>Passed</t>
      </is>
    </nc>
  </rcc>
  <rcc rId="7337" sId="1">
    <nc r="H570" t="inlineStr">
      <is>
        <t>Passed</t>
      </is>
    </nc>
  </rcc>
  <rcc rId="7338" sId="1">
    <nc r="H571" t="inlineStr">
      <is>
        <t>Passed</t>
      </is>
    </nc>
  </rcc>
  <rcc rId="7339" sId="1">
    <nc r="G568" t="inlineStr">
      <is>
        <t>Validate that right click on LV position will show Insert Text position</t>
      </is>
    </nc>
  </rcc>
  <rcc rId="7340" sId="1">
    <nc r="G569" t="inlineStr">
      <is>
        <t xml:space="preserve">Validate that user can insert a text position above selected LV position using this. </t>
      </is>
    </nc>
  </rcc>
  <rcc rId="7341" sId="1">
    <nc r="G570" t="inlineStr">
      <is>
        <t>Validate that right click on LV position will show Insert  position</t>
      </is>
    </nc>
  </rcc>
  <rcc rId="7342" sId="1">
    <nc r="G571" t="inlineStr">
      <is>
        <t xml:space="preserve">Validate that user can insert a  position above selected LV position using this. </t>
      </is>
    </nc>
  </rcc>
  <rcc rId="7343" sId="1">
    <nc r="G572" t="inlineStr">
      <is>
        <t xml:space="preserve">Validate that right click on LV title or subtitle will show Insert title position option </t>
      </is>
    </nc>
  </rcc>
  <rrc rId="7344" sId="1" ref="A573:XFD573"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9" sId="4"/>
    <undo index="0" exp="area" ref3D="1" dr="E$1:E$1048576" r="E29"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rc rId="7345" sId="1" ref="A574:XFD574"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9" sId="4"/>
    <undo index="0" exp="area" ref3D="1" dr="E$1:E$1048576" r="E29"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rc rId="7346" sId="1" ref="A575:XFD575"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9" sId="4"/>
    <undo index="0" exp="area" ref3D="1" dr="E$1:E$1048576" r="E29"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cc rId="7347" sId="1">
    <nc r="G573" t="inlineStr">
      <is>
        <t xml:space="preserve">Validate that user can insert a  title position above selected LV title or subtitle using this. </t>
      </is>
    </nc>
  </rcc>
  <rcc rId="7348" sId="1">
    <nc r="G574" t="inlineStr">
      <is>
        <t xml:space="preserve">Validate that right click on LV title or subtitle will show Insert text position option </t>
      </is>
    </nc>
  </rcc>
  <rcc rId="7349" sId="1">
    <nc r="G575" t="inlineStr">
      <is>
        <t xml:space="preserve">Validate that user can insert a  text position above selected LV title or subtitle using this. </t>
      </is>
    </nc>
  </rcc>
</revisions>
</file>

<file path=xl/revisions/revisionLog29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D5924F1E-68B1-4DF1-AE23-7856E6E5B6E4}" action="delete"/>
  <rdn rId="0" localSheetId="1" customView="1" name="Z_D5924F1E_68B1_4DF1_AE23_7856E6E5B6E4_.wvu.FilterData" hidden="1" oldHidden="1">
    <formula>Scenarios!$A$1:$J$1033</formula>
    <oldFormula>Scenarios!$A$1:$J$1033</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29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352" sId="1">
    <oc r="E924" t="inlineStr">
      <is>
        <t xml:space="preserve">Word Addin </t>
      </is>
    </oc>
    <nc r="E924" t="inlineStr">
      <is>
        <t>Word Addin</t>
      </is>
    </nc>
  </rcc>
  <rcc rId="7353" sId="1">
    <oc r="E925" t="inlineStr">
      <is>
        <t xml:space="preserve">Word Addin </t>
      </is>
    </oc>
    <nc r="E925" t="inlineStr">
      <is>
        <t>Word Addin</t>
      </is>
    </nc>
  </rcc>
  <rcc rId="7354" sId="1">
    <oc r="E926" t="inlineStr">
      <is>
        <t xml:space="preserve">Word Addin </t>
      </is>
    </oc>
    <nc r="E926" t="inlineStr">
      <is>
        <t>Word Addin</t>
      </is>
    </nc>
  </rcc>
  <rcc rId="7355" sId="1">
    <oc r="E927" t="inlineStr">
      <is>
        <t xml:space="preserve">Word Addin </t>
      </is>
    </oc>
    <nc r="E927" t="inlineStr">
      <is>
        <t>Word Addin</t>
      </is>
    </nc>
  </rcc>
  <rcc rId="7356" sId="1">
    <oc r="E928" t="inlineStr">
      <is>
        <t xml:space="preserve">Word Addin </t>
      </is>
    </oc>
    <nc r="E928" t="inlineStr">
      <is>
        <t>Word Addin</t>
      </is>
    </nc>
  </rcc>
  <rcc rId="7357" sId="1">
    <oc r="E929" t="inlineStr">
      <is>
        <t xml:space="preserve">Word Addin </t>
      </is>
    </oc>
    <nc r="E929" t="inlineStr">
      <is>
        <t>Word Addin</t>
      </is>
    </nc>
  </rcc>
  <rcc rId="7358" sId="1">
    <oc r="E930" t="inlineStr">
      <is>
        <t xml:space="preserve">Word Addin </t>
      </is>
    </oc>
    <nc r="E930" t="inlineStr">
      <is>
        <t>Word Addin</t>
      </is>
    </nc>
  </rcc>
  <rcc rId="7359" sId="1">
    <oc r="E931" t="inlineStr">
      <is>
        <t xml:space="preserve">Word Addin </t>
      </is>
    </oc>
    <nc r="E931" t="inlineStr">
      <is>
        <t>Word Addin</t>
      </is>
    </nc>
  </rcc>
  <rcc rId="7360" sId="1">
    <oc r="E932" t="inlineStr">
      <is>
        <t xml:space="preserve">Word Addin </t>
      </is>
    </oc>
    <nc r="E932" t="inlineStr">
      <is>
        <t>Word Addin</t>
      </is>
    </nc>
  </rcc>
  <rcc rId="7361" sId="1">
    <oc r="E933" t="inlineStr">
      <is>
        <t xml:space="preserve">Word Addin </t>
      </is>
    </oc>
    <nc r="E933" t="inlineStr">
      <is>
        <t>Word Addin</t>
      </is>
    </nc>
  </rcc>
  <rcc rId="7362" sId="1">
    <oc r="E934" t="inlineStr">
      <is>
        <t xml:space="preserve">Word Addin </t>
      </is>
    </oc>
    <nc r="E934" t="inlineStr">
      <is>
        <t>Word Addin</t>
      </is>
    </nc>
  </rcc>
  <rcc rId="7363" sId="1">
    <oc r="E935" t="inlineStr">
      <is>
        <t xml:space="preserve">Word Addin </t>
      </is>
    </oc>
    <nc r="E935" t="inlineStr">
      <is>
        <t>Word Addin</t>
      </is>
    </nc>
  </rcc>
  <rcc rId="7364" sId="1">
    <oc r="E936" t="inlineStr">
      <is>
        <t xml:space="preserve">Word Addin </t>
      </is>
    </oc>
    <nc r="E936" t="inlineStr">
      <is>
        <t>Word Addin</t>
      </is>
    </nc>
  </rcc>
  <rcc rId="7365" sId="1">
    <oc r="E937" t="inlineStr">
      <is>
        <t xml:space="preserve">Word Addin </t>
      </is>
    </oc>
    <nc r="E937" t="inlineStr">
      <is>
        <t>Word Addin</t>
      </is>
    </nc>
  </rcc>
  <rcc rId="7366" sId="1">
    <oc r="E938" t="inlineStr">
      <is>
        <t xml:space="preserve">Word Addin </t>
      </is>
    </oc>
    <nc r="E938" t="inlineStr">
      <is>
        <t>Word Addin</t>
      </is>
    </nc>
  </rcc>
  <rcc rId="7367" sId="1">
    <oc r="E939" t="inlineStr">
      <is>
        <t xml:space="preserve">Word Addin </t>
      </is>
    </oc>
    <nc r="E939" t="inlineStr">
      <is>
        <t>Word Addin</t>
      </is>
    </nc>
  </rcc>
  <rcc rId="7368" sId="1">
    <oc r="E940" t="inlineStr">
      <is>
        <t xml:space="preserve">Word Addin </t>
      </is>
    </oc>
    <nc r="E940" t="inlineStr">
      <is>
        <t>Word Addin</t>
      </is>
    </nc>
  </rcc>
  <rcc rId="7369" sId="1">
    <oc r="E941" t="inlineStr">
      <is>
        <t xml:space="preserve">Word Addin </t>
      </is>
    </oc>
    <nc r="E941" t="inlineStr">
      <is>
        <t>Word Addin</t>
      </is>
    </nc>
  </rcc>
  <rcc rId="7370" sId="1">
    <oc r="E942" t="inlineStr">
      <is>
        <t xml:space="preserve">Word Addin </t>
      </is>
    </oc>
    <nc r="E942" t="inlineStr">
      <is>
        <t>Word Addin</t>
      </is>
    </nc>
  </rcc>
  <rcc rId="7371" sId="1">
    <oc r="E943" t="inlineStr">
      <is>
        <t xml:space="preserve">Word Addin </t>
      </is>
    </oc>
    <nc r="E943" t="inlineStr">
      <is>
        <t>Word Addin</t>
      </is>
    </nc>
  </rcc>
  <rcc rId="7372" sId="1">
    <oc r="E944" t="inlineStr">
      <is>
        <t xml:space="preserve">Word Addin </t>
      </is>
    </oc>
    <nc r="E944" t="inlineStr">
      <is>
        <t>Word Addin</t>
      </is>
    </nc>
  </rcc>
  <rcc rId="7373" sId="1">
    <oc r="E945" t="inlineStr">
      <is>
        <t xml:space="preserve">Word Addin </t>
      </is>
    </oc>
    <nc r="E945" t="inlineStr">
      <is>
        <t>Word Addin</t>
      </is>
    </nc>
  </rcc>
  <rcc rId="7374" sId="1">
    <oc r="E946" t="inlineStr">
      <is>
        <t xml:space="preserve">Word Addin </t>
      </is>
    </oc>
    <nc r="E946" t="inlineStr">
      <is>
        <t>Word Addin</t>
      </is>
    </nc>
  </rcc>
  <rcc rId="7375" sId="1">
    <oc r="E947" t="inlineStr">
      <is>
        <t xml:space="preserve">Word Addin </t>
      </is>
    </oc>
    <nc r="E947" t="inlineStr">
      <is>
        <t>Word Addin</t>
      </is>
    </nc>
  </rcc>
  <rcc rId="7376" sId="1">
    <oc r="E948" t="inlineStr">
      <is>
        <t xml:space="preserve">Word Addin </t>
      </is>
    </oc>
    <nc r="E948" t="inlineStr">
      <is>
        <t>Word Addin</t>
      </is>
    </nc>
  </rcc>
  <rcc rId="7377" sId="1">
    <oc r="E949" t="inlineStr">
      <is>
        <t xml:space="preserve">Word Addin </t>
      </is>
    </oc>
    <nc r="E949" t="inlineStr">
      <is>
        <t>Word Addin</t>
      </is>
    </nc>
  </rcc>
  <rcc rId="7378" sId="1">
    <oc r="E950" t="inlineStr">
      <is>
        <t xml:space="preserve">Word Addin </t>
      </is>
    </oc>
    <nc r="E950" t="inlineStr">
      <is>
        <t>Word Addin</t>
      </is>
    </nc>
  </rcc>
  <rcc rId="7379" sId="1">
    <oc r="E951" t="inlineStr">
      <is>
        <t xml:space="preserve">Word Addin </t>
      </is>
    </oc>
    <nc r="E951" t="inlineStr">
      <is>
        <t>Word Addin</t>
      </is>
    </nc>
  </rcc>
  <rcc rId="7380" sId="1">
    <oc r="E952" t="inlineStr">
      <is>
        <t xml:space="preserve">Word Addin </t>
      </is>
    </oc>
    <nc r="E952" t="inlineStr">
      <is>
        <t>Word Addin</t>
      </is>
    </nc>
  </rcc>
  <rcc rId="7381" sId="1">
    <oc r="E953" t="inlineStr">
      <is>
        <t xml:space="preserve">Word Addin </t>
      </is>
    </oc>
    <nc r="E953" t="inlineStr">
      <is>
        <t>Word Addin</t>
      </is>
    </nc>
  </rcc>
  <rcc rId="7382" sId="1">
    <oc r="E954" t="inlineStr">
      <is>
        <t xml:space="preserve">Word Addin </t>
      </is>
    </oc>
    <nc r="E954" t="inlineStr">
      <is>
        <t>Word Addin</t>
      </is>
    </nc>
  </rcc>
  <rcc rId="7383" sId="1">
    <oc r="E955" t="inlineStr">
      <is>
        <t xml:space="preserve">Word Addin </t>
      </is>
    </oc>
    <nc r="E955" t="inlineStr">
      <is>
        <t>Word Addin</t>
      </is>
    </nc>
  </rcc>
  <rcc rId="7384" sId="1">
    <oc r="E956" t="inlineStr">
      <is>
        <t xml:space="preserve">Word Addin </t>
      </is>
    </oc>
    <nc r="E956" t="inlineStr">
      <is>
        <t>Word Addin</t>
      </is>
    </nc>
  </rcc>
  <rcc rId="7385" sId="1">
    <oc r="E957" t="inlineStr">
      <is>
        <t xml:space="preserve">Word Addin </t>
      </is>
    </oc>
    <nc r="E957" t="inlineStr">
      <is>
        <t>Word Addin</t>
      </is>
    </nc>
  </rcc>
  <rcc rId="7386" sId="1">
    <oc r="E958" t="inlineStr">
      <is>
        <t xml:space="preserve">Word Addin </t>
      </is>
    </oc>
    <nc r="E958" t="inlineStr">
      <is>
        <t>Word Addin</t>
      </is>
    </nc>
  </rcc>
  <rcc rId="7387" sId="1">
    <oc r="E959" t="inlineStr">
      <is>
        <t xml:space="preserve">Word Addin </t>
      </is>
    </oc>
    <nc r="E959" t="inlineStr">
      <is>
        <t>Word Addin</t>
      </is>
    </nc>
  </rcc>
  <rcc rId="7388" sId="4">
    <oc r="B29">
      <f>COUNTIF(Scenarios!E:E, "Word Addin ")</f>
    </oc>
    <nc r="B29">
      <f>COUNTIF(Scenarios!E:E, "Word Addin")</f>
    </nc>
  </rcc>
  <rcc rId="7389" sId="4">
    <oc r="C29">
      <f>COUNTIFS(Scenarios!E:E, "Word Addin",Scenarios!H:H, "Passed")</f>
    </oc>
    <nc r="C29">
      <f>COUNTIFS(Scenarios!E:E, "Word Addin",Scenarios!H:H, "Passed")</f>
    </nc>
  </rcc>
</revisions>
</file>

<file path=xl/revisions/revisionLog29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390" sId="1">
    <nc r="F573">
      <v>559</v>
    </nc>
  </rcc>
  <rcc rId="7391" sId="1">
    <nc r="F574">
      <v>559</v>
    </nc>
  </rcc>
  <rcc rId="7392" sId="1">
    <nc r="F575">
      <v>559</v>
    </nc>
  </rcc>
</revisions>
</file>

<file path=xl/revisions/revisionLog29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393" sId="1">
    <nc r="E573" t="inlineStr">
      <is>
        <t>LV Sec</t>
      </is>
    </nc>
  </rcc>
  <rcc rId="7394" sId="1">
    <nc r="E574" t="inlineStr">
      <is>
        <t>LV Sec</t>
      </is>
    </nc>
  </rcc>
  <rcc rId="7395" sId="1">
    <nc r="E575" t="inlineStr">
      <is>
        <t>LV Sec</t>
      </is>
    </nc>
  </rcc>
</revisions>
</file>

<file path=xl/revisions/revisionLog29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396" sId="1">
    <oc r="F3">
      <v>2</v>
    </oc>
    <nc r="F3">
      <v>1</v>
    </nc>
  </rcc>
  <rcc rId="7397" sId="1">
    <oc r="F4">
      <v>3</v>
    </oc>
    <nc r="F4">
      <v>1</v>
    </nc>
  </rcc>
  <rcc rId="7398" sId="1">
    <oc r="F5">
      <v>4</v>
    </oc>
    <nc r="F5">
      <v>1</v>
    </nc>
  </rcc>
  <rcc rId="7399" sId="1">
    <oc r="F6">
      <v>5</v>
    </oc>
    <nc r="F6">
      <v>1</v>
    </nc>
  </rcc>
  <rcc rId="7400" sId="1">
    <oc r="F7">
      <v>6</v>
    </oc>
    <nc r="F7">
      <v>1</v>
    </nc>
  </rcc>
  <rcc rId="7401" sId="1">
    <oc r="F8">
      <v>7</v>
    </oc>
    <nc r="F8">
      <v>1</v>
    </nc>
  </rcc>
  <rcc rId="7402" sId="1">
    <oc r="F9">
      <v>8</v>
    </oc>
    <nc r="F9">
      <v>1</v>
    </nc>
  </rcc>
  <rcc rId="7403" sId="1">
    <oc r="F10">
      <v>9</v>
    </oc>
    <nc r="F10">
      <v>1</v>
    </nc>
  </rcc>
  <rcc rId="7404" sId="1">
    <oc r="F11">
      <v>10</v>
    </oc>
    <nc r="F11">
      <v>1</v>
    </nc>
  </rcc>
  <rcc rId="7405" sId="1">
    <oc r="F12">
      <v>11</v>
    </oc>
    <nc r="F12">
      <v>1</v>
    </nc>
  </rcc>
  <rcc rId="7406" sId="1">
    <oc r="F13">
      <v>12</v>
    </oc>
    <nc r="F13">
      <v>1</v>
    </nc>
  </rcc>
  <rcc rId="7407" sId="1">
    <oc r="F14">
      <v>13</v>
    </oc>
    <nc r="F14">
      <v>1</v>
    </nc>
  </rcc>
  <rcc rId="7408" sId="1">
    <oc r="F15">
      <v>14</v>
    </oc>
    <nc r="F15">
      <v>1</v>
    </nc>
  </rcc>
  <rcc rId="7409" sId="1">
    <oc r="F16">
      <v>15</v>
    </oc>
    <nc r="F16">
      <v>1</v>
    </nc>
  </rcc>
  <rcc rId="7410" sId="1">
    <oc r="F17">
      <v>16</v>
    </oc>
    <nc r="F17">
      <v>1</v>
    </nc>
  </rcc>
  <rcc rId="7411" sId="1">
    <oc r="F18">
      <v>17</v>
    </oc>
    <nc r="F18">
      <v>1</v>
    </nc>
  </rcc>
  <rcc rId="7412" sId="1">
    <oc r="F19">
      <v>18</v>
    </oc>
    <nc r="F19">
      <v>1</v>
    </nc>
  </rcc>
  <rcc rId="7413" sId="1">
    <oc r="F20">
      <v>19</v>
    </oc>
    <nc r="F20">
      <v>1</v>
    </nc>
  </rcc>
  <rcc rId="7414" sId="1">
    <oc r="F21">
      <v>20</v>
    </oc>
    <nc r="F21">
      <v>1</v>
    </nc>
  </rcc>
  <rcc rId="7415" sId="1">
    <oc r="F22">
      <v>21</v>
    </oc>
    <nc r="F22">
      <v>1</v>
    </nc>
  </rcc>
  <rcc rId="7416" sId="1">
    <oc r="F23">
      <v>22</v>
    </oc>
    <nc r="F23">
      <v>1</v>
    </nc>
  </rcc>
  <rcc rId="7417" sId="1">
    <oc r="F24">
      <v>23</v>
    </oc>
    <nc r="F24">
      <v>1</v>
    </nc>
  </rcc>
  <rcc rId="7418" sId="1">
    <oc r="F25">
      <v>24</v>
    </oc>
    <nc r="F25">
      <v>1</v>
    </nc>
  </rcc>
  <rcc rId="7419" sId="1">
    <oc r="F26">
      <v>25</v>
    </oc>
    <nc r="F26">
      <v>1</v>
    </nc>
  </rcc>
  <rcc rId="7420" sId="1">
    <oc r="F27">
      <v>26</v>
    </oc>
    <nc r="F27">
      <v>1</v>
    </nc>
  </rcc>
  <rcc rId="7421" sId="1">
    <oc r="F28">
      <v>27</v>
    </oc>
    <nc r="F28">
      <v>1</v>
    </nc>
  </rcc>
  <rcc rId="7422" sId="1">
    <oc r="F29">
      <v>28</v>
    </oc>
    <nc r="F29">
      <v>1</v>
    </nc>
  </rcc>
  <rcc rId="7423" sId="1">
    <oc r="F30">
      <v>29</v>
    </oc>
    <nc r="F30">
      <v>1</v>
    </nc>
  </rcc>
  <rcc rId="7424" sId="1">
    <oc r="F31">
      <v>30</v>
    </oc>
    <nc r="F31">
      <v>1</v>
    </nc>
  </rcc>
  <rcc rId="7425" sId="1">
    <oc r="F32">
      <v>31</v>
    </oc>
    <nc r="F32">
      <v>1</v>
    </nc>
  </rcc>
  <rcc rId="7426" sId="1">
    <oc r="F33">
      <v>32</v>
    </oc>
    <nc r="F33">
      <v>1</v>
    </nc>
  </rcc>
  <rcc rId="7427" sId="1">
    <oc r="F34">
      <v>33</v>
    </oc>
    <nc r="F34">
      <v>1</v>
    </nc>
  </rcc>
  <rcc rId="7428" sId="1">
    <oc r="F35">
      <v>34</v>
    </oc>
    <nc r="F35">
      <v>1</v>
    </nc>
  </rcc>
  <rcc rId="7429" sId="1">
    <oc r="F36">
      <v>35</v>
    </oc>
    <nc r="F36">
      <v>1</v>
    </nc>
  </rcc>
  <rcc rId="7430" sId="1">
    <oc r="F37">
      <v>36</v>
    </oc>
    <nc r="F37">
      <v>1</v>
    </nc>
  </rcc>
  <rcc rId="7431" sId="1">
    <oc r="F38">
      <v>37</v>
    </oc>
    <nc r="F38">
      <v>1</v>
    </nc>
  </rcc>
  <rcc rId="7432" sId="1">
    <oc r="F39">
      <v>38</v>
    </oc>
    <nc r="F39">
      <v>1</v>
    </nc>
  </rcc>
  <rcc rId="7433" sId="1">
    <oc r="F40">
      <v>39</v>
    </oc>
    <nc r="F40">
      <v>1</v>
    </nc>
  </rcc>
  <rcc rId="7434" sId="1">
    <oc r="F41">
      <v>40</v>
    </oc>
    <nc r="F41">
      <v>1</v>
    </nc>
  </rcc>
  <rcc rId="7435" sId="1">
    <oc r="F42">
      <v>41</v>
    </oc>
    <nc r="F42">
      <v>1</v>
    </nc>
  </rcc>
  <rcc rId="7436" sId="1">
    <oc r="F43">
      <v>42</v>
    </oc>
    <nc r="F43">
      <v>1</v>
    </nc>
  </rcc>
  <rcc rId="7437" sId="1">
    <oc r="F44">
      <v>43</v>
    </oc>
    <nc r="F44">
      <v>1</v>
    </nc>
  </rcc>
  <rcc rId="7438" sId="1">
    <oc r="F45">
      <v>44</v>
    </oc>
    <nc r="F45">
      <v>1</v>
    </nc>
  </rcc>
  <rcc rId="7439" sId="1">
    <oc r="F46">
      <v>45</v>
    </oc>
    <nc r="F46">
      <v>1</v>
    </nc>
  </rcc>
  <rcc rId="7440" sId="1">
    <oc r="F47">
      <v>46</v>
    </oc>
    <nc r="F47">
      <v>1</v>
    </nc>
  </rcc>
  <rcc rId="7441" sId="1">
    <oc r="F48">
      <v>47</v>
    </oc>
    <nc r="F48">
      <v>1</v>
    </nc>
  </rcc>
  <rcc rId="7442" sId="1">
    <oc r="F49">
      <v>48</v>
    </oc>
    <nc r="F49">
      <v>1</v>
    </nc>
  </rcc>
  <rcc rId="7443" sId="1">
    <oc r="F50">
      <v>49</v>
    </oc>
    <nc r="F50">
      <v>1</v>
    </nc>
  </rcc>
  <rcc rId="7444" sId="1">
    <oc r="F51">
      <v>50</v>
    </oc>
    <nc r="F51">
      <v>1</v>
    </nc>
  </rcc>
  <rcc rId="7445" sId="1">
    <oc r="F52">
      <v>51</v>
    </oc>
    <nc r="F52">
      <v>1</v>
    </nc>
  </rcc>
  <rcc rId="7446" sId="1">
    <oc r="F53">
      <v>52</v>
    </oc>
    <nc r="F53">
      <v>1</v>
    </nc>
  </rcc>
  <rcc rId="7447" sId="1">
    <oc r="F54">
      <v>53</v>
    </oc>
    <nc r="F54">
      <v>1</v>
    </nc>
  </rcc>
  <rcc rId="7448" sId="1">
    <oc r="F55">
      <v>54</v>
    </oc>
    <nc r="F55">
      <v>1</v>
    </nc>
  </rcc>
  <rcc rId="7449" sId="1">
    <oc r="F56">
      <v>55</v>
    </oc>
    <nc r="F56">
      <v>1</v>
    </nc>
  </rcc>
  <rcc rId="7450" sId="1">
    <oc r="F57">
      <v>56</v>
    </oc>
    <nc r="F57">
      <v>1</v>
    </nc>
  </rcc>
  <rcc rId="7451" sId="1">
    <oc r="F58">
      <v>57</v>
    </oc>
    <nc r="F58">
      <v>1</v>
    </nc>
  </rcc>
  <rcc rId="7452" sId="1">
    <oc r="F59">
      <v>58</v>
    </oc>
    <nc r="F59">
      <v>1</v>
    </nc>
  </rcc>
  <rcc rId="7453" sId="1">
    <oc r="F60">
      <v>59</v>
    </oc>
    <nc r="F60">
      <v>1</v>
    </nc>
  </rcc>
  <rcc rId="7454" sId="1">
    <oc r="F61">
      <v>60</v>
    </oc>
    <nc r="F61">
      <v>1</v>
    </nc>
  </rcc>
  <rcc rId="7455" sId="1">
    <oc r="F62">
      <v>61</v>
    </oc>
    <nc r="F62">
      <v>1</v>
    </nc>
  </rcc>
  <rcc rId="7456" sId="1">
    <oc r="F63">
      <v>62</v>
    </oc>
    <nc r="F63">
      <v>1</v>
    </nc>
  </rcc>
  <rcc rId="7457" sId="1">
    <oc r="F64">
      <v>63</v>
    </oc>
    <nc r="F64">
      <v>1</v>
    </nc>
  </rcc>
  <rcc rId="7458" sId="1">
    <oc r="F65">
      <v>64</v>
    </oc>
    <nc r="F65">
      <v>1</v>
    </nc>
  </rcc>
  <rcc rId="7459" sId="1">
    <oc r="F66">
      <v>65</v>
    </oc>
    <nc r="F66">
      <v>1</v>
    </nc>
  </rcc>
  <rcc rId="7460" sId="1">
    <oc r="F67">
      <v>66</v>
    </oc>
    <nc r="F67">
      <v>1</v>
    </nc>
  </rcc>
  <rcc rId="7461" sId="1">
    <oc r="F68">
      <v>67</v>
    </oc>
    <nc r="F68">
      <v>1</v>
    </nc>
  </rcc>
  <rcc rId="7462" sId="1">
    <oc r="F69">
      <v>68</v>
    </oc>
    <nc r="F69">
      <v>1</v>
    </nc>
  </rcc>
  <rcc rId="7463" sId="1">
    <oc r="F70">
      <v>69</v>
    </oc>
    <nc r="F70">
      <v>1</v>
    </nc>
  </rcc>
  <rcc rId="7464" sId="1">
    <oc r="F71">
      <v>70</v>
    </oc>
    <nc r="F71">
      <v>1</v>
    </nc>
  </rcc>
  <rcc rId="7465" sId="1">
    <oc r="F72">
      <v>71</v>
    </oc>
    <nc r="F72">
      <v>1</v>
    </nc>
  </rcc>
  <rcc rId="7466" sId="1">
    <oc r="F73">
      <v>72</v>
    </oc>
    <nc r="F73">
      <v>1</v>
    </nc>
  </rcc>
  <rcc rId="7467" sId="1">
    <oc r="F74">
      <v>73</v>
    </oc>
    <nc r="F74">
      <v>1</v>
    </nc>
  </rcc>
  <rcc rId="7468" sId="1">
    <oc r="F75">
      <v>74</v>
    </oc>
    <nc r="F75">
      <v>1</v>
    </nc>
  </rcc>
  <rcc rId="7469" sId="1">
    <oc r="F76">
      <v>75</v>
    </oc>
    <nc r="F76">
      <v>1</v>
    </nc>
  </rcc>
  <rcc rId="7470" sId="1">
    <oc r="F77">
      <v>76</v>
    </oc>
    <nc r="F77">
      <v>1</v>
    </nc>
  </rcc>
  <rcc rId="7471" sId="1">
    <oc r="F78">
      <v>77</v>
    </oc>
    <nc r="F78">
      <v>1</v>
    </nc>
  </rcc>
  <rcc rId="7472" sId="1">
    <oc r="F79">
      <v>78</v>
    </oc>
    <nc r="F79">
      <v>1</v>
    </nc>
  </rcc>
  <rcc rId="7473" sId="1">
    <oc r="F80">
      <v>79</v>
    </oc>
    <nc r="F80">
      <v>1</v>
    </nc>
  </rcc>
  <rcc rId="7474" sId="1">
    <oc r="F81">
      <v>80</v>
    </oc>
    <nc r="F81">
      <v>1</v>
    </nc>
  </rcc>
  <rcc rId="7475" sId="1">
    <oc r="F82">
      <v>81</v>
    </oc>
    <nc r="F82">
      <v>1</v>
    </nc>
  </rcc>
  <rcc rId="7476" sId="1">
    <oc r="F83">
      <v>82</v>
    </oc>
    <nc r="F83">
      <v>1</v>
    </nc>
  </rcc>
  <rcc rId="7477" sId="1">
    <oc r="F84">
      <v>83</v>
    </oc>
    <nc r="F84">
      <v>1</v>
    </nc>
  </rcc>
  <rcc rId="7478" sId="1">
    <oc r="F85">
      <v>84</v>
    </oc>
    <nc r="F85">
      <v>1</v>
    </nc>
  </rcc>
  <rcc rId="7479" sId="1">
    <oc r="F86">
      <v>85</v>
    </oc>
    <nc r="F86">
      <v>1</v>
    </nc>
  </rcc>
  <rcc rId="7480" sId="1">
    <oc r="F87">
      <v>86</v>
    </oc>
    <nc r="F87">
      <v>1</v>
    </nc>
  </rcc>
  <rcc rId="7481" sId="1">
    <oc r="F88">
      <v>87</v>
    </oc>
    <nc r="F88">
      <v>1</v>
    </nc>
  </rcc>
  <rcc rId="7482" sId="1">
    <oc r="F89">
      <v>88</v>
    </oc>
    <nc r="F89">
      <v>1</v>
    </nc>
  </rcc>
  <rcc rId="7483" sId="1">
    <oc r="F90">
      <v>89</v>
    </oc>
    <nc r="F90">
      <v>1</v>
    </nc>
  </rcc>
  <rcc rId="7484" sId="1">
    <oc r="F91">
      <v>90</v>
    </oc>
    <nc r="F91">
      <v>1</v>
    </nc>
  </rcc>
  <rcc rId="7485" sId="1">
    <oc r="F92">
      <v>91</v>
    </oc>
    <nc r="F92">
      <v>1</v>
    </nc>
  </rcc>
  <rcc rId="7486" sId="1">
    <oc r="F93">
      <v>92</v>
    </oc>
    <nc r="F93">
      <v>1</v>
    </nc>
  </rcc>
  <rcc rId="7487" sId="1">
    <oc r="F94">
      <v>93</v>
    </oc>
    <nc r="F94">
      <v>1</v>
    </nc>
  </rcc>
  <rcc rId="7488" sId="1">
    <oc r="F95">
      <v>94</v>
    </oc>
    <nc r="F95">
      <v>1</v>
    </nc>
  </rcc>
  <rcc rId="7489" sId="1">
    <oc r="F96">
      <v>95</v>
    </oc>
    <nc r="F96">
      <v>1</v>
    </nc>
  </rcc>
  <rcc rId="7490" sId="1">
    <oc r="F97">
      <v>96</v>
    </oc>
    <nc r="F97">
      <v>1</v>
    </nc>
  </rcc>
  <rcc rId="7491" sId="1">
    <oc r="F98">
      <v>97</v>
    </oc>
    <nc r="F98">
      <v>1</v>
    </nc>
  </rcc>
  <rcc rId="7492" sId="1">
    <oc r="F99">
      <v>98</v>
    </oc>
    <nc r="F99">
      <v>1</v>
    </nc>
  </rcc>
  <rcc rId="7493" sId="1">
    <oc r="F100">
      <v>99</v>
    </oc>
    <nc r="F100">
      <v>1</v>
    </nc>
  </rcc>
  <rcc rId="7494" sId="1">
    <oc r="F101">
      <v>100</v>
    </oc>
    <nc r="F101">
      <v>1</v>
    </nc>
  </rcc>
  <rcc rId="7495" sId="1">
    <oc r="F102">
      <v>101</v>
    </oc>
    <nc r="F102">
      <v>1</v>
    </nc>
  </rcc>
  <rcc rId="7496" sId="1">
    <oc r="F103">
      <v>102</v>
    </oc>
    <nc r="F103">
      <v>1</v>
    </nc>
  </rcc>
  <rcc rId="7497" sId="1">
    <oc r="F104">
      <v>103</v>
    </oc>
    <nc r="F104">
      <v>1</v>
    </nc>
  </rcc>
  <rcc rId="7498" sId="1">
    <oc r="F105">
      <v>104</v>
    </oc>
    <nc r="F105">
      <v>1</v>
    </nc>
  </rcc>
  <rcc rId="7499" sId="1">
    <oc r="F106">
      <v>105</v>
    </oc>
    <nc r="F106">
      <v>1</v>
    </nc>
  </rcc>
  <rcc rId="7500" sId="1">
    <oc r="F107">
      <v>106</v>
    </oc>
    <nc r="F107">
      <v>1</v>
    </nc>
  </rcc>
  <rcc rId="7501" sId="1">
    <oc r="F108">
      <v>107</v>
    </oc>
    <nc r="F108">
      <v>1</v>
    </nc>
  </rcc>
  <rcc rId="7502" sId="1">
    <oc r="F109">
      <v>108</v>
    </oc>
    <nc r="F109">
      <v>1</v>
    </nc>
  </rcc>
  <rcc rId="7503" sId="1">
    <oc r="F110">
      <v>109</v>
    </oc>
    <nc r="F110">
      <v>1</v>
    </nc>
  </rcc>
  <rcc rId="7504" sId="1">
    <oc r="F111">
      <v>110</v>
    </oc>
    <nc r="F111">
      <v>1</v>
    </nc>
  </rcc>
  <rcc rId="7505" sId="1">
    <oc r="F112">
      <v>111</v>
    </oc>
    <nc r="F112">
      <v>1</v>
    </nc>
  </rcc>
  <rcc rId="7506" sId="1">
    <oc r="F113">
      <v>112</v>
    </oc>
    <nc r="F113">
      <v>1</v>
    </nc>
  </rcc>
  <rcc rId="7507" sId="1">
    <oc r="F114">
      <v>113</v>
    </oc>
    <nc r="F114">
      <v>1</v>
    </nc>
  </rcc>
  <rcc rId="7508" sId="1">
    <oc r="F115">
      <v>114</v>
    </oc>
    <nc r="F115">
      <v>1</v>
    </nc>
  </rcc>
  <rcc rId="7509" sId="1">
    <oc r="F116">
      <v>115</v>
    </oc>
    <nc r="F116">
      <v>1</v>
    </nc>
  </rcc>
  <rcc rId="7510" sId="1">
    <oc r="F117">
      <v>116</v>
    </oc>
    <nc r="F117">
      <v>1</v>
    </nc>
  </rcc>
  <rcc rId="7511" sId="1">
    <oc r="F118">
      <v>117</v>
    </oc>
    <nc r="F118">
      <v>1</v>
    </nc>
  </rcc>
  <rcc rId="7512" sId="1">
    <oc r="F119">
      <v>118</v>
    </oc>
    <nc r="F119">
      <v>1</v>
    </nc>
  </rcc>
  <rcc rId="7513" sId="1">
    <oc r="F120">
      <v>119</v>
    </oc>
    <nc r="F120">
      <v>1</v>
    </nc>
  </rcc>
  <rcc rId="7514" sId="1">
    <oc r="F121">
      <v>120</v>
    </oc>
    <nc r="F121">
      <v>1</v>
    </nc>
  </rcc>
  <rcc rId="7515" sId="1">
    <oc r="F122">
      <v>121</v>
    </oc>
    <nc r="F122">
      <v>1</v>
    </nc>
  </rcc>
  <rcc rId="7516" sId="1">
    <oc r="F123">
      <v>122</v>
    </oc>
    <nc r="F123">
      <v>1</v>
    </nc>
  </rcc>
  <rcc rId="7517" sId="1">
    <oc r="F124">
      <v>123</v>
    </oc>
    <nc r="F124">
      <v>1</v>
    </nc>
  </rcc>
  <rcc rId="7518" sId="1">
    <oc r="F125">
      <v>124</v>
    </oc>
    <nc r="F125">
      <v>1</v>
    </nc>
  </rcc>
  <rcc rId="7519" sId="1">
    <oc r="F126">
      <v>125</v>
    </oc>
    <nc r="F126">
      <v>1</v>
    </nc>
  </rcc>
  <rcc rId="7520" sId="1">
    <oc r="F127">
      <v>126</v>
    </oc>
    <nc r="F127">
      <v>1</v>
    </nc>
  </rcc>
  <rcc rId="7521" sId="1">
    <oc r="F128">
      <v>127</v>
    </oc>
    <nc r="F128">
      <v>1</v>
    </nc>
  </rcc>
  <rcc rId="7522" sId="1">
    <oc r="F129">
      <v>128</v>
    </oc>
    <nc r="F129">
      <v>1</v>
    </nc>
  </rcc>
  <rcc rId="7523" sId="1">
    <oc r="F130">
      <v>129</v>
    </oc>
    <nc r="F130">
      <v>1</v>
    </nc>
  </rcc>
  <rcc rId="7524" sId="1">
    <oc r="F131">
      <v>130</v>
    </oc>
    <nc r="F131">
      <v>1</v>
    </nc>
  </rcc>
  <rcc rId="7525" sId="1">
    <oc r="F132">
      <v>131</v>
    </oc>
    <nc r="F132">
      <v>1</v>
    </nc>
  </rcc>
  <rcc rId="7526" sId="1">
    <oc r="F133">
      <v>132</v>
    </oc>
    <nc r="F133">
      <v>1</v>
    </nc>
  </rcc>
  <rcc rId="7527" sId="1">
    <oc r="F134">
      <v>133</v>
    </oc>
    <nc r="F134">
      <v>1</v>
    </nc>
  </rcc>
  <rcc rId="7528" sId="1">
    <oc r="F135">
      <v>134</v>
    </oc>
    <nc r="F135">
      <v>1</v>
    </nc>
  </rcc>
  <rcc rId="7529" sId="1">
    <oc r="F136">
      <v>135</v>
    </oc>
    <nc r="F136">
      <v>1</v>
    </nc>
  </rcc>
  <rcc rId="7530" sId="1">
    <oc r="F137">
      <v>136</v>
    </oc>
    <nc r="F137">
      <v>1</v>
    </nc>
  </rcc>
  <rcc rId="7531" sId="1">
    <oc r="F138">
      <v>137</v>
    </oc>
    <nc r="F138">
      <v>1</v>
    </nc>
  </rcc>
  <rcc rId="7532" sId="1">
    <oc r="F139">
      <v>138</v>
    </oc>
    <nc r="F139">
      <v>1</v>
    </nc>
  </rcc>
  <rcc rId="7533" sId="1">
    <oc r="F140">
      <v>139</v>
    </oc>
    <nc r="F140">
      <v>1</v>
    </nc>
  </rcc>
  <rcc rId="7534" sId="1">
    <oc r="F141">
      <v>140</v>
    </oc>
    <nc r="F141">
      <v>1</v>
    </nc>
  </rcc>
  <rcc rId="7535" sId="1">
    <oc r="F142">
      <v>141</v>
    </oc>
    <nc r="F142">
      <v>1</v>
    </nc>
  </rcc>
  <rcc rId="7536" sId="1">
    <oc r="F143">
      <v>142</v>
    </oc>
    <nc r="F143">
      <v>1</v>
    </nc>
  </rcc>
  <rcc rId="7537" sId="1">
    <oc r="F144">
      <v>143</v>
    </oc>
    <nc r="F144">
      <v>1</v>
    </nc>
  </rcc>
  <rcc rId="7538" sId="1">
    <oc r="F145">
      <v>144</v>
    </oc>
    <nc r="F145">
      <v>1</v>
    </nc>
  </rcc>
  <rcc rId="7539" sId="1">
    <oc r="F146">
      <v>145</v>
    </oc>
    <nc r="F146">
      <v>1</v>
    </nc>
  </rcc>
  <rcc rId="7540" sId="1">
    <oc r="F147">
      <v>146</v>
    </oc>
    <nc r="F147">
      <v>1</v>
    </nc>
  </rcc>
  <rcc rId="7541" sId="1">
    <oc r="F148">
      <v>147</v>
    </oc>
    <nc r="F148">
      <v>1</v>
    </nc>
  </rcc>
  <rcc rId="7542" sId="1">
    <oc r="F149">
      <v>148</v>
    </oc>
    <nc r="F149">
      <v>1</v>
    </nc>
  </rcc>
  <rcc rId="7543" sId="1">
    <oc r="F150">
      <v>149</v>
    </oc>
    <nc r="F150">
      <v>1</v>
    </nc>
  </rcc>
  <rcc rId="7544" sId="1">
    <oc r="F151">
      <v>150</v>
    </oc>
    <nc r="F151">
      <v>1</v>
    </nc>
  </rcc>
  <rcc rId="7545" sId="1">
    <oc r="F152">
      <v>151</v>
    </oc>
    <nc r="F152">
      <v>1</v>
    </nc>
  </rcc>
  <rcc rId="7546" sId="1">
    <oc r="F153">
      <v>152</v>
    </oc>
    <nc r="F153">
      <v>1</v>
    </nc>
  </rcc>
  <rcc rId="7547" sId="1">
    <oc r="F154">
      <v>153</v>
    </oc>
    <nc r="F154">
      <v>1</v>
    </nc>
  </rcc>
  <rcc rId="7548" sId="1">
    <oc r="F155">
      <v>154</v>
    </oc>
    <nc r="F155">
      <v>1</v>
    </nc>
  </rcc>
  <rcc rId="7549" sId="1">
    <oc r="F156">
      <v>155</v>
    </oc>
    <nc r="F156">
      <v>1</v>
    </nc>
  </rcc>
  <rcc rId="7550" sId="1">
    <oc r="F157">
      <v>156</v>
    </oc>
    <nc r="F157">
      <v>1</v>
    </nc>
  </rcc>
  <rcc rId="7551" sId="1">
    <oc r="F158">
      <v>157</v>
    </oc>
    <nc r="F158">
      <v>1</v>
    </nc>
  </rcc>
  <rcc rId="7552" sId="1">
    <oc r="F159">
      <v>158</v>
    </oc>
    <nc r="F159">
      <v>1</v>
    </nc>
  </rcc>
  <rcc rId="7553" sId="1">
    <oc r="F160">
      <v>159</v>
    </oc>
    <nc r="F160">
      <v>1</v>
    </nc>
  </rcc>
  <rcc rId="7554" sId="1">
    <oc r="F161">
      <v>160</v>
    </oc>
    <nc r="F161">
      <v>1</v>
    </nc>
  </rcc>
  <rcc rId="7555" sId="1">
    <oc r="F162">
      <v>161</v>
    </oc>
    <nc r="F162">
      <v>1</v>
    </nc>
  </rcc>
  <rcc rId="7556" sId="1">
    <oc r="F163">
      <v>162</v>
    </oc>
    <nc r="F163">
      <v>1</v>
    </nc>
  </rcc>
  <rcc rId="7557" sId="1">
    <oc r="F164">
      <v>163</v>
    </oc>
    <nc r="F164">
      <v>1</v>
    </nc>
  </rcc>
  <rcc rId="7558" sId="1">
    <oc r="F165">
      <v>164</v>
    </oc>
    <nc r="F165">
      <v>1</v>
    </nc>
  </rcc>
  <rcc rId="7559" sId="1">
    <oc r="F166">
      <v>165</v>
    </oc>
    <nc r="F166">
      <v>1</v>
    </nc>
  </rcc>
  <rcc rId="7560" sId="1">
    <oc r="F167">
      <v>166</v>
    </oc>
    <nc r="F167">
      <v>1</v>
    </nc>
  </rcc>
  <rcc rId="7561" sId="1">
    <oc r="F168">
      <v>167</v>
    </oc>
    <nc r="F168">
      <v>1</v>
    </nc>
  </rcc>
  <rcc rId="7562" sId="1">
    <oc r="F169">
      <v>168</v>
    </oc>
    <nc r="F169">
      <v>1</v>
    </nc>
  </rcc>
  <rcc rId="7563" sId="1">
    <oc r="F170">
      <v>169</v>
    </oc>
    <nc r="F170">
      <v>1</v>
    </nc>
  </rcc>
  <rcc rId="7564" sId="1">
    <oc r="F171">
      <v>170</v>
    </oc>
    <nc r="F171">
      <v>1</v>
    </nc>
  </rcc>
  <rcc rId="7565" sId="1">
    <oc r="F172">
      <v>171</v>
    </oc>
    <nc r="F172">
      <v>1</v>
    </nc>
  </rcc>
  <rcc rId="7566" sId="1">
    <oc r="F173">
      <v>172</v>
    </oc>
    <nc r="F173">
      <v>1</v>
    </nc>
  </rcc>
  <rcc rId="7567" sId="1">
    <oc r="F174">
      <v>173</v>
    </oc>
    <nc r="F174">
      <v>1</v>
    </nc>
  </rcc>
  <rcc rId="7568" sId="1">
    <oc r="F175">
      <v>174</v>
    </oc>
    <nc r="F175">
      <v>1</v>
    </nc>
  </rcc>
  <rcc rId="7569" sId="1">
    <oc r="F176">
      <v>175</v>
    </oc>
    <nc r="F176">
      <v>1</v>
    </nc>
  </rcc>
  <rcc rId="7570" sId="1">
    <oc r="F177">
      <v>176</v>
    </oc>
    <nc r="F177">
      <v>1</v>
    </nc>
  </rcc>
  <rcc rId="7571" sId="1">
    <oc r="F178">
      <v>177</v>
    </oc>
    <nc r="F178">
      <v>1</v>
    </nc>
  </rcc>
  <rcc rId="7572" sId="1">
    <oc r="F179">
      <v>178</v>
    </oc>
    <nc r="F179">
      <v>1</v>
    </nc>
  </rcc>
  <rcc rId="7573" sId="1">
    <oc r="F180">
      <v>179</v>
    </oc>
    <nc r="F180">
      <v>1</v>
    </nc>
  </rcc>
  <rcc rId="7574" sId="1">
    <oc r="F181">
      <v>180</v>
    </oc>
    <nc r="F181">
      <v>1</v>
    </nc>
  </rcc>
  <rcc rId="7575" sId="1">
    <oc r="F182">
      <v>180</v>
    </oc>
    <nc r="F182">
      <v>1</v>
    </nc>
  </rcc>
  <rcc rId="7576" sId="1">
    <oc r="F183">
      <v>180</v>
    </oc>
    <nc r="F183">
      <v>1</v>
    </nc>
  </rcc>
  <rcc rId="7577" sId="1">
    <oc r="F184">
      <v>180</v>
    </oc>
    <nc r="F184">
      <v>1</v>
    </nc>
  </rcc>
  <rcc rId="7578" sId="1">
    <oc r="F185">
      <v>180</v>
    </oc>
    <nc r="F185">
      <v>1</v>
    </nc>
  </rcc>
  <rcc rId="7579" sId="1">
    <oc r="F186">
      <v>181</v>
    </oc>
    <nc r="F186">
      <v>1</v>
    </nc>
  </rcc>
  <rcc rId="7580" sId="1">
    <oc r="F187">
      <v>182</v>
    </oc>
    <nc r="F187">
      <v>1</v>
    </nc>
  </rcc>
  <rcc rId="7581" sId="1">
    <oc r="F188">
      <v>183</v>
    </oc>
    <nc r="F188">
      <v>1</v>
    </nc>
  </rcc>
  <rcc rId="7582" sId="1">
    <oc r="F189">
      <v>184</v>
    </oc>
    <nc r="F189">
      <v>1</v>
    </nc>
  </rcc>
  <rcc rId="7583" sId="1">
    <oc r="F190">
      <v>185</v>
    </oc>
    <nc r="F190">
      <v>1</v>
    </nc>
  </rcc>
  <rcc rId="7584" sId="1">
    <oc r="F191">
      <v>186</v>
    </oc>
    <nc r="F191">
      <v>1</v>
    </nc>
  </rcc>
  <rcc rId="7585" sId="1">
    <oc r="F192">
      <v>187</v>
    </oc>
    <nc r="F192">
      <v>1</v>
    </nc>
  </rcc>
  <rcc rId="7586" sId="1">
    <oc r="F193">
      <v>188</v>
    </oc>
    <nc r="F193">
      <v>1</v>
    </nc>
  </rcc>
  <rcc rId="7587" sId="1">
    <oc r="F194">
      <v>189</v>
    </oc>
    <nc r="F194">
      <v>1</v>
    </nc>
  </rcc>
  <rcc rId="7588" sId="1">
    <oc r="F195">
      <v>190</v>
    </oc>
    <nc r="F195">
      <v>1</v>
    </nc>
  </rcc>
  <rcc rId="7589" sId="1">
    <oc r="F196">
      <v>191</v>
    </oc>
    <nc r="F196">
      <v>1</v>
    </nc>
  </rcc>
  <rcc rId="7590" sId="1">
    <oc r="F197">
      <v>192</v>
    </oc>
    <nc r="F197">
      <v>1</v>
    </nc>
  </rcc>
  <rcc rId="7591" sId="1">
    <oc r="F198">
      <v>193</v>
    </oc>
    <nc r="F198">
      <v>1</v>
    </nc>
  </rcc>
  <rcc rId="7592" sId="1">
    <oc r="F199">
      <v>194</v>
    </oc>
    <nc r="F199">
      <v>1</v>
    </nc>
  </rcc>
  <rcc rId="7593" sId="1">
    <oc r="F200">
      <v>195</v>
    </oc>
    <nc r="F200">
      <v>1</v>
    </nc>
  </rcc>
  <rcc rId="7594" sId="1">
    <oc r="F201">
      <v>196</v>
    </oc>
    <nc r="F201">
      <v>1</v>
    </nc>
  </rcc>
  <rcc rId="7595" sId="1">
    <oc r="F202">
      <v>197</v>
    </oc>
    <nc r="F202">
      <v>1</v>
    </nc>
  </rcc>
  <rcc rId="7596" sId="1">
    <oc r="F203">
      <v>198</v>
    </oc>
    <nc r="F203">
      <v>1</v>
    </nc>
  </rcc>
  <rcc rId="7597" sId="1">
    <oc r="F204">
      <v>199</v>
    </oc>
    <nc r="F204">
      <v>1</v>
    </nc>
  </rcc>
  <rcc rId="7598" sId="1">
    <oc r="F205">
      <v>200</v>
    </oc>
    <nc r="F205">
      <v>1</v>
    </nc>
  </rcc>
  <rcc rId="7599" sId="1">
    <oc r="F206">
      <v>201</v>
    </oc>
    <nc r="F206">
      <v>1</v>
    </nc>
  </rcc>
  <rcc rId="7600" sId="1">
    <oc r="F207">
      <v>202</v>
    </oc>
    <nc r="F207">
      <v>1</v>
    </nc>
  </rcc>
  <rcc rId="7601" sId="1">
    <oc r="F208">
      <v>203</v>
    </oc>
    <nc r="F208">
      <v>1</v>
    </nc>
  </rcc>
  <rcc rId="7602" sId="1">
    <oc r="F209">
      <v>204</v>
    </oc>
    <nc r="F209">
      <v>1</v>
    </nc>
  </rcc>
  <rcc rId="7603" sId="1">
    <oc r="F210">
      <v>205</v>
    </oc>
    <nc r="F210">
      <v>1</v>
    </nc>
  </rcc>
  <rcc rId="7604" sId="1">
    <oc r="F211">
      <v>206</v>
    </oc>
    <nc r="F211">
      <v>1</v>
    </nc>
  </rcc>
  <rcc rId="7605" sId="1">
    <oc r="F212">
      <v>207</v>
    </oc>
    <nc r="F212">
      <v>1</v>
    </nc>
  </rcc>
  <rcc rId="7606" sId="1">
    <oc r="F213">
      <v>208</v>
    </oc>
    <nc r="F213">
      <v>1</v>
    </nc>
  </rcc>
  <rcc rId="7607" sId="1">
    <oc r="F214">
      <v>209</v>
    </oc>
    <nc r="F214">
      <v>1</v>
    </nc>
  </rcc>
  <rcc rId="7608" sId="1">
    <oc r="F215">
      <v>210</v>
    </oc>
    <nc r="F215">
      <v>1</v>
    </nc>
  </rcc>
  <rcc rId="7609" sId="1">
    <oc r="F216">
      <v>211</v>
    </oc>
    <nc r="F216">
      <v>1</v>
    </nc>
  </rcc>
  <rcc rId="7610" sId="1">
    <oc r="F217">
      <v>212</v>
    </oc>
    <nc r="F217">
      <v>1</v>
    </nc>
  </rcc>
  <rcc rId="7611" sId="1">
    <oc r="F218">
      <v>213</v>
    </oc>
    <nc r="F218">
      <v>1</v>
    </nc>
  </rcc>
  <rcc rId="7612" sId="1">
    <oc r="F219">
      <v>214</v>
    </oc>
    <nc r="F219">
      <v>1</v>
    </nc>
  </rcc>
  <rcc rId="7613" sId="1">
    <oc r="F220">
      <v>215</v>
    </oc>
    <nc r="F220">
      <v>1</v>
    </nc>
  </rcc>
  <rcc rId="7614" sId="1">
    <oc r="F221">
      <v>216</v>
    </oc>
    <nc r="F221">
      <v>1</v>
    </nc>
  </rcc>
  <rcc rId="7615" sId="1">
    <oc r="F222">
      <v>217</v>
    </oc>
    <nc r="F222">
      <v>1</v>
    </nc>
  </rcc>
  <rcc rId="7616" sId="1">
    <oc r="F223">
      <v>218</v>
    </oc>
    <nc r="F223">
      <v>1</v>
    </nc>
  </rcc>
  <rcc rId="7617" sId="1">
    <oc r="F224">
      <v>219</v>
    </oc>
    <nc r="F224">
      <v>1</v>
    </nc>
  </rcc>
  <rcc rId="7618" sId="1">
    <oc r="F225">
      <v>220</v>
    </oc>
    <nc r="F225">
      <v>1</v>
    </nc>
  </rcc>
  <rcc rId="7619" sId="1">
    <oc r="F226">
      <v>221</v>
    </oc>
    <nc r="F226">
      <v>1</v>
    </nc>
  </rcc>
  <rcc rId="7620" sId="1">
    <oc r="F227">
      <v>222</v>
    </oc>
    <nc r="F227">
      <v>1</v>
    </nc>
  </rcc>
  <rcc rId="7621" sId="1">
    <oc r="F228">
      <v>223</v>
    </oc>
    <nc r="F228">
      <v>1</v>
    </nc>
  </rcc>
  <rcc rId="7622" sId="1">
    <oc r="F229">
      <v>224</v>
    </oc>
    <nc r="F229">
      <v>1</v>
    </nc>
  </rcc>
  <rcc rId="7623" sId="1">
    <oc r="F230">
      <v>225</v>
    </oc>
    <nc r="F230">
      <v>1</v>
    </nc>
  </rcc>
  <rcc rId="7624" sId="1">
    <oc r="F231">
      <v>226</v>
    </oc>
    <nc r="F231">
      <v>1</v>
    </nc>
  </rcc>
  <rcc rId="7625" sId="1">
    <oc r="F232">
      <v>227</v>
    </oc>
    <nc r="F232">
      <v>1</v>
    </nc>
  </rcc>
  <rcc rId="7626" sId="1">
    <oc r="F233">
      <v>228</v>
    </oc>
    <nc r="F233">
      <v>1</v>
    </nc>
  </rcc>
  <rcc rId="7627" sId="1">
    <oc r="F234">
      <v>229</v>
    </oc>
    <nc r="F234">
      <v>1</v>
    </nc>
  </rcc>
  <rcc rId="7628" sId="1">
    <oc r="F235">
      <v>230</v>
    </oc>
    <nc r="F235">
      <v>1</v>
    </nc>
  </rcc>
  <rcc rId="7629" sId="1">
    <oc r="F236">
      <v>231</v>
    </oc>
    <nc r="F236">
      <v>1</v>
    </nc>
  </rcc>
  <rcc rId="7630" sId="1">
    <oc r="F237">
      <v>232</v>
    </oc>
    <nc r="F237">
      <v>1</v>
    </nc>
  </rcc>
  <rcc rId="7631" sId="1">
    <oc r="F238">
      <v>233</v>
    </oc>
    <nc r="F238">
      <v>1</v>
    </nc>
  </rcc>
  <rcc rId="7632" sId="1">
    <oc r="F239">
      <v>234</v>
    </oc>
    <nc r="F239">
      <v>1</v>
    </nc>
  </rcc>
  <rcc rId="7633" sId="1">
    <oc r="F240">
      <v>235</v>
    </oc>
    <nc r="F240">
      <v>1</v>
    </nc>
  </rcc>
  <rcc rId="7634" sId="1">
    <oc r="F241">
      <v>236</v>
    </oc>
    <nc r="F241">
      <v>1</v>
    </nc>
  </rcc>
  <rcc rId="7635" sId="1">
    <oc r="F242">
      <v>237</v>
    </oc>
    <nc r="F242">
      <v>1</v>
    </nc>
  </rcc>
  <rcc rId="7636" sId="1">
    <oc r="F243">
      <v>238</v>
    </oc>
    <nc r="F243">
      <v>1</v>
    </nc>
  </rcc>
  <rcc rId="7637" sId="1">
    <oc r="F244">
      <v>239</v>
    </oc>
    <nc r="F244">
      <v>1</v>
    </nc>
  </rcc>
  <rcc rId="7638" sId="1">
    <oc r="F245">
      <v>240</v>
    </oc>
    <nc r="F245">
      <v>1</v>
    </nc>
  </rcc>
  <rcc rId="7639" sId="1">
    <oc r="F246">
      <v>241</v>
    </oc>
    <nc r="F246">
      <v>1</v>
    </nc>
  </rcc>
  <rcc rId="7640" sId="1">
    <oc r="F247">
      <v>242</v>
    </oc>
    <nc r="F247">
      <v>1</v>
    </nc>
  </rcc>
  <rcc rId="7641" sId="1">
    <oc r="F248">
      <v>243</v>
    </oc>
    <nc r="F248">
      <v>1</v>
    </nc>
  </rcc>
  <rcc rId="7642" sId="1">
    <oc r="F249">
      <v>244</v>
    </oc>
    <nc r="F249">
      <v>1</v>
    </nc>
  </rcc>
  <rcc rId="7643" sId="1">
    <oc r="F250">
      <v>245</v>
    </oc>
    <nc r="F250">
      <v>1</v>
    </nc>
  </rcc>
  <rcc rId="7644" sId="1">
    <oc r="F251">
      <v>246</v>
    </oc>
    <nc r="F251">
      <v>1</v>
    </nc>
  </rcc>
  <rcc rId="7645" sId="1">
    <oc r="F252">
      <v>247</v>
    </oc>
    <nc r="F252">
      <v>1</v>
    </nc>
  </rcc>
  <rcc rId="7646" sId="1">
    <oc r="F253">
      <v>248</v>
    </oc>
    <nc r="F253">
      <v>1</v>
    </nc>
  </rcc>
  <rcc rId="7647" sId="1">
    <oc r="F254">
      <v>249</v>
    </oc>
    <nc r="F254">
      <v>1</v>
    </nc>
  </rcc>
  <rcc rId="7648" sId="1">
    <oc r="F255">
      <v>250</v>
    </oc>
    <nc r="F255">
      <v>1</v>
    </nc>
  </rcc>
  <rcc rId="7649" sId="1">
    <oc r="F256">
      <v>251</v>
    </oc>
    <nc r="F256">
      <v>1</v>
    </nc>
  </rcc>
  <rcc rId="7650" sId="1">
    <oc r="F257">
      <v>252</v>
    </oc>
    <nc r="F257">
      <v>1</v>
    </nc>
  </rcc>
  <rcc rId="7651" sId="1">
    <oc r="F258">
      <v>253</v>
    </oc>
    <nc r="F258">
      <v>1</v>
    </nc>
  </rcc>
  <rcc rId="7652" sId="1">
    <oc r="F259">
      <v>254</v>
    </oc>
    <nc r="F259">
      <v>1</v>
    </nc>
  </rcc>
  <rcc rId="7653" sId="1">
    <oc r="F260">
      <v>255</v>
    </oc>
    <nc r="F260">
      <v>1</v>
    </nc>
  </rcc>
  <rcc rId="7654" sId="1">
    <oc r="F261">
      <v>256</v>
    </oc>
    <nc r="F261">
      <v>1</v>
    </nc>
  </rcc>
  <rcc rId="7655" sId="1">
    <oc r="F262">
      <v>257</v>
    </oc>
    <nc r="F262">
      <v>1</v>
    </nc>
  </rcc>
  <rcc rId="7656" sId="1">
    <oc r="F263">
      <v>258</v>
    </oc>
    <nc r="F263">
      <v>1</v>
    </nc>
  </rcc>
  <rcc rId="7657" sId="1">
    <oc r="F264">
      <v>259</v>
    </oc>
    <nc r="F264">
      <v>1</v>
    </nc>
  </rcc>
  <rcc rId="7658" sId="1">
    <oc r="F265">
      <v>260</v>
    </oc>
    <nc r="F265">
      <v>1</v>
    </nc>
  </rcc>
  <rcc rId="7659" sId="1">
    <oc r="F266">
      <v>261</v>
    </oc>
    <nc r="F266">
      <v>1</v>
    </nc>
  </rcc>
  <rcc rId="7660" sId="1">
    <oc r="F267">
      <v>262</v>
    </oc>
    <nc r="F267">
      <v>1</v>
    </nc>
  </rcc>
  <rcc rId="7661" sId="1">
    <oc r="F268">
      <v>263</v>
    </oc>
    <nc r="F268">
      <v>1</v>
    </nc>
  </rcc>
  <rcc rId="7662" sId="1">
    <oc r="F269">
      <v>264</v>
    </oc>
    <nc r="F269">
      <v>1</v>
    </nc>
  </rcc>
  <rcc rId="7663" sId="1">
    <oc r="F270">
      <v>265</v>
    </oc>
    <nc r="F270">
      <v>1</v>
    </nc>
  </rcc>
  <rcc rId="7664" sId="1">
    <oc r="F271">
      <v>266</v>
    </oc>
    <nc r="F271">
      <v>1</v>
    </nc>
  </rcc>
  <rcc rId="7665" sId="1">
    <oc r="F272">
      <v>267</v>
    </oc>
    <nc r="F272">
      <v>1</v>
    </nc>
  </rcc>
  <rcc rId="7666" sId="1">
    <oc r="F273">
      <v>268</v>
    </oc>
    <nc r="F273">
      <v>1</v>
    </nc>
  </rcc>
  <rcc rId="7667" sId="1">
    <oc r="F274">
      <v>269</v>
    </oc>
    <nc r="F274">
      <v>1</v>
    </nc>
  </rcc>
  <rcc rId="7668" sId="1">
    <oc r="F275">
      <v>270</v>
    </oc>
    <nc r="F275">
      <v>1</v>
    </nc>
  </rcc>
  <rcc rId="7669" sId="1">
    <oc r="F276">
      <v>271</v>
    </oc>
    <nc r="F276">
      <v>1</v>
    </nc>
  </rcc>
  <rcc rId="7670" sId="1">
    <oc r="F277">
      <v>272</v>
    </oc>
    <nc r="F277">
      <v>1</v>
    </nc>
  </rcc>
  <rcc rId="7671" sId="1">
    <oc r="F278">
      <v>273</v>
    </oc>
    <nc r="F278">
      <v>1</v>
    </nc>
  </rcc>
  <rcc rId="7672" sId="1">
    <oc r="F279">
      <v>274</v>
    </oc>
    <nc r="F279">
      <v>1</v>
    </nc>
  </rcc>
  <rcc rId="7673" sId="1">
    <oc r="F280">
      <v>275</v>
    </oc>
    <nc r="F280">
      <v>1</v>
    </nc>
  </rcc>
  <rcc rId="7674" sId="1">
    <oc r="F281">
      <v>276</v>
    </oc>
    <nc r="F281">
      <v>1</v>
    </nc>
  </rcc>
  <rcc rId="7675" sId="1">
    <oc r="F282">
      <v>277</v>
    </oc>
    <nc r="F282">
      <v>1</v>
    </nc>
  </rcc>
  <rcc rId="7676" sId="1">
    <oc r="F283">
      <v>278</v>
    </oc>
    <nc r="F283">
      <v>1</v>
    </nc>
  </rcc>
  <rcc rId="7677" sId="1">
    <oc r="F284">
      <v>279</v>
    </oc>
    <nc r="F284">
      <v>1</v>
    </nc>
  </rcc>
  <rcc rId="7678" sId="1">
    <oc r="F285">
      <v>280</v>
    </oc>
    <nc r="F285">
      <v>1</v>
    </nc>
  </rcc>
  <rcc rId="7679" sId="1">
    <oc r="F286">
      <v>281</v>
    </oc>
    <nc r="F286">
      <v>1</v>
    </nc>
  </rcc>
  <rcc rId="7680" sId="1">
    <oc r="F287">
      <v>282</v>
    </oc>
    <nc r="F287">
      <v>1</v>
    </nc>
  </rcc>
  <rcc rId="7681" sId="1">
    <oc r="F288">
      <v>283</v>
    </oc>
    <nc r="F288">
      <v>1</v>
    </nc>
  </rcc>
  <rcc rId="7682" sId="1">
    <oc r="F289">
      <v>284</v>
    </oc>
    <nc r="F289">
      <v>1</v>
    </nc>
  </rcc>
  <rcc rId="7683" sId="1">
    <oc r="F290">
      <v>285</v>
    </oc>
    <nc r="F290">
      <v>1</v>
    </nc>
  </rcc>
  <rcc rId="7684" sId="1">
    <oc r="F291">
      <v>286</v>
    </oc>
    <nc r="F291">
      <v>1</v>
    </nc>
  </rcc>
  <rcc rId="7685" sId="1">
    <oc r="F292">
      <v>287</v>
    </oc>
    <nc r="F292">
      <v>1</v>
    </nc>
  </rcc>
  <rcc rId="7686" sId="1">
    <oc r="F293">
      <v>288</v>
    </oc>
    <nc r="F293">
      <v>1</v>
    </nc>
  </rcc>
  <rcc rId="7687" sId="1">
    <oc r="F294">
      <v>289</v>
    </oc>
    <nc r="F294">
      <v>1</v>
    </nc>
  </rcc>
  <rcc rId="7688" sId="1">
    <oc r="F295">
      <v>290</v>
    </oc>
    <nc r="F295">
      <v>1</v>
    </nc>
  </rcc>
  <rcc rId="7689" sId="1">
    <oc r="F296">
      <v>291</v>
    </oc>
    <nc r="F296">
      <v>1</v>
    </nc>
  </rcc>
  <rcc rId="7690" sId="1">
    <oc r="F297">
      <v>292</v>
    </oc>
    <nc r="F297">
      <v>1</v>
    </nc>
  </rcc>
  <rcc rId="7691" sId="1">
    <oc r="F298">
      <v>293</v>
    </oc>
    <nc r="F298">
      <v>1</v>
    </nc>
  </rcc>
  <rcc rId="7692" sId="1">
    <oc r="F299">
      <v>294</v>
    </oc>
    <nc r="F299">
      <v>1</v>
    </nc>
  </rcc>
  <rcc rId="7693" sId="1">
    <oc r="F300">
      <v>295</v>
    </oc>
    <nc r="F300">
      <v>1</v>
    </nc>
  </rcc>
  <rcc rId="7694" sId="1">
    <oc r="F301">
      <v>296</v>
    </oc>
    <nc r="F301">
      <v>1</v>
    </nc>
  </rcc>
  <rcc rId="7695" sId="1">
    <oc r="F302">
      <v>297</v>
    </oc>
    <nc r="F302">
      <v>1</v>
    </nc>
  </rcc>
  <rcc rId="7696" sId="1">
    <oc r="F303">
      <v>298</v>
    </oc>
    <nc r="F303">
      <v>1</v>
    </nc>
  </rcc>
  <rcc rId="7697" sId="1">
    <oc r="F304">
      <v>299</v>
    </oc>
    <nc r="F304">
      <v>1</v>
    </nc>
  </rcc>
  <rcc rId="7698" sId="1">
    <oc r="F305">
      <v>300</v>
    </oc>
    <nc r="F305">
      <v>1</v>
    </nc>
  </rcc>
  <rcc rId="7699" sId="1">
    <oc r="F306">
      <v>301</v>
    </oc>
    <nc r="F306">
      <v>1</v>
    </nc>
  </rcc>
  <rcc rId="7700" sId="1">
    <oc r="F307">
      <v>302</v>
    </oc>
    <nc r="F307">
      <v>1</v>
    </nc>
  </rcc>
  <rcc rId="7701" sId="1">
    <oc r="F308">
      <v>303</v>
    </oc>
    <nc r="F308">
      <v>1</v>
    </nc>
  </rcc>
  <rcc rId="7702" sId="1">
    <oc r="F309">
      <v>304</v>
    </oc>
    <nc r="F309">
      <v>1</v>
    </nc>
  </rcc>
  <rcc rId="7703" sId="1">
    <oc r="F310">
      <v>305</v>
    </oc>
    <nc r="F310">
      <v>1</v>
    </nc>
  </rcc>
  <rcc rId="7704" sId="1">
    <oc r="F311">
      <v>306</v>
    </oc>
    <nc r="F311">
      <v>1</v>
    </nc>
  </rcc>
  <rcc rId="7705" sId="1">
    <oc r="F312">
      <v>307</v>
    </oc>
    <nc r="F312">
      <v>1</v>
    </nc>
  </rcc>
  <rcc rId="7706" sId="1">
    <oc r="F313">
      <v>308</v>
    </oc>
    <nc r="F313">
      <v>1</v>
    </nc>
  </rcc>
  <rcc rId="7707" sId="1">
    <oc r="F314">
      <v>309</v>
    </oc>
    <nc r="F314">
      <v>1</v>
    </nc>
  </rcc>
  <rcc rId="7708" sId="1">
    <oc r="F315">
      <v>310</v>
    </oc>
    <nc r="F315">
      <v>1</v>
    </nc>
  </rcc>
  <rcc rId="7709" sId="1">
    <oc r="F316">
      <v>311</v>
    </oc>
    <nc r="F316">
      <v>1</v>
    </nc>
  </rcc>
  <rcc rId="7710" sId="1">
    <oc r="F317">
      <v>312</v>
    </oc>
    <nc r="F317">
      <v>1</v>
    </nc>
  </rcc>
  <rcc rId="7711" sId="1">
    <oc r="F318">
      <v>313</v>
    </oc>
    <nc r="F318">
      <v>1</v>
    </nc>
  </rcc>
  <rcc rId="7712" sId="1">
    <oc r="F319">
      <v>314</v>
    </oc>
    <nc r="F319">
      <v>1</v>
    </nc>
  </rcc>
  <rcc rId="7713" sId="1">
    <oc r="F320">
      <v>315</v>
    </oc>
    <nc r="F320">
      <v>1</v>
    </nc>
  </rcc>
  <rcc rId="7714" sId="1">
    <oc r="F321">
      <v>316</v>
    </oc>
    <nc r="F321">
      <v>1</v>
    </nc>
  </rcc>
  <rcc rId="7715" sId="1">
    <oc r="F322">
      <v>317</v>
    </oc>
    <nc r="F322">
      <v>1</v>
    </nc>
  </rcc>
  <rcc rId="7716" sId="1">
    <oc r="F323">
      <v>318</v>
    </oc>
    <nc r="F323">
      <v>1</v>
    </nc>
  </rcc>
  <rcc rId="7717" sId="1">
    <oc r="F324">
      <v>319</v>
    </oc>
    <nc r="F324">
      <v>1</v>
    </nc>
  </rcc>
  <rcc rId="7718" sId="1">
    <oc r="F325">
      <v>320</v>
    </oc>
    <nc r="F325">
      <v>1</v>
    </nc>
  </rcc>
  <rcc rId="7719" sId="1">
    <oc r="F326">
      <v>321</v>
    </oc>
    <nc r="F326">
      <v>1</v>
    </nc>
  </rcc>
  <rcc rId="7720" sId="1">
    <oc r="F327">
      <v>322</v>
    </oc>
    <nc r="F327">
      <v>1</v>
    </nc>
  </rcc>
  <rcc rId="7721" sId="1">
    <oc r="F328">
      <v>323</v>
    </oc>
    <nc r="F328">
      <v>1</v>
    </nc>
  </rcc>
  <rcc rId="7722" sId="1">
    <oc r="F329">
      <v>324</v>
    </oc>
    <nc r="F329">
      <v>1</v>
    </nc>
  </rcc>
  <rcc rId="7723" sId="1">
    <oc r="F330">
      <v>325</v>
    </oc>
    <nc r="F330">
      <v>1</v>
    </nc>
  </rcc>
  <rcc rId="7724" sId="1">
    <oc r="F331">
      <v>326</v>
    </oc>
    <nc r="F331">
      <v>1</v>
    </nc>
  </rcc>
  <rcc rId="7725" sId="1">
    <oc r="F332">
      <v>327</v>
    </oc>
    <nc r="F332">
      <v>1</v>
    </nc>
  </rcc>
  <rcc rId="7726" sId="1">
    <oc r="F333">
      <v>328</v>
    </oc>
    <nc r="F333">
      <v>1</v>
    </nc>
  </rcc>
  <rcc rId="7727" sId="1">
    <oc r="F334">
      <v>329</v>
    </oc>
    <nc r="F334">
      <v>1</v>
    </nc>
  </rcc>
  <rcc rId="7728" sId="1">
    <oc r="F335">
      <v>330</v>
    </oc>
    <nc r="F335">
      <v>1</v>
    </nc>
  </rcc>
  <rcc rId="7729" sId="1">
    <oc r="F336">
      <v>331</v>
    </oc>
    <nc r="F336">
      <v>1</v>
    </nc>
  </rcc>
  <rcc rId="7730" sId="1">
    <oc r="F337">
      <v>332</v>
    </oc>
    <nc r="F337">
      <v>1</v>
    </nc>
  </rcc>
  <rcc rId="7731" sId="1">
    <oc r="F338">
      <v>333</v>
    </oc>
    <nc r="F338">
      <v>1</v>
    </nc>
  </rcc>
  <rcc rId="7732" sId="1">
    <oc r="F339">
      <v>334</v>
    </oc>
    <nc r="F339">
      <v>1</v>
    </nc>
  </rcc>
  <rcc rId="7733" sId="1">
    <oc r="F340">
      <v>335</v>
    </oc>
    <nc r="F340">
      <v>1</v>
    </nc>
  </rcc>
  <rcc rId="7734" sId="1">
    <oc r="F341">
      <v>336</v>
    </oc>
    <nc r="F341">
      <v>1</v>
    </nc>
  </rcc>
  <rcc rId="7735" sId="1">
    <oc r="F342">
      <v>337</v>
    </oc>
    <nc r="F342">
      <v>1</v>
    </nc>
  </rcc>
  <rcc rId="7736" sId="1">
    <oc r="F343">
      <v>338</v>
    </oc>
    <nc r="F343">
      <v>1</v>
    </nc>
  </rcc>
  <rcc rId="7737" sId="1">
    <oc r="F344">
      <v>339</v>
    </oc>
    <nc r="F344">
      <v>1</v>
    </nc>
  </rcc>
  <rcc rId="7738" sId="1">
    <oc r="F345">
      <v>340</v>
    </oc>
    <nc r="F345">
      <v>1</v>
    </nc>
  </rcc>
  <rcc rId="7739" sId="1">
    <oc r="F346">
      <v>341</v>
    </oc>
    <nc r="F346">
      <v>1</v>
    </nc>
  </rcc>
  <rcc rId="7740" sId="1">
    <oc r="F347">
      <v>342</v>
    </oc>
    <nc r="F347">
      <v>1</v>
    </nc>
  </rcc>
  <rcc rId="7741" sId="1">
    <oc r="F348">
      <v>343</v>
    </oc>
    <nc r="F348">
      <v>1</v>
    </nc>
  </rcc>
  <rcc rId="7742" sId="1">
    <oc r="F349">
      <v>344</v>
    </oc>
    <nc r="F349">
      <v>1</v>
    </nc>
  </rcc>
  <rcc rId="7743" sId="1">
    <oc r="F350">
      <v>345</v>
    </oc>
    <nc r="F350">
      <v>1</v>
    </nc>
  </rcc>
  <rcc rId="7744" sId="1">
    <oc r="F351">
      <v>346</v>
    </oc>
    <nc r="F351">
      <v>1</v>
    </nc>
  </rcc>
  <rcc rId="7745" sId="1">
    <oc r="F352">
      <v>347</v>
    </oc>
    <nc r="F352">
      <v>1</v>
    </nc>
  </rcc>
  <rcc rId="7746" sId="1">
    <oc r="F353">
      <v>348</v>
    </oc>
    <nc r="F353">
      <v>1</v>
    </nc>
  </rcc>
  <rcc rId="7747" sId="1">
    <oc r="F354">
      <v>349</v>
    </oc>
    <nc r="F354">
      <v>1</v>
    </nc>
  </rcc>
  <rcc rId="7748" sId="1">
    <oc r="F355">
      <v>350</v>
    </oc>
    <nc r="F355">
      <v>1</v>
    </nc>
  </rcc>
  <rcc rId="7749" sId="1">
    <oc r="F356">
      <v>351</v>
    </oc>
    <nc r="F356">
      <v>1</v>
    </nc>
  </rcc>
  <rcc rId="7750" sId="1">
    <oc r="F357">
      <v>352</v>
    </oc>
    <nc r="F357">
      <v>1</v>
    </nc>
  </rcc>
  <rcc rId="7751" sId="1">
    <oc r="F358">
      <v>353</v>
    </oc>
    <nc r="F358">
      <v>1</v>
    </nc>
  </rcc>
  <rcc rId="7752" sId="1">
    <oc r="F359">
      <v>354</v>
    </oc>
    <nc r="F359">
      <v>1</v>
    </nc>
  </rcc>
  <rcc rId="7753" sId="1">
    <oc r="F360">
      <v>355</v>
    </oc>
    <nc r="F360">
      <v>1</v>
    </nc>
  </rcc>
  <rcc rId="7754" sId="1">
    <oc r="F361">
      <v>356</v>
    </oc>
    <nc r="F361">
      <v>1</v>
    </nc>
  </rcc>
  <rcc rId="7755" sId="1">
    <oc r="F362">
      <v>357</v>
    </oc>
    <nc r="F362">
      <v>1</v>
    </nc>
  </rcc>
  <rcc rId="7756" sId="1">
    <oc r="F363">
      <v>358</v>
    </oc>
    <nc r="F363">
      <v>1</v>
    </nc>
  </rcc>
  <rcc rId="7757" sId="1">
    <oc r="F364">
      <v>359</v>
    </oc>
    <nc r="F364">
      <v>1</v>
    </nc>
  </rcc>
  <rcc rId="7758" sId="1">
    <oc r="F365">
      <v>360</v>
    </oc>
    <nc r="F365">
      <v>1</v>
    </nc>
  </rcc>
  <rcc rId="7759" sId="1">
    <oc r="F366">
      <v>361</v>
    </oc>
    <nc r="F366">
      <v>1</v>
    </nc>
  </rcc>
  <rcc rId="7760" sId="1">
    <oc r="F367">
      <v>362</v>
    </oc>
    <nc r="F367">
      <v>1</v>
    </nc>
  </rcc>
  <rcc rId="7761" sId="1">
    <oc r="F368">
      <v>363</v>
    </oc>
    <nc r="F368">
      <v>1</v>
    </nc>
  </rcc>
  <rcc rId="7762" sId="1">
    <oc r="F369">
      <v>364</v>
    </oc>
    <nc r="F369">
      <v>1</v>
    </nc>
  </rcc>
  <rcc rId="7763" sId="1">
    <oc r="F370">
      <v>365</v>
    </oc>
    <nc r="F370">
      <v>1</v>
    </nc>
  </rcc>
  <rcc rId="7764" sId="1">
    <oc r="F371">
      <v>366</v>
    </oc>
    <nc r="F371">
      <v>1</v>
    </nc>
  </rcc>
  <rcc rId="7765" sId="1">
    <oc r="F372">
      <v>367</v>
    </oc>
    <nc r="F372">
      <v>1</v>
    </nc>
  </rcc>
  <rcc rId="7766" sId="1">
    <oc r="F373">
      <v>368</v>
    </oc>
    <nc r="F373">
      <v>1</v>
    </nc>
  </rcc>
  <rcc rId="7767" sId="1">
    <oc r="F374">
      <v>369</v>
    </oc>
    <nc r="F374">
      <v>1</v>
    </nc>
  </rcc>
  <rcc rId="7768" sId="1">
    <oc r="F375">
      <v>370</v>
    </oc>
    <nc r="F375">
      <v>1</v>
    </nc>
  </rcc>
  <rcc rId="7769" sId="1">
    <oc r="F376">
      <v>371</v>
    </oc>
    <nc r="F376">
      <v>1</v>
    </nc>
  </rcc>
  <rcc rId="7770" sId="1">
    <oc r="F377">
      <v>372</v>
    </oc>
    <nc r="F377">
      <v>1</v>
    </nc>
  </rcc>
  <rcc rId="7771" sId="1">
    <oc r="F378">
      <v>373</v>
    </oc>
    <nc r="F378">
      <v>1</v>
    </nc>
  </rcc>
  <rcc rId="7772" sId="1">
    <oc r="F379">
      <v>374</v>
    </oc>
    <nc r="F379">
      <v>1</v>
    </nc>
  </rcc>
  <rcc rId="7773" sId="1">
    <oc r="F380">
      <v>375</v>
    </oc>
    <nc r="F380">
      <v>1</v>
    </nc>
  </rcc>
  <rcc rId="7774" sId="1">
    <oc r="F381">
      <v>376</v>
    </oc>
    <nc r="F381">
      <v>1</v>
    </nc>
  </rcc>
  <rcc rId="7775" sId="1">
    <oc r="F382">
      <v>377</v>
    </oc>
    <nc r="F382">
      <v>1</v>
    </nc>
  </rcc>
  <rcc rId="7776" sId="1">
    <oc r="F383">
      <v>378</v>
    </oc>
    <nc r="F383">
      <v>1</v>
    </nc>
  </rcc>
  <rcc rId="7777" sId="1">
    <oc r="F384">
      <v>379</v>
    </oc>
    <nc r="F384">
      <v>1</v>
    </nc>
  </rcc>
  <rcc rId="7778" sId="1">
    <oc r="F385">
      <v>380</v>
    </oc>
    <nc r="F385">
      <v>1</v>
    </nc>
  </rcc>
  <rcc rId="7779" sId="1">
    <oc r="F386">
      <v>381</v>
    </oc>
    <nc r="F386">
      <v>1</v>
    </nc>
  </rcc>
  <rcc rId="7780" sId="1">
    <oc r="F387">
      <v>382</v>
    </oc>
    <nc r="F387">
      <v>1</v>
    </nc>
  </rcc>
  <rcc rId="7781" sId="1">
    <oc r="F388">
      <v>383</v>
    </oc>
    <nc r="F388">
      <v>1</v>
    </nc>
  </rcc>
  <rcc rId="7782" sId="1">
    <oc r="F389">
      <v>384</v>
    </oc>
    <nc r="F389">
      <v>1</v>
    </nc>
  </rcc>
  <rcc rId="7783" sId="1">
    <oc r="F390">
      <v>385</v>
    </oc>
    <nc r="F390">
      <v>1</v>
    </nc>
  </rcc>
  <rcc rId="7784" sId="1">
    <oc r="F391">
      <v>386</v>
    </oc>
    <nc r="F391">
      <v>1</v>
    </nc>
  </rcc>
  <rcc rId="7785" sId="1">
    <oc r="F392">
      <v>387</v>
    </oc>
    <nc r="F392">
      <v>1</v>
    </nc>
  </rcc>
  <rcc rId="7786" sId="1">
    <oc r="F393">
      <v>388</v>
    </oc>
    <nc r="F393">
      <v>1</v>
    </nc>
  </rcc>
  <rcc rId="7787" sId="1">
    <oc r="F394">
      <v>389</v>
    </oc>
    <nc r="F394">
      <v>1</v>
    </nc>
  </rcc>
  <rcc rId="7788" sId="1">
    <oc r="F395">
      <v>390</v>
    </oc>
    <nc r="F395">
      <v>1</v>
    </nc>
  </rcc>
  <rcc rId="7789" sId="1">
    <oc r="F396">
      <v>391</v>
    </oc>
    <nc r="F396">
      <v>1</v>
    </nc>
  </rcc>
  <rcc rId="7790" sId="1">
    <oc r="F397">
      <v>392</v>
    </oc>
    <nc r="F397">
      <v>1</v>
    </nc>
  </rcc>
  <rcc rId="7791" sId="1">
    <oc r="F398">
      <v>393</v>
    </oc>
    <nc r="F398">
      <v>1</v>
    </nc>
  </rcc>
  <rcc rId="7792" sId="1">
    <oc r="F399">
      <v>394</v>
    </oc>
    <nc r="F399">
      <v>1</v>
    </nc>
  </rcc>
  <rcc rId="7793" sId="1">
    <oc r="F400">
      <v>395</v>
    </oc>
    <nc r="F400">
      <v>1</v>
    </nc>
  </rcc>
  <rcc rId="7794" sId="1">
    <oc r="F401">
      <v>396</v>
    </oc>
    <nc r="F401">
      <v>1</v>
    </nc>
  </rcc>
  <rcc rId="7795" sId="1">
    <oc r="F402">
      <v>397</v>
    </oc>
    <nc r="F402">
      <v>1</v>
    </nc>
  </rcc>
  <rcc rId="7796" sId="1">
    <oc r="F403">
      <v>398</v>
    </oc>
    <nc r="F403">
      <v>1</v>
    </nc>
  </rcc>
  <rcc rId="7797" sId="1">
    <oc r="F404">
      <v>399</v>
    </oc>
    <nc r="F404">
      <v>1</v>
    </nc>
  </rcc>
  <rcc rId="7798" sId="1">
    <oc r="F405">
      <v>400</v>
    </oc>
    <nc r="F405">
      <v>1</v>
    </nc>
  </rcc>
  <rcc rId="7799" sId="1">
    <oc r="F406">
      <v>401</v>
    </oc>
    <nc r="F406">
      <v>1</v>
    </nc>
  </rcc>
  <rcc rId="7800" sId="1">
    <oc r="F407">
      <v>402</v>
    </oc>
    <nc r="F407">
      <v>1</v>
    </nc>
  </rcc>
  <rcc rId="7801" sId="1">
    <oc r="F408">
      <v>403</v>
    </oc>
    <nc r="F408">
      <v>1</v>
    </nc>
  </rcc>
  <rcc rId="7802" sId="1">
    <oc r="F409">
      <v>404</v>
    </oc>
    <nc r="F409">
      <v>1</v>
    </nc>
  </rcc>
  <rcc rId="7803" sId="1">
    <oc r="F410">
      <v>405</v>
    </oc>
    <nc r="F410">
      <v>1</v>
    </nc>
  </rcc>
  <rcc rId="7804" sId="1">
    <oc r="F411">
      <v>406</v>
    </oc>
    <nc r="F411">
      <v>1</v>
    </nc>
  </rcc>
  <rcc rId="7805" sId="1">
    <oc r="F412">
      <v>407</v>
    </oc>
    <nc r="F412">
      <v>1</v>
    </nc>
  </rcc>
  <rcc rId="7806" sId="1">
    <oc r="F413">
      <v>408</v>
    </oc>
    <nc r="F413">
      <v>1</v>
    </nc>
  </rcc>
  <rcc rId="7807" sId="1">
    <oc r="F414">
      <v>409</v>
    </oc>
    <nc r="F414">
      <v>1</v>
    </nc>
  </rcc>
  <rcc rId="7808" sId="1">
    <oc r="F415">
      <v>410</v>
    </oc>
    <nc r="F415">
      <v>1</v>
    </nc>
  </rcc>
  <rcc rId="7809" sId="1">
    <oc r="F416">
      <v>411</v>
    </oc>
    <nc r="F416">
      <v>1</v>
    </nc>
  </rcc>
  <rcc rId="7810" sId="1">
    <oc r="F417">
      <v>412</v>
    </oc>
    <nc r="F417">
      <v>1</v>
    </nc>
  </rcc>
  <rcc rId="7811" sId="1">
    <oc r="F418">
      <v>413</v>
    </oc>
    <nc r="F418">
      <v>1</v>
    </nc>
  </rcc>
  <rcc rId="7812" sId="1">
    <oc r="F419">
      <v>414</v>
    </oc>
    <nc r="F419">
      <v>1</v>
    </nc>
  </rcc>
  <rcc rId="7813" sId="1">
    <oc r="F420">
      <v>415</v>
    </oc>
    <nc r="F420">
      <v>1</v>
    </nc>
  </rcc>
  <rcc rId="7814" sId="1">
    <oc r="F421">
      <v>416</v>
    </oc>
    <nc r="F421">
      <v>1</v>
    </nc>
  </rcc>
  <rcc rId="7815" sId="1">
    <oc r="F422">
      <v>417</v>
    </oc>
    <nc r="F422">
      <v>1</v>
    </nc>
  </rcc>
  <rcc rId="7816" sId="1">
    <oc r="F423">
      <v>418</v>
    </oc>
    <nc r="F423">
      <v>1</v>
    </nc>
  </rcc>
  <rcc rId="7817" sId="1">
    <oc r="F424">
      <v>419</v>
    </oc>
    <nc r="F424">
      <v>1</v>
    </nc>
  </rcc>
  <rcc rId="7818" sId="1">
    <oc r="F425">
      <v>420</v>
    </oc>
    <nc r="F425">
      <v>1</v>
    </nc>
  </rcc>
  <rcc rId="7819" sId="1">
    <oc r="F426">
      <v>421</v>
    </oc>
    <nc r="F426">
      <v>1</v>
    </nc>
  </rcc>
  <rcc rId="7820" sId="1">
    <oc r="F427">
      <v>422</v>
    </oc>
    <nc r="F427">
      <v>1</v>
    </nc>
  </rcc>
  <rcc rId="7821" sId="1">
    <oc r="F428">
      <v>423</v>
    </oc>
    <nc r="F428">
      <v>1</v>
    </nc>
  </rcc>
  <rcc rId="7822" sId="1">
    <oc r="F429">
      <v>424</v>
    </oc>
    <nc r="F429">
      <v>1</v>
    </nc>
  </rcc>
  <rcc rId="7823" sId="1">
    <oc r="F430">
      <v>425</v>
    </oc>
    <nc r="F430">
      <v>1</v>
    </nc>
  </rcc>
  <rcc rId="7824" sId="1">
    <oc r="F431">
      <v>426</v>
    </oc>
    <nc r="F431">
      <v>1</v>
    </nc>
  </rcc>
  <rcc rId="7825" sId="1">
    <oc r="F432">
      <v>427</v>
    </oc>
    <nc r="F432">
      <v>1</v>
    </nc>
  </rcc>
  <rcc rId="7826" sId="1">
    <oc r="F433">
      <v>428</v>
    </oc>
    <nc r="F433">
      <v>1</v>
    </nc>
  </rcc>
  <rcc rId="7827" sId="1">
    <oc r="F434">
      <v>429</v>
    </oc>
    <nc r="F434">
      <v>1</v>
    </nc>
  </rcc>
  <rcc rId="7828" sId="1">
    <oc r="F435">
      <v>430</v>
    </oc>
    <nc r="F435">
      <v>1</v>
    </nc>
  </rcc>
  <rcc rId="7829" sId="1">
    <oc r="F436">
      <v>431</v>
    </oc>
    <nc r="F436">
      <v>1</v>
    </nc>
  </rcc>
  <rcc rId="7830" sId="1">
    <oc r="F437">
      <v>432</v>
    </oc>
    <nc r="F437">
      <v>1</v>
    </nc>
  </rcc>
  <rcc rId="7831" sId="1">
    <oc r="F438">
      <v>433</v>
    </oc>
    <nc r="F438">
      <v>1</v>
    </nc>
  </rcc>
  <rcc rId="7832" sId="1">
    <oc r="F439">
      <v>434</v>
    </oc>
    <nc r="F439">
      <v>1</v>
    </nc>
  </rcc>
  <rcc rId="7833" sId="1">
    <oc r="F440">
      <v>435</v>
    </oc>
    <nc r="F440">
      <v>1</v>
    </nc>
  </rcc>
  <rcc rId="7834" sId="1">
    <oc r="F441">
      <v>436</v>
    </oc>
    <nc r="F441">
      <v>1</v>
    </nc>
  </rcc>
  <rcc rId="7835" sId="1">
    <oc r="F442">
      <v>437</v>
    </oc>
    <nc r="F442">
      <v>1</v>
    </nc>
  </rcc>
  <rcc rId="7836" sId="1">
    <oc r="F443">
      <v>438</v>
    </oc>
    <nc r="F443">
      <v>1</v>
    </nc>
  </rcc>
  <rcc rId="7837" sId="1">
    <oc r="F444">
      <v>439</v>
    </oc>
    <nc r="F444">
      <v>1</v>
    </nc>
  </rcc>
  <rcc rId="7838" sId="1">
    <oc r="F445">
      <v>440</v>
    </oc>
    <nc r="F445">
      <v>1</v>
    </nc>
  </rcc>
  <rcc rId="7839" sId="1">
    <oc r="F446">
      <v>441</v>
    </oc>
    <nc r="F446">
      <v>1</v>
    </nc>
  </rcc>
  <rcc rId="7840" sId="1">
    <oc r="F447">
      <v>442</v>
    </oc>
    <nc r="F447">
      <v>1</v>
    </nc>
  </rcc>
  <rcc rId="7841" sId="1">
    <oc r="F448">
      <v>443</v>
    </oc>
    <nc r="F448">
      <v>1</v>
    </nc>
  </rcc>
  <rcc rId="7842" sId="1">
    <oc r="F449">
      <v>444</v>
    </oc>
    <nc r="F449">
      <v>1</v>
    </nc>
  </rcc>
  <rcc rId="7843" sId="1">
    <oc r="F450">
      <v>445</v>
    </oc>
    <nc r="F450">
      <v>1</v>
    </nc>
  </rcc>
  <rcc rId="7844" sId="1">
    <oc r="F451">
      <v>446</v>
    </oc>
    <nc r="F451">
      <v>1</v>
    </nc>
  </rcc>
  <rcc rId="7845" sId="1">
    <oc r="F452">
      <v>447</v>
    </oc>
    <nc r="F452">
      <v>1</v>
    </nc>
  </rcc>
  <rcc rId="7846" sId="1">
    <oc r="F453">
      <v>448</v>
    </oc>
    <nc r="F453">
      <v>1</v>
    </nc>
  </rcc>
  <rcc rId="7847" sId="1">
    <oc r="F454">
      <v>449</v>
    </oc>
    <nc r="F454">
      <v>1</v>
    </nc>
  </rcc>
  <rcc rId="7848" sId="1">
    <oc r="F455">
      <v>450</v>
    </oc>
    <nc r="F455">
      <v>1</v>
    </nc>
  </rcc>
  <rcc rId="7849" sId="1">
    <oc r="F456">
      <v>451</v>
    </oc>
    <nc r="F456">
      <v>1</v>
    </nc>
  </rcc>
  <rcc rId="7850" sId="1">
    <oc r="F457">
      <v>452</v>
    </oc>
    <nc r="F457">
      <v>1</v>
    </nc>
  </rcc>
  <rcc rId="7851" sId="1">
    <oc r="F458">
      <v>453</v>
    </oc>
    <nc r="F458">
      <v>1</v>
    </nc>
  </rcc>
  <rcc rId="7852" sId="1">
    <oc r="F459">
      <v>454</v>
    </oc>
    <nc r="F459">
      <v>1</v>
    </nc>
  </rcc>
  <rcc rId="7853" sId="1">
    <oc r="F460">
      <v>455</v>
    </oc>
    <nc r="F460">
      <v>1</v>
    </nc>
  </rcc>
  <rcc rId="7854" sId="1">
    <oc r="F461">
      <v>456</v>
    </oc>
    <nc r="F461">
      <v>1</v>
    </nc>
  </rcc>
  <rcc rId="7855" sId="1">
    <oc r="F462">
      <v>457</v>
    </oc>
    <nc r="F462">
      <v>1</v>
    </nc>
  </rcc>
  <rcc rId="7856" sId="1">
    <oc r="F463">
      <v>458</v>
    </oc>
    <nc r="F463">
      <v>1</v>
    </nc>
  </rcc>
  <rcc rId="7857" sId="1">
    <oc r="F464">
      <v>459</v>
    </oc>
    <nc r="F464">
      <v>1</v>
    </nc>
  </rcc>
  <rcc rId="7858" sId="1">
    <oc r="F465">
      <v>460</v>
    </oc>
    <nc r="F465">
      <v>1</v>
    </nc>
  </rcc>
  <rcc rId="7859" sId="1">
    <oc r="F466">
      <v>461</v>
    </oc>
    <nc r="F466">
      <v>1</v>
    </nc>
  </rcc>
  <rcc rId="7860" sId="1">
    <oc r="F467">
      <v>462</v>
    </oc>
    <nc r="F467">
      <v>1</v>
    </nc>
  </rcc>
  <rcc rId="7861" sId="1">
    <oc r="F468">
      <v>463</v>
    </oc>
    <nc r="F468">
      <v>1</v>
    </nc>
  </rcc>
  <rcc rId="7862" sId="1">
    <oc r="F469">
      <v>464</v>
    </oc>
    <nc r="F469">
      <v>1</v>
    </nc>
  </rcc>
  <rcc rId="7863" sId="1">
    <oc r="F470">
      <v>464</v>
    </oc>
    <nc r="F470">
      <v>1</v>
    </nc>
  </rcc>
  <rcc rId="7864" sId="1">
    <oc r="F471">
      <v>464</v>
    </oc>
    <nc r="F471">
      <v>1</v>
    </nc>
  </rcc>
  <rcc rId="7865" sId="1">
    <oc r="F472">
      <v>465</v>
    </oc>
    <nc r="F472">
      <v>1</v>
    </nc>
  </rcc>
  <rcc rId="7866" sId="1">
    <oc r="F473">
      <v>466</v>
    </oc>
    <nc r="F473">
      <v>1</v>
    </nc>
  </rcc>
  <rcc rId="7867" sId="1">
    <oc r="F474">
      <v>467</v>
    </oc>
    <nc r="F474">
      <v>1</v>
    </nc>
  </rcc>
  <rcc rId="7868" sId="1">
    <oc r="F475">
      <v>468</v>
    </oc>
    <nc r="F475">
      <v>1</v>
    </nc>
  </rcc>
  <rcc rId="7869" sId="1">
    <oc r="F476">
      <v>469</v>
    </oc>
    <nc r="F476">
      <v>1</v>
    </nc>
  </rcc>
  <rcc rId="7870" sId="1">
    <oc r="F477">
      <v>470</v>
    </oc>
    <nc r="F477">
      <v>1</v>
    </nc>
  </rcc>
  <rcc rId="7871" sId="1">
    <oc r="F478">
      <v>471</v>
    </oc>
    <nc r="F478">
      <v>1</v>
    </nc>
  </rcc>
  <rcc rId="7872" sId="1">
    <oc r="F479">
      <v>472</v>
    </oc>
    <nc r="F479">
      <v>1</v>
    </nc>
  </rcc>
  <rcc rId="7873" sId="1">
    <oc r="F480">
      <v>473</v>
    </oc>
    <nc r="F480">
      <v>1</v>
    </nc>
  </rcc>
  <rcc rId="7874" sId="1">
    <oc r="F481">
      <v>474</v>
    </oc>
    <nc r="F481">
      <v>1</v>
    </nc>
  </rcc>
  <rcc rId="7875" sId="1">
    <oc r="F482">
      <v>475</v>
    </oc>
    <nc r="F482">
      <v>1</v>
    </nc>
  </rcc>
  <rcc rId="7876" sId="1">
    <oc r="F483">
      <v>476</v>
    </oc>
    <nc r="F483">
      <v>1</v>
    </nc>
  </rcc>
  <rcc rId="7877" sId="1">
    <oc r="F484">
      <v>477</v>
    </oc>
    <nc r="F484">
      <v>1</v>
    </nc>
  </rcc>
  <rcc rId="7878" sId="1">
    <oc r="F485">
      <v>478</v>
    </oc>
    <nc r="F485">
      <v>1</v>
    </nc>
  </rcc>
  <rcc rId="7879" sId="1">
    <oc r="F486">
      <v>479</v>
    </oc>
    <nc r="F486">
      <v>1</v>
    </nc>
  </rcc>
  <rcc rId="7880" sId="1">
    <oc r="F487">
      <v>480</v>
    </oc>
    <nc r="F487">
      <v>1</v>
    </nc>
  </rcc>
  <rcc rId="7881" sId="1">
    <oc r="F488">
      <v>481</v>
    </oc>
    <nc r="F488">
      <v>1</v>
    </nc>
  </rcc>
  <rcc rId="7882" sId="1">
    <oc r="F489">
      <v>482</v>
    </oc>
    <nc r="F489">
      <v>1</v>
    </nc>
  </rcc>
  <rcc rId="7883" sId="1">
    <oc r="F490">
      <v>483</v>
    </oc>
    <nc r="F490">
      <v>1</v>
    </nc>
  </rcc>
  <rcc rId="7884" sId="1">
    <oc r="F491">
      <v>484</v>
    </oc>
    <nc r="F491">
      <v>1</v>
    </nc>
  </rcc>
  <rcc rId="7885" sId="1">
    <oc r="F492">
      <v>485</v>
    </oc>
    <nc r="F492">
      <v>1</v>
    </nc>
  </rcc>
  <rcc rId="7886" sId="1">
    <oc r="F493">
      <v>486</v>
    </oc>
    <nc r="F493">
      <v>1</v>
    </nc>
  </rcc>
  <rcc rId="7887" sId="1">
    <oc r="F494">
      <v>487</v>
    </oc>
    <nc r="F494">
      <v>1</v>
    </nc>
  </rcc>
  <rcc rId="7888" sId="1">
    <oc r="F495">
      <v>488</v>
    </oc>
    <nc r="F495">
      <v>1</v>
    </nc>
  </rcc>
  <rcc rId="7889" sId="1">
    <oc r="F496">
      <v>489</v>
    </oc>
    <nc r="F496">
      <v>1</v>
    </nc>
  </rcc>
  <rcc rId="7890" sId="1">
    <oc r="F497">
      <v>490</v>
    </oc>
    <nc r="F497">
      <v>1</v>
    </nc>
  </rcc>
  <rcc rId="7891" sId="1">
    <oc r="F498">
      <v>491</v>
    </oc>
    <nc r="F498">
      <v>1</v>
    </nc>
  </rcc>
  <rcc rId="7892" sId="1">
    <oc r="F499">
      <v>492</v>
    </oc>
    <nc r="F499">
      <v>1</v>
    </nc>
  </rcc>
  <rcc rId="7893" sId="1">
    <oc r="F500">
      <v>493</v>
    </oc>
    <nc r="F500">
      <v>1</v>
    </nc>
  </rcc>
  <rcc rId="7894" sId="1">
    <oc r="F501">
      <v>494</v>
    </oc>
    <nc r="F501">
      <v>1</v>
    </nc>
  </rcc>
  <rcc rId="7895" sId="1">
    <oc r="F502">
      <v>495</v>
    </oc>
    <nc r="F502">
      <v>1</v>
    </nc>
  </rcc>
  <rcc rId="7896" sId="1">
    <oc r="F503">
      <v>496</v>
    </oc>
    <nc r="F503">
      <v>1</v>
    </nc>
  </rcc>
  <rcc rId="7897" sId="1">
    <oc r="F504">
      <v>497</v>
    </oc>
    <nc r="F504">
      <v>1</v>
    </nc>
  </rcc>
  <rcc rId="7898" sId="1">
    <oc r="F505">
      <v>498</v>
    </oc>
    <nc r="F505">
      <v>1</v>
    </nc>
  </rcc>
  <rcc rId="7899" sId="1">
    <oc r="F506">
      <v>499</v>
    </oc>
    <nc r="F506">
      <v>1</v>
    </nc>
  </rcc>
  <rcc rId="7900" sId="1">
    <oc r="F507">
      <v>500</v>
    </oc>
    <nc r="F507">
      <v>1</v>
    </nc>
  </rcc>
  <rcc rId="7901" sId="1">
    <oc r="F508">
      <v>501</v>
    </oc>
    <nc r="F508">
      <v>1</v>
    </nc>
  </rcc>
  <rcc rId="7902" sId="1">
    <oc r="F509">
      <v>502</v>
    </oc>
    <nc r="F509">
      <v>1</v>
    </nc>
  </rcc>
  <rcc rId="7903" sId="1">
    <oc r="F510">
      <v>503</v>
    </oc>
    <nc r="F510">
      <v>1</v>
    </nc>
  </rcc>
  <rcc rId="7904" sId="1">
    <oc r="F511">
      <v>504</v>
    </oc>
    <nc r="F511">
      <v>1</v>
    </nc>
  </rcc>
  <rcc rId="7905" sId="1">
    <oc r="F512">
      <v>505</v>
    </oc>
    <nc r="F512">
      <v>1</v>
    </nc>
  </rcc>
  <rcc rId="7906" sId="1">
    <oc r="F513">
      <v>506</v>
    </oc>
    <nc r="F513">
      <v>1</v>
    </nc>
  </rcc>
  <rcc rId="7907" sId="1">
    <oc r="F514">
      <v>507</v>
    </oc>
    <nc r="F514">
      <v>1</v>
    </nc>
  </rcc>
  <rcc rId="7908" sId="1">
    <oc r="F515">
      <v>508</v>
    </oc>
    <nc r="F515">
      <v>1</v>
    </nc>
  </rcc>
  <rcc rId="7909" sId="1">
    <oc r="F516">
      <v>509</v>
    </oc>
    <nc r="F516">
      <v>1</v>
    </nc>
  </rcc>
  <rcc rId="7910" sId="1">
    <oc r="F517">
      <v>510</v>
    </oc>
    <nc r="F517">
      <v>1</v>
    </nc>
  </rcc>
  <rcc rId="7911" sId="1">
    <oc r="F518">
      <v>511</v>
    </oc>
    <nc r="F518">
      <v>1</v>
    </nc>
  </rcc>
  <rcc rId="7912" sId="1">
    <oc r="F519">
      <v>512</v>
    </oc>
    <nc r="F519">
      <v>1</v>
    </nc>
  </rcc>
  <rcc rId="7913" sId="1">
    <oc r="F520">
      <v>513</v>
    </oc>
    <nc r="F520">
      <v>1</v>
    </nc>
  </rcc>
  <rcc rId="7914" sId="1">
    <oc r="F521">
      <v>514</v>
    </oc>
    <nc r="F521">
      <v>1</v>
    </nc>
  </rcc>
  <rcc rId="7915" sId="1">
    <oc r="F522">
      <v>515</v>
    </oc>
    <nc r="F522">
      <v>1</v>
    </nc>
  </rcc>
  <rcc rId="7916" sId="1">
    <oc r="F523">
      <v>516</v>
    </oc>
    <nc r="F523">
      <v>1</v>
    </nc>
  </rcc>
  <rcc rId="7917" sId="1">
    <oc r="F524">
      <v>517</v>
    </oc>
    <nc r="F524">
      <v>1</v>
    </nc>
  </rcc>
  <rcc rId="7918" sId="1">
    <oc r="F525">
      <v>518</v>
    </oc>
    <nc r="F525">
      <v>1</v>
    </nc>
  </rcc>
  <rcc rId="7919" sId="1">
    <oc r="F526">
      <v>519</v>
    </oc>
    <nc r="F526">
      <v>1</v>
    </nc>
  </rcc>
  <rcc rId="7920" sId="1">
    <oc r="F527">
      <v>520</v>
    </oc>
    <nc r="F527">
      <v>1</v>
    </nc>
  </rcc>
  <rcc rId="7921" sId="1">
    <oc r="F528">
      <v>521</v>
    </oc>
    <nc r="F528">
      <v>1</v>
    </nc>
  </rcc>
  <rcc rId="7922" sId="1">
    <oc r="F529">
      <v>522</v>
    </oc>
    <nc r="F529">
      <v>1</v>
    </nc>
  </rcc>
  <rcc rId="7923" sId="1">
    <oc r="F530">
      <v>523</v>
    </oc>
    <nc r="F530">
      <v>1</v>
    </nc>
  </rcc>
  <rcc rId="7924" sId="1">
    <oc r="F531">
      <v>524</v>
    </oc>
    <nc r="F531">
      <v>1</v>
    </nc>
  </rcc>
  <rcc rId="7925" sId="1">
    <oc r="F532">
      <v>525</v>
    </oc>
    <nc r="F532">
      <v>1</v>
    </nc>
  </rcc>
  <rcc rId="7926" sId="1">
    <oc r="F533">
      <v>526</v>
    </oc>
    <nc r="F533">
      <v>1</v>
    </nc>
  </rcc>
  <rcc rId="7927" sId="1">
    <oc r="F534">
      <v>527</v>
    </oc>
    <nc r="F534">
      <v>1</v>
    </nc>
  </rcc>
  <rcc rId="7928" sId="1">
    <oc r="F535">
      <v>528</v>
    </oc>
    <nc r="F535">
      <v>1</v>
    </nc>
  </rcc>
  <rcc rId="7929" sId="1">
    <oc r="F536">
      <v>529</v>
    </oc>
    <nc r="F536">
      <v>1</v>
    </nc>
  </rcc>
  <rcc rId="7930" sId="1">
    <oc r="F537">
      <v>530</v>
    </oc>
    <nc r="F537">
      <v>1</v>
    </nc>
  </rcc>
  <rcc rId="7931" sId="1">
    <oc r="F538">
      <v>531</v>
    </oc>
    <nc r="F538">
      <v>1</v>
    </nc>
  </rcc>
  <rcc rId="7932" sId="1">
    <oc r="F539">
      <v>532</v>
    </oc>
    <nc r="F539">
      <v>1</v>
    </nc>
  </rcc>
  <rcc rId="7933" sId="1">
    <oc r="F540">
      <v>533</v>
    </oc>
    <nc r="F540">
      <v>1</v>
    </nc>
  </rcc>
  <rcc rId="7934" sId="1">
    <oc r="F541">
      <v>534</v>
    </oc>
    <nc r="F541">
      <v>1</v>
    </nc>
  </rcc>
  <rcc rId="7935" sId="1">
    <oc r="F542">
      <v>535</v>
    </oc>
    <nc r="F542">
      <v>1</v>
    </nc>
  </rcc>
  <rcc rId="7936" sId="1">
    <oc r="F543">
      <v>536</v>
    </oc>
    <nc r="F543">
      <v>1</v>
    </nc>
  </rcc>
  <rcc rId="7937" sId="1">
    <oc r="F544">
      <v>537</v>
    </oc>
    <nc r="F544">
      <v>1</v>
    </nc>
  </rcc>
  <rcc rId="7938" sId="1">
    <oc r="F545">
      <v>538</v>
    </oc>
    <nc r="F545">
      <v>1</v>
    </nc>
  </rcc>
  <rcc rId="7939" sId="1">
    <oc r="F546">
      <v>539</v>
    </oc>
    <nc r="F546">
      <v>1</v>
    </nc>
  </rcc>
  <rcc rId="7940" sId="1">
    <oc r="F547">
      <v>540</v>
    </oc>
    <nc r="F547">
      <v>1</v>
    </nc>
  </rcc>
  <rcc rId="7941" sId="1">
    <oc r="F548">
      <v>541</v>
    </oc>
    <nc r="F548">
      <v>1</v>
    </nc>
  </rcc>
  <rcc rId="7942" sId="1">
    <oc r="F549">
      <v>542</v>
    </oc>
    <nc r="F549">
      <v>1</v>
    </nc>
  </rcc>
  <rcc rId="7943" sId="1">
    <oc r="F550">
      <v>543</v>
    </oc>
    <nc r="F550">
      <v>1</v>
    </nc>
  </rcc>
  <rcc rId="7944" sId="1">
    <oc r="F551">
      <v>544</v>
    </oc>
    <nc r="F551">
      <v>1</v>
    </nc>
  </rcc>
  <rcc rId="7945" sId="1">
    <oc r="F552">
      <v>545</v>
    </oc>
    <nc r="F552">
      <v>1</v>
    </nc>
  </rcc>
  <rcc rId="7946" sId="1">
    <oc r="F553">
      <v>546</v>
    </oc>
    <nc r="F553">
      <v>1</v>
    </nc>
  </rcc>
  <rcc rId="7947" sId="1">
    <oc r="F554">
      <v>547</v>
    </oc>
    <nc r="F554">
      <v>1</v>
    </nc>
  </rcc>
  <rcc rId="7948" sId="1">
    <oc r="F555">
      <v>548</v>
    </oc>
    <nc r="F555">
      <v>1</v>
    </nc>
  </rcc>
  <rcc rId="7949" sId="1">
    <oc r="F556">
      <v>549</v>
    </oc>
    <nc r="F556">
      <v>1</v>
    </nc>
  </rcc>
  <rcc rId="7950" sId="1">
    <oc r="F557">
      <v>550</v>
    </oc>
    <nc r="F557">
      <v>1</v>
    </nc>
  </rcc>
  <rcc rId="7951" sId="1">
    <oc r="F558">
      <v>551</v>
    </oc>
    <nc r="F558">
      <v>1</v>
    </nc>
  </rcc>
  <rcc rId="7952" sId="1">
    <oc r="F559">
      <v>552</v>
    </oc>
    <nc r="F559">
      <v>1</v>
    </nc>
  </rcc>
  <rcc rId="7953" sId="1">
    <oc r="F560">
      <v>553</v>
    </oc>
    <nc r="F560">
      <v>1</v>
    </nc>
  </rcc>
  <rcc rId="7954" sId="1">
    <oc r="F561">
      <v>554</v>
    </oc>
    <nc r="F561">
      <v>1</v>
    </nc>
  </rcc>
  <rcc rId="7955" sId="1">
    <oc r="F562">
      <v>555</v>
    </oc>
    <nc r="F562">
      <v>1</v>
    </nc>
  </rcc>
  <rcc rId="7956" sId="1">
    <oc r="F563">
      <v>556</v>
    </oc>
    <nc r="F563">
      <v>1</v>
    </nc>
  </rcc>
  <rcc rId="7957" sId="1">
    <oc r="F564">
      <v>557</v>
    </oc>
    <nc r="F564">
      <v>1</v>
    </nc>
  </rcc>
  <rcc rId="7958" sId="1">
    <oc r="F565">
      <v>558</v>
    </oc>
    <nc r="F565">
      <v>1</v>
    </nc>
  </rcc>
  <rcc rId="7959" sId="1">
    <oc r="F566">
      <v>559</v>
    </oc>
    <nc r="F566">
      <v>1</v>
    </nc>
  </rcc>
  <rcc rId="7960" sId="1">
    <oc r="F567">
      <v>559</v>
    </oc>
    <nc r="F567">
      <v>1</v>
    </nc>
  </rcc>
  <rcc rId="7961" sId="1">
    <oc r="F568">
      <v>559</v>
    </oc>
    <nc r="F568">
      <v>1</v>
    </nc>
  </rcc>
  <rcc rId="7962" sId="1">
    <oc r="F569">
      <v>559</v>
    </oc>
    <nc r="F569">
      <v>1</v>
    </nc>
  </rcc>
  <rcc rId="7963" sId="1">
    <oc r="F570">
      <v>559</v>
    </oc>
    <nc r="F570">
      <v>1</v>
    </nc>
  </rcc>
  <rcc rId="7964" sId="1">
    <oc r="F571">
      <v>559</v>
    </oc>
    <nc r="F571">
      <v>1</v>
    </nc>
  </rcc>
  <rcc rId="7965" sId="1">
    <oc r="F572">
      <v>559</v>
    </oc>
    <nc r="F572">
      <v>1</v>
    </nc>
  </rcc>
</revisions>
</file>

<file path=xl/revisions/revisionLog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D5924F1E-68B1-4DF1-AE23-7856E6E5B6E4}" action="delete"/>
  <rdn rId="0" localSheetId="1" customView="1" name="Z_D5924F1E_68B1_4DF1_AE23_7856E6E5B6E4_.wvu.FilterData" hidden="1" oldHidden="1">
    <formula>Scenarios!$A$1:$J$853</formula>
    <oldFormula>Scenarios!$A$1:$J$853</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3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34" sId="1" ref="A104:XFD104"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135" sId="1">
    <nc r="E104" t="inlineStr">
      <is>
        <t>LV Sec</t>
      </is>
    </nc>
  </rcc>
  <rcc rId="136" sId="1">
    <nc r="F104">
      <v>101</v>
    </nc>
  </rcc>
  <rcc rId="137" sId="1">
    <oc r="H103" t="inlineStr">
      <is>
        <t>No Run</t>
      </is>
    </oc>
    <nc r="H103" t="inlineStr">
      <is>
        <t>Passed</t>
      </is>
    </nc>
  </rcc>
  <rcc rId="138" sId="1">
    <nc r="H104" t="inlineStr">
      <is>
        <t>Passed</t>
      </is>
    </nc>
  </rcc>
  <rcc rId="139" sId="1">
    <oc r="H105" t="inlineStr">
      <is>
        <t>No Run</t>
      </is>
    </oc>
    <nc r="H105" t="inlineStr">
      <is>
        <t>Passed</t>
      </is>
    </nc>
  </rcc>
  <rcc rId="140" sId="1">
    <nc r="G104" t="inlineStr">
      <is>
        <t>Validate that values on "WG", "WA" and  "WI" are ONLY accept numeric characer.</t>
      </is>
    </nc>
  </rcc>
</revisions>
</file>

<file path=xl/revisions/revisionLog30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966" sId="1" odxf="1" dxf="1">
    <nc r="D567" t="inlineStr">
      <is>
        <t>LV Sec</t>
      </is>
    </nc>
    <odxf/>
    <ndxf/>
  </rcc>
  <rcc rId="7967" sId="1" odxf="1" dxf="1">
    <nc r="D568" t="inlineStr">
      <is>
        <t>LV Sec</t>
      </is>
    </nc>
    <odxf/>
    <ndxf/>
  </rcc>
  <rcc rId="7968" sId="1" odxf="1" dxf="1">
    <nc r="D569" t="inlineStr">
      <is>
        <t>LV Sec</t>
      </is>
    </nc>
    <odxf/>
    <ndxf/>
  </rcc>
  <rcc rId="7969" sId="1" odxf="1" dxf="1">
    <nc r="D570" t="inlineStr">
      <is>
        <t>LV Sec</t>
      </is>
    </nc>
    <odxf/>
    <ndxf/>
  </rcc>
  <rcc rId="7970" sId="1" odxf="1" dxf="1">
    <nc r="D571" t="inlineStr">
      <is>
        <t>LV Sec</t>
      </is>
    </nc>
    <odxf/>
    <ndxf/>
  </rcc>
  <rcc rId="7971" sId="1" odxf="1" dxf="1">
    <nc r="D572" t="inlineStr">
      <is>
        <t>LV Sec</t>
      </is>
    </nc>
    <odxf/>
    <ndxf/>
  </rcc>
  <rcc rId="7972" sId="1" odxf="1" dxf="1">
    <nc r="D573" t="inlineStr">
      <is>
        <t>LV Sec</t>
      </is>
    </nc>
    <odxf/>
    <ndxf/>
  </rcc>
  <rcc rId="7973" sId="1" odxf="1" dxf="1">
    <nc r="D574" t="inlineStr">
      <is>
        <t>LV Sec</t>
      </is>
    </nc>
    <odxf/>
    <ndxf/>
  </rcc>
  <rcc rId="7974" sId="1" odxf="1" dxf="1">
    <nc r="D575" t="inlineStr">
      <is>
        <t>LV Sec</t>
      </is>
    </nc>
    <odxf/>
    <ndxf/>
  </rcc>
</revisions>
</file>

<file path=xl/revisions/revisionLog30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975" sId="1">
    <oc r="F3">
      <v>1</v>
    </oc>
    <nc r="F3">
      <v>2</v>
    </nc>
  </rcc>
  <rcc rId="7976" sId="1">
    <oc r="F4">
      <v>1</v>
    </oc>
    <nc r="F4">
      <v>3</v>
    </nc>
  </rcc>
  <rcc rId="7977" sId="1">
    <oc r="F5">
      <v>1</v>
    </oc>
    <nc r="F5">
      <v>4</v>
    </nc>
  </rcc>
  <rcc rId="7978" sId="1">
    <oc r="F6">
      <v>1</v>
    </oc>
    <nc r="F6">
      <v>5</v>
    </nc>
  </rcc>
  <rcc rId="7979" sId="1">
    <oc r="F7">
      <v>1</v>
    </oc>
    <nc r="F7">
      <v>6</v>
    </nc>
  </rcc>
  <rcc rId="7980" sId="1">
    <oc r="F8">
      <v>1</v>
    </oc>
    <nc r="F8">
      <v>7</v>
    </nc>
  </rcc>
  <rcc rId="7981" sId="1">
    <oc r="F9">
      <v>1</v>
    </oc>
    <nc r="F9">
      <v>8</v>
    </nc>
  </rcc>
  <rcc rId="7982" sId="1">
    <oc r="F10">
      <v>1</v>
    </oc>
    <nc r="F10">
      <v>9</v>
    </nc>
  </rcc>
  <rcc rId="7983" sId="1">
    <oc r="F11">
      <v>1</v>
    </oc>
    <nc r="F11">
      <v>10</v>
    </nc>
  </rcc>
  <rcc rId="7984" sId="1">
    <oc r="F12">
      <v>1</v>
    </oc>
    <nc r="F12">
      <v>11</v>
    </nc>
  </rcc>
  <rcc rId="7985" sId="1">
    <oc r="F13">
      <v>1</v>
    </oc>
    <nc r="F13">
      <v>12</v>
    </nc>
  </rcc>
  <rcc rId="7986" sId="1">
    <oc r="F14">
      <v>1</v>
    </oc>
    <nc r="F14">
      <v>13</v>
    </nc>
  </rcc>
  <rcc rId="7987" sId="1">
    <oc r="F15">
      <v>1</v>
    </oc>
    <nc r="F15">
      <v>14</v>
    </nc>
  </rcc>
  <rcc rId="7988" sId="1">
    <oc r="F16">
      <v>1</v>
    </oc>
    <nc r="F16">
      <v>15</v>
    </nc>
  </rcc>
  <rcc rId="7989" sId="1">
    <oc r="F17">
      <v>1</v>
    </oc>
    <nc r="F17">
      <v>16</v>
    </nc>
  </rcc>
  <rcc rId="7990" sId="1">
    <oc r="F18">
      <v>1</v>
    </oc>
    <nc r="F18">
      <v>17</v>
    </nc>
  </rcc>
  <rcc rId="7991" sId="1">
    <oc r="F19">
      <v>1</v>
    </oc>
    <nc r="F19">
      <v>18</v>
    </nc>
  </rcc>
  <rcc rId="7992" sId="1">
    <oc r="F20">
      <v>1</v>
    </oc>
    <nc r="F20">
      <v>19</v>
    </nc>
  </rcc>
  <rcc rId="7993" sId="1">
    <oc r="F21">
      <v>1</v>
    </oc>
    <nc r="F21">
      <v>20</v>
    </nc>
  </rcc>
  <rcc rId="7994" sId="1">
    <oc r="F22">
      <v>1</v>
    </oc>
    <nc r="F22">
      <v>21</v>
    </nc>
  </rcc>
  <rcc rId="7995" sId="1">
    <oc r="F23">
      <v>1</v>
    </oc>
    <nc r="F23">
      <v>22</v>
    </nc>
  </rcc>
  <rcc rId="7996" sId="1">
    <oc r="F24">
      <v>1</v>
    </oc>
    <nc r="F24">
      <v>23</v>
    </nc>
  </rcc>
  <rcc rId="7997" sId="1">
    <oc r="F25">
      <v>1</v>
    </oc>
    <nc r="F25">
      <v>24</v>
    </nc>
  </rcc>
  <rcc rId="7998" sId="1">
    <oc r="F26">
      <v>1</v>
    </oc>
    <nc r="F26">
      <v>25</v>
    </nc>
  </rcc>
  <rcc rId="7999" sId="1">
    <oc r="F27">
      <v>1</v>
    </oc>
    <nc r="F27">
      <v>26</v>
    </nc>
  </rcc>
  <rcc rId="8000" sId="1">
    <oc r="F28">
      <v>1</v>
    </oc>
    <nc r="F28">
      <v>27</v>
    </nc>
  </rcc>
  <rcc rId="8001" sId="1">
    <oc r="F29">
      <v>1</v>
    </oc>
    <nc r="F29">
      <v>28</v>
    </nc>
  </rcc>
  <rcc rId="8002" sId="1">
    <oc r="F30">
      <v>1</v>
    </oc>
    <nc r="F30">
      <v>29</v>
    </nc>
  </rcc>
  <rcc rId="8003" sId="1">
    <oc r="F31">
      <v>1</v>
    </oc>
    <nc r="F31">
      <v>30</v>
    </nc>
  </rcc>
  <rcc rId="8004" sId="1">
    <oc r="F32">
      <v>1</v>
    </oc>
    <nc r="F32">
      <v>31</v>
    </nc>
  </rcc>
  <rcc rId="8005" sId="1">
    <oc r="F33">
      <v>1</v>
    </oc>
    <nc r="F33">
      <v>32</v>
    </nc>
  </rcc>
  <rcc rId="8006" sId="1">
    <oc r="F34">
      <v>1</v>
    </oc>
    <nc r="F34">
      <v>33</v>
    </nc>
  </rcc>
  <rcc rId="8007" sId="1">
    <oc r="F35">
      <v>1</v>
    </oc>
    <nc r="F35">
      <v>34</v>
    </nc>
  </rcc>
  <rcc rId="8008" sId="1">
    <oc r="F36">
      <v>1</v>
    </oc>
    <nc r="F36">
      <v>35</v>
    </nc>
  </rcc>
  <rcc rId="8009" sId="1">
    <oc r="F37">
      <v>1</v>
    </oc>
    <nc r="F37">
      <v>36</v>
    </nc>
  </rcc>
  <rcc rId="8010" sId="1">
    <oc r="F38">
      <v>1</v>
    </oc>
    <nc r="F38">
      <v>37</v>
    </nc>
  </rcc>
  <rcc rId="8011" sId="1">
    <oc r="F39">
      <v>1</v>
    </oc>
    <nc r="F39">
      <v>38</v>
    </nc>
  </rcc>
  <rcc rId="8012" sId="1">
    <oc r="F40">
      <v>1</v>
    </oc>
    <nc r="F40">
      <v>39</v>
    </nc>
  </rcc>
  <rcc rId="8013" sId="1">
    <oc r="F41">
      <v>1</v>
    </oc>
    <nc r="F41">
      <v>40</v>
    </nc>
  </rcc>
  <rcc rId="8014" sId="1">
    <oc r="F42">
      <v>1</v>
    </oc>
    <nc r="F42">
      <v>41</v>
    </nc>
  </rcc>
  <rcc rId="8015" sId="1">
    <oc r="F43">
      <v>1</v>
    </oc>
    <nc r="F43">
      <v>42</v>
    </nc>
  </rcc>
  <rcc rId="8016" sId="1">
    <oc r="F44">
      <v>1</v>
    </oc>
    <nc r="F44">
      <v>43</v>
    </nc>
  </rcc>
  <rcc rId="8017" sId="1">
    <oc r="F45">
      <v>1</v>
    </oc>
    <nc r="F45">
      <v>44</v>
    </nc>
  </rcc>
  <rcc rId="8018" sId="1">
    <oc r="F46">
      <v>1</v>
    </oc>
    <nc r="F46">
      <v>45</v>
    </nc>
  </rcc>
  <rcc rId="8019" sId="1">
    <oc r="F47">
      <v>1</v>
    </oc>
    <nc r="F47">
      <v>46</v>
    </nc>
  </rcc>
  <rcc rId="8020" sId="1">
    <oc r="F48">
      <v>1</v>
    </oc>
    <nc r="F48">
      <v>47</v>
    </nc>
  </rcc>
  <rcc rId="8021" sId="1">
    <oc r="F49">
      <v>1</v>
    </oc>
    <nc r="F49">
      <v>48</v>
    </nc>
  </rcc>
  <rcc rId="8022" sId="1">
    <oc r="F50">
      <v>1</v>
    </oc>
    <nc r="F50">
      <v>49</v>
    </nc>
  </rcc>
  <rcc rId="8023" sId="1">
    <oc r="F51">
      <v>1</v>
    </oc>
    <nc r="F51">
      <v>50</v>
    </nc>
  </rcc>
  <rcc rId="8024" sId="1">
    <oc r="F52">
      <v>1</v>
    </oc>
    <nc r="F52">
      <v>51</v>
    </nc>
  </rcc>
  <rcc rId="8025" sId="1">
    <oc r="F53">
      <v>1</v>
    </oc>
    <nc r="F53">
      <v>52</v>
    </nc>
  </rcc>
  <rcc rId="8026" sId="1">
    <oc r="F54">
      <v>1</v>
    </oc>
    <nc r="F54">
      <v>53</v>
    </nc>
  </rcc>
  <rcc rId="8027" sId="1">
    <oc r="F55">
      <v>1</v>
    </oc>
    <nc r="F55">
      <v>54</v>
    </nc>
  </rcc>
  <rcc rId="8028" sId="1">
    <oc r="F56">
      <v>1</v>
    </oc>
    <nc r="F56">
      <v>55</v>
    </nc>
  </rcc>
  <rcc rId="8029" sId="1">
    <oc r="F57">
      <v>1</v>
    </oc>
    <nc r="F57">
      <v>56</v>
    </nc>
  </rcc>
  <rcc rId="8030" sId="1">
    <oc r="F58">
      <v>1</v>
    </oc>
    <nc r="F58">
      <v>57</v>
    </nc>
  </rcc>
  <rcc rId="8031" sId="1">
    <oc r="F59">
      <v>1</v>
    </oc>
    <nc r="F59">
      <v>58</v>
    </nc>
  </rcc>
  <rcc rId="8032" sId="1">
    <oc r="F60">
      <v>1</v>
    </oc>
    <nc r="F60">
      <v>59</v>
    </nc>
  </rcc>
  <rcc rId="8033" sId="1">
    <oc r="F61">
      <v>1</v>
    </oc>
    <nc r="F61">
      <v>60</v>
    </nc>
  </rcc>
  <rcc rId="8034" sId="1">
    <oc r="F62">
      <v>1</v>
    </oc>
    <nc r="F62">
      <v>61</v>
    </nc>
  </rcc>
  <rcc rId="8035" sId="1">
    <oc r="F63">
      <v>1</v>
    </oc>
    <nc r="F63">
      <v>62</v>
    </nc>
  </rcc>
  <rcc rId="8036" sId="1">
    <oc r="F64">
      <v>1</v>
    </oc>
    <nc r="F64">
      <v>63</v>
    </nc>
  </rcc>
  <rcc rId="8037" sId="1">
    <oc r="F65">
      <v>1</v>
    </oc>
    <nc r="F65">
      <v>64</v>
    </nc>
  </rcc>
  <rcc rId="8038" sId="1">
    <oc r="F66">
      <v>1</v>
    </oc>
    <nc r="F66">
      <v>65</v>
    </nc>
  </rcc>
  <rcc rId="8039" sId="1">
    <oc r="F67">
      <v>1</v>
    </oc>
    <nc r="F67">
      <v>66</v>
    </nc>
  </rcc>
  <rcc rId="8040" sId="1">
    <oc r="F68">
      <v>1</v>
    </oc>
    <nc r="F68">
      <v>67</v>
    </nc>
  </rcc>
  <rcc rId="8041" sId="1">
    <oc r="F69">
      <v>1</v>
    </oc>
    <nc r="F69">
      <v>68</v>
    </nc>
  </rcc>
  <rcc rId="8042" sId="1">
    <oc r="F70">
      <v>1</v>
    </oc>
    <nc r="F70">
      <v>69</v>
    </nc>
  </rcc>
  <rcc rId="8043" sId="1">
    <oc r="F71">
      <v>1</v>
    </oc>
    <nc r="F71">
      <v>70</v>
    </nc>
  </rcc>
  <rcc rId="8044" sId="1">
    <oc r="F72">
      <v>1</v>
    </oc>
    <nc r="F72">
      <v>71</v>
    </nc>
  </rcc>
  <rcc rId="8045" sId="1">
    <oc r="F73">
      <v>1</v>
    </oc>
    <nc r="F73">
      <v>72</v>
    </nc>
  </rcc>
  <rcc rId="8046" sId="1">
    <oc r="F74">
      <v>1</v>
    </oc>
    <nc r="F74">
      <v>73</v>
    </nc>
  </rcc>
  <rcc rId="8047" sId="1">
    <oc r="F75">
      <v>1</v>
    </oc>
    <nc r="F75">
      <v>74</v>
    </nc>
  </rcc>
  <rcc rId="8048" sId="1">
    <oc r="F76">
      <v>1</v>
    </oc>
    <nc r="F76">
      <v>75</v>
    </nc>
  </rcc>
  <rcc rId="8049" sId="1">
    <oc r="F77">
      <v>1</v>
    </oc>
    <nc r="F77">
      <v>76</v>
    </nc>
  </rcc>
  <rcc rId="8050" sId="1">
    <oc r="F78">
      <v>1</v>
    </oc>
    <nc r="F78">
      <v>77</v>
    </nc>
  </rcc>
  <rcc rId="8051" sId="1">
    <oc r="F79">
      <v>1</v>
    </oc>
    <nc r="F79">
      <v>78</v>
    </nc>
  </rcc>
  <rcc rId="8052" sId="1">
    <oc r="F80">
      <v>1</v>
    </oc>
    <nc r="F80">
      <v>79</v>
    </nc>
  </rcc>
  <rcc rId="8053" sId="1">
    <oc r="F81">
      <v>1</v>
    </oc>
    <nc r="F81">
      <v>80</v>
    </nc>
  </rcc>
  <rcc rId="8054" sId="1">
    <oc r="F82">
      <v>1</v>
    </oc>
    <nc r="F82">
      <v>81</v>
    </nc>
  </rcc>
  <rcc rId="8055" sId="1">
    <oc r="F83">
      <v>1</v>
    </oc>
    <nc r="F83">
      <v>82</v>
    </nc>
  </rcc>
  <rcc rId="8056" sId="1">
    <oc r="F84">
      <v>1</v>
    </oc>
    <nc r="F84">
      <v>83</v>
    </nc>
  </rcc>
  <rcc rId="8057" sId="1">
    <oc r="F85">
      <v>1</v>
    </oc>
    <nc r="F85">
      <v>84</v>
    </nc>
  </rcc>
  <rcc rId="8058" sId="1">
    <oc r="F86">
      <v>1</v>
    </oc>
    <nc r="F86">
      <v>85</v>
    </nc>
  </rcc>
  <rcc rId="8059" sId="1">
    <oc r="F87">
      <v>1</v>
    </oc>
    <nc r="F87">
      <v>86</v>
    </nc>
  </rcc>
  <rcc rId="8060" sId="1">
    <oc r="F88">
      <v>1</v>
    </oc>
    <nc r="F88">
      <v>87</v>
    </nc>
  </rcc>
  <rcc rId="8061" sId="1">
    <oc r="F89">
      <v>1</v>
    </oc>
    <nc r="F89">
      <v>88</v>
    </nc>
  </rcc>
  <rcc rId="8062" sId="1">
    <oc r="F90">
      <v>1</v>
    </oc>
    <nc r="F90">
      <v>89</v>
    </nc>
  </rcc>
  <rcc rId="8063" sId="1">
    <oc r="F91">
      <v>1</v>
    </oc>
    <nc r="F91">
      <v>90</v>
    </nc>
  </rcc>
  <rcc rId="8064" sId="1">
    <oc r="F92">
      <v>1</v>
    </oc>
    <nc r="F92">
      <v>91</v>
    </nc>
  </rcc>
  <rcc rId="8065" sId="1">
    <oc r="F93">
      <v>1</v>
    </oc>
    <nc r="F93">
      <v>92</v>
    </nc>
  </rcc>
  <rcc rId="8066" sId="1">
    <oc r="F94">
      <v>1</v>
    </oc>
    <nc r="F94">
      <v>93</v>
    </nc>
  </rcc>
  <rcc rId="8067" sId="1">
    <oc r="F95">
      <v>1</v>
    </oc>
    <nc r="F95">
      <v>94</v>
    </nc>
  </rcc>
  <rcc rId="8068" sId="1">
    <oc r="F96">
      <v>1</v>
    </oc>
    <nc r="F96">
      <v>95</v>
    </nc>
  </rcc>
  <rcc rId="8069" sId="1">
    <oc r="F97">
      <v>1</v>
    </oc>
    <nc r="F97">
      <v>96</v>
    </nc>
  </rcc>
  <rcc rId="8070" sId="1">
    <oc r="F98">
      <v>1</v>
    </oc>
    <nc r="F98">
      <v>97</v>
    </nc>
  </rcc>
  <rcc rId="8071" sId="1">
    <oc r="F99">
      <v>1</v>
    </oc>
    <nc r="F99">
      <v>98</v>
    </nc>
  </rcc>
  <rcc rId="8072" sId="1">
    <oc r="F100">
      <v>1</v>
    </oc>
    <nc r="F100">
      <v>99</v>
    </nc>
  </rcc>
  <rcc rId="8073" sId="1">
    <oc r="F101">
      <v>1</v>
    </oc>
    <nc r="F101">
      <v>100</v>
    </nc>
  </rcc>
  <rcc rId="8074" sId="1">
    <oc r="F102">
      <v>1</v>
    </oc>
    <nc r="F102">
      <v>101</v>
    </nc>
  </rcc>
  <rcc rId="8075" sId="1">
    <oc r="F103">
      <v>1</v>
    </oc>
    <nc r="F103">
      <v>102</v>
    </nc>
  </rcc>
  <rcc rId="8076" sId="1">
    <oc r="F104">
      <v>1</v>
    </oc>
    <nc r="F104">
      <v>103</v>
    </nc>
  </rcc>
  <rcc rId="8077" sId="1">
    <oc r="F105">
      <v>1</v>
    </oc>
    <nc r="F105">
      <v>104</v>
    </nc>
  </rcc>
  <rcc rId="8078" sId="1">
    <oc r="F106">
      <v>1</v>
    </oc>
    <nc r="F106">
      <v>105</v>
    </nc>
  </rcc>
  <rcc rId="8079" sId="1">
    <oc r="F107">
      <v>1</v>
    </oc>
    <nc r="F107">
      <v>106</v>
    </nc>
  </rcc>
  <rcc rId="8080" sId="1">
    <oc r="F108">
      <v>1</v>
    </oc>
    <nc r="F108">
      <v>107</v>
    </nc>
  </rcc>
  <rcc rId="8081" sId="1">
    <oc r="F109">
      <v>1</v>
    </oc>
    <nc r="F109">
      <v>108</v>
    </nc>
  </rcc>
  <rcc rId="8082" sId="1">
    <oc r="F110">
      <v>1</v>
    </oc>
    <nc r="F110">
      <v>109</v>
    </nc>
  </rcc>
  <rcc rId="8083" sId="1">
    <oc r="F111">
      <v>1</v>
    </oc>
    <nc r="F111">
      <v>110</v>
    </nc>
  </rcc>
  <rcc rId="8084" sId="1">
    <oc r="F112">
      <v>1</v>
    </oc>
    <nc r="F112">
      <v>111</v>
    </nc>
  </rcc>
  <rcc rId="8085" sId="1">
    <oc r="F113">
      <v>1</v>
    </oc>
    <nc r="F113">
      <v>112</v>
    </nc>
  </rcc>
  <rcc rId="8086" sId="1">
    <oc r="F114">
      <v>1</v>
    </oc>
    <nc r="F114">
      <v>113</v>
    </nc>
  </rcc>
  <rcc rId="8087" sId="1">
    <oc r="F115">
      <v>1</v>
    </oc>
    <nc r="F115">
      <v>114</v>
    </nc>
  </rcc>
  <rcc rId="8088" sId="1">
    <oc r="F116">
      <v>1</v>
    </oc>
    <nc r="F116">
      <v>115</v>
    </nc>
  </rcc>
  <rcc rId="8089" sId="1">
    <oc r="F117">
      <v>1</v>
    </oc>
    <nc r="F117">
      <v>116</v>
    </nc>
  </rcc>
  <rcc rId="8090" sId="1">
    <oc r="F118">
      <v>1</v>
    </oc>
    <nc r="F118">
      <v>117</v>
    </nc>
  </rcc>
  <rcc rId="8091" sId="1">
    <oc r="F119">
      <v>1</v>
    </oc>
    <nc r="F119">
      <v>118</v>
    </nc>
  </rcc>
  <rcc rId="8092" sId="1">
    <oc r="F120">
      <v>1</v>
    </oc>
    <nc r="F120">
      <v>119</v>
    </nc>
  </rcc>
  <rcc rId="8093" sId="1">
    <oc r="F121">
      <v>1</v>
    </oc>
    <nc r="F121">
      <v>120</v>
    </nc>
  </rcc>
  <rcc rId="8094" sId="1">
    <oc r="F122">
      <v>1</v>
    </oc>
    <nc r="F122">
      <v>121</v>
    </nc>
  </rcc>
  <rcc rId="8095" sId="1">
    <oc r="F123">
      <v>1</v>
    </oc>
    <nc r="F123">
      <v>122</v>
    </nc>
  </rcc>
  <rcc rId="8096" sId="1">
    <oc r="F124">
      <v>1</v>
    </oc>
    <nc r="F124">
      <v>123</v>
    </nc>
  </rcc>
  <rcc rId="8097" sId="1">
    <oc r="F125">
      <v>1</v>
    </oc>
    <nc r="F125">
      <v>124</v>
    </nc>
  </rcc>
  <rcc rId="8098" sId="1">
    <oc r="F126">
      <v>1</v>
    </oc>
    <nc r="F126">
      <v>125</v>
    </nc>
  </rcc>
  <rcc rId="8099" sId="1">
    <oc r="F127">
      <v>1</v>
    </oc>
    <nc r="F127">
      <v>126</v>
    </nc>
  </rcc>
  <rcc rId="8100" sId="1">
    <oc r="F128">
      <v>1</v>
    </oc>
    <nc r="F128">
      <v>127</v>
    </nc>
  </rcc>
  <rcc rId="8101" sId="1">
    <oc r="F129">
      <v>1</v>
    </oc>
    <nc r="F129">
      <v>128</v>
    </nc>
  </rcc>
  <rcc rId="8102" sId="1">
    <oc r="F130">
      <v>1</v>
    </oc>
    <nc r="F130">
      <v>129</v>
    </nc>
  </rcc>
  <rcc rId="8103" sId="1">
    <oc r="F131">
      <v>1</v>
    </oc>
    <nc r="F131">
      <v>130</v>
    </nc>
  </rcc>
  <rcc rId="8104" sId="1">
    <oc r="F132">
      <v>1</v>
    </oc>
    <nc r="F132">
      <v>131</v>
    </nc>
  </rcc>
  <rcc rId="8105" sId="1">
    <oc r="F133">
      <v>1</v>
    </oc>
    <nc r="F133">
      <v>132</v>
    </nc>
  </rcc>
  <rcc rId="8106" sId="1">
    <oc r="F134">
      <v>1</v>
    </oc>
    <nc r="F134">
      <v>133</v>
    </nc>
  </rcc>
  <rcc rId="8107" sId="1">
    <oc r="F135">
      <v>1</v>
    </oc>
    <nc r="F135">
      <v>134</v>
    </nc>
  </rcc>
  <rcc rId="8108" sId="1">
    <oc r="F136">
      <v>1</v>
    </oc>
    <nc r="F136">
      <v>135</v>
    </nc>
  </rcc>
  <rcc rId="8109" sId="1">
    <oc r="F137">
      <v>1</v>
    </oc>
    <nc r="F137">
      <v>136</v>
    </nc>
  </rcc>
  <rcc rId="8110" sId="1">
    <oc r="F138">
      <v>1</v>
    </oc>
    <nc r="F138">
      <v>137</v>
    </nc>
  </rcc>
  <rcc rId="8111" sId="1">
    <oc r="F139">
      <v>1</v>
    </oc>
    <nc r="F139">
      <v>138</v>
    </nc>
  </rcc>
  <rcc rId="8112" sId="1">
    <oc r="F140">
      <v>1</v>
    </oc>
    <nc r="F140">
      <v>139</v>
    </nc>
  </rcc>
  <rcc rId="8113" sId="1">
    <oc r="F141">
      <v>1</v>
    </oc>
    <nc r="F141">
      <v>140</v>
    </nc>
  </rcc>
  <rcc rId="8114" sId="1">
    <oc r="F142">
      <v>1</v>
    </oc>
    <nc r="F142">
      <v>141</v>
    </nc>
  </rcc>
  <rcc rId="8115" sId="1">
    <oc r="F143">
      <v>1</v>
    </oc>
    <nc r="F143">
      <v>142</v>
    </nc>
  </rcc>
  <rcc rId="8116" sId="1">
    <oc r="F144">
      <v>1</v>
    </oc>
    <nc r="F144">
      <v>143</v>
    </nc>
  </rcc>
  <rcc rId="8117" sId="1">
    <oc r="F145">
      <v>1</v>
    </oc>
    <nc r="F145">
      <v>144</v>
    </nc>
  </rcc>
  <rcc rId="8118" sId="1">
    <oc r="F146">
      <v>1</v>
    </oc>
    <nc r="F146">
      <v>145</v>
    </nc>
  </rcc>
  <rcc rId="8119" sId="1">
    <oc r="F147">
      <v>1</v>
    </oc>
    <nc r="F147">
      <v>146</v>
    </nc>
  </rcc>
  <rcc rId="8120" sId="1">
    <oc r="F148">
      <v>1</v>
    </oc>
    <nc r="F148">
      <v>147</v>
    </nc>
  </rcc>
  <rcc rId="8121" sId="1">
    <oc r="F149">
      <v>1</v>
    </oc>
    <nc r="F149">
      <v>148</v>
    </nc>
  </rcc>
  <rcc rId="8122" sId="1">
    <oc r="F150">
      <v>1</v>
    </oc>
    <nc r="F150">
      <v>149</v>
    </nc>
  </rcc>
  <rcc rId="8123" sId="1">
    <oc r="F151">
      <v>1</v>
    </oc>
    <nc r="F151">
      <v>150</v>
    </nc>
  </rcc>
  <rcc rId="8124" sId="1">
    <oc r="F152">
      <v>1</v>
    </oc>
    <nc r="F152">
      <v>151</v>
    </nc>
  </rcc>
  <rcc rId="8125" sId="1">
    <oc r="F153">
      <v>1</v>
    </oc>
    <nc r="F153">
      <v>152</v>
    </nc>
  </rcc>
  <rcc rId="8126" sId="1">
    <oc r="F154">
      <v>1</v>
    </oc>
    <nc r="F154">
      <v>153</v>
    </nc>
  </rcc>
  <rcc rId="8127" sId="1">
    <oc r="F155">
      <v>1</v>
    </oc>
    <nc r="F155">
      <v>154</v>
    </nc>
  </rcc>
  <rcc rId="8128" sId="1">
    <oc r="F156">
      <v>1</v>
    </oc>
    <nc r="F156">
      <v>155</v>
    </nc>
  </rcc>
  <rcc rId="8129" sId="1">
    <oc r="F157">
      <v>1</v>
    </oc>
    <nc r="F157">
      <v>156</v>
    </nc>
  </rcc>
  <rcc rId="8130" sId="1">
    <oc r="F158">
      <v>1</v>
    </oc>
    <nc r="F158">
      <v>157</v>
    </nc>
  </rcc>
  <rcc rId="8131" sId="1">
    <oc r="F159">
      <v>1</v>
    </oc>
    <nc r="F159">
      <v>158</v>
    </nc>
  </rcc>
  <rcc rId="8132" sId="1">
    <oc r="F160">
      <v>1</v>
    </oc>
    <nc r="F160">
      <v>159</v>
    </nc>
  </rcc>
  <rcc rId="8133" sId="1">
    <oc r="F161">
      <v>1</v>
    </oc>
    <nc r="F161">
      <v>160</v>
    </nc>
  </rcc>
  <rcc rId="8134" sId="1">
    <oc r="F162">
      <v>1</v>
    </oc>
    <nc r="F162">
      <v>161</v>
    </nc>
  </rcc>
  <rcc rId="8135" sId="1">
    <oc r="F163">
      <v>1</v>
    </oc>
    <nc r="F163">
      <v>162</v>
    </nc>
  </rcc>
  <rcc rId="8136" sId="1">
    <oc r="F164">
      <v>1</v>
    </oc>
    <nc r="F164">
      <v>163</v>
    </nc>
  </rcc>
  <rcc rId="8137" sId="1">
    <oc r="F165">
      <v>1</v>
    </oc>
    <nc r="F165">
      <v>164</v>
    </nc>
  </rcc>
  <rcc rId="8138" sId="1">
    <oc r="F166">
      <v>1</v>
    </oc>
    <nc r="F166">
      <v>165</v>
    </nc>
  </rcc>
  <rcc rId="8139" sId="1">
    <oc r="F167">
      <v>1</v>
    </oc>
    <nc r="F167">
      <v>166</v>
    </nc>
  </rcc>
  <rcc rId="8140" sId="1">
    <oc r="F168">
      <v>1</v>
    </oc>
    <nc r="F168">
      <v>167</v>
    </nc>
  </rcc>
  <rcc rId="8141" sId="1">
    <oc r="F169">
      <v>1</v>
    </oc>
    <nc r="F169">
      <v>168</v>
    </nc>
  </rcc>
  <rcc rId="8142" sId="1">
    <oc r="F170">
      <v>1</v>
    </oc>
    <nc r="F170">
      <v>169</v>
    </nc>
  </rcc>
  <rcc rId="8143" sId="1">
    <oc r="F171">
      <v>1</v>
    </oc>
    <nc r="F171">
      <v>170</v>
    </nc>
  </rcc>
  <rcc rId="8144" sId="1">
    <oc r="F172">
      <v>1</v>
    </oc>
    <nc r="F172">
      <v>171</v>
    </nc>
  </rcc>
  <rcc rId="8145" sId="1">
    <oc r="F173">
      <v>1</v>
    </oc>
    <nc r="F173">
      <v>172</v>
    </nc>
  </rcc>
  <rcc rId="8146" sId="1">
    <oc r="F174">
      <v>1</v>
    </oc>
    <nc r="F174">
      <v>173</v>
    </nc>
  </rcc>
  <rcc rId="8147" sId="1">
    <oc r="F175">
      <v>1</v>
    </oc>
    <nc r="F175">
      <v>174</v>
    </nc>
  </rcc>
  <rcc rId="8148" sId="1">
    <oc r="F176">
      <v>1</v>
    </oc>
    <nc r="F176">
      <v>175</v>
    </nc>
  </rcc>
  <rcc rId="8149" sId="1">
    <oc r="F177">
      <v>1</v>
    </oc>
    <nc r="F177">
      <v>176</v>
    </nc>
  </rcc>
  <rcc rId="8150" sId="1">
    <oc r="F178">
      <v>1</v>
    </oc>
    <nc r="F178">
      <v>177</v>
    </nc>
  </rcc>
  <rcc rId="8151" sId="1">
    <oc r="F179">
      <v>1</v>
    </oc>
    <nc r="F179">
      <v>178</v>
    </nc>
  </rcc>
  <rcc rId="8152" sId="1">
    <oc r="F180">
      <v>1</v>
    </oc>
    <nc r="F180">
      <v>179</v>
    </nc>
  </rcc>
  <rcc rId="8153" sId="1">
    <oc r="F181">
      <v>1</v>
    </oc>
    <nc r="F181">
      <v>180</v>
    </nc>
  </rcc>
  <rcc rId="8154" sId="1">
    <oc r="F182">
      <v>1</v>
    </oc>
    <nc r="F182">
      <v>181</v>
    </nc>
  </rcc>
  <rcc rId="8155" sId="1">
    <oc r="F183">
      <v>1</v>
    </oc>
    <nc r="F183">
      <v>182</v>
    </nc>
  </rcc>
  <rcc rId="8156" sId="1">
    <oc r="F184">
      <v>1</v>
    </oc>
    <nc r="F184">
      <v>183</v>
    </nc>
  </rcc>
  <rcc rId="8157" sId="1">
    <oc r="F185">
      <v>1</v>
    </oc>
    <nc r="F185">
      <v>184</v>
    </nc>
  </rcc>
  <rcc rId="8158" sId="1">
    <oc r="F186">
      <v>1</v>
    </oc>
    <nc r="F186">
      <v>185</v>
    </nc>
  </rcc>
  <rcc rId="8159" sId="1">
    <oc r="F187">
      <v>1</v>
    </oc>
    <nc r="F187">
      <v>186</v>
    </nc>
  </rcc>
  <rcc rId="8160" sId="1">
    <oc r="F188">
      <v>1</v>
    </oc>
    <nc r="F188">
      <v>187</v>
    </nc>
  </rcc>
  <rcc rId="8161" sId="1">
    <oc r="F189">
      <v>1</v>
    </oc>
    <nc r="F189">
      <v>188</v>
    </nc>
  </rcc>
  <rcc rId="8162" sId="1">
    <oc r="F190">
      <v>1</v>
    </oc>
    <nc r="F190">
      <v>189</v>
    </nc>
  </rcc>
  <rcc rId="8163" sId="1">
    <oc r="F191">
      <v>1</v>
    </oc>
    <nc r="F191">
      <v>190</v>
    </nc>
  </rcc>
  <rcc rId="8164" sId="1">
    <oc r="F192">
      <v>1</v>
    </oc>
    <nc r="F192">
      <v>191</v>
    </nc>
  </rcc>
  <rcc rId="8165" sId="1">
    <oc r="F193">
      <v>1</v>
    </oc>
    <nc r="F193">
      <v>192</v>
    </nc>
  </rcc>
  <rcc rId="8166" sId="1">
    <oc r="F194">
      <v>1</v>
    </oc>
    <nc r="F194">
      <v>193</v>
    </nc>
  </rcc>
  <rcc rId="8167" sId="1">
    <oc r="F195">
      <v>1</v>
    </oc>
    <nc r="F195">
      <v>194</v>
    </nc>
  </rcc>
  <rcc rId="8168" sId="1">
    <oc r="F196">
      <v>1</v>
    </oc>
    <nc r="F196">
      <v>195</v>
    </nc>
  </rcc>
  <rcc rId="8169" sId="1">
    <oc r="F197">
      <v>1</v>
    </oc>
    <nc r="F197">
      <v>196</v>
    </nc>
  </rcc>
  <rcc rId="8170" sId="1">
    <oc r="F198">
      <v>1</v>
    </oc>
    <nc r="F198">
      <v>197</v>
    </nc>
  </rcc>
  <rcc rId="8171" sId="1">
    <oc r="F199">
      <v>1</v>
    </oc>
    <nc r="F199">
      <v>198</v>
    </nc>
  </rcc>
  <rcc rId="8172" sId="1">
    <oc r="F200">
      <v>1</v>
    </oc>
    <nc r="F200">
      <v>199</v>
    </nc>
  </rcc>
  <rcc rId="8173" sId="1">
    <oc r="F201">
      <v>1</v>
    </oc>
    <nc r="F201">
      <v>200</v>
    </nc>
  </rcc>
  <rcc rId="8174" sId="1">
    <oc r="F202">
      <v>1</v>
    </oc>
    <nc r="F202">
      <v>201</v>
    </nc>
  </rcc>
  <rcc rId="8175" sId="1">
    <oc r="F203">
      <v>1</v>
    </oc>
    <nc r="F203">
      <v>202</v>
    </nc>
  </rcc>
  <rcc rId="8176" sId="1">
    <oc r="F204">
      <v>1</v>
    </oc>
    <nc r="F204">
      <v>203</v>
    </nc>
  </rcc>
  <rcc rId="8177" sId="1">
    <oc r="F205">
      <v>1</v>
    </oc>
    <nc r="F205">
      <v>204</v>
    </nc>
  </rcc>
  <rcc rId="8178" sId="1">
    <oc r="F206">
      <v>1</v>
    </oc>
    <nc r="F206">
      <v>205</v>
    </nc>
  </rcc>
  <rcc rId="8179" sId="1">
    <oc r="F207">
      <v>1</v>
    </oc>
    <nc r="F207">
      <v>206</v>
    </nc>
  </rcc>
  <rcc rId="8180" sId="1">
    <oc r="F208">
      <v>1</v>
    </oc>
    <nc r="F208">
      <v>207</v>
    </nc>
  </rcc>
  <rcc rId="8181" sId="1">
    <oc r="F209">
      <v>1</v>
    </oc>
    <nc r="F209">
      <v>208</v>
    </nc>
  </rcc>
  <rcc rId="8182" sId="1">
    <oc r="F210">
      <v>1</v>
    </oc>
    <nc r="F210">
      <v>209</v>
    </nc>
  </rcc>
  <rcc rId="8183" sId="1">
    <oc r="F211">
      <v>1</v>
    </oc>
    <nc r="F211">
      <v>210</v>
    </nc>
  </rcc>
  <rcc rId="8184" sId="1">
    <oc r="F212">
      <v>1</v>
    </oc>
    <nc r="F212">
      <v>211</v>
    </nc>
  </rcc>
  <rcc rId="8185" sId="1">
    <oc r="F213">
      <v>1</v>
    </oc>
    <nc r="F213">
      <v>212</v>
    </nc>
  </rcc>
  <rcc rId="8186" sId="1">
    <oc r="F214">
      <v>1</v>
    </oc>
    <nc r="F214">
      <v>213</v>
    </nc>
  </rcc>
  <rcc rId="8187" sId="1">
    <oc r="F215">
      <v>1</v>
    </oc>
    <nc r="F215">
      <v>214</v>
    </nc>
  </rcc>
  <rcc rId="8188" sId="1">
    <oc r="F216">
      <v>1</v>
    </oc>
    <nc r="F216">
      <v>215</v>
    </nc>
  </rcc>
  <rcc rId="8189" sId="1">
    <oc r="F217">
      <v>1</v>
    </oc>
    <nc r="F217">
      <v>216</v>
    </nc>
  </rcc>
  <rcc rId="8190" sId="1">
    <oc r="F218">
      <v>1</v>
    </oc>
    <nc r="F218">
      <v>217</v>
    </nc>
  </rcc>
  <rcc rId="8191" sId="1">
    <oc r="F219">
      <v>1</v>
    </oc>
    <nc r="F219">
      <v>218</v>
    </nc>
  </rcc>
  <rcc rId="8192" sId="1">
    <oc r="F220">
      <v>1</v>
    </oc>
    <nc r="F220">
      <v>219</v>
    </nc>
  </rcc>
  <rcc rId="8193" sId="1">
    <oc r="F221">
      <v>1</v>
    </oc>
    <nc r="F221">
      <v>220</v>
    </nc>
  </rcc>
  <rcc rId="8194" sId="1">
    <oc r="F222">
      <v>1</v>
    </oc>
    <nc r="F222">
      <v>221</v>
    </nc>
  </rcc>
  <rcc rId="8195" sId="1">
    <oc r="F223">
      <v>1</v>
    </oc>
    <nc r="F223">
      <v>222</v>
    </nc>
  </rcc>
  <rcc rId="8196" sId="1">
    <oc r="F224">
      <v>1</v>
    </oc>
    <nc r="F224">
      <v>223</v>
    </nc>
  </rcc>
  <rcc rId="8197" sId="1">
    <oc r="F225">
      <v>1</v>
    </oc>
    <nc r="F225">
      <v>224</v>
    </nc>
  </rcc>
  <rcc rId="8198" sId="1">
    <oc r="F226">
      <v>1</v>
    </oc>
    <nc r="F226">
      <v>225</v>
    </nc>
  </rcc>
  <rcc rId="8199" sId="1">
    <oc r="F227">
      <v>1</v>
    </oc>
    <nc r="F227">
      <v>226</v>
    </nc>
  </rcc>
  <rcc rId="8200" sId="1">
    <oc r="F228">
      <v>1</v>
    </oc>
    <nc r="F228">
      <v>227</v>
    </nc>
  </rcc>
  <rcc rId="8201" sId="1">
    <oc r="F229">
      <v>1</v>
    </oc>
    <nc r="F229">
      <v>228</v>
    </nc>
  </rcc>
  <rcc rId="8202" sId="1">
    <oc r="F230">
      <v>1</v>
    </oc>
    <nc r="F230">
      <v>229</v>
    </nc>
  </rcc>
  <rcc rId="8203" sId="1">
    <oc r="F231">
      <v>1</v>
    </oc>
    <nc r="F231">
      <v>230</v>
    </nc>
  </rcc>
  <rcc rId="8204" sId="1">
    <oc r="F232">
      <v>1</v>
    </oc>
    <nc r="F232">
      <v>231</v>
    </nc>
  </rcc>
  <rcc rId="8205" sId="1">
    <oc r="F233">
      <v>1</v>
    </oc>
    <nc r="F233">
      <v>232</v>
    </nc>
  </rcc>
  <rcc rId="8206" sId="1">
    <oc r="F234">
      <v>1</v>
    </oc>
    <nc r="F234">
      <v>233</v>
    </nc>
  </rcc>
  <rcc rId="8207" sId="1">
    <oc r="F235">
      <v>1</v>
    </oc>
    <nc r="F235">
      <v>234</v>
    </nc>
  </rcc>
  <rcc rId="8208" sId="1">
    <oc r="F236">
      <v>1</v>
    </oc>
    <nc r="F236">
      <v>235</v>
    </nc>
  </rcc>
  <rcc rId="8209" sId="1">
    <oc r="F237">
      <v>1</v>
    </oc>
    <nc r="F237">
      <v>236</v>
    </nc>
  </rcc>
  <rcc rId="8210" sId="1">
    <oc r="F238">
      <v>1</v>
    </oc>
    <nc r="F238">
      <v>237</v>
    </nc>
  </rcc>
  <rcc rId="8211" sId="1">
    <oc r="F239">
      <v>1</v>
    </oc>
    <nc r="F239">
      <v>238</v>
    </nc>
  </rcc>
  <rcc rId="8212" sId="1">
    <oc r="F240">
      <v>1</v>
    </oc>
    <nc r="F240">
      <v>239</v>
    </nc>
  </rcc>
  <rcc rId="8213" sId="1">
    <oc r="F241">
      <v>1</v>
    </oc>
    <nc r="F241">
      <v>240</v>
    </nc>
  </rcc>
  <rcc rId="8214" sId="1">
    <oc r="F242">
      <v>1</v>
    </oc>
    <nc r="F242">
      <v>241</v>
    </nc>
  </rcc>
  <rcc rId="8215" sId="1">
    <oc r="F243">
      <v>1</v>
    </oc>
    <nc r="F243">
      <v>242</v>
    </nc>
  </rcc>
  <rcc rId="8216" sId="1">
    <oc r="F244">
      <v>1</v>
    </oc>
    <nc r="F244">
      <v>243</v>
    </nc>
  </rcc>
  <rcc rId="8217" sId="1">
    <oc r="F245">
      <v>1</v>
    </oc>
    <nc r="F245">
      <v>244</v>
    </nc>
  </rcc>
  <rcc rId="8218" sId="1">
    <oc r="F246">
      <v>1</v>
    </oc>
    <nc r="F246">
      <v>245</v>
    </nc>
  </rcc>
  <rcc rId="8219" sId="1">
    <oc r="F247">
      <v>1</v>
    </oc>
    <nc r="F247">
      <v>246</v>
    </nc>
  </rcc>
  <rcc rId="8220" sId="1">
    <oc r="F248">
      <v>1</v>
    </oc>
    <nc r="F248">
      <v>247</v>
    </nc>
  </rcc>
  <rcc rId="8221" sId="1">
    <oc r="F249">
      <v>1</v>
    </oc>
    <nc r="F249">
      <v>248</v>
    </nc>
  </rcc>
  <rcc rId="8222" sId="1">
    <oc r="F250">
      <v>1</v>
    </oc>
    <nc r="F250">
      <v>249</v>
    </nc>
  </rcc>
  <rcc rId="8223" sId="1">
    <oc r="F251">
      <v>1</v>
    </oc>
    <nc r="F251">
      <v>250</v>
    </nc>
  </rcc>
  <rcc rId="8224" sId="1">
    <oc r="F252">
      <v>1</v>
    </oc>
    <nc r="F252">
      <v>251</v>
    </nc>
  </rcc>
  <rcc rId="8225" sId="1">
    <oc r="F253">
      <v>1</v>
    </oc>
    <nc r="F253">
      <v>252</v>
    </nc>
  </rcc>
  <rcc rId="8226" sId="1">
    <oc r="F254">
      <v>1</v>
    </oc>
    <nc r="F254">
      <v>253</v>
    </nc>
  </rcc>
  <rcc rId="8227" sId="1">
    <oc r="F255">
      <v>1</v>
    </oc>
    <nc r="F255">
      <v>254</v>
    </nc>
  </rcc>
  <rcc rId="8228" sId="1">
    <oc r="F256">
      <v>1</v>
    </oc>
    <nc r="F256">
      <v>255</v>
    </nc>
  </rcc>
  <rcc rId="8229" sId="1">
    <oc r="F257">
      <v>1</v>
    </oc>
    <nc r="F257">
      <v>256</v>
    </nc>
  </rcc>
  <rcc rId="8230" sId="1">
    <oc r="F258">
      <v>1</v>
    </oc>
    <nc r="F258">
      <v>257</v>
    </nc>
  </rcc>
  <rcc rId="8231" sId="1">
    <oc r="F259">
      <v>1</v>
    </oc>
    <nc r="F259">
      <v>258</v>
    </nc>
  </rcc>
  <rcc rId="8232" sId="1">
    <oc r="F260">
      <v>1</v>
    </oc>
    <nc r="F260">
      <v>259</v>
    </nc>
  </rcc>
  <rcc rId="8233" sId="1">
    <oc r="F261">
      <v>1</v>
    </oc>
    <nc r="F261">
      <v>260</v>
    </nc>
  </rcc>
  <rcc rId="8234" sId="1">
    <oc r="F262">
      <v>1</v>
    </oc>
    <nc r="F262">
      <v>261</v>
    </nc>
  </rcc>
  <rcc rId="8235" sId="1">
    <oc r="F263">
      <v>1</v>
    </oc>
    <nc r="F263">
      <v>262</v>
    </nc>
  </rcc>
  <rcc rId="8236" sId="1">
    <oc r="F264">
      <v>1</v>
    </oc>
    <nc r="F264">
      <v>263</v>
    </nc>
  </rcc>
  <rcc rId="8237" sId="1">
    <oc r="F265">
      <v>1</v>
    </oc>
    <nc r="F265">
      <v>264</v>
    </nc>
  </rcc>
  <rcc rId="8238" sId="1">
    <oc r="F266">
      <v>1</v>
    </oc>
    <nc r="F266">
      <v>265</v>
    </nc>
  </rcc>
  <rcc rId="8239" sId="1">
    <oc r="F267">
      <v>1</v>
    </oc>
    <nc r="F267">
      <v>266</v>
    </nc>
  </rcc>
  <rcc rId="8240" sId="1">
    <oc r="F268">
      <v>1</v>
    </oc>
    <nc r="F268">
      <v>267</v>
    </nc>
  </rcc>
  <rcc rId="8241" sId="1">
    <oc r="F269">
      <v>1</v>
    </oc>
    <nc r="F269">
      <v>268</v>
    </nc>
  </rcc>
  <rcc rId="8242" sId="1">
    <oc r="F270">
      <v>1</v>
    </oc>
    <nc r="F270">
      <v>269</v>
    </nc>
  </rcc>
  <rcc rId="8243" sId="1">
    <oc r="F271">
      <v>1</v>
    </oc>
    <nc r="F271">
      <v>270</v>
    </nc>
  </rcc>
  <rcc rId="8244" sId="1">
    <oc r="F272">
      <v>1</v>
    </oc>
    <nc r="F272">
      <v>271</v>
    </nc>
  </rcc>
  <rcc rId="8245" sId="1">
    <oc r="F273">
      <v>1</v>
    </oc>
    <nc r="F273">
      <v>272</v>
    </nc>
  </rcc>
  <rcc rId="8246" sId="1">
    <oc r="F274">
      <v>1</v>
    </oc>
    <nc r="F274">
      <v>273</v>
    </nc>
  </rcc>
  <rcc rId="8247" sId="1">
    <oc r="F275">
      <v>1</v>
    </oc>
    <nc r="F275">
      <v>274</v>
    </nc>
  </rcc>
  <rcc rId="8248" sId="1">
    <oc r="F276">
      <v>1</v>
    </oc>
    <nc r="F276">
      <v>275</v>
    </nc>
  </rcc>
  <rcc rId="8249" sId="1">
    <oc r="F277">
      <v>1</v>
    </oc>
    <nc r="F277">
      <v>276</v>
    </nc>
  </rcc>
  <rcc rId="8250" sId="1">
    <oc r="F278">
      <v>1</v>
    </oc>
    <nc r="F278">
      <v>277</v>
    </nc>
  </rcc>
  <rcc rId="8251" sId="1">
    <oc r="F279">
      <v>1</v>
    </oc>
    <nc r="F279">
      <v>278</v>
    </nc>
  </rcc>
  <rcc rId="8252" sId="1">
    <oc r="F280">
      <v>1</v>
    </oc>
    <nc r="F280">
      <v>279</v>
    </nc>
  </rcc>
  <rcc rId="8253" sId="1">
    <oc r="F281">
      <v>1</v>
    </oc>
    <nc r="F281">
      <v>280</v>
    </nc>
  </rcc>
  <rcc rId="8254" sId="1">
    <oc r="F282">
      <v>1</v>
    </oc>
    <nc r="F282">
      <v>281</v>
    </nc>
  </rcc>
  <rcc rId="8255" sId="1">
    <oc r="F283">
      <v>1</v>
    </oc>
    <nc r="F283">
      <v>282</v>
    </nc>
  </rcc>
  <rcc rId="8256" sId="1">
    <oc r="F284">
      <v>1</v>
    </oc>
    <nc r="F284">
      <v>283</v>
    </nc>
  </rcc>
  <rcc rId="8257" sId="1">
    <oc r="F285">
      <v>1</v>
    </oc>
    <nc r="F285">
      <v>284</v>
    </nc>
  </rcc>
  <rcc rId="8258" sId="1">
    <oc r="F286">
      <v>1</v>
    </oc>
    <nc r="F286">
      <v>285</v>
    </nc>
  </rcc>
  <rcc rId="8259" sId="1">
    <oc r="F287">
      <v>1</v>
    </oc>
    <nc r="F287">
      <v>286</v>
    </nc>
  </rcc>
  <rcc rId="8260" sId="1">
    <oc r="F288">
      <v>1</v>
    </oc>
    <nc r="F288">
      <v>287</v>
    </nc>
  </rcc>
  <rcc rId="8261" sId="1">
    <oc r="F289">
      <v>1</v>
    </oc>
    <nc r="F289">
      <v>288</v>
    </nc>
  </rcc>
  <rcc rId="8262" sId="1">
    <oc r="F290">
      <v>1</v>
    </oc>
    <nc r="F290">
      <v>289</v>
    </nc>
  </rcc>
  <rcc rId="8263" sId="1">
    <oc r="F291">
      <v>1</v>
    </oc>
    <nc r="F291">
      <v>290</v>
    </nc>
  </rcc>
  <rcc rId="8264" sId="1">
    <oc r="F292">
      <v>1</v>
    </oc>
    <nc r="F292">
      <v>291</v>
    </nc>
  </rcc>
  <rcc rId="8265" sId="1">
    <oc r="F293">
      <v>1</v>
    </oc>
    <nc r="F293">
      <v>292</v>
    </nc>
  </rcc>
  <rcc rId="8266" sId="1">
    <oc r="F294">
      <v>1</v>
    </oc>
    <nc r="F294">
      <v>293</v>
    </nc>
  </rcc>
  <rcc rId="8267" sId="1">
    <oc r="F295">
      <v>1</v>
    </oc>
    <nc r="F295">
      <v>294</v>
    </nc>
  </rcc>
  <rcc rId="8268" sId="1">
    <oc r="F296">
      <v>1</v>
    </oc>
    <nc r="F296">
      <v>295</v>
    </nc>
  </rcc>
  <rcc rId="8269" sId="1">
    <oc r="F297">
      <v>1</v>
    </oc>
    <nc r="F297">
      <v>296</v>
    </nc>
  </rcc>
  <rcc rId="8270" sId="1">
    <oc r="F298">
      <v>1</v>
    </oc>
    <nc r="F298">
      <v>297</v>
    </nc>
  </rcc>
  <rcc rId="8271" sId="1">
    <oc r="F299">
      <v>1</v>
    </oc>
    <nc r="F299">
      <v>298</v>
    </nc>
  </rcc>
  <rcc rId="8272" sId="1">
    <oc r="F300">
      <v>1</v>
    </oc>
    <nc r="F300">
      <v>299</v>
    </nc>
  </rcc>
  <rcc rId="8273" sId="1">
    <oc r="F301">
      <v>1</v>
    </oc>
    <nc r="F301">
      <v>300</v>
    </nc>
  </rcc>
  <rcc rId="8274" sId="1">
    <oc r="F302">
      <v>1</v>
    </oc>
    <nc r="F302">
      <v>301</v>
    </nc>
  </rcc>
  <rcc rId="8275" sId="1">
    <oc r="F303">
      <v>1</v>
    </oc>
    <nc r="F303">
      <v>302</v>
    </nc>
  </rcc>
  <rcc rId="8276" sId="1">
    <oc r="F304">
      <v>1</v>
    </oc>
    <nc r="F304">
      <v>303</v>
    </nc>
  </rcc>
  <rcc rId="8277" sId="1">
    <oc r="F305">
      <v>1</v>
    </oc>
    <nc r="F305">
      <v>304</v>
    </nc>
  </rcc>
  <rcc rId="8278" sId="1">
    <oc r="F306">
      <v>1</v>
    </oc>
    <nc r="F306">
      <v>305</v>
    </nc>
  </rcc>
  <rcc rId="8279" sId="1">
    <oc r="F307">
      <v>1</v>
    </oc>
    <nc r="F307">
      <v>306</v>
    </nc>
  </rcc>
  <rcc rId="8280" sId="1">
    <oc r="F308">
      <v>1</v>
    </oc>
    <nc r="F308">
      <v>307</v>
    </nc>
  </rcc>
  <rcc rId="8281" sId="1">
    <oc r="F309">
      <v>1</v>
    </oc>
    <nc r="F309">
      <v>308</v>
    </nc>
  </rcc>
  <rcc rId="8282" sId="1">
    <oc r="F310">
      <v>1</v>
    </oc>
    <nc r="F310">
      <v>309</v>
    </nc>
  </rcc>
  <rcc rId="8283" sId="1">
    <oc r="F311">
      <v>1</v>
    </oc>
    <nc r="F311">
      <v>310</v>
    </nc>
  </rcc>
  <rcc rId="8284" sId="1">
    <oc r="F312">
      <v>1</v>
    </oc>
    <nc r="F312">
      <v>311</v>
    </nc>
  </rcc>
  <rcc rId="8285" sId="1">
    <oc r="F313">
      <v>1</v>
    </oc>
    <nc r="F313">
      <v>312</v>
    </nc>
  </rcc>
  <rcc rId="8286" sId="1">
    <oc r="F314">
      <v>1</v>
    </oc>
    <nc r="F314">
      <v>313</v>
    </nc>
  </rcc>
  <rcc rId="8287" sId="1">
    <oc r="F315">
      <v>1</v>
    </oc>
    <nc r="F315">
      <v>314</v>
    </nc>
  </rcc>
  <rcc rId="8288" sId="1">
    <oc r="F316">
      <v>1</v>
    </oc>
    <nc r="F316">
      <v>315</v>
    </nc>
  </rcc>
  <rcc rId="8289" sId="1">
    <oc r="F317">
      <v>1</v>
    </oc>
    <nc r="F317">
      <v>316</v>
    </nc>
  </rcc>
  <rcc rId="8290" sId="1">
    <oc r="F318">
      <v>1</v>
    </oc>
    <nc r="F318">
      <v>317</v>
    </nc>
  </rcc>
  <rcc rId="8291" sId="1">
    <oc r="F319">
      <v>1</v>
    </oc>
    <nc r="F319">
      <v>318</v>
    </nc>
  </rcc>
  <rcc rId="8292" sId="1">
    <oc r="F320">
      <v>1</v>
    </oc>
    <nc r="F320">
      <v>319</v>
    </nc>
  </rcc>
  <rcc rId="8293" sId="1">
    <oc r="F321">
      <v>1</v>
    </oc>
    <nc r="F321">
      <v>320</v>
    </nc>
  </rcc>
  <rcc rId="8294" sId="1">
    <oc r="F322">
      <v>1</v>
    </oc>
    <nc r="F322">
      <v>321</v>
    </nc>
  </rcc>
  <rcc rId="8295" sId="1">
    <oc r="F323">
      <v>1</v>
    </oc>
    <nc r="F323">
      <v>322</v>
    </nc>
  </rcc>
  <rcc rId="8296" sId="1">
    <oc r="F324">
      <v>1</v>
    </oc>
    <nc r="F324">
      <v>323</v>
    </nc>
  </rcc>
  <rcc rId="8297" sId="1">
    <oc r="F325">
      <v>1</v>
    </oc>
    <nc r="F325">
      <v>324</v>
    </nc>
  </rcc>
  <rcc rId="8298" sId="1">
    <oc r="F326">
      <v>1</v>
    </oc>
    <nc r="F326">
      <v>325</v>
    </nc>
  </rcc>
  <rcc rId="8299" sId="1">
    <oc r="F327">
      <v>1</v>
    </oc>
    <nc r="F327">
      <v>326</v>
    </nc>
  </rcc>
  <rcc rId="8300" sId="1">
    <oc r="F328">
      <v>1</v>
    </oc>
    <nc r="F328">
      <v>327</v>
    </nc>
  </rcc>
  <rcc rId="8301" sId="1">
    <oc r="F329">
      <v>1</v>
    </oc>
    <nc r="F329">
      <v>328</v>
    </nc>
  </rcc>
  <rcc rId="8302" sId="1">
    <oc r="F330">
      <v>1</v>
    </oc>
    <nc r="F330">
      <v>329</v>
    </nc>
  </rcc>
  <rcc rId="8303" sId="1">
    <oc r="F331">
      <v>1</v>
    </oc>
    <nc r="F331">
      <v>330</v>
    </nc>
  </rcc>
  <rcc rId="8304" sId="1">
    <oc r="F332">
      <v>1</v>
    </oc>
    <nc r="F332">
      <v>331</v>
    </nc>
  </rcc>
  <rcc rId="8305" sId="1">
    <oc r="F333">
      <v>1</v>
    </oc>
    <nc r="F333">
      <v>332</v>
    </nc>
  </rcc>
  <rcc rId="8306" sId="1">
    <oc r="F334">
      <v>1</v>
    </oc>
    <nc r="F334">
      <v>333</v>
    </nc>
  </rcc>
  <rcc rId="8307" sId="1">
    <oc r="F335">
      <v>1</v>
    </oc>
    <nc r="F335">
      <v>334</v>
    </nc>
  </rcc>
  <rcc rId="8308" sId="1">
    <oc r="F336">
      <v>1</v>
    </oc>
    <nc r="F336">
      <v>335</v>
    </nc>
  </rcc>
  <rcc rId="8309" sId="1">
    <oc r="F337">
      <v>1</v>
    </oc>
    <nc r="F337">
      <v>336</v>
    </nc>
  </rcc>
  <rcc rId="8310" sId="1">
    <oc r="F338">
      <v>1</v>
    </oc>
    <nc r="F338">
      <v>337</v>
    </nc>
  </rcc>
  <rcc rId="8311" sId="1">
    <oc r="F339">
      <v>1</v>
    </oc>
    <nc r="F339">
      <v>338</v>
    </nc>
  </rcc>
  <rcc rId="8312" sId="1">
    <oc r="F340">
      <v>1</v>
    </oc>
    <nc r="F340">
      <v>339</v>
    </nc>
  </rcc>
  <rcc rId="8313" sId="1">
    <oc r="F341">
      <v>1</v>
    </oc>
    <nc r="F341">
      <v>340</v>
    </nc>
  </rcc>
  <rcc rId="8314" sId="1">
    <oc r="F342">
      <v>1</v>
    </oc>
    <nc r="F342">
      <v>341</v>
    </nc>
  </rcc>
  <rcc rId="8315" sId="1">
    <oc r="F343">
      <v>1</v>
    </oc>
    <nc r="F343">
      <v>342</v>
    </nc>
  </rcc>
  <rcc rId="8316" sId="1">
    <oc r="F344">
      <v>1</v>
    </oc>
    <nc r="F344">
      <v>343</v>
    </nc>
  </rcc>
  <rcc rId="8317" sId="1">
    <oc r="F345">
      <v>1</v>
    </oc>
    <nc r="F345">
      <v>344</v>
    </nc>
  </rcc>
  <rcc rId="8318" sId="1">
    <oc r="F346">
      <v>1</v>
    </oc>
    <nc r="F346">
      <v>345</v>
    </nc>
  </rcc>
  <rcc rId="8319" sId="1">
    <oc r="F347">
      <v>1</v>
    </oc>
    <nc r="F347">
      <v>346</v>
    </nc>
  </rcc>
  <rcc rId="8320" sId="1">
    <oc r="F348">
      <v>1</v>
    </oc>
    <nc r="F348">
      <v>347</v>
    </nc>
  </rcc>
  <rcc rId="8321" sId="1">
    <oc r="F349">
      <v>1</v>
    </oc>
    <nc r="F349">
      <v>348</v>
    </nc>
  </rcc>
  <rcc rId="8322" sId="1">
    <oc r="F350">
      <v>1</v>
    </oc>
    <nc r="F350">
      <v>349</v>
    </nc>
  </rcc>
  <rcc rId="8323" sId="1">
    <oc r="F351">
      <v>1</v>
    </oc>
    <nc r="F351">
      <v>350</v>
    </nc>
  </rcc>
  <rcc rId="8324" sId="1">
    <oc r="F352">
      <v>1</v>
    </oc>
    <nc r="F352">
      <v>351</v>
    </nc>
  </rcc>
  <rcc rId="8325" sId="1">
    <oc r="F353">
      <v>1</v>
    </oc>
    <nc r="F353">
      <v>352</v>
    </nc>
  </rcc>
  <rcc rId="8326" sId="1">
    <oc r="F354">
      <v>1</v>
    </oc>
    <nc r="F354">
      <v>353</v>
    </nc>
  </rcc>
  <rcc rId="8327" sId="1">
    <oc r="F355">
      <v>1</v>
    </oc>
    <nc r="F355">
      <v>354</v>
    </nc>
  </rcc>
  <rcc rId="8328" sId="1">
    <oc r="F356">
      <v>1</v>
    </oc>
    <nc r="F356">
      <v>355</v>
    </nc>
  </rcc>
  <rcc rId="8329" sId="1">
    <oc r="F357">
      <v>1</v>
    </oc>
    <nc r="F357">
      <v>356</v>
    </nc>
  </rcc>
  <rcc rId="8330" sId="1">
    <oc r="F358">
      <v>1</v>
    </oc>
    <nc r="F358">
      <v>357</v>
    </nc>
  </rcc>
  <rcc rId="8331" sId="1">
    <oc r="F359">
      <v>1</v>
    </oc>
    <nc r="F359">
      <v>358</v>
    </nc>
  </rcc>
  <rcc rId="8332" sId="1">
    <oc r="F360">
      <v>1</v>
    </oc>
    <nc r="F360">
      <v>359</v>
    </nc>
  </rcc>
  <rcc rId="8333" sId="1">
    <oc r="F361">
      <v>1</v>
    </oc>
    <nc r="F361">
      <v>360</v>
    </nc>
  </rcc>
  <rcc rId="8334" sId="1">
    <oc r="F362">
      <v>1</v>
    </oc>
    <nc r="F362">
      <v>361</v>
    </nc>
  </rcc>
  <rcc rId="8335" sId="1">
    <oc r="F363">
      <v>1</v>
    </oc>
    <nc r="F363">
      <v>362</v>
    </nc>
  </rcc>
  <rcc rId="8336" sId="1">
    <oc r="F364">
      <v>1</v>
    </oc>
    <nc r="F364">
      <v>363</v>
    </nc>
  </rcc>
  <rcc rId="8337" sId="1">
    <oc r="F365">
      <v>1</v>
    </oc>
    <nc r="F365">
      <v>364</v>
    </nc>
  </rcc>
  <rcc rId="8338" sId="1">
    <oc r="F366">
      <v>1</v>
    </oc>
    <nc r="F366">
      <v>365</v>
    </nc>
  </rcc>
  <rcc rId="8339" sId="1">
    <oc r="F367">
      <v>1</v>
    </oc>
    <nc r="F367">
      <v>366</v>
    </nc>
  </rcc>
  <rcc rId="8340" sId="1">
    <oc r="F368">
      <v>1</v>
    </oc>
    <nc r="F368">
      <v>367</v>
    </nc>
  </rcc>
  <rcc rId="8341" sId="1">
    <oc r="F369">
      <v>1</v>
    </oc>
    <nc r="F369">
      <v>368</v>
    </nc>
  </rcc>
  <rcc rId="8342" sId="1">
    <oc r="F370">
      <v>1</v>
    </oc>
    <nc r="F370">
      <v>369</v>
    </nc>
  </rcc>
  <rcc rId="8343" sId="1">
    <oc r="F371">
      <v>1</v>
    </oc>
    <nc r="F371">
      <v>370</v>
    </nc>
  </rcc>
  <rcc rId="8344" sId="1">
    <oc r="F372">
      <v>1</v>
    </oc>
    <nc r="F372">
      <v>371</v>
    </nc>
  </rcc>
  <rcc rId="8345" sId="1">
    <oc r="F373">
      <v>1</v>
    </oc>
    <nc r="F373">
      <v>372</v>
    </nc>
  </rcc>
  <rcc rId="8346" sId="1">
    <oc r="F374">
      <v>1</v>
    </oc>
    <nc r="F374">
      <v>373</v>
    </nc>
  </rcc>
  <rcc rId="8347" sId="1">
    <oc r="F375">
      <v>1</v>
    </oc>
    <nc r="F375">
      <v>374</v>
    </nc>
  </rcc>
  <rcc rId="8348" sId="1">
    <oc r="F376">
      <v>1</v>
    </oc>
    <nc r="F376">
      <v>375</v>
    </nc>
  </rcc>
  <rcc rId="8349" sId="1">
    <oc r="F377">
      <v>1</v>
    </oc>
    <nc r="F377">
      <v>376</v>
    </nc>
  </rcc>
  <rcc rId="8350" sId="1">
    <oc r="F378">
      <v>1</v>
    </oc>
    <nc r="F378">
      <v>377</v>
    </nc>
  </rcc>
  <rcc rId="8351" sId="1">
    <oc r="F379">
      <v>1</v>
    </oc>
    <nc r="F379">
      <v>378</v>
    </nc>
  </rcc>
  <rcc rId="8352" sId="1">
    <oc r="F380">
      <v>1</v>
    </oc>
    <nc r="F380">
      <v>379</v>
    </nc>
  </rcc>
  <rcc rId="8353" sId="1">
    <oc r="F381">
      <v>1</v>
    </oc>
    <nc r="F381">
      <v>380</v>
    </nc>
  </rcc>
  <rcc rId="8354" sId="1">
    <oc r="F382">
      <v>1</v>
    </oc>
    <nc r="F382">
      <v>381</v>
    </nc>
  </rcc>
  <rcc rId="8355" sId="1">
    <oc r="F383">
      <v>1</v>
    </oc>
    <nc r="F383">
      <v>382</v>
    </nc>
  </rcc>
  <rcc rId="8356" sId="1">
    <oc r="F384">
      <v>1</v>
    </oc>
    <nc r="F384">
      <v>383</v>
    </nc>
  </rcc>
  <rcc rId="8357" sId="1">
    <oc r="F385">
      <v>1</v>
    </oc>
    <nc r="F385">
      <v>384</v>
    </nc>
  </rcc>
  <rcc rId="8358" sId="1">
    <oc r="F386">
      <v>1</v>
    </oc>
    <nc r="F386">
      <v>385</v>
    </nc>
  </rcc>
  <rcc rId="8359" sId="1">
    <oc r="F387">
      <v>1</v>
    </oc>
    <nc r="F387">
      <v>386</v>
    </nc>
  </rcc>
  <rcc rId="8360" sId="1">
    <oc r="F388">
      <v>1</v>
    </oc>
    <nc r="F388">
      <v>387</v>
    </nc>
  </rcc>
  <rcc rId="8361" sId="1">
    <oc r="F389">
      <v>1</v>
    </oc>
    <nc r="F389">
      <v>388</v>
    </nc>
  </rcc>
  <rcc rId="8362" sId="1">
    <oc r="F390">
      <v>1</v>
    </oc>
    <nc r="F390">
      <v>389</v>
    </nc>
  </rcc>
  <rcc rId="8363" sId="1">
    <oc r="F391">
      <v>1</v>
    </oc>
    <nc r="F391">
      <v>390</v>
    </nc>
  </rcc>
  <rcc rId="8364" sId="1">
    <oc r="F392">
      <v>1</v>
    </oc>
    <nc r="F392">
      <v>391</v>
    </nc>
  </rcc>
  <rcc rId="8365" sId="1">
    <oc r="F393">
      <v>1</v>
    </oc>
    <nc r="F393">
      <v>392</v>
    </nc>
  </rcc>
  <rcc rId="8366" sId="1">
    <oc r="F394">
      <v>1</v>
    </oc>
    <nc r="F394">
      <v>393</v>
    </nc>
  </rcc>
  <rcc rId="8367" sId="1">
    <oc r="F395">
      <v>1</v>
    </oc>
    <nc r="F395">
      <v>394</v>
    </nc>
  </rcc>
  <rcc rId="8368" sId="1">
    <oc r="F396">
      <v>1</v>
    </oc>
    <nc r="F396">
      <v>395</v>
    </nc>
  </rcc>
  <rcc rId="8369" sId="1">
    <oc r="F397">
      <v>1</v>
    </oc>
    <nc r="F397">
      <v>396</v>
    </nc>
  </rcc>
  <rcc rId="8370" sId="1">
    <oc r="F398">
      <v>1</v>
    </oc>
    <nc r="F398">
      <v>397</v>
    </nc>
  </rcc>
  <rcc rId="8371" sId="1">
    <oc r="F399">
      <v>1</v>
    </oc>
    <nc r="F399">
      <v>398</v>
    </nc>
  </rcc>
  <rcc rId="8372" sId="1">
    <oc r="F400">
      <v>1</v>
    </oc>
    <nc r="F400">
      <v>399</v>
    </nc>
  </rcc>
  <rcc rId="8373" sId="1">
    <oc r="F401">
      <v>1</v>
    </oc>
    <nc r="F401">
      <v>400</v>
    </nc>
  </rcc>
  <rcc rId="8374" sId="1">
    <oc r="F402">
      <v>1</v>
    </oc>
    <nc r="F402">
      <v>401</v>
    </nc>
  </rcc>
  <rcc rId="8375" sId="1">
    <oc r="F403">
      <v>1</v>
    </oc>
    <nc r="F403">
      <v>402</v>
    </nc>
  </rcc>
  <rcc rId="8376" sId="1">
    <oc r="F404">
      <v>1</v>
    </oc>
    <nc r="F404">
      <v>403</v>
    </nc>
  </rcc>
  <rcc rId="8377" sId="1">
    <oc r="F405">
      <v>1</v>
    </oc>
    <nc r="F405">
      <v>404</v>
    </nc>
  </rcc>
  <rcc rId="8378" sId="1">
    <oc r="F406">
      <v>1</v>
    </oc>
    <nc r="F406">
      <v>405</v>
    </nc>
  </rcc>
  <rcc rId="8379" sId="1">
    <oc r="F407">
      <v>1</v>
    </oc>
    <nc r="F407">
      <v>406</v>
    </nc>
  </rcc>
  <rcc rId="8380" sId="1">
    <oc r="F408">
      <v>1</v>
    </oc>
    <nc r="F408">
      <v>407</v>
    </nc>
  </rcc>
  <rcc rId="8381" sId="1">
    <oc r="F409">
      <v>1</v>
    </oc>
    <nc r="F409">
      <v>408</v>
    </nc>
  </rcc>
  <rcc rId="8382" sId="1">
    <oc r="F410">
      <v>1</v>
    </oc>
    <nc r="F410">
      <v>409</v>
    </nc>
  </rcc>
  <rcc rId="8383" sId="1">
    <oc r="F411">
      <v>1</v>
    </oc>
    <nc r="F411">
      <v>410</v>
    </nc>
  </rcc>
  <rcc rId="8384" sId="1">
    <oc r="F412">
      <v>1</v>
    </oc>
    <nc r="F412">
      <v>411</v>
    </nc>
  </rcc>
  <rcc rId="8385" sId="1">
    <oc r="F413">
      <v>1</v>
    </oc>
    <nc r="F413">
      <v>412</v>
    </nc>
  </rcc>
  <rcc rId="8386" sId="1">
    <oc r="F414">
      <v>1</v>
    </oc>
    <nc r="F414">
      <v>413</v>
    </nc>
  </rcc>
  <rcc rId="8387" sId="1">
    <oc r="F415">
      <v>1</v>
    </oc>
    <nc r="F415">
      <v>414</v>
    </nc>
  </rcc>
  <rcc rId="8388" sId="1">
    <oc r="F416">
      <v>1</v>
    </oc>
    <nc r="F416">
      <v>415</v>
    </nc>
  </rcc>
  <rcc rId="8389" sId="1">
    <oc r="F417">
      <v>1</v>
    </oc>
    <nc r="F417">
      <v>416</v>
    </nc>
  </rcc>
  <rcc rId="8390" sId="1">
    <oc r="F418">
      <v>1</v>
    </oc>
    <nc r="F418">
      <v>417</v>
    </nc>
  </rcc>
  <rcc rId="8391" sId="1">
    <oc r="F419">
      <v>1</v>
    </oc>
    <nc r="F419">
      <v>418</v>
    </nc>
  </rcc>
  <rcc rId="8392" sId="1">
    <oc r="F420">
      <v>1</v>
    </oc>
    <nc r="F420">
      <v>419</v>
    </nc>
  </rcc>
  <rcc rId="8393" sId="1">
    <oc r="F421">
      <v>1</v>
    </oc>
    <nc r="F421">
      <v>420</v>
    </nc>
  </rcc>
  <rcc rId="8394" sId="1">
    <oc r="F422">
      <v>1</v>
    </oc>
    <nc r="F422">
      <v>421</v>
    </nc>
  </rcc>
  <rcc rId="8395" sId="1">
    <oc r="F423">
      <v>1</v>
    </oc>
    <nc r="F423">
      <v>422</v>
    </nc>
  </rcc>
  <rcc rId="8396" sId="1">
    <oc r="F424">
      <v>1</v>
    </oc>
    <nc r="F424">
      <v>423</v>
    </nc>
  </rcc>
  <rcc rId="8397" sId="1">
    <oc r="F425">
      <v>1</v>
    </oc>
    <nc r="F425">
      <v>424</v>
    </nc>
  </rcc>
  <rcc rId="8398" sId="1">
    <oc r="F426">
      <v>1</v>
    </oc>
    <nc r="F426">
      <v>425</v>
    </nc>
  </rcc>
  <rcc rId="8399" sId="1">
    <oc r="F427">
      <v>1</v>
    </oc>
    <nc r="F427">
      <v>426</v>
    </nc>
  </rcc>
  <rcc rId="8400" sId="1">
    <oc r="F428">
      <v>1</v>
    </oc>
    <nc r="F428">
      <v>427</v>
    </nc>
  </rcc>
  <rcc rId="8401" sId="1">
    <oc r="F429">
      <v>1</v>
    </oc>
    <nc r="F429">
      <v>428</v>
    </nc>
  </rcc>
  <rcc rId="8402" sId="1">
    <oc r="F430">
      <v>1</v>
    </oc>
    <nc r="F430">
      <v>429</v>
    </nc>
  </rcc>
  <rcc rId="8403" sId="1">
    <oc r="F431">
      <v>1</v>
    </oc>
    <nc r="F431">
      <v>430</v>
    </nc>
  </rcc>
  <rcc rId="8404" sId="1">
    <oc r="F432">
      <v>1</v>
    </oc>
    <nc r="F432">
      <v>431</v>
    </nc>
  </rcc>
  <rcc rId="8405" sId="1">
    <oc r="F433">
      <v>1</v>
    </oc>
    <nc r="F433">
      <v>432</v>
    </nc>
  </rcc>
  <rcc rId="8406" sId="1">
    <oc r="F434">
      <v>1</v>
    </oc>
    <nc r="F434">
      <v>433</v>
    </nc>
  </rcc>
  <rcc rId="8407" sId="1">
    <oc r="F435">
      <v>1</v>
    </oc>
    <nc r="F435">
      <v>434</v>
    </nc>
  </rcc>
  <rcc rId="8408" sId="1">
    <oc r="F436">
      <v>1</v>
    </oc>
    <nc r="F436">
      <v>435</v>
    </nc>
  </rcc>
  <rcc rId="8409" sId="1">
    <oc r="F437">
      <v>1</v>
    </oc>
    <nc r="F437">
      <v>436</v>
    </nc>
  </rcc>
  <rcc rId="8410" sId="1">
    <oc r="F438">
      <v>1</v>
    </oc>
    <nc r="F438">
      <v>437</v>
    </nc>
  </rcc>
  <rcc rId="8411" sId="1">
    <oc r="F439">
      <v>1</v>
    </oc>
    <nc r="F439">
      <v>438</v>
    </nc>
  </rcc>
  <rcc rId="8412" sId="1">
    <oc r="F440">
      <v>1</v>
    </oc>
    <nc r="F440">
      <v>439</v>
    </nc>
  </rcc>
  <rcc rId="8413" sId="1">
    <oc r="F441">
      <v>1</v>
    </oc>
    <nc r="F441">
      <v>440</v>
    </nc>
  </rcc>
  <rcc rId="8414" sId="1">
    <oc r="F442">
      <v>1</v>
    </oc>
    <nc r="F442">
      <v>441</v>
    </nc>
  </rcc>
  <rcc rId="8415" sId="1">
    <oc r="F443">
      <v>1</v>
    </oc>
    <nc r="F443">
      <v>442</v>
    </nc>
  </rcc>
  <rcc rId="8416" sId="1">
    <oc r="F444">
      <v>1</v>
    </oc>
    <nc r="F444">
      <v>443</v>
    </nc>
  </rcc>
  <rcc rId="8417" sId="1">
    <oc r="F445">
      <v>1</v>
    </oc>
    <nc r="F445">
      <v>444</v>
    </nc>
  </rcc>
  <rcc rId="8418" sId="1">
    <oc r="F446">
      <v>1</v>
    </oc>
    <nc r="F446">
      <v>445</v>
    </nc>
  </rcc>
  <rcc rId="8419" sId="1">
    <oc r="F447">
      <v>1</v>
    </oc>
    <nc r="F447">
      <v>446</v>
    </nc>
  </rcc>
  <rcc rId="8420" sId="1">
    <oc r="F448">
      <v>1</v>
    </oc>
    <nc r="F448">
      <v>447</v>
    </nc>
  </rcc>
  <rcc rId="8421" sId="1">
    <oc r="F449">
      <v>1</v>
    </oc>
    <nc r="F449">
      <v>448</v>
    </nc>
  </rcc>
  <rcc rId="8422" sId="1">
    <oc r="F450">
      <v>1</v>
    </oc>
    <nc r="F450">
      <v>449</v>
    </nc>
  </rcc>
  <rcc rId="8423" sId="1">
    <oc r="F451">
      <v>1</v>
    </oc>
    <nc r="F451">
      <v>450</v>
    </nc>
  </rcc>
  <rcc rId="8424" sId="1">
    <oc r="F452">
      <v>1</v>
    </oc>
    <nc r="F452">
      <v>451</v>
    </nc>
  </rcc>
  <rcc rId="8425" sId="1">
    <oc r="F453">
      <v>1</v>
    </oc>
    <nc r="F453">
      <v>452</v>
    </nc>
  </rcc>
  <rcc rId="8426" sId="1">
    <oc r="F454">
      <v>1</v>
    </oc>
    <nc r="F454">
      <v>453</v>
    </nc>
  </rcc>
  <rcc rId="8427" sId="1">
    <oc r="F455">
      <v>1</v>
    </oc>
    <nc r="F455">
      <v>454</v>
    </nc>
  </rcc>
  <rcc rId="8428" sId="1">
    <oc r="F456">
      <v>1</v>
    </oc>
    <nc r="F456">
      <v>455</v>
    </nc>
  </rcc>
  <rcc rId="8429" sId="1">
    <oc r="F457">
      <v>1</v>
    </oc>
    <nc r="F457">
      <v>456</v>
    </nc>
  </rcc>
  <rcc rId="8430" sId="1">
    <oc r="F458">
      <v>1</v>
    </oc>
    <nc r="F458">
      <v>457</v>
    </nc>
  </rcc>
  <rcc rId="8431" sId="1">
    <oc r="F459">
      <v>1</v>
    </oc>
    <nc r="F459">
      <v>458</v>
    </nc>
  </rcc>
  <rcc rId="8432" sId="1">
    <oc r="F460">
      <v>1</v>
    </oc>
    <nc r="F460">
      <v>459</v>
    </nc>
  </rcc>
  <rcc rId="8433" sId="1">
    <oc r="F461">
      <v>1</v>
    </oc>
    <nc r="F461">
      <v>460</v>
    </nc>
  </rcc>
  <rcc rId="8434" sId="1">
    <oc r="F462">
      <v>1</v>
    </oc>
    <nc r="F462">
      <v>461</v>
    </nc>
  </rcc>
  <rcc rId="8435" sId="1">
    <oc r="F463">
      <v>1</v>
    </oc>
    <nc r="F463">
      <v>462</v>
    </nc>
  </rcc>
  <rcc rId="8436" sId="1">
    <oc r="F464">
      <v>1</v>
    </oc>
    <nc r="F464">
      <v>463</v>
    </nc>
  </rcc>
  <rcc rId="8437" sId="1">
    <oc r="F465">
      <v>1</v>
    </oc>
    <nc r="F465">
      <v>464</v>
    </nc>
  </rcc>
  <rcc rId="8438" sId="1">
    <oc r="F466">
      <v>1</v>
    </oc>
    <nc r="F466">
      <v>465</v>
    </nc>
  </rcc>
  <rcc rId="8439" sId="1">
    <oc r="F467">
      <v>1</v>
    </oc>
    <nc r="F467">
      <v>466</v>
    </nc>
  </rcc>
  <rcc rId="8440" sId="1">
    <oc r="F468">
      <v>1</v>
    </oc>
    <nc r="F468">
      <v>467</v>
    </nc>
  </rcc>
  <rcc rId="8441" sId="1">
    <oc r="F469">
      <v>1</v>
    </oc>
    <nc r="F469">
      <v>468</v>
    </nc>
  </rcc>
  <rcc rId="8442" sId="1">
    <oc r="F470">
      <v>1</v>
    </oc>
    <nc r="F470">
      <v>469</v>
    </nc>
  </rcc>
  <rcc rId="8443" sId="1">
    <oc r="F471">
      <v>1</v>
    </oc>
    <nc r="F471">
      <v>470</v>
    </nc>
  </rcc>
  <rcc rId="8444" sId="1">
    <oc r="F472">
      <v>1</v>
    </oc>
    <nc r="F472">
      <v>471</v>
    </nc>
  </rcc>
  <rcc rId="8445" sId="1">
    <oc r="F473">
      <v>1</v>
    </oc>
    <nc r="F473">
      <v>472</v>
    </nc>
  </rcc>
  <rcc rId="8446" sId="1">
    <oc r="F474">
      <v>1</v>
    </oc>
    <nc r="F474">
      <v>473</v>
    </nc>
  </rcc>
  <rcc rId="8447" sId="1">
    <oc r="F475">
      <v>1</v>
    </oc>
    <nc r="F475">
      <v>474</v>
    </nc>
  </rcc>
  <rcc rId="8448" sId="1">
    <oc r="F476">
      <v>1</v>
    </oc>
    <nc r="F476">
      <v>475</v>
    </nc>
  </rcc>
  <rcc rId="8449" sId="1">
    <oc r="F477">
      <v>1</v>
    </oc>
    <nc r="F477">
      <v>476</v>
    </nc>
  </rcc>
  <rcc rId="8450" sId="1">
    <oc r="F478">
      <v>1</v>
    </oc>
    <nc r="F478">
      <v>477</v>
    </nc>
  </rcc>
  <rcc rId="8451" sId="1">
    <oc r="F479">
      <v>1</v>
    </oc>
    <nc r="F479">
      <v>478</v>
    </nc>
  </rcc>
  <rcc rId="8452" sId="1">
    <oc r="F480">
      <v>1</v>
    </oc>
    <nc r="F480">
      <v>479</v>
    </nc>
  </rcc>
  <rcc rId="8453" sId="1">
    <oc r="F481">
      <v>1</v>
    </oc>
    <nc r="F481">
      <v>480</v>
    </nc>
  </rcc>
  <rcc rId="8454" sId="1">
    <oc r="F482">
      <v>1</v>
    </oc>
    <nc r="F482">
      <v>481</v>
    </nc>
  </rcc>
  <rcc rId="8455" sId="1">
    <oc r="F483">
      <v>1</v>
    </oc>
    <nc r="F483">
      <v>482</v>
    </nc>
  </rcc>
  <rcc rId="8456" sId="1">
    <oc r="F484">
      <v>1</v>
    </oc>
    <nc r="F484">
      <v>483</v>
    </nc>
  </rcc>
  <rcc rId="8457" sId="1">
    <oc r="F485">
      <v>1</v>
    </oc>
    <nc r="F485">
      <v>484</v>
    </nc>
  </rcc>
  <rcc rId="8458" sId="1">
    <oc r="F486">
      <v>1</v>
    </oc>
    <nc r="F486">
      <v>485</v>
    </nc>
  </rcc>
  <rcc rId="8459" sId="1">
    <oc r="F487">
      <v>1</v>
    </oc>
    <nc r="F487">
      <v>486</v>
    </nc>
  </rcc>
  <rcc rId="8460" sId="1">
    <oc r="F488">
      <v>1</v>
    </oc>
    <nc r="F488">
      <v>487</v>
    </nc>
  </rcc>
  <rcc rId="8461" sId="1">
    <oc r="F489">
      <v>1</v>
    </oc>
    <nc r="F489">
      <v>488</v>
    </nc>
  </rcc>
  <rcc rId="8462" sId="1">
    <oc r="F490">
      <v>1</v>
    </oc>
    <nc r="F490">
      <v>489</v>
    </nc>
  </rcc>
  <rcc rId="8463" sId="1">
    <oc r="F491">
      <v>1</v>
    </oc>
    <nc r="F491">
      <v>490</v>
    </nc>
  </rcc>
  <rcc rId="8464" sId="1">
    <oc r="F492">
      <v>1</v>
    </oc>
    <nc r="F492">
      <v>491</v>
    </nc>
  </rcc>
  <rcc rId="8465" sId="1">
    <oc r="F493">
      <v>1</v>
    </oc>
    <nc r="F493">
      <v>492</v>
    </nc>
  </rcc>
  <rcc rId="8466" sId="1">
    <oc r="F494">
      <v>1</v>
    </oc>
    <nc r="F494">
      <v>493</v>
    </nc>
  </rcc>
  <rcc rId="8467" sId="1">
    <oc r="F495">
      <v>1</v>
    </oc>
    <nc r="F495">
      <v>494</v>
    </nc>
  </rcc>
  <rcc rId="8468" sId="1">
    <oc r="F496">
      <v>1</v>
    </oc>
    <nc r="F496">
      <v>495</v>
    </nc>
  </rcc>
  <rcc rId="8469" sId="1">
    <oc r="F497">
      <v>1</v>
    </oc>
    <nc r="F497">
      <v>496</v>
    </nc>
  </rcc>
  <rcc rId="8470" sId="1">
    <oc r="F498">
      <v>1</v>
    </oc>
    <nc r="F498">
      <v>497</v>
    </nc>
  </rcc>
  <rcc rId="8471" sId="1">
    <oc r="F499">
      <v>1</v>
    </oc>
    <nc r="F499">
      <v>498</v>
    </nc>
  </rcc>
  <rcc rId="8472" sId="1">
    <oc r="F500">
      <v>1</v>
    </oc>
    <nc r="F500">
      <v>499</v>
    </nc>
  </rcc>
  <rcc rId="8473" sId="1">
    <oc r="F501">
      <v>1</v>
    </oc>
    <nc r="F501">
      <v>500</v>
    </nc>
  </rcc>
  <rcc rId="8474" sId="1">
    <oc r="F502">
      <v>1</v>
    </oc>
    <nc r="F502">
      <v>501</v>
    </nc>
  </rcc>
  <rcc rId="8475" sId="1">
    <oc r="F503">
      <v>1</v>
    </oc>
    <nc r="F503">
      <v>502</v>
    </nc>
  </rcc>
  <rcc rId="8476" sId="1">
    <oc r="F504">
      <v>1</v>
    </oc>
    <nc r="F504">
      <v>503</v>
    </nc>
  </rcc>
  <rcc rId="8477" sId="1">
    <oc r="F505">
      <v>1</v>
    </oc>
    <nc r="F505">
      <v>504</v>
    </nc>
  </rcc>
  <rcc rId="8478" sId="1">
    <oc r="F506">
      <v>1</v>
    </oc>
    <nc r="F506">
      <v>505</v>
    </nc>
  </rcc>
  <rcc rId="8479" sId="1">
    <oc r="F507">
      <v>1</v>
    </oc>
    <nc r="F507">
      <v>506</v>
    </nc>
  </rcc>
  <rcc rId="8480" sId="1">
    <oc r="F508">
      <v>1</v>
    </oc>
    <nc r="F508">
      <v>507</v>
    </nc>
  </rcc>
  <rcc rId="8481" sId="1">
    <oc r="F509">
      <v>1</v>
    </oc>
    <nc r="F509">
      <v>508</v>
    </nc>
  </rcc>
  <rcc rId="8482" sId="1">
    <oc r="F510">
      <v>1</v>
    </oc>
    <nc r="F510">
      <v>509</v>
    </nc>
  </rcc>
  <rcc rId="8483" sId="1">
    <oc r="F511">
      <v>1</v>
    </oc>
    <nc r="F511">
      <v>510</v>
    </nc>
  </rcc>
  <rcc rId="8484" sId="1">
    <oc r="F512">
      <v>1</v>
    </oc>
    <nc r="F512">
      <v>511</v>
    </nc>
  </rcc>
  <rcc rId="8485" sId="1">
    <oc r="F513">
      <v>1</v>
    </oc>
    <nc r="F513">
      <v>512</v>
    </nc>
  </rcc>
  <rcc rId="8486" sId="1">
    <oc r="F514">
      <v>1</v>
    </oc>
    <nc r="F514">
      <v>513</v>
    </nc>
  </rcc>
  <rcc rId="8487" sId="1">
    <oc r="F515">
      <v>1</v>
    </oc>
    <nc r="F515">
      <v>514</v>
    </nc>
  </rcc>
  <rcc rId="8488" sId="1">
    <oc r="F516">
      <v>1</v>
    </oc>
    <nc r="F516">
      <v>515</v>
    </nc>
  </rcc>
  <rcc rId="8489" sId="1">
    <oc r="F517">
      <v>1</v>
    </oc>
    <nc r="F517">
      <v>516</v>
    </nc>
  </rcc>
  <rcc rId="8490" sId="1">
    <oc r="F518">
      <v>1</v>
    </oc>
    <nc r="F518">
      <v>517</v>
    </nc>
  </rcc>
  <rcc rId="8491" sId="1">
    <oc r="F519">
      <v>1</v>
    </oc>
    <nc r="F519">
      <v>518</v>
    </nc>
  </rcc>
  <rcc rId="8492" sId="1">
    <oc r="F520">
      <v>1</v>
    </oc>
    <nc r="F520">
      <v>519</v>
    </nc>
  </rcc>
  <rcc rId="8493" sId="1">
    <oc r="F521">
      <v>1</v>
    </oc>
    <nc r="F521">
      <v>520</v>
    </nc>
  </rcc>
  <rcc rId="8494" sId="1">
    <oc r="F522">
      <v>1</v>
    </oc>
    <nc r="F522">
      <v>521</v>
    </nc>
  </rcc>
  <rcc rId="8495" sId="1">
    <oc r="F523">
      <v>1</v>
    </oc>
    <nc r="F523">
      <v>522</v>
    </nc>
  </rcc>
  <rcc rId="8496" sId="1">
    <oc r="F524">
      <v>1</v>
    </oc>
    <nc r="F524">
      <v>523</v>
    </nc>
  </rcc>
  <rcc rId="8497" sId="1">
    <oc r="F525">
      <v>1</v>
    </oc>
    <nc r="F525">
      <v>524</v>
    </nc>
  </rcc>
  <rcc rId="8498" sId="1">
    <oc r="F526">
      <v>1</v>
    </oc>
    <nc r="F526">
      <v>525</v>
    </nc>
  </rcc>
  <rcc rId="8499" sId="1">
    <oc r="F527">
      <v>1</v>
    </oc>
    <nc r="F527">
      <v>526</v>
    </nc>
  </rcc>
  <rcc rId="8500" sId="1">
    <oc r="F528">
      <v>1</v>
    </oc>
    <nc r="F528">
      <v>527</v>
    </nc>
  </rcc>
  <rcc rId="8501" sId="1">
    <oc r="F529">
      <v>1</v>
    </oc>
    <nc r="F529">
      <v>528</v>
    </nc>
  </rcc>
  <rcc rId="8502" sId="1">
    <oc r="F530">
      <v>1</v>
    </oc>
    <nc r="F530">
      <v>529</v>
    </nc>
  </rcc>
  <rcc rId="8503" sId="1">
    <oc r="F531">
      <v>1</v>
    </oc>
    <nc r="F531">
      <v>530</v>
    </nc>
  </rcc>
  <rcc rId="8504" sId="1">
    <oc r="F532">
      <v>1</v>
    </oc>
    <nc r="F532">
      <v>531</v>
    </nc>
  </rcc>
  <rcc rId="8505" sId="1">
    <oc r="F533">
      <v>1</v>
    </oc>
    <nc r="F533">
      <v>532</v>
    </nc>
  </rcc>
  <rcc rId="8506" sId="1">
    <oc r="F534">
      <v>1</v>
    </oc>
    <nc r="F534">
      <v>533</v>
    </nc>
  </rcc>
  <rcc rId="8507" sId="1">
    <oc r="F535">
      <v>1</v>
    </oc>
    <nc r="F535">
      <v>534</v>
    </nc>
  </rcc>
  <rcc rId="8508" sId="1">
    <oc r="F536">
      <v>1</v>
    </oc>
    <nc r="F536">
      <v>535</v>
    </nc>
  </rcc>
  <rcc rId="8509" sId="1">
    <oc r="F537">
      <v>1</v>
    </oc>
    <nc r="F537">
      <v>536</v>
    </nc>
  </rcc>
  <rcc rId="8510" sId="1">
    <oc r="F538">
      <v>1</v>
    </oc>
    <nc r="F538">
      <v>537</v>
    </nc>
  </rcc>
  <rcc rId="8511" sId="1">
    <oc r="F539">
      <v>1</v>
    </oc>
    <nc r="F539">
      <v>538</v>
    </nc>
  </rcc>
  <rcc rId="8512" sId="1">
    <oc r="F540">
      <v>1</v>
    </oc>
    <nc r="F540">
      <v>539</v>
    </nc>
  </rcc>
  <rcc rId="8513" sId="1">
    <oc r="F541">
      <v>1</v>
    </oc>
    <nc r="F541">
      <v>540</v>
    </nc>
  </rcc>
  <rcc rId="8514" sId="1">
    <oc r="F542">
      <v>1</v>
    </oc>
    <nc r="F542">
      <v>541</v>
    </nc>
  </rcc>
  <rcc rId="8515" sId="1">
    <oc r="F543">
      <v>1</v>
    </oc>
    <nc r="F543">
      <v>542</v>
    </nc>
  </rcc>
  <rcc rId="8516" sId="1">
    <oc r="F544">
      <v>1</v>
    </oc>
    <nc r="F544">
      <v>543</v>
    </nc>
  </rcc>
  <rcc rId="8517" sId="1">
    <oc r="F545">
      <v>1</v>
    </oc>
    <nc r="F545">
      <v>544</v>
    </nc>
  </rcc>
  <rcc rId="8518" sId="1">
    <oc r="F546">
      <v>1</v>
    </oc>
    <nc r="F546">
      <v>545</v>
    </nc>
  </rcc>
  <rcc rId="8519" sId="1">
    <oc r="F547">
      <v>1</v>
    </oc>
    <nc r="F547">
      <v>546</v>
    </nc>
  </rcc>
  <rcc rId="8520" sId="1">
    <oc r="F548">
      <v>1</v>
    </oc>
    <nc r="F548">
      <v>547</v>
    </nc>
  </rcc>
  <rcc rId="8521" sId="1">
    <oc r="F549">
      <v>1</v>
    </oc>
    <nc r="F549">
      <v>548</v>
    </nc>
  </rcc>
  <rcc rId="8522" sId="1">
    <oc r="F550">
      <v>1</v>
    </oc>
    <nc r="F550">
      <v>549</v>
    </nc>
  </rcc>
  <rcc rId="8523" sId="1">
    <oc r="F551">
      <v>1</v>
    </oc>
    <nc r="F551">
      <v>550</v>
    </nc>
  </rcc>
  <rcc rId="8524" sId="1">
    <oc r="F552">
      <v>1</v>
    </oc>
    <nc r="F552">
      <v>551</v>
    </nc>
  </rcc>
  <rcc rId="8525" sId="1">
    <oc r="F553">
      <v>1</v>
    </oc>
    <nc r="F553">
      <v>552</v>
    </nc>
  </rcc>
  <rcc rId="8526" sId="1">
    <oc r="F554">
      <v>1</v>
    </oc>
    <nc r="F554">
      <v>553</v>
    </nc>
  </rcc>
  <rcc rId="8527" sId="1">
    <oc r="F555">
      <v>1</v>
    </oc>
    <nc r="F555">
      <v>554</v>
    </nc>
  </rcc>
  <rcc rId="8528" sId="1">
    <oc r="F556">
      <v>1</v>
    </oc>
    <nc r="F556">
      <v>555</v>
    </nc>
  </rcc>
  <rcc rId="8529" sId="1">
    <oc r="F557">
      <v>1</v>
    </oc>
    <nc r="F557">
      <v>556</v>
    </nc>
  </rcc>
  <rcc rId="8530" sId="1">
    <oc r="F558">
      <v>1</v>
    </oc>
    <nc r="F558">
      <v>557</v>
    </nc>
  </rcc>
  <rcc rId="8531" sId="1">
    <oc r="F559">
      <v>1</v>
    </oc>
    <nc r="F559">
      <v>558</v>
    </nc>
  </rcc>
  <rcc rId="8532" sId="1">
    <oc r="F560">
      <v>1</v>
    </oc>
    <nc r="F560">
      <v>559</v>
    </nc>
  </rcc>
  <rcc rId="8533" sId="1">
    <oc r="F561">
      <v>1</v>
    </oc>
    <nc r="F561">
      <v>560</v>
    </nc>
  </rcc>
  <rcc rId="8534" sId="1">
    <oc r="F562">
      <v>1</v>
    </oc>
    <nc r="F562">
      <v>561</v>
    </nc>
  </rcc>
  <rcc rId="8535" sId="1">
    <oc r="F563">
      <v>1</v>
    </oc>
    <nc r="F563">
      <v>562</v>
    </nc>
  </rcc>
  <rcc rId="8536" sId="1">
    <oc r="F564">
      <v>1</v>
    </oc>
    <nc r="F564">
      <v>563</v>
    </nc>
  </rcc>
  <rcc rId="8537" sId="1">
    <oc r="F565">
      <v>1</v>
    </oc>
    <nc r="F565">
      <v>564</v>
    </nc>
  </rcc>
  <rcc rId="8538" sId="1">
    <oc r="F566">
      <v>1</v>
    </oc>
    <nc r="F566">
      <v>565</v>
    </nc>
  </rcc>
  <rcc rId="8539" sId="1">
    <oc r="F567">
      <v>1</v>
    </oc>
    <nc r="F567">
      <v>566</v>
    </nc>
  </rcc>
  <rcc rId="8540" sId="1">
    <oc r="F568">
      <v>1</v>
    </oc>
    <nc r="F568">
      <v>567</v>
    </nc>
  </rcc>
  <rcc rId="8541" sId="1">
    <oc r="F569">
      <v>1</v>
    </oc>
    <nc r="F569">
      <v>568</v>
    </nc>
  </rcc>
  <rcc rId="8542" sId="1">
    <oc r="F570">
      <v>1</v>
    </oc>
    <nc r="F570">
      <v>569</v>
    </nc>
  </rcc>
  <rcc rId="8543" sId="1">
    <oc r="F571">
      <v>1</v>
    </oc>
    <nc r="F571">
      <v>570</v>
    </nc>
  </rcc>
  <rcc rId="8544" sId="1">
    <oc r="F572">
      <v>1</v>
    </oc>
    <nc r="F572">
      <v>571</v>
    </nc>
  </rcc>
  <rcc rId="8545" sId="1">
    <oc r="F573">
      <v>559</v>
    </oc>
    <nc r="F573">
      <v>572</v>
    </nc>
  </rcc>
  <rcc rId="8546" sId="1">
    <oc r="F574">
      <v>559</v>
    </oc>
    <nc r="F574">
      <v>573</v>
    </nc>
  </rcc>
  <rcc rId="8547" sId="1">
    <oc r="F575">
      <v>559</v>
    </oc>
    <nc r="F575">
      <v>574</v>
    </nc>
  </rcc>
  <rcc rId="8548" sId="1">
    <oc r="F576">
      <v>560</v>
    </oc>
    <nc r="F576">
      <v>575</v>
    </nc>
  </rcc>
  <rcc rId="8549" sId="1">
    <oc r="F577">
      <v>561</v>
    </oc>
    <nc r="F577">
      <v>576</v>
    </nc>
  </rcc>
  <rcc rId="8550" sId="1">
    <oc r="F578">
      <v>562</v>
    </oc>
    <nc r="F578">
      <v>577</v>
    </nc>
  </rcc>
  <rcc rId="8551" sId="1">
    <oc r="F579">
      <v>563</v>
    </oc>
    <nc r="F579">
      <v>578</v>
    </nc>
  </rcc>
  <rcc rId="8552" sId="1">
    <oc r="F580">
      <v>564</v>
    </oc>
    <nc r="F580">
      <v>579</v>
    </nc>
  </rcc>
  <rcc rId="8553" sId="1">
    <oc r="F581">
      <v>565</v>
    </oc>
    <nc r="F581">
      <v>580</v>
    </nc>
  </rcc>
  <rcc rId="8554" sId="1">
    <oc r="F582">
      <v>566</v>
    </oc>
    <nc r="F582">
      <v>581</v>
    </nc>
  </rcc>
  <rcc rId="8555" sId="1">
    <oc r="F583">
      <v>567</v>
    </oc>
    <nc r="F583">
      <v>582</v>
    </nc>
  </rcc>
  <rcc rId="8556" sId="1">
    <oc r="F584">
      <v>568</v>
    </oc>
    <nc r="F584">
      <v>583</v>
    </nc>
  </rcc>
  <rcc rId="8557" sId="1">
    <oc r="F585">
      <v>569</v>
    </oc>
    <nc r="F585">
      <v>584</v>
    </nc>
  </rcc>
  <rcc rId="8558" sId="1">
    <oc r="F586">
      <v>570</v>
    </oc>
    <nc r="F586">
      <v>585</v>
    </nc>
  </rcc>
  <rcc rId="8559" sId="1">
    <oc r="F587">
      <v>571</v>
    </oc>
    <nc r="F587">
      <v>586</v>
    </nc>
  </rcc>
  <rcc rId="8560" sId="1">
    <oc r="F588">
      <v>572</v>
    </oc>
    <nc r="F588">
      <v>587</v>
    </nc>
  </rcc>
  <rcc rId="8561" sId="1">
    <oc r="F589">
      <v>573</v>
    </oc>
    <nc r="F589">
      <v>588</v>
    </nc>
  </rcc>
  <rcc rId="8562" sId="1">
    <oc r="F590">
      <v>574</v>
    </oc>
    <nc r="F590">
      <v>589</v>
    </nc>
  </rcc>
  <rcc rId="8563" sId="1">
    <oc r="F591">
      <v>575</v>
    </oc>
    <nc r="F591">
      <v>590</v>
    </nc>
  </rcc>
  <rcc rId="8564" sId="1">
    <oc r="F592">
      <v>576</v>
    </oc>
    <nc r="F592">
      <v>591</v>
    </nc>
  </rcc>
  <rcc rId="8565" sId="1">
    <oc r="F593">
      <v>577</v>
    </oc>
    <nc r="F593">
      <v>592</v>
    </nc>
  </rcc>
  <rcc rId="8566" sId="1">
    <oc r="F594">
      <v>578</v>
    </oc>
    <nc r="F594">
      <v>593</v>
    </nc>
  </rcc>
  <rcc rId="8567" sId="1">
    <oc r="F595">
      <v>579</v>
    </oc>
    <nc r="F595">
      <v>594</v>
    </nc>
  </rcc>
  <rcc rId="8568" sId="1">
    <oc r="F596">
      <v>580</v>
    </oc>
    <nc r="F596">
      <v>595</v>
    </nc>
  </rcc>
  <rcc rId="8569" sId="1">
    <oc r="F597">
      <v>581</v>
    </oc>
    <nc r="F597">
      <v>596</v>
    </nc>
  </rcc>
  <rcc rId="8570" sId="1">
    <oc r="F598">
      <v>582</v>
    </oc>
    <nc r="F598">
      <v>597</v>
    </nc>
  </rcc>
  <rcc rId="8571" sId="1">
    <oc r="F599">
      <v>583</v>
    </oc>
    <nc r="F599">
      <v>598</v>
    </nc>
  </rcc>
  <rcc rId="8572" sId="1">
    <oc r="F600">
      <v>584</v>
    </oc>
    <nc r="F600">
      <v>599</v>
    </nc>
  </rcc>
  <rcc rId="8573" sId="1">
    <oc r="F601">
      <v>585</v>
    </oc>
    <nc r="F601">
      <v>600</v>
    </nc>
  </rcc>
  <rcc rId="8574" sId="1">
    <oc r="F602">
      <v>586</v>
    </oc>
    <nc r="F602">
      <v>601</v>
    </nc>
  </rcc>
  <rcc rId="8575" sId="1">
    <oc r="F603">
      <v>587</v>
    </oc>
    <nc r="F603">
      <v>602</v>
    </nc>
  </rcc>
  <rcc rId="8576" sId="1">
    <oc r="F604">
      <v>588</v>
    </oc>
    <nc r="F604">
      <v>603</v>
    </nc>
  </rcc>
  <rcc rId="8577" sId="1">
    <oc r="F605">
      <v>589</v>
    </oc>
    <nc r="F605">
      <v>604</v>
    </nc>
  </rcc>
  <rcc rId="8578" sId="1">
    <oc r="F606">
      <v>590</v>
    </oc>
    <nc r="F606">
      <v>605</v>
    </nc>
  </rcc>
  <rcc rId="8579" sId="1">
    <oc r="F607">
      <v>591</v>
    </oc>
    <nc r="F607">
      <v>606</v>
    </nc>
  </rcc>
  <rcc rId="8580" sId="1">
    <oc r="F608">
      <v>592</v>
    </oc>
    <nc r="F608">
      <v>607</v>
    </nc>
  </rcc>
  <rcc rId="8581" sId="1">
    <oc r="F609">
      <v>593</v>
    </oc>
    <nc r="F609">
      <v>608</v>
    </nc>
  </rcc>
  <rcc rId="8582" sId="1">
    <oc r="F610">
      <v>594</v>
    </oc>
    <nc r="F610">
      <v>609</v>
    </nc>
  </rcc>
  <rcc rId="8583" sId="1">
    <oc r="F611">
      <v>595</v>
    </oc>
    <nc r="F611">
      <v>610</v>
    </nc>
  </rcc>
  <rcc rId="8584" sId="1">
    <oc r="F612">
      <v>596</v>
    </oc>
    <nc r="F612">
      <v>611</v>
    </nc>
  </rcc>
  <rcc rId="8585" sId="1">
    <oc r="F613">
      <v>597</v>
    </oc>
    <nc r="F613">
      <v>612</v>
    </nc>
  </rcc>
  <rcc rId="8586" sId="1">
    <oc r="F614">
      <v>598</v>
    </oc>
    <nc r="F614">
      <v>613</v>
    </nc>
  </rcc>
  <rcc rId="8587" sId="1">
    <oc r="F615">
      <v>599</v>
    </oc>
    <nc r="F615">
      <v>614</v>
    </nc>
  </rcc>
  <rcc rId="8588" sId="1">
    <oc r="F616">
      <v>600</v>
    </oc>
    <nc r="F616">
      <v>615</v>
    </nc>
  </rcc>
  <rcc rId="8589" sId="1">
    <oc r="F617">
      <v>601</v>
    </oc>
    <nc r="F617">
      <v>616</v>
    </nc>
  </rcc>
  <rcc rId="8590" sId="1">
    <oc r="F618">
      <v>602</v>
    </oc>
    <nc r="F618">
      <v>617</v>
    </nc>
  </rcc>
  <rcc rId="8591" sId="1">
    <oc r="F619">
      <v>603</v>
    </oc>
    <nc r="F619">
      <v>618</v>
    </nc>
  </rcc>
  <rcc rId="8592" sId="1">
    <oc r="F620">
      <v>604</v>
    </oc>
    <nc r="F620">
      <v>619</v>
    </nc>
  </rcc>
  <rcc rId="8593" sId="1">
    <oc r="F621">
      <v>605</v>
    </oc>
    <nc r="F621">
      <v>620</v>
    </nc>
  </rcc>
  <rcc rId="8594" sId="1">
    <oc r="F622">
      <v>606</v>
    </oc>
    <nc r="F622">
      <v>621</v>
    </nc>
  </rcc>
  <rcc rId="8595" sId="1">
    <oc r="F623">
      <v>607</v>
    </oc>
    <nc r="F623">
      <v>622</v>
    </nc>
  </rcc>
  <rcc rId="8596" sId="1">
    <oc r="F624">
      <v>608</v>
    </oc>
    <nc r="F624">
      <v>623</v>
    </nc>
  </rcc>
  <rcc rId="8597" sId="1">
    <oc r="F625">
      <v>609</v>
    </oc>
    <nc r="F625">
      <v>624</v>
    </nc>
  </rcc>
  <rcc rId="8598" sId="1">
    <oc r="F626">
      <v>610</v>
    </oc>
    <nc r="F626">
      <v>625</v>
    </nc>
  </rcc>
  <rcc rId="8599" sId="1">
    <oc r="F627">
      <v>611</v>
    </oc>
    <nc r="F627">
      <v>626</v>
    </nc>
  </rcc>
  <rcc rId="8600" sId="1">
    <oc r="F628">
      <v>612</v>
    </oc>
    <nc r="F628">
      <v>627</v>
    </nc>
  </rcc>
  <rcc rId="8601" sId="1">
    <oc r="F629">
      <v>613</v>
    </oc>
    <nc r="F629">
      <v>628</v>
    </nc>
  </rcc>
  <rcc rId="8602" sId="1">
    <oc r="F630">
      <v>614</v>
    </oc>
    <nc r="F630">
      <v>629</v>
    </nc>
  </rcc>
  <rcc rId="8603" sId="1">
    <oc r="F631">
      <v>615</v>
    </oc>
    <nc r="F631">
      <v>630</v>
    </nc>
  </rcc>
  <rcc rId="8604" sId="1">
    <oc r="F632">
      <v>616</v>
    </oc>
    <nc r="F632">
      <v>631</v>
    </nc>
  </rcc>
  <rcc rId="8605" sId="1">
    <oc r="F633">
      <v>617</v>
    </oc>
    <nc r="F633">
      <v>632</v>
    </nc>
  </rcc>
  <rcc rId="8606" sId="1">
    <oc r="F634">
      <v>618</v>
    </oc>
    <nc r="F634">
      <v>633</v>
    </nc>
  </rcc>
  <rcc rId="8607" sId="1">
    <oc r="F635">
      <v>619</v>
    </oc>
    <nc r="F635">
      <v>634</v>
    </nc>
  </rcc>
  <rcc rId="8608" sId="1">
    <oc r="F636">
      <v>620</v>
    </oc>
    <nc r="F636">
      <v>635</v>
    </nc>
  </rcc>
  <rcc rId="8609" sId="1">
    <oc r="F637">
      <v>621</v>
    </oc>
    <nc r="F637">
      <v>636</v>
    </nc>
  </rcc>
  <rcc rId="8610" sId="1">
    <oc r="F638">
      <v>622</v>
    </oc>
    <nc r="F638">
      <v>637</v>
    </nc>
  </rcc>
  <rcc rId="8611" sId="1">
    <oc r="F639">
      <v>623</v>
    </oc>
    <nc r="F639">
      <v>638</v>
    </nc>
  </rcc>
  <rcc rId="8612" sId="1">
    <oc r="F640">
      <v>624</v>
    </oc>
    <nc r="F640">
      <v>639</v>
    </nc>
  </rcc>
  <rcc rId="8613" sId="1">
    <oc r="F641">
      <v>625</v>
    </oc>
    <nc r="F641">
      <v>640</v>
    </nc>
  </rcc>
  <rcc rId="8614" sId="1">
    <oc r="F642">
      <v>626</v>
    </oc>
    <nc r="F642">
      <v>641</v>
    </nc>
  </rcc>
  <rcc rId="8615" sId="1">
    <oc r="F643">
      <v>627</v>
    </oc>
    <nc r="F643">
      <v>642</v>
    </nc>
  </rcc>
  <rcc rId="8616" sId="1">
    <oc r="F644">
      <v>628</v>
    </oc>
    <nc r="F644">
      <v>643</v>
    </nc>
  </rcc>
  <rcc rId="8617" sId="1">
    <oc r="F645">
      <v>629</v>
    </oc>
    <nc r="F645">
      <v>644</v>
    </nc>
  </rcc>
  <rcc rId="8618" sId="1">
    <oc r="F646">
      <v>630</v>
    </oc>
    <nc r="F646">
      <v>645</v>
    </nc>
  </rcc>
  <rcc rId="8619" sId="1">
    <oc r="F647">
      <v>631</v>
    </oc>
    <nc r="F647">
      <v>646</v>
    </nc>
  </rcc>
  <rcc rId="8620" sId="1">
    <oc r="F648">
      <v>632</v>
    </oc>
    <nc r="F648">
      <v>647</v>
    </nc>
  </rcc>
  <rcc rId="8621" sId="1">
    <oc r="F649">
      <v>633</v>
    </oc>
    <nc r="F649">
      <v>648</v>
    </nc>
  </rcc>
  <rcc rId="8622" sId="1">
    <oc r="F650">
      <v>634</v>
    </oc>
    <nc r="F650">
      <v>649</v>
    </nc>
  </rcc>
  <rcc rId="8623" sId="1">
    <oc r="F651">
      <v>635</v>
    </oc>
    <nc r="F651">
      <v>650</v>
    </nc>
  </rcc>
  <rcc rId="8624" sId="1">
    <oc r="F652">
      <v>636</v>
    </oc>
    <nc r="F652">
      <v>651</v>
    </nc>
  </rcc>
  <rcc rId="8625" sId="1">
    <oc r="F653">
      <v>637</v>
    </oc>
    <nc r="F653">
      <v>652</v>
    </nc>
  </rcc>
  <rcc rId="8626" sId="1">
    <oc r="F654">
      <v>638</v>
    </oc>
    <nc r="F654">
      <v>653</v>
    </nc>
  </rcc>
  <rcc rId="8627" sId="1">
    <oc r="F655">
      <v>639</v>
    </oc>
    <nc r="F655">
      <v>654</v>
    </nc>
  </rcc>
  <rcc rId="8628" sId="1">
    <oc r="F656">
      <v>640</v>
    </oc>
    <nc r="F656">
      <v>655</v>
    </nc>
  </rcc>
  <rcc rId="8629" sId="1">
    <oc r="F657">
      <v>641</v>
    </oc>
    <nc r="F657">
      <v>656</v>
    </nc>
  </rcc>
  <rcc rId="8630" sId="1">
    <oc r="F658">
      <v>642</v>
    </oc>
    <nc r="F658">
      <v>657</v>
    </nc>
  </rcc>
  <rcc rId="8631" sId="1">
    <oc r="F659">
      <v>643</v>
    </oc>
    <nc r="F659">
      <v>658</v>
    </nc>
  </rcc>
  <rcc rId="8632" sId="1">
    <oc r="F660">
      <v>644</v>
    </oc>
    <nc r="F660">
      <v>659</v>
    </nc>
  </rcc>
  <rcc rId="8633" sId="1">
    <oc r="F661">
      <v>645</v>
    </oc>
    <nc r="F661">
      <v>660</v>
    </nc>
  </rcc>
  <rcc rId="8634" sId="1">
    <oc r="F662">
      <v>646</v>
    </oc>
    <nc r="F662">
      <v>661</v>
    </nc>
  </rcc>
  <rcc rId="8635" sId="1">
    <oc r="F663">
      <v>647</v>
    </oc>
    <nc r="F663">
      <v>662</v>
    </nc>
  </rcc>
  <rcc rId="8636" sId="1">
    <oc r="F664">
      <v>648</v>
    </oc>
    <nc r="F664">
      <v>663</v>
    </nc>
  </rcc>
  <rcc rId="8637" sId="1">
    <oc r="F665">
      <v>649</v>
    </oc>
    <nc r="F665">
      <v>664</v>
    </nc>
  </rcc>
  <rcc rId="8638" sId="1">
    <oc r="F666">
      <v>650</v>
    </oc>
    <nc r="F666">
      <v>665</v>
    </nc>
  </rcc>
  <rcc rId="8639" sId="1">
    <oc r="F667">
      <v>651</v>
    </oc>
    <nc r="F667">
      <v>666</v>
    </nc>
  </rcc>
  <rcc rId="8640" sId="1">
    <oc r="F668">
      <v>652</v>
    </oc>
    <nc r="F668">
      <v>667</v>
    </nc>
  </rcc>
  <rcc rId="8641" sId="1">
    <oc r="F669">
      <v>653</v>
    </oc>
    <nc r="F669">
      <v>668</v>
    </nc>
  </rcc>
  <rcc rId="8642" sId="1">
    <oc r="F670">
      <v>654</v>
    </oc>
    <nc r="F670">
      <v>669</v>
    </nc>
  </rcc>
  <rcc rId="8643" sId="1">
    <oc r="F671">
      <v>655</v>
    </oc>
    <nc r="F671">
      <v>670</v>
    </nc>
  </rcc>
  <rcc rId="8644" sId="1">
    <oc r="F672">
      <v>656</v>
    </oc>
    <nc r="F672">
      <v>671</v>
    </nc>
  </rcc>
  <rcc rId="8645" sId="1">
    <oc r="F673">
      <v>657</v>
    </oc>
    <nc r="F673">
      <v>672</v>
    </nc>
  </rcc>
  <rcc rId="8646" sId="1">
    <oc r="F674">
      <v>658</v>
    </oc>
    <nc r="F674">
      <v>673</v>
    </nc>
  </rcc>
  <rcc rId="8647" sId="1">
    <oc r="F675">
      <v>659</v>
    </oc>
    <nc r="F675">
      <v>674</v>
    </nc>
  </rcc>
  <rcc rId="8648" sId="1">
    <oc r="F676">
      <v>660</v>
    </oc>
    <nc r="F676">
      <v>675</v>
    </nc>
  </rcc>
  <rcc rId="8649" sId="1">
    <oc r="F677">
      <v>661</v>
    </oc>
    <nc r="F677">
      <v>676</v>
    </nc>
  </rcc>
  <rcc rId="8650" sId="1">
    <oc r="F678">
      <v>662</v>
    </oc>
    <nc r="F678">
      <v>677</v>
    </nc>
  </rcc>
  <rcc rId="8651" sId="1">
    <oc r="F679">
      <v>663</v>
    </oc>
    <nc r="F679">
      <v>678</v>
    </nc>
  </rcc>
  <rcc rId="8652" sId="1">
    <oc r="F680">
      <v>664</v>
    </oc>
    <nc r="F680">
      <v>679</v>
    </nc>
  </rcc>
  <rcc rId="8653" sId="1">
    <oc r="F681">
      <v>665</v>
    </oc>
    <nc r="F681">
      <v>680</v>
    </nc>
  </rcc>
  <rcc rId="8654" sId="1">
    <oc r="F682">
      <v>666</v>
    </oc>
    <nc r="F682">
      <v>681</v>
    </nc>
  </rcc>
  <rcc rId="8655" sId="1">
    <oc r="F683">
      <v>667</v>
    </oc>
    <nc r="F683">
      <v>682</v>
    </nc>
  </rcc>
  <rcc rId="8656" sId="1">
    <oc r="F684">
      <v>668</v>
    </oc>
    <nc r="F684">
      <v>683</v>
    </nc>
  </rcc>
  <rcc rId="8657" sId="1">
    <oc r="F685">
      <v>669</v>
    </oc>
    <nc r="F685">
      <v>684</v>
    </nc>
  </rcc>
  <rcc rId="8658" sId="1">
    <oc r="F686">
      <v>670</v>
    </oc>
    <nc r="F686">
      <v>685</v>
    </nc>
  </rcc>
  <rcc rId="8659" sId="1">
    <oc r="F687">
      <v>671</v>
    </oc>
    <nc r="F687">
      <v>686</v>
    </nc>
  </rcc>
  <rcc rId="8660" sId="1">
    <oc r="F688">
      <v>672</v>
    </oc>
    <nc r="F688">
      <v>687</v>
    </nc>
  </rcc>
  <rcc rId="8661" sId="1">
    <oc r="F689">
      <v>673</v>
    </oc>
    <nc r="F689">
      <v>688</v>
    </nc>
  </rcc>
  <rcc rId="8662" sId="1">
    <oc r="F690">
      <v>674</v>
    </oc>
    <nc r="F690">
      <v>689</v>
    </nc>
  </rcc>
  <rcc rId="8663" sId="1">
    <oc r="F691">
      <v>675</v>
    </oc>
    <nc r="F691">
      <v>690</v>
    </nc>
  </rcc>
  <rcc rId="8664" sId="1">
    <oc r="F692">
      <v>676</v>
    </oc>
    <nc r="F692">
      <v>691</v>
    </nc>
  </rcc>
  <rcc rId="8665" sId="1">
    <oc r="F693">
      <v>677</v>
    </oc>
    <nc r="F693">
      <v>692</v>
    </nc>
  </rcc>
  <rcc rId="8666" sId="1">
    <oc r="F694">
      <v>678</v>
    </oc>
    <nc r="F694">
      <v>693</v>
    </nc>
  </rcc>
  <rcc rId="8667" sId="1">
    <oc r="F695">
      <v>679</v>
    </oc>
    <nc r="F695">
      <v>694</v>
    </nc>
  </rcc>
  <rcc rId="8668" sId="1">
    <oc r="F696">
      <v>680</v>
    </oc>
    <nc r="F696">
      <v>695</v>
    </nc>
  </rcc>
  <rcc rId="8669" sId="1">
    <oc r="F697">
      <v>681</v>
    </oc>
    <nc r="F697">
      <v>696</v>
    </nc>
  </rcc>
  <rcc rId="8670" sId="1">
    <oc r="F698">
      <v>682</v>
    </oc>
    <nc r="F698">
      <v>697</v>
    </nc>
  </rcc>
  <rcc rId="8671" sId="1">
    <oc r="F699">
      <v>683</v>
    </oc>
    <nc r="F699">
      <v>698</v>
    </nc>
  </rcc>
  <rcc rId="8672" sId="1">
    <oc r="F700">
      <v>684</v>
    </oc>
    <nc r="F700">
      <v>699</v>
    </nc>
  </rcc>
  <rcc rId="8673" sId="1">
    <oc r="F701">
      <v>685</v>
    </oc>
    <nc r="F701">
      <v>700</v>
    </nc>
  </rcc>
  <rcc rId="8674" sId="1">
    <oc r="F702">
      <v>686</v>
    </oc>
    <nc r="F702">
      <v>701</v>
    </nc>
  </rcc>
  <rcc rId="8675" sId="1">
    <oc r="F703">
      <v>687</v>
    </oc>
    <nc r="F703">
      <v>702</v>
    </nc>
  </rcc>
  <rcc rId="8676" sId="1">
    <oc r="F704">
      <v>688</v>
    </oc>
    <nc r="F704">
      <v>703</v>
    </nc>
  </rcc>
  <rcc rId="8677" sId="1">
    <oc r="F705">
      <v>689</v>
    </oc>
    <nc r="F705">
      <v>704</v>
    </nc>
  </rcc>
  <rcc rId="8678" sId="1">
    <oc r="F706">
      <v>690</v>
    </oc>
    <nc r="F706">
      <v>705</v>
    </nc>
  </rcc>
  <rcc rId="8679" sId="1">
    <oc r="F707">
      <v>691</v>
    </oc>
    <nc r="F707">
      <v>706</v>
    </nc>
  </rcc>
  <rcc rId="8680" sId="1">
    <oc r="F708">
      <v>692</v>
    </oc>
    <nc r="F708">
      <v>707</v>
    </nc>
  </rcc>
  <rcc rId="8681" sId="1">
    <oc r="F709">
      <v>693</v>
    </oc>
    <nc r="F709">
      <v>708</v>
    </nc>
  </rcc>
  <rcc rId="8682" sId="1">
    <oc r="F710">
      <v>694</v>
    </oc>
    <nc r="F710">
      <v>709</v>
    </nc>
  </rcc>
  <rcc rId="8683" sId="1">
    <oc r="F711">
      <v>695</v>
    </oc>
    <nc r="F711">
      <v>710</v>
    </nc>
  </rcc>
  <rcc rId="8684" sId="1">
    <oc r="F712">
      <v>696</v>
    </oc>
    <nc r="F712">
      <v>711</v>
    </nc>
  </rcc>
  <rcc rId="8685" sId="1">
    <oc r="F713">
      <v>697</v>
    </oc>
    <nc r="F713">
      <v>712</v>
    </nc>
  </rcc>
  <rcc rId="8686" sId="1">
    <oc r="F714">
      <v>698</v>
    </oc>
    <nc r="F714">
      <v>713</v>
    </nc>
  </rcc>
  <rcc rId="8687" sId="1">
    <oc r="F715">
      <v>699</v>
    </oc>
    <nc r="F715">
      <v>714</v>
    </nc>
  </rcc>
  <rcc rId="8688" sId="1">
    <oc r="F716">
      <v>700</v>
    </oc>
    <nc r="F716">
      <v>715</v>
    </nc>
  </rcc>
  <rcc rId="8689" sId="1">
    <oc r="F717">
      <v>701</v>
    </oc>
    <nc r="F717">
      <v>716</v>
    </nc>
  </rcc>
  <rcc rId="8690" sId="1">
    <oc r="F718">
      <v>702</v>
    </oc>
    <nc r="F718">
      <v>717</v>
    </nc>
  </rcc>
  <rcc rId="8691" sId="1">
    <oc r="F719">
      <v>703</v>
    </oc>
    <nc r="F719">
      <v>718</v>
    </nc>
  </rcc>
  <rcc rId="8692" sId="1">
    <oc r="F720">
      <v>704</v>
    </oc>
    <nc r="F720">
      <v>719</v>
    </nc>
  </rcc>
  <rcc rId="8693" sId="1">
    <oc r="F721">
      <v>705</v>
    </oc>
    <nc r="F721">
      <v>720</v>
    </nc>
  </rcc>
  <rcc rId="8694" sId="1">
    <oc r="F722">
      <v>706</v>
    </oc>
    <nc r="F722">
      <v>721</v>
    </nc>
  </rcc>
  <rcc rId="8695" sId="1">
    <oc r="F723">
      <v>707</v>
    </oc>
    <nc r="F723">
      <v>722</v>
    </nc>
  </rcc>
  <rcc rId="8696" sId="1">
    <oc r="F724">
      <v>708</v>
    </oc>
    <nc r="F724">
      <v>723</v>
    </nc>
  </rcc>
  <rcc rId="8697" sId="1">
    <oc r="F725">
      <v>709</v>
    </oc>
    <nc r="F725">
      <v>724</v>
    </nc>
  </rcc>
  <rcc rId="8698" sId="1">
    <oc r="F726">
      <v>710</v>
    </oc>
    <nc r="F726">
      <v>725</v>
    </nc>
  </rcc>
  <rcc rId="8699" sId="1">
    <oc r="F727">
      <v>711</v>
    </oc>
    <nc r="F727">
      <v>726</v>
    </nc>
  </rcc>
  <rcc rId="8700" sId="1">
    <oc r="F728">
      <v>712</v>
    </oc>
    <nc r="F728">
      <v>727</v>
    </nc>
  </rcc>
  <rcc rId="8701" sId="1">
    <oc r="F729">
      <v>713</v>
    </oc>
    <nc r="F729">
      <v>728</v>
    </nc>
  </rcc>
  <rcc rId="8702" sId="1">
    <oc r="F730">
      <v>714</v>
    </oc>
    <nc r="F730">
      <v>729</v>
    </nc>
  </rcc>
  <rcc rId="8703" sId="1">
    <oc r="F731">
      <v>715</v>
    </oc>
    <nc r="F731">
      <v>730</v>
    </nc>
  </rcc>
  <rcc rId="8704" sId="1">
    <oc r="F732">
      <v>716</v>
    </oc>
    <nc r="F732">
      <v>731</v>
    </nc>
  </rcc>
  <rcc rId="8705" sId="1">
    <oc r="F733">
      <v>717</v>
    </oc>
    <nc r="F733">
      <v>732</v>
    </nc>
  </rcc>
  <rcc rId="8706" sId="1">
    <oc r="F734">
      <v>718</v>
    </oc>
    <nc r="F734">
      <v>733</v>
    </nc>
  </rcc>
  <rcc rId="8707" sId="1">
    <oc r="F735">
      <v>719</v>
    </oc>
    <nc r="F735">
      <v>734</v>
    </nc>
  </rcc>
  <rcc rId="8708" sId="1">
    <oc r="F736">
      <v>720</v>
    </oc>
    <nc r="F736">
      <v>735</v>
    </nc>
  </rcc>
  <rcc rId="8709" sId="1">
    <oc r="F737">
      <v>721</v>
    </oc>
    <nc r="F737">
      <v>736</v>
    </nc>
  </rcc>
  <rcc rId="8710" sId="1">
    <oc r="F738">
      <v>722</v>
    </oc>
    <nc r="F738">
      <v>737</v>
    </nc>
  </rcc>
  <rcc rId="8711" sId="1">
    <oc r="F739">
      <v>723</v>
    </oc>
    <nc r="F739">
      <v>738</v>
    </nc>
  </rcc>
  <rcc rId="8712" sId="1">
    <oc r="F740">
      <v>724</v>
    </oc>
    <nc r="F740">
      <v>739</v>
    </nc>
  </rcc>
  <rcc rId="8713" sId="1">
    <oc r="F741">
      <v>725</v>
    </oc>
    <nc r="F741">
      <v>740</v>
    </nc>
  </rcc>
  <rcc rId="8714" sId="1">
    <oc r="F742">
      <v>726</v>
    </oc>
    <nc r="F742">
      <v>741</v>
    </nc>
  </rcc>
  <rcc rId="8715" sId="1">
    <oc r="F743">
      <v>727</v>
    </oc>
    <nc r="F743">
      <v>742</v>
    </nc>
  </rcc>
  <rcc rId="8716" sId="1">
    <oc r="F744">
      <v>728</v>
    </oc>
    <nc r="F744">
      <v>743</v>
    </nc>
  </rcc>
  <rcc rId="8717" sId="1">
    <oc r="F745">
      <v>729</v>
    </oc>
    <nc r="F745">
      <v>744</v>
    </nc>
  </rcc>
  <rcc rId="8718" sId="1">
    <oc r="F746">
      <v>730</v>
    </oc>
    <nc r="F746">
      <v>745</v>
    </nc>
  </rcc>
  <rcc rId="8719" sId="1">
    <oc r="F747">
      <v>731</v>
    </oc>
    <nc r="F747">
      <v>746</v>
    </nc>
  </rcc>
  <rcc rId="8720" sId="1">
    <oc r="F748">
      <v>732</v>
    </oc>
    <nc r="F748">
      <v>747</v>
    </nc>
  </rcc>
  <rcc rId="8721" sId="1">
    <oc r="F749">
      <v>733</v>
    </oc>
    <nc r="F749">
      <v>748</v>
    </nc>
  </rcc>
  <rcc rId="8722" sId="1">
    <oc r="F750">
      <v>734</v>
    </oc>
    <nc r="F750">
      <v>749</v>
    </nc>
  </rcc>
  <rcc rId="8723" sId="1">
    <oc r="F751">
      <v>735</v>
    </oc>
    <nc r="F751">
      <v>750</v>
    </nc>
  </rcc>
  <rcc rId="8724" sId="1">
    <oc r="F752">
      <v>736</v>
    </oc>
    <nc r="F752">
      <v>751</v>
    </nc>
  </rcc>
  <rcc rId="8725" sId="1">
    <oc r="F753">
      <v>737</v>
    </oc>
    <nc r="F753">
      <v>752</v>
    </nc>
  </rcc>
  <rcc rId="8726" sId="1">
    <oc r="F754">
      <v>738</v>
    </oc>
    <nc r="F754">
      <v>753</v>
    </nc>
  </rcc>
  <rcc rId="8727" sId="1">
    <oc r="F755">
      <v>739</v>
    </oc>
    <nc r="F755">
      <v>754</v>
    </nc>
  </rcc>
  <rcc rId="8728" sId="1">
    <oc r="F756">
      <v>740</v>
    </oc>
    <nc r="F756">
      <v>755</v>
    </nc>
  </rcc>
  <rcc rId="8729" sId="1">
    <oc r="F757">
      <v>741</v>
    </oc>
    <nc r="F757">
      <v>756</v>
    </nc>
  </rcc>
  <rcc rId="8730" sId="1">
    <oc r="F758">
      <v>742</v>
    </oc>
    <nc r="F758">
      <v>757</v>
    </nc>
  </rcc>
  <rcc rId="8731" sId="1">
    <oc r="F759">
      <v>743</v>
    </oc>
    <nc r="F759">
      <v>758</v>
    </nc>
  </rcc>
  <rcc rId="8732" sId="1">
    <oc r="F760">
      <v>744</v>
    </oc>
    <nc r="F760">
      <v>759</v>
    </nc>
  </rcc>
  <rcc rId="8733" sId="1">
    <oc r="F761">
      <v>745</v>
    </oc>
    <nc r="F761">
      <v>760</v>
    </nc>
  </rcc>
  <rcc rId="8734" sId="1">
    <oc r="F762">
      <v>746</v>
    </oc>
    <nc r="F762">
      <v>761</v>
    </nc>
  </rcc>
  <rcc rId="8735" sId="1">
    <oc r="F763">
      <v>747</v>
    </oc>
    <nc r="F763">
      <v>762</v>
    </nc>
  </rcc>
  <rcc rId="8736" sId="1">
    <oc r="F764">
      <v>748</v>
    </oc>
    <nc r="F764">
      <v>763</v>
    </nc>
  </rcc>
  <rcc rId="8737" sId="1">
    <oc r="F765">
      <v>749</v>
    </oc>
    <nc r="F765">
      <v>764</v>
    </nc>
  </rcc>
  <rcc rId="8738" sId="1">
    <oc r="F766">
      <v>750</v>
    </oc>
    <nc r="F766">
      <v>765</v>
    </nc>
  </rcc>
  <rcc rId="8739" sId="1">
    <oc r="F767">
      <v>751</v>
    </oc>
    <nc r="F767">
      <v>766</v>
    </nc>
  </rcc>
  <rcc rId="8740" sId="1">
    <oc r="F768">
      <v>752</v>
    </oc>
    <nc r="F768">
      <v>767</v>
    </nc>
  </rcc>
  <rcc rId="8741" sId="1">
    <oc r="F769">
      <v>753</v>
    </oc>
    <nc r="F769">
      <v>768</v>
    </nc>
  </rcc>
  <rcc rId="8742" sId="1">
    <oc r="F770">
      <v>754</v>
    </oc>
    <nc r="F770">
      <v>769</v>
    </nc>
  </rcc>
  <rcc rId="8743" sId="1">
    <oc r="F771">
      <v>755</v>
    </oc>
    <nc r="F771">
      <v>770</v>
    </nc>
  </rcc>
  <rcc rId="8744" sId="1">
    <oc r="F772">
      <v>756</v>
    </oc>
    <nc r="F772">
      <v>771</v>
    </nc>
  </rcc>
  <rcc rId="8745" sId="1">
    <oc r="F773">
      <v>757</v>
    </oc>
    <nc r="F773">
      <v>772</v>
    </nc>
  </rcc>
  <rcc rId="8746" sId="1">
    <oc r="F774">
      <v>758</v>
    </oc>
    <nc r="F774">
      <v>773</v>
    </nc>
  </rcc>
  <rcc rId="8747" sId="1">
    <oc r="F775">
      <v>759</v>
    </oc>
    <nc r="F775">
      <v>774</v>
    </nc>
  </rcc>
  <rcc rId="8748" sId="1">
    <oc r="F776">
      <v>760</v>
    </oc>
    <nc r="F776">
      <v>775</v>
    </nc>
  </rcc>
  <rcc rId="8749" sId="1">
    <oc r="F777">
      <v>761</v>
    </oc>
    <nc r="F777">
      <v>776</v>
    </nc>
  </rcc>
  <rcc rId="8750" sId="1">
    <oc r="F778">
      <v>762</v>
    </oc>
    <nc r="F778">
      <v>777</v>
    </nc>
  </rcc>
  <rcc rId="8751" sId="1">
    <oc r="F779">
      <v>763</v>
    </oc>
    <nc r="F779">
      <v>778</v>
    </nc>
  </rcc>
  <rcc rId="8752" sId="1">
    <oc r="F780">
      <v>764</v>
    </oc>
    <nc r="F780">
      <v>779</v>
    </nc>
  </rcc>
  <rcc rId="8753" sId="1">
    <oc r="F781">
      <v>765</v>
    </oc>
    <nc r="F781">
      <v>780</v>
    </nc>
  </rcc>
  <rcc rId="8754" sId="1">
    <oc r="F782">
      <v>766</v>
    </oc>
    <nc r="F782">
      <v>781</v>
    </nc>
  </rcc>
  <rcc rId="8755" sId="1">
    <oc r="F783">
      <v>767</v>
    </oc>
    <nc r="F783">
      <v>782</v>
    </nc>
  </rcc>
  <rcc rId="8756" sId="1">
    <oc r="F784">
      <v>768</v>
    </oc>
    <nc r="F784">
      <v>783</v>
    </nc>
  </rcc>
  <rcc rId="8757" sId="1">
    <oc r="F785">
      <v>769</v>
    </oc>
    <nc r="F785">
      <v>784</v>
    </nc>
  </rcc>
  <rcc rId="8758" sId="1">
    <oc r="F786">
      <v>770</v>
    </oc>
    <nc r="F786">
      <v>785</v>
    </nc>
  </rcc>
  <rcc rId="8759" sId="1">
    <oc r="F787">
      <v>771</v>
    </oc>
    <nc r="F787">
      <v>786</v>
    </nc>
  </rcc>
  <rcc rId="8760" sId="1">
    <oc r="F788">
      <v>772</v>
    </oc>
    <nc r="F788">
      <v>787</v>
    </nc>
  </rcc>
  <rcc rId="8761" sId="1">
    <oc r="F789">
      <v>773</v>
    </oc>
    <nc r="F789">
      <v>788</v>
    </nc>
  </rcc>
  <rcc rId="8762" sId="1">
    <oc r="F790">
      <v>774</v>
    </oc>
    <nc r="F790">
      <v>789</v>
    </nc>
  </rcc>
  <rcc rId="8763" sId="1">
    <oc r="F791">
      <v>775</v>
    </oc>
    <nc r="F791">
      <v>790</v>
    </nc>
  </rcc>
  <rcc rId="8764" sId="1">
    <oc r="F792">
      <v>776</v>
    </oc>
    <nc r="F792">
      <v>791</v>
    </nc>
  </rcc>
  <rcc rId="8765" sId="1">
    <oc r="F793">
      <v>777</v>
    </oc>
    <nc r="F793">
      <v>792</v>
    </nc>
  </rcc>
  <rcc rId="8766" sId="1">
    <oc r="F794">
      <v>778</v>
    </oc>
    <nc r="F794">
      <v>793</v>
    </nc>
  </rcc>
  <rcc rId="8767" sId="1">
    <oc r="F795">
      <v>779</v>
    </oc>
    <nc r="F795">
      <v>794</v>
    </nc>
  </rcc>
  <rcc rId="8768" sId="1">
    <oc r="F796">
      <v>780</v>
    </oc>
    <nc r="F796">
      <v>795</v>
    </nc>
  </rcc>
  <rcc rId="8769" sId="1">
    <oc r="F797">
      <v>781</v>
    </oc>
    <nc r="F797">
      <v>796</v>
    </nc>
  </rcc>
  <rcc rId="8770" sId="1">
    <oc r="F798">
      <v>782</v>
    </oc>
    <nc r="F798">
      <v>797</v>
    </nc>
  </rcc>
  <rcc rId="8771" sId="1">
    <oc r="F799">
      <v>783</v>
    </oc>
    <nc r="F799">
      <v>798</v>
    </nc>
  </rcc>
  <rcc rId="8772" sId="1">
    <oc r="F800">
      <v>784</v>
    </oc>
    <nc r="F800">
      <v>799</v>
    </nc>
  </rcc>
  <rcc rId="8773" sId="1">
    <oc r="F801">
      <v>785</v>
    </oc>
    <nc r="F801">
      <v>800</v>
    </nc>
  </rcc>
  <rcc rId="8774" sId="1">
    <oc r="F802">
      <v>786</v>
    </oc>
    <nc r="F802">
      <v>801</v>
    </nc>
  </rcc>
  <rcc rId="8775" sId="1">
    <oc r="F803">
      <v>787</v>
    </oc>
    <nc r="F803">
      <v>802</v>
    </nc>
  </rcc>
  <rcc rId="8776" sId="1">
    <oc r="F804">
      <v>788</v>
    </oc>
    <nc r="F804">
      <v>803</v>
    </nc>
  </rcc>
  <rcc rId="8777" sId="1">
    <oc r="F805">
      <v>789</v>
    </oc>
    <nc r="F805">
      <v>804</v>
    </nc>
  </rcc>
  <rcc rId="8778" sId="1">
    <oc r="F806">
      <v>790</v>
    </oc>
    <nc r="F806">
      <v>805</v>
    </nc>
  </rcc>
  <rcc rId="8779" sId="1">
    <oc r="F807">
      <v>791</v>
    </oc>
    <nc r="F807">
      <v>806</v>
    </nc>
  </rcc>
  <rcc rId="8780" sId="1">
    <oc r="F808">
      <v>792</v>
    </oc>
    <nc r="F808">
      <v>807</v>
    </nc>
  </rcc>
  <rcc rId="8781" sId="1">
    <oc r="F809">
      <v>793</v>
    </oc>
    <nc r="F809">
      <v>808</v>
    </nc>
  </rcc>
  <rcc rId="8782" sId="1">
    <oc r="F810">
      <v>794</v>
    </oc>
    <nc r="F810">
      <v>809</v>
    </nc>
  </rcc>
  <rcc rId="8783" sId="1">
    <oc r="F811">
      <v>795</v>
    </oc>
    <nc r="F811">
      <v>810</v>
    </nc>
  </rcc>
  <rcc rId="8784" sId="1">
    <oc r="F812">
      <v>796</v>
    </oc>
    <nc r="F812">
      <v>811</v>
    </nc>
  </rcc>
  <rcc rId="8785" sId="1">
    <oc r="F813">
      <v>797</v>
    </oc>
    <nc r="F813">
      <v>812</v>
    </nc>
  </rcc>
  <rcc rId="8786" sId="1">
    <oc r="F814">
      <v>798</v>
    </oc>
    <nc r="F814">
      <v>813</v>
    </nc>
  </rcc>
  <rcc rId="8787" sId="1">
    <oc r="F815">
      <v>799</v>
    </oc>
    <nc r="F815">
      <v>814</v>
    </nc>
  </rcc>
  <rcc rId="8788" sId="1">
    <oc r="F816">
      <v>800</v>
    </oc>
    <nc r="F816">
      <v>815</v>
    </nc>
  </rcc>
  <rcc rId="8789" sId="1">
    <oc r="F817">
      <v>801</v>
    </oc>
    <nc r="F817">
      <v>816</v>
    </nc>
  </rcc>
  <rcc rId="8790" sId="1">
    <oc r="F818">
      <v>802</v>
    </oc>
    <nc r="F818">
      <v>817</v>
    </nc>
  </rcc>
  <rcc rId="8791" sId="1">
    <oc r="F819">
      <v>803</v>
    </oc>
    <nc r="F819">
      <v>818</v>
    </nc>
  </rcc>
  <rcc rId="8792" sId="1">
    <oc r="F820">
      <v>804</v>
    </oc>
    <nc r="F820">
      <v>819</v>
    </nc>
  </rcc>
  <rcc rId="8793" sId="1">
    <oc r="F821">
      <v>805</v>
    </oc>
    <nc r="F821">
      <v>820</v>
    </nc>
  </rcc>
  <rcc rId="8794" sId="1">
    <oc r="F822">
      <v>806</v>
    </oc>
    <nc r="F822">
      <v>821</v>
    </nc>
  </rcc>
  <rcc rId="8795" sId="1">
    <oc r="F823">
      <v>807</v>
    </oc>
    <nc r="F823">
      <v>822</v>
    </nc>
  </rcc>
  <rcc rId="8796" sId="1">
    <oc r="F824">
      <v>808</v>
    </oc>
    <nc r="F824">
      <v>823</v>
    </nc>
  </rcc>
  <rcc rId="8797" sId="1">
    <oc r="F825">
      <v>809</v>
    </oc>
    <nc r="F825">
      <v>824</v>
    </nc>
  </rcc>
  <rcc rId="8798" sId="1">
    <oc r="F826">
      <v>810</v>
    </oc>
    <nc r="F826">
      <v>825</v>
    </nc>
  </rcc>
  <rcc rId="8799" sId="1">
    <oc r="F827">
      <v>811</v>
    </oc>
    <nc r="F827">
      <v>826</v>
    </nc>
  </rcc>
  <rcc rId="8800" sId="1">
    <oc r="F828">
      <v>812</v>
    </oc>
    <nc r="F828">
      <v>827</v>
    </nc>
  </rcc>
  <rcc rId="8801" sId="1">
    <oc r="F829">
      <v>813</v>
    </oc>
    <nc r="F829">
      <v>828</v>
    </nc>
  </rcc>
  <rcc rId="8802" sId="1">
    <oc r="F830">
      <v>814</v>
    </oc>
    <nc r="F830">
      <v>829</v>
    </nc>
  </rcc>
  <rcc rId="8803" sId="1">
    <oc r="F831">
      <v>815</v>
    </oc>
    <nc r="F831">
      <v>830</v>
    </nc>
  </rcc>
  <rcc rId="8804" sId="1">
    <oc r="F832">
      <v>816</v>
    </oc>
    <nc r="F832">
      <v>831</v>
    </nc>
  </rcc>
  <rcc rId="8805" sId="1">
    <oc r="F833">
      <v>817</v>
    </oc>
    <nc r="F833">
      <v>832</v>
    </nc>
  </rcc>
  <rcc rId="8806" sId="1">
    <oc r="F834">
      <v>818</v>
    </oc>
    <nc r="F834">
      <v>833</v>
    </nc>
  </rcc>
  <rcc rId="8807" sId="1">
    <oc r="F835">
      <v>819</v>
    </oc>
    <nc r="F835">
      <v>834</v>
    </nc>
  </rcc>
  <rcc rId="8808" sId="1">
    <oc r="F836">
      <v>820</v>
    </oc>
    <nc r="F836">
      <v>835</v>
    </nc>
  </rcc>
  <rcc rId="8809" sId="1">
    <oc r="F837">
      <v>821</v>
    </oc>
    <nc r="F837">
      <v>836</v>
    </nc>
  </rcc>
  <rcc rId="8810" sId="1">
    <oc r="F838">
      <v>822</v>
    </oc>
    <nc r="F838">
      <v>837</v>
    </nc>
  </rcc>
  <rcc rId="8811" sId="1">
    <oc r="F839">
      <v>823</v>
    </oc>
    <nc r="F839">
      <v>838</v>
    </nc>
  </rcc>
  <rcc rId="8812" sId="1">
    <oc r="F840">
      <v>824</v>
    </oc>
    <nc r="F840">
      <v>839</v>
    </nc>
  </rcc>
  <rcc rId="8813" sId="1">
    <oc r="F841">
      <v>825</v>
    </oc>
    <nc r="F841">
      <v>840</v>
    </nc>
  </rcc>
  <rcc rId="8814" sId="1">
    <oc r="F842">
      <v>826</v>
    </oc>
    <nc r="F842">
      <v>841</v>
    </nc>
  </rcc>
  <rcc rId="8815" sId="1">
    <oc r="F843">
      <v>827</v>
    </oc>
    <nc r="F843">
      <v>842</v>
    </nc>
  </rcc>
  <rcc rId="8816" sId="1">
    <oc r="F844">
      <v>828</v>
    </oc>
    <nc r="F844">
      <v>843</v>
    </nc>
  </rcc>
  <rcc rId="8817" sId="1">
    <oc r="F845">
      <v>829</v>
    </oc>
    <nc r="F845">
      <v>844</v>
    </nc>
  </rcc>
  <rcc rId="8818" sId="1">
    <oc r="F846">
      <v>830</v>
    </oc>
    <nc r="F846">
      <v>845</v>
    </nc>
  </rcc>
  <rcc rId="8819" sId="1">
    <oc r="F847">
      <v>831</v>
    </oc>
    <nc r="F847">
      <v>846</v>
    </nc>
  </rcc>
  <rcc rId="8820" sId="1">
    <oc r="F848">
      <v>832</v>
    </oc>
    <nc r="F848">
      <v>847</v>
    </nc>
  </rcc>
  <rcc rId="8821" sId="1">
    <oc r="F849">
      <v>833</v>
    </oc>
    <nc r="F849">
      <v>848</v>
    </nc>
  </rcc>
  <rcc rId="8822" sId="1">
    <oc r="F850">
      <v>834</v>
    </oc>
    <nc r="F850">
      <v>849</v>
    </nc>
  </rcc>
  <rcc rId="8823" sId="1">
    <oc r="F851">
      <v>835</v>
    </oc>
    <nc r="F851">
      <v>850</v>
    </nc>
  </rcc>
  <rcc rId="8824" sId="1">
    <oc r="F852">
      <v>836</v>
    </oc>
    <nc r="F852">
      <v>851</v>
    </nc>
  </rcc>
  <rcc rId="8825" sId="1">
    <oc r="F853">
      <v>837</v>
    </oc>
    <nc r="F853">
      <v>852</v>
    </nc>
  </rcc>
  <rcc rId="8826" sId="1">
    <oc r="F854">
      <v>838</v>
    </oc>
    <nc r="F854">
      <v>853</v>
    </nc>
  </rcc>
  <rcc rId="8827" sId="1">
    <oc r="F855">
      <v>839</v>
    </oc>
    <nc r="F855">
      <v>854</v>
    </nc>
  </rcc>
  <rcc rId="8828" sId="1">
    <oc r="F856">
      <v>840</v>
    </oc>
    <nc r="F856">
      <v>855</v>
    </nc>
  </rcc>
  <rcc rId="8829" sId="1">
    <oc r="F857">
      <v>841</v>
    </oc>
    <nc r="F857">
      <v>856</v>
    </nc>
  </rcc>
  <rcc rId="8830" sId="1">
    <oc r="F858">
      <v>842</v>
    </oc>
    <nc r="F858">
      <v>857</v>
    </nc>
  </rcc>
  <rcc rId="8831" sId="1">
    <oc r="F859">
      <v>843</v>
    </oc>
    <nc r="F859">
      <v>858</v>
    </nc>
  </rcc>
  <rcc rId="8832" sId="1">
    <oc r="F860">
      <v>844</v>
    </oc>
    <nc r="F860">
      <v>859</v>
    </nc>
  </rcc>
  <rcc rId="8833" sId="1">
    <oc r="F861">
      <v>845</v>
    </oc>
    <nc r="F861">
      <v>860</v>
    </nc>
  </rcc>
  <rcc rId="8834" sId="1">
    <oc r="F862">
      <v>846</v>
    </oc>
    <nc r="F862">
      <v>861</v>
    </nc>
  </rcc>
  <rcc rId="8835" sId="1">
    <oc r="F863">
      <v>847</v>
    </oc>
    <nc r="F863">
      <v>862</v>
    </nc>
  </rcc>
  <rcc rId="8836" sId="1">
    <oc r="F864">
      <v>848</v>
    </oc>
    <nc r="F864">
      <v>863</v>
    </nc>
  </rcc>
  <rcc rId="8837" sId="1">
    <oc r="F865">
      <v>849</v>
    </oc>
    <nc r="F865">
      <v>864</v>
    </nc>
  </rcc>
  <rcc rId="8838" sId="1">
    <oc r="F866">
      <v>850</v>
    </oc>
    <nc r="F866">
      <v>865</v>
    </nc>
  </rcc>
  <rcc rId="8839" sId="1">
    <oc r="F867">
      <v>851</v>
    </oc>
    <nc r="F867">
      <v>866</v>
    </nc>
  </rcc>
  <rcc rId="8840" sId="1">
    <oc r="F868">
      <v>852</v>
    </oc>
    <nc r="F868">
      <v>867</v>
    </nc>
  </rcc>
  <rcc rId="8841" sId="1">
    <oc r="F869">
      <v>853</v>
    </oc>
    <nc r="F869">
      <v>868</v>
    </nc>
  </rcc>
  <rcc rId="8842" sId="1">
    <oc r="F870">
      <v>854</v>
    </oc>
    <nc r="F870">
      <v>869</v>
    </nc>
  </rcc>
  <rcc rId="8843" sId="1">
    <oc r="F871">
      <v>855</v>
    </oc>
    <nc r="F871">
      <v>870</v>
    </nc>
  </rcc>
  <rcc rId="8844" sId="1">
    <oc r="F872">
      <v>856</v>
    </oc>
    <nc r="F872">
      <v>871</v>
    </nc>
  </rcc>
  <rcc rId="8845" sId="1">
    <oc r="F873">
      <v>857</v>
    </oc>
    <nc r="F873">
      <v>872</v>
    </nc>
  </rcc>
  <rcc rId="8846" sId="1">
    <oc r="F874">
      <v>858</v>
    </oc>
    <nc r="F874">
      <v>873</v>
    </nc>
  </rcc>
  <rcc rId="8847" sId="1">
    <oc r="F875">
      <v>859</v>
    </oc>
    <nc r="F875">
      <v>874</v>
    </nc>
  </rcc>
  <rcc rId="8848" sId="1">
    <oc r="F876">
      <v>860</v>
    </oc>
    <nc r="F876">
      <v>875</v>
    </nc>
  </rcc>
  <rcc rId="8849" sId="1">
    <oc r="F877">
      <v>861</v>
    </oc>
    <nc r="F877">
      <v>876</v>
    </nc>
  </rcc>
  <rcc rId="8850" sId="1">
    <oc r="F878">
      <v>862</v>
    </oc>
    <nc r="F878">
      <v>877</v>
    </nc>
  </rcc>
  <rcc rId="8851" sId="1">
    <oc r="F879">
      <v>863</v>
    </oc>
    <nc r="F879">
      <v>878</v>
    </nc>
  </rcc>
  <rcc rId="8852" sId="1">
    <oc r="F880">
      <v>864</v>
    </oc>
    <nc r="F880">
      <v>879</v>
    </nc>
  </rcc>
  <rcc rId="8853" sId="1">
    <oc r="F881">
      <v>865</v>
    </oc>
    <nc r="F881">
      <v>880</v>
    </nc>
  </rcc>
  <rcc rId="8854" sId="1">
    <oc r="F882">
      <v>866</v>
    </oc>
    <nc r="F882">
      <v>881</v>
    </nc>
  </rcc>
  <rcc rId="8855" sId="1">
    <oc r="F883">
      <v>867</v>
    </oc>
    <nc r="F883">
      <v>882</v>
    </nc>
  </rcc>
  <rcc rId="8856" sId="1">
    <oc r="F884">
      <v>868</v>
    </oc>
    <nc r="F884">
      <v>883</v>
    </nc>
  </rcc>
  <rcc rId="8857" sId="1">
    <oc r="F885">
      <v>869</v>
    </oc>
    <nc r="F885">
      <v>884</v>
    </nc>
  </rcc>
  <rcc rId="8858" sId="1">
    <oc r="F886">
      <v>870</v>
    </oc>
    <nc r="F886">
      <v>885</v>
    </nc>
  </rcc>
  <rcc rId="8859" sId="1">
    <oc r="F887">
      <v>871</v>
    </oc>
    <nc r="F887">
      <v>886</v>
    </nc>
  </rcc>
  <rcc rId="8860" sId="1">
    <oc r="F888">
      <v>872</v>
    </oc>
    <nc r="F888">
      <v>887</v>
    </nc>
  </rcc>
  <rcc rId="8861" sId="1">
    <oc r="F889">
      <v>873</v>
    </oc>
    <nc r="F889">
      <v>888</v>
    </nc>
  </rcc>
  <rcc rId="8862" sId="1">
    <oc r="F890">
      <v>874</v>
    </oc>
    <nc r="F890">
      <v>889</v>
    </nc>
  </rcc>
  <rcc rId="8863" sId="1">
    <oc r="F891">
      <v>875</v>
    </oc>
    <nc r="F891">
      <v>890</v>
    </nc>
  </rcc>
  <rcc rId="8864" sId="1">
    <oc r="F892">
      <v>876</v>
    </oc>
    <nc r="F892">
      <v>891</v>
    </nc>
  </rcc>
  <rcc rId="8865" sId="1">
    <oc r="F893">
      <v>877</v>
    </oc>
    <nc r="F893">
      <v>892</v>
    </nc>
  </rcc>
  <rcc rId="8866" sId="1">
    <oc r="F894">
      <v>878</v>
    </oc>
    <nc r="F894">
      <v>893</v>
    </nc>
  </rcc>
  <rcc rId="8867" sId="1">
    <oc r="F895">
      <v>879</v>
    </oc>
    <nc r="F895">
      <v>894</v>
    </nc>
  </rcc>
  <rcc rId="8868" sId="1">
    <oc r="F896">
      <v>880</v>
    </oc>
    <nc r="F896">
      <v>895</v>
    </nc>
  </rcc>
  <rcc rId="8869" sId="1">
    <oc r="F897">
      <v>881</v>
    </oc>
    <nc r="F897">
      <v>896</v>
    </nc>
  </rcc>
  <rcc rId="8870" sId="1">
    <oc r="F898">
      <v>882</v>
    </oc>
    <nc r="F898">
      <v>897</v>
    </nc>
  </rcc>
  <rcc rId="8871" sId="1">
    <oc r="F899">
      <v>883</v>
    </oc>
    <nc r="F899">
      <v>898</v>
    </nc>
  </rcc>
  <rcc rId="8872" sId="1">
    <oc r="F900">
      <v>884</v>
    </oc>
    <nc r="F900">
      <v>899</v>
    </nc>
  </rcc>
  <rcc rId="8873" sId="1">
    <oc r="F901">
      <v>885</v>
    </oc>
    <nc r="F901">
      <v>900</v>
    </nc>
  </rcc>
  <rcc rId="8874" sId="1">
    <oc r="F902">
      <v>886</v>
    </oc>
    <nc r="F902">
      <v>901</v>
    </nc>
  </rcc>
  <rcc rId="8875" sId="1">
    <oc r="F903">
      <v>887</v>
    </oc>
    <nc r="F903">
      <v>902</v>
    </nc>
  </rcc>
  <rcc rId="8876" sId="1">
    <oc r="F904">
      <v>888</v>
    </oc>
    <nc r="F904">
      <v>903</v>
    </nc>
  </rcc>
  <rcc rId="8877" sId="1">
    <oc r="F905">
      <v>889</v>
    </oc>
    <nc r="F905">
      <v>904</v>
    </nc>
  </rcc>
  <rcc rId="8878" sId="1">
    <oc r="F906">
      <v>890</v>
    </oc>
    <nc r="F906">
      <v>905</v>
    </nc>
  </rcc>
  <rcc rId="8879" sId="1">
    <oc r="F907">
      <v>891</v>
    </oc>
    <nc r="F907">
      <v>906</v>
    </nc>
  </rcc>
  <rcc rId="8880" sId="1">
    <oc r="F908">
      <v>892</v>
    </oc>
    <nc r="F908">
      <v>907</v>
    </nc>
  </rcc>
  <rcc rId="8881" sId="1">
    <oc r="F909">
      <v>893</v>
    </oc>
    <nc r="F909">
      <v>908</v>
    </nc>
  </rcc>
  <rcc rId="8882" sId="1">
    <oc r="F910">
      <v>894</v>
    </oc>
    <nc r="F910">
      <v>909</v>
    </nc>
  </rcc>
  <rcc rId="8883" sId="1">
    <oc r="F911">
      <v>895</v>
    </oc>
    <nc r="F911">
      <v>910</v>
    </nc>
  </rcc>
  <rcc rId="8884" sId="1">
    <oc r="F912">
      <v>896</v>
    </oc>
    <nc r="F912">
      <v>911</v>
    </nc>
  </rcc>
  <rcc rId="8885" sId="1">
    <oc r="F913">
      <v>897</v>
    </oc>
    <nc r="F913">
      <v>912</v>
    </nc>
  </rcc>
  <rcc rId="8886" sId="1">
    <oc r="F914">
      <v>898</v>
    </oc>
    <nc r="F914">
      <v>913</v>
    </nc>
  </rcc>
  <rcc rId="8887" sId="1">
    <oc r="F915">
      <v>899</v>
    </oc>
    <nc r="F915">
      <v>914</v>
    </nc>
  </rcc>
  <rcc rId="8888" sId="1">
    <oc r="F916">
      <v>900</v>
    </oc>
    <nc r="F916">
      <v>915</v>
    </nc>
  </rcc>
  <rcc rId="8889" sId="1">
    <oc r="F917">
      <v>901</v>
    </oc>
    <nc r="F917">
      <v>916</v>
    </nc>
  </rcc>
  <rcc rId="8890" sId="1">
    <oc r="F918">
      <v>902</v>
    </oc>
    <nc r="F918">
      <v>917</v>
    </nc>
  </rcc>
  <rcc rId="8891" sId="1">
    <oc r="F919">
      <v>903</v>
    </oc>
    <nc r="F919">
      <v>918</v>
    </nc>
  </rcc>
  <rcc rId="8892" sId="1">
    <oc r="F920">
      <v>904</v>
    </oc>
    <nc r="F920">
      <v>919</v>
    </nc>
  </rcc>
  <rcc rId="8893" sId="1">
    <oc r="F921">
      <v>905</v>
    </oc>
    <nc r="F921">
      <v>920</v>
    </nc>
  </rcc>
  <rcc rId="8894" sId="1">
    <oc r="F922">
      <v>906</v>
    </oc>
    <nc r="F922">
      <v>921</v>
    </nc>
  </rcc>
  <rcc rId="8895" sId="1">
    <oc r="F923">
      <v>907</v>
    </oc>
    <nc r="F923">
      <v>922</v>
    </nc>
  </rcc>
  <rcc rId="8896" sId="1">
    <oc r="F924">
      <v>908</v>
    </oc>
    <nc r="F924">
      <v>923</v>
    </nc>
  </rcc>
  <rcc rId="8897" sId="1">
    <oc r="F925">
      <v>909</v>
    </oc>
    <nc r="F925">
      <v>924</v>
    </nc>
  </rcc>
  <rcc rId="8898" sId="1">
    <oc r="F926">
      <v>910</v>
    </oc>
    <nc r="F926">
      <v>925</v>
    </nc>
  </rcc>
  <rcc rId="8899" sId="1">
    <oc r="F927">
      <v>911</v>
    </oc>
    <nc r="F927">
      <v>926</v>
    </nc>
  </rcc>
  <rcc rId="8900" sId="1">
    <oc r="F928">
      <v>912</v>
    </oc>
    <nc r="F928">
      <v>927</v>
    </nc>
  </rcc>
  <rcc rId="8901" sId="1">
    <oc r="F929">
      <v>913</v>
    </oc>
    <nc r="F929">
      <v>928</v>
    </nc>
  </rcc>
  <rcc rId="8902" sId="1">
    <oc r="F930">
      <v>914</v>
    </oc>
    <nc r="F930">
      <v>929</v>
    </nc>
  </rcc>
  <rcc rId="8903" sId="1">
    <oc r="F931">
      <v>915</v>
    </oc>
    <nc r="F931">
      <v>930</v>
    </nc>
  </rcc>
  <rcc rId="8904" sId="1">
    <oc r="F932">
      <v>916</v>
    </oc>
    <nc r="F932">
      <v>931</v>
    </nc>
  </rcc>
  <rcc rId="8905" sId="1">
    <oc r="F933">
      <v>917</v>
    </oc>
    <nc r="F933">
      <v>932</v>
    </nc>
  </rcc>
  <rcc rId="8906" sId="1">
    <oc r="F934">
      <v>918</v>
    </oc>
    <nc r="F934">
      <v>933</v>
    </nc>
  </rcc>
  <rcc rId="8907" sId="1">
    <oc r="F935">
      <v>919</v>
    </oc>
    <nc r="F935">
      <v>934</v>
    </nc>
  </rcc>
  <rcc rId="8908" sId="1">
    <oc r="F936">
      <v>920</v>
    </oc>
    <nc r="F936">
      <v>935</v>
    </nc>
  </rcc>
  <rcc rId="8909" sId="1">
    <oc r="F937">
      <v>921</v>
    </oc>
    <nc r="F937">
      <v>936</v>
    </nc>
  </rcc>
  <rcc rId="8910" sId="1">
    <oc r="F938">
      <v>922</v>
    </oc>
    <nc r="F938">
      <v>937</v>
    </nc>
  </rcc>
  <rcc rId="8911" sId="1">
    <oc r="F939">
      <v>923</v>
    </oc>
    <nc r="F939">
      <v>938</v>
    </nc>
  </rcc>
  <rcc rId="8912" sId="1">
    <oc r="F940">
      <v>924</v>
    </oc>
    <nc r="F940">
      <v>939</v>
    </nc>
  </rcc>
  <rcc rId="8913" sId="1">
    <oc r="F941">
      <v>925</v>
    </oc>
    <nc r="F941">
      <v>940</v>
    </nc>
  </rcc>
  <rcc rId="8914" sId="1">
    <oc r="F942">
      <v>926</v>
    </oc>
    <nc r="F942">
      <v>941</v>
    </nc>
  </rcc>
  <rcc rId="8915" sId="1">
    <oc r="F943">
      <v>927</v>
    </oc>
    <nc r="F943">
      <v>942</v>
    </nc>
  </rcc>
  <rcc rId="8916" sId="1">
    <oc r="F944">
      <v>928</v>
    </oc>
    <nc r="F944">
      <v>943</v>
    </nc>
  </rcc>
  <rcc rId="8917" sId="1">
    <oc r="F945">
      <v>929</v>
    </oc>
    <nc r="F945">
      <v>944</v>
    </nc>
  </rcc>
  <rcc rId="8918" sId="1">
    <oc r="F946">
      <v>930</v>
    </oc>
    <nc r="F946">
      <v>945</v>
    </nc>
  </rcc>
  <rcc rId="8919" sId="1">
    <oc r="F947">
      <v>931</v>
    </oc>
    <nc r="F947">
      <v>946</v>
    </nc>
  </rcc>
  <rcc rId="8920" sId="1">
    <oc r="F948">
      <v>932</v>
    </oc>
    <nc r="F948">
      <v>947</v>
    </nc>
  </rcc>
  <rcc rId="8921" sId="1">
    <oc r="F949">
      <v>933</v>
    </oc>
    <nc r="F949">
      <v>948</v>
    </nc>
  </rcc>
  <rcc rId="8922" sId="1">
    <oc r="F950">
      <v>934</v>
    </oc>
    <nc r="F950">
      <v>949</v>
    </nc>
  </rcc>
  <rcc rId="8923" sId="1">
    <oc r="F951">
      <v>935</v>
    </oc>
    <nc r="F951">
      <v>950</v>
    </nc>
  </rcc>
  <rcc rId="8924" sId="1">
    <oc r="F952">
      <v>936</v>
    </oc>
    <nc r="F952">
      <v>951</v>
    </nc>
  </rcc>
  <rcc rId="8925" sId="1">
    <oc r="F953">
      <v>937</v>
    </oc>
    <nc r="F953">
      <v>952</v>
    </nc>
  </rcc>
  <rcc rId="8926" sId="1">
    <oc r="F954">
      <v>938</v>
    </oc>
    <nc r="F954">
      <v>953</v>
    </nc>
  </rcc>
  <rcc rId="8927" sId="1">
    <oc r="F955">
      <v>939</v>
    </oc>
    <nc r="F955">
      <v>954</v>
    </nc>
  </rcc>
  <rcc rId="8928" sId="1">
    <oc r="F956">
      <v>939</v>
    </oc>
    <nc r="F956">
      <v>955</v>
    </nc>
  </rcc>
  <rcc rId="8929" sId="1">
    <oc r="F957">
      <v>939</v>
    </oc>
    <nc r="F957">
      <v>956</v>
    </nc>
  </rcc>
  <rcc rId="8930" sId="1">
    <oc r="F958">
      <v>940</v>
    </oc>
    <nc r="F958">
      <v>957</v>
    </nc>
  </rcc>
  <rcc rId="8931" sId="1">
    <oc r="F959">
      <v>941</v>
    </oc>
    <nc r="F959">
      <v>958</v>
    </nc>
  </rcc>
  <rcc rId="8932" sId="1">
    <oc r="F960">
      <v>942</v>
    </oc>
    <nc r="F960">
      <v>959</v>
    </nc>
  </rcc>
  <rcc rId="8933" sId="1">
    <oc r="F961">
      <v>943</v>
    </oc>
    <nc r="F961">
      <v>960</v>
    </nc>
  </rcc>
  <rcc rId="8934" sId="1">
    <oc r="F962">
      <v>944</v>
    </oc>
    <nc r="F962">
      <v>961</v>
    </nc>
  </rcc>
  <rcc rId="8935" sId="1">
    <oc r="F963">
      <v>945</v>
    </oc>
    <nc r="F963">
      <v>962</v>
    </nc>
  </rcc>
  <rcc rId="8936" sId="1">
    <oc r="F964">
      <v>946</v>
    </oc>
    <nc r="F964">
      <v>963</v>
    </nc>
  </rcc>
  <rcc rId="8937" sId="1">
    <oc r="F965">
      <v>947</v>
    </oc>
    <nc r="F965">
      <v>964</v>
    </nc>
  </rcc>
  <rcc rId="8938" sId="1">
    <oc r="F966">
      <v>948</v>
    </oc>
    <nc r="F966">
      <v>965</v>
    </nc>
  </rcc>
  <rcc rId="8939" sId="1">
    <oc r="F967">
      <v>949</v>
    </oc>
    <nc r="F967">
      <v>966</v>
    </nc>
  </rcc>
  <rcc rId="8940" sId="1">
    <oc r="F968">
      <v>950</v>
    </oc>
    <nc r="F968">
      <v>967</v>
    </nc>
  </rcc>
  <rcc rId="8941" sId="1">
    <oc r="F969">
      <v>951</v>
    </oc>
    <nc r="F969">
      <v>968</v>
    </nc>
  </rcc>
  <rcc rId="8942" sId="1">
    <oc r="F970">
      <v>952</v>
    </oc>
    <nc r="F970">
      <v>969</v>
    </nc>
  </rcc>
  <rcc rId="8943" sId="1">
    <oc r="F971">
      <v>953</v>
    </oc>
    <nc r="F971">
      <v>970</v>
    </nc>
  </rcc>
  <rcc rId="8944" sId="1">
    <oc r="F972">
      <v>954</v>
    </oc>
    <nc r="F972">
      <v>971</v>
    </nc>
  </rcc>
  <rcc rId="8945" sId="1">
    <oc r="F973">
      <v>955</v>
    </oc>
    <nc r="F973">
      <v>972</v>
    </nc>
  </rcc>
  <rcc rId="8946" sId="1">
    <oc r="F974">
      <v>956</v>
    </oc>
    <nc r="F974">
      <v>973</v>
    </nc>
  </rcc>
  <rcc rId="8947" sId="1">
    <oc r="F975">
      <v>957</v>
    </oc>
    <nc r="F975">
      <v>974</v>
    </nc>
  </rcc>
  <rcc rId="8948" sId="1">
    <oc r="F976">
      <v>958</v>
    </oc>
    <nc r="F976">
      <v>975</v>
    </nc>
  </rcc>
  <rcc rId="8949" sId="1">
    <oc r="F977">
      <v>959</v>
    </oc>
    <nc r="F977">
      <v>976</v>
    </nc>
  </rcc>
  <rcc rId="8950" sId="1">
    <oc r="F978">
      <v>960</v>
    </oc>
    <nc r="F978">
      <v>977</v>
    </nc>
  </rcc>
  <rcc rId="8951" sId="1">
    <oc r="F979">
      <v>961</v>
    </oc>
    <nc r="F979">
      <v>978</v>
    </nc>
  </rcc>
  <rcc rId="8952" sId="1">
    <oc r="F980">
      <v>962</v>
    </oc>
    <nc r="F980">
      <v>979</v>
    </nc>
  </rcc>
  <rcc rId="8953" sId="1">
    <oc r="F981">
      <v>963</v>
    </oc>
    <nc r="F981">
      <v>980</v>
    </nc>
  </rcc>
  <rcc rId="8954" sId="1">
    <oc r="F982">
      <v>964</v>
    </oc>
    <nc r="F982">
      <v>981</v>
    </nc>
  </rcc>
  <rcc rId="8955" sId="1">
    <oc r="F983">
      <v>965</v>
    </oc>
    <nc r="F983">
      <v>982</v>
    </nc>
  </rcc>
  <rcc rId="8956" sId="1">
    <oc r="F984">
      <v>966</v>
    </oc>
    <nc r="F984">
      <v>983</v>
    </nc>
  </rcc>
  <rcc rId="8957" sId="1">
    <oc r="F985">
      <v>967</v>
    </oc>
    <nc r="F985">
      <v>984</v>
    </nc>
  </rcc>
  <rcc rId="8958" sId="1">
    <oc r="F986">
      <v>968</v>
    </oc>
    <nc r="F986">
      <v>985</v>
    </nc>
  </rcc>
  <rcc rId="8959" sId="1">
    <oc r="F987">
      <v>969</v>
    </oc>
    <nc r="F987">
      <v>986</v>
    </nc>
  </rcc>
  <rcc rId="8960" sId="1">
    <oc r="F988">
      <v>970</v>
    </oc>
    <nc r="F988">
      <v>987</v>
    </nc>
  </rcc>
  <rcc rId="8961" sId="1">
    <oc r="F989">
      <v>971</v>
    </oc>
    <nc r="F989">
      <v>988</v>
    </nc>
  </rcc>
  <rcc rId="8962" sId="1">
    <oc r="F990">
      <v>972</v>
    </oc>
    <nc r="F990">
      <v>989</v>
    </nc>
  </rcc>
  <rcc rId="8963" sId="1">
    <oc r="F991">
      <v>973</v>
    </oc>
    <nc r="F991">
      <v>990</v>
    </nc>
  </rcc>
  <rcc rId="8964" sId="1">
    <oc r="F992">
      <v>974</v>
    </oc>
    <nc r="F992">
      <v>991</v>
    </nc>
  </rcc>
  <rcc rId="8965" sId="1">
    <oc r="F993">
      <v>975</v>
    </oc>
    <nc r="F993">
      <v>992</v>
    </nc>
  </rcc>
  <rcc rId="8966" sId="1">
    <oc r="F994">
      <v>976</v>
    </oc>
    <nc r="F994">
      <v>993</v>
    </nc>
  </rcc>
  <rcc rId="8967" sId="1">
    <oc r="F995">
      <v>977</v>
    </oc>
    <nc r="F995">
      <v>994</v>
    </nc>
  </rcc>
  <rcc rId="8968" sId="1">
    <oc r="F996">
      <v>978</v>
    </oc>
    <nc r="F996">
      <v>995</v>
    </nc>
  </rcc>
  <rcc rId="8969" sId="1">
    <oc r="F997">
      <v>979</v>
    </oc>
    <nc r="F997">
      <v>996</v>
    </nc>
  </rcc>
  <rcc rId="8970" sId="1">
    <oc r="F998">
      <v>980</v>
    </oc>
    <nc r="F998">
      <v>997</v>
    </nc>
  </rcc>
  <rcc rId="8971" sId="1">
    <oc r="F999">
      <v>981</v>
    </oc>
    <nc r="F999">
      <v>998</v>
    </nc>
  </rcc>
  <rcc rId="8972" sId="1">
    <oc r="F1000">
      <v>982</v>
    </oc>
    <nc r="F1000">
      <v>999</v>
    </nc>
  </rcc>
  <rcc rId="8973" sId="1">
    <oc r="F1001">
      <v>983</v>
    </oc>
    <nc r="F1001">
      <v>1000</v>
    </nc>
  </rcc>
  <rcc rId="8974" sId="1">
    <oc r="F1002">
      <v>984</v>
    </oc>
    <nc r="F1002">
      <v>1001</v>
    </nc>
  </rcc>
  <rcc rId="8975" sId="1">
    <oc r="F1003">
      <v>985</v>
    </oc>
    <nc r="F1003">
      <v>1002</v>
    </nc>
  </rcc>
  <rcc rId="8976" sId="1">
    <oc r="F1004">
      <v>986</v>
    </oc>
    <nc r="F1004">
      <v>1003</v>
    </nc>
  </rcc>
  <rcc rId="8977" sId="1">
    <oc r="F1005">
      <v>987</v>
    </oc>
    <nc r="F1005">
      <v>1004</v>
    </nc>
  </rcc>
  <rcc rId="8978" sId="1">
    <oc r="F1006">
      <v>988</v>
    </oc>
    <nc r="F1006">
      <v>1005</v>
    </nc>
  </rcc>
  <rcc rId="8979" sId="1">
    <oc r="F1007">
      <v>989</v>
    </oc>
    <nc r="F1007">
      <v>1006</v>
    </nc>
  </rcc>
  <rcc rId="8980" sId="1">
    <oc r="F1008">
      <v>990</v>
    </oc>
    <nc r="F1008">
      <v>1007</v>
    </nc>
  </rcc>
  <rcc rId="8981" sId="1">
    <oc r="F1009">
      <v>991</v>
    </oc>
    <nc r="F1009">
      <v>1008</v>
    </nc>
  </rcc>
  <rcc rId="8982" sId="1">
    <oc r="F1010">
      <v>992</v>
    </oc>
    <nc r="F1010">
      <v>1009</v>
    </nc>
  </rcc>
  <rcc rId="8983" sId="1">
    <oc r="F1011">
      <v>993</v>
    </oc>
    <nc r="F1011">
      <v>1010</v>
    </nc>
  </rcc>
  <rcc rId="8984" sId="1">
    <oc r="F1012">
      <v>994</v>
    </oc>
    <nc r="F1012">
      <v>1011</v>
    </nc>
  </rcc>
  <rcc rId="8985" sId="1">
    <oc r="F1013">
      <v>995</v>
    </oc>
    <nc r="F1013">
      <v>1012</v>
    </nc>
  </rcc>
  <rcc rId="8986" sId="1">
    <oc r="F1014">
      <v>996</v>
    </oc>
    <nc r="F1014">
      <v>1013</v>
    </nc>
  </rcc>
  <rcc rId="8987" sId="1">
    <oc r="F1015">
      <v>997</v>
    </oc>
    <nc r="F1015">
      <v>1014</v>
    </nc>
  </rcc>
  <rcc rId="8988" sId="1">
    <oc r="F1016">
      <v>998</v>
    </oc>
    <nc r="F1016">
      <v>1015</v>
    </nc>
  </rcc>
  <rcc rId="8989" sId="1">
    <oc r="F1017">
      <v>999</v>
    </oc>
    <nc r="F1017">
      <v>1016</v>
    </nc>
  </rcc>
  <rcc rId="8990" sId="1">
    <oc r="F1018">
      <v>1000</v>
    </oc>
    <nc r="F1018">
      <v>1017</v>
    </nc>
  </rcc>
  <rcc rId="8991" sId="1">
    <oc r="F1019">
      <v>1001</v>
    </oc>
    <nc r="F1019">
      <v>1018</v>
    </nc>
  </rcc>
  <rcc rId="8992" sId="1">
    <oc r="F1020">
      <v>1002</v>
    </oc>
    <nc r="F1020">
      <v>1019</v>
    </nc>
  </rcc>
  <rcc rId="8993" sId="1">
    <oc r="F1021">
      <v>1003</v>
    </oc>
    <nc r="F1021">
      <v>1020</v>
    </nc>
  </rcc>
  <rcc rId="8994" sId="1">
    <oc r="F1022">
      <v>1004</v>
    </oc>
    <nc r="F1022">
      <v>1021</v>
    </nc>
  </rcc>
  <rcc rId="8995" sId="1">
    <oc r="F1023">
      <v>1005</v>
    </oc>
    <nc r="F1023">
      <v>1022</v>
    </nc>
  </rcc>
  <rcc rId="8996" sId="1">
    <oc r="F1024">
      <v>1006</v>
    </oc>
    <nc r="F1024">
      <v>1023</v>
    </nc>
  </rcc>
  <rcc rId="8997" sId="1">
    <oc r="F1025">
      <v>1007</v>
    </oc>
    <nc r="F1025">
      <v>1024</v>
    </nc>
  </rcc>
  <rcc rId="8998" sId="1">
    <oc r="F1026">
      <v>1008</v>
    </oc>
    <nc r="F1026">
      <v>1025</v>
    </nc>
  </rcc>
  <rcc rId="8999" sId="1">
    <oc r="F1027">
      <v>1009</v>
    </oc>
    <nc r="F1027">
      <v>1026</v>
    </nc>
  </rcc>
  <rcc rId="9000" sId="1">
    <oc r="F1028">
      <v>1010</v>
    </oc>
    <nc r="F1028">
      <v>1027</v>
    </nc>
  </rcc>
  <rcc rId="9001" sId="1">
    <oc r="F1029">
      <v>1011</v>
    </oc>
    <nc r="F1029">
      <v>1028</v>
    </nc>
  </rcc>
  <rcc rId="9002" sId="1">
    <oc r="F1030">
      <v>1012</v>
    </oc>
    <nc r="F1030">
      <v>1029</v>
    </nc>
  </rcc>
  <rcc rId="9003" sId="1">
    <oc r="F1031">
      <v>1013</v>
    </oc>
    <nc r="F1031">
      <v>1030</v>
    </nc>
  </rcc>
  <rcc rId="9004" sId="1">
    <oc r="F1032">
      <v>1014</v>
    </oc>
    <nc r="F1032">
      <v>1031</v>
    </nc>
  </rcc>
  <rcc rId="9005" sId="1">
    <oc r="F1033">
      <v>1015</v>
    </oc>
    <nc r="F1033">
      <v>1032</v>
    </nc>
  </rcc>
</revisions>
</file>

<file path=xl/revisions/revisionLog30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006" sId="1">
    <nc r="H185" t="inlineStr">
      <is>
        <t>No Run</t>
      </is>
    </nc>
  </rcc>
  <rcc rId="9007" sId="1">
    <nc r="H573" t="inlineStr">
      <is>
        <t>No Run</t>
      </is>
    </nc>
  </rcc>
  <rcc rId="9008" sId="1">
    <nc r="H574" t="inlineStr">
      <is>
        <t>No Run</t>
      </is>
    </nc>
  </rcc>
  <rcc rId="9009" sId="1">
    <nc r="H575" t="inlineStr">
      <is>
        <t>No Run</t>
      </is>
    </nc>
  </rcc>
  <rcc rId="9010" sId="1">
    <nc r="H919" t="inlineStr">
      <is>
        <t>No Run</t>
      </is>
    </nc>
  </rcc>
</revisions>
</file>

<file path=xl/revisions/revisionLog30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D5924F1E-68B1-4DF1-AE23-7856E6E5B6E4}" action="delete"/>
  <rdn rId="0" localSheetId="1" customView="1" name="Z_D5924F1E_68B1_4DF1_AE23_7856E6E5B6E4_.wvu.FilterData" hidden="1" oldHidden="1">
    <formula>Scenarios!$A$1:$J$1033</formula>
    <oldFormula>Scenarios!$A$1:$J$1033</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30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013" sId="4">
    <oc r="B42">
      <f>SUM(B2:B41)</f>
    </oc>
    <nc r="B42">
      <f>SUM(B2:B41)</f>
    </nc>
  </rcc>
  <rcc rId="9014" sId="4">
    <nc r="B32">
      <f>COUNTIF(Scenarios!E:E, "Data Migration")</f>
    </nc>
  </rcc>
  <rcc rId="9015" sId="4">
    <nc r="B33">
      <f>COUNTIF(Scenarios!E:E, "Interfaces")</f>
    </nc>
  </rcc>
  <rcc rId="9016" sId="4">
    <oc r="D28">
      <f>COUNTIFS(Scenarios!E:E, "Word Addin",Scenarios!H:H, "No Run")</f>
    </oc>
    <nc r="D28">
      <f>COUNTIFS(Scenarios!E:E, "Text Modules",Scenarios!H:H, "No Run")</f>
    </nc>
  </rcc>
</revisions>
</file>

<file path=xl/revisions/revisionLog30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B78" start="0" length="0">
    <dxf>
      <border>
        <left/>
        <right/>
        <top/>
        <bottom/>
      </border>
    </dxf>
  </rfmt>
  <rfmt sheetId="1" sqref="A78" start="0" length="0">
    <dxf>
      <border>
        <left/>
        <right/>
        <top/>
        <bottom/>
      </border>
    </dxf>
  </rfmt>
  <rfmt sheetId="1" sqref="A77:A79" start="0" length="0">
    <dxf>
      <border>
        <left style="thin">
          <color indexed="64"/>
        </left>
      </border>
    </dxf>
  </rfmt>
  <rfmt sheetId="1" sqref="A77:A79" start="0" length="0">
    <dxf>
      <border>
        <right style="thin">
          <color indexed="64"/>
        </right>
      </border>
    </dxf>
  </rfmt>
  <rfmt sheetId="1" sqref="B77:B79" start="0" length="0">
    <dxf>
      <border>
        <right style="thin">
          <color indexed="64"/>
        </right>
      </border>
    </dxf>
  </rfmt>
  <rcv guid="{9EC2FED4-EF55-4064-9979-F9B6C2B04BE7}" action="delete"/>
  <rdn rId="0" localSheetId="1" customView="1" name="Z_9EC2FED4_EF55_4064_9979_F9B6C2B04BE7_.wvu.FilterData" hidden="1" oldHidden="1">
    <formula>Scenarios!$A$1:$J$1033</formula>
    <oldFormula>Scenarios!$A$1:$J$1033</oldFormula>
  </rdn>
  <rdn rId="0" localSheetId="4" customView="1" name="Z_9EC2FED4_EF55_4064_9979_F9B6C2B04BE7_.wvu.Cols" hidden="1" oldHidden="1">
    <formula>'Testing Status'!$F:$F,'Testing Status'!$H:$H</formula>
    <oldFormula>'Testing Status'!$F:$F,'Testing Status'!$H:$H</oldFormula>
  </rdn>
  <rcv guid="{9EC2FED4-EF55-4064-9979-F9B6C2B04BE7}" action="add"/>
</revisions>
</file>

<file path=xl/revisions/revisionLog30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019" sId="4">
    <oc r="B32">
      <f>COUNTIF(Scenarios!E:E, "Data Migration")</f>
    </oc>
    <nc r="B32"/>
  </rcc>
  <rcc rId="9020" sId="4">
    <oc r="B33">
      <f>COUNTIF(Scenarios!E:E, "Interfaces")</f>
    </oc>
    <nc r="B33"/>
  </rcc>
  <rcc rId="9021" sId="1" odxf="1" dxf="1">
    <oc r="E60" t="inlineStr">
      <is>
        <t>Change Project into Kommission</t>
      </is>
    </oc>
    <nc r="E60" t="inlineStr">
      <is>
        <t>Convert Proj to Comm</t>
      </is>
    </nc>
    <odxf>
      <font>
        <sz val="12"/>
      </font>
    </odxf>
    <ndxf>
      <font>
        <sz val="11"/>
        <color theme="1"/>
        <name val="Calibri"/>
        <scheme val="minor"/>
      </font>
    </ndxf>
  </rcc>
  <rcc rId="9022" sId="1" odxf="1" dxf="1">
    <oc r="E61" t="inlineStr">
      <is>
        <t>Change Project into Kommission</t>
      </is>
    </oc>
    <nc r="E61" t="inlineStr">
      <is>
        <t>Convert Proj to Comm</t>
      </is>
    </nc>
    <odxf>
      <font>
        <sz val="12"/>
      </font>
    </odxf>
    <ndxf>
      <font>
        <sz val="11"/>
        <color theme="1"/>
        <name val="Calibri"/>
        <scheme val="minor"/>
      </font>
    </ndxf>
  </rcc>
  <rcc rId="9023" sId="1" odxf="1" dxf="1">
    <oc r="E63" t="inlineStr">
      <is>
        <t>Change Project into Kommission</t>
      </is>
    </oc>
    <nc r="E63" t="inlineStr">
      <is>
        <t>Convert Proj to Comm</t>
      </is>
    </nc>
    <odxf>
      <font>
        <sz val="12"/>
      </font>
    </odxf>
    <ndxf>
      <font>
        <sz val="11"/>
        <color theme="1"/>
        <name val="Calibri"/>
        <scheme val="minor"/>
      </font>
    </ndxf>
  </rcc>
  <rcv guid="{D5924F1E-68B1-4DF1-AE23-7856E6E5B6E4}" action="delete"/>
  <rdn rId="0" localSheetId="1" customView="1" name="Z_D5924F1E_68B1_4DF1_AE23_7856E6E5B6E4_.wvu.FilterData" hidden="1" oldHidden="1">
    <formula>Scenarios!$A$1:$J$1033</formula>
    <oldFormula>Scenarios!$A$1:$J$1033</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30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9026" sId="4" ref="A18:XFD18" action="deleteRow">
    <undo index="2" exp="area" ref3D="1" dr="$H$1:$H$1048576" dn="Z_9EC2FED4_EF55_4064_9979_F9B6C2B04BE7_.wvu.Cols" sId="4"/>
    <undo index="1" exp="area" ref3D="1" dr="$F$1:$F$1048576" dn="Z_9EC2FED4_EF55_4064_9979_F9B6C2B04BE7_.wvu.Cols" sId="4"/>
    <undo index="2" exp="area" ref3D="1" dr="$H$1:$H$1048576" dn="Z_9750D5B6_D70D_4F18_8727_3774CAEBC2EE_.wvu.Cols" sId="4"/>
    <undo index="1" exp="area" ref3D="1" dr="$F$1:$F$1048576" dn="Z_9750D5B6_D70D_4F18_8727_3774CAEBC2EE_.wvu.Cols" sId="4"/>
    <undo index="2" exp="area" ref3D="1" dr="$H$1:$H$1048576" dn="Z_D5924F1E_68B1_4DF1_AE23_7856E6E5B6E4_.wvu.Cols" sId="4"/>
    <undo index="1" exp="area" ref3D="1" dr="$F$1:$F$1048576" dn="Z_D5924F1E_68B1_4DF1_AE23_7856E6E5B6E4_.wvu.Cols" sId="4"/>
    <rfmt sheetId="4" xfDxf="1" sqref="A18:XFD18" start="0" length="0"/>
    <rcc rId="0" sId="4" dxf="1">
      <nc r="A18" t="inlineStr">
        <is>
          <t>Copy LV</t>
        </is>
      </nc>
      <ndxf>
        <alignment vertical="top" wrapText="1" readingOrder="0"/>
        <border outline="0">
          <left style="thin">
            <color indexed="64"/>
          </left>
          <right style="thin">
            <color indexed="64"/>
          </right>
          <top style="thin">
            <color indexed="64"/>
          </top>
          <bottom style="thin">
            <color indexed="64"/>
          </bottom>
        </border>
      </ndxf>
    </rcc>
    <rcc rId="0" sId="4" dxf="1">
      <nc r="B18">
        <f>COUNTIF(Scenarios!E:E, "Copy LV")</f>
      </nc>
      <ndxf>
        <border outline="0">
          <left style="thin">
            <color indexed="64"/>
          </left>
          <right style="thin">
            <color indexed="64"/>
          </right>
          <top style="thin">
            <color indexed="64"/>
          </top>
          <bottom style="thin">
            <color indexed="64"/>
          </bottom>
        </border>
      </ndxf>
    </rcc>
    <rcc rId="0" sId="4" dxf="1">
      <nc r="C18">
        <f>COUNTIFS(Scenarios!E:E, "Copy LV",Scenarios!H:H, "Passed")</f>
      </nc>
      <ndxf>
        <border outline="0">
          <left style="thin">
            <color indexed="64"/>
          </left>
          <right style="thin">
            <color indexed="64"/>
          </right>
          <top style="thin">
            <color indexed="64"/>
          </top>
          <bottom style="thin">
            <color indexed="64"/>
          </bottom>
        </border>
      </ndxf>
    </rcc>
    <rcc rId="0" sId="4" dxf="1">
      <nc r="D18">
        <f>COUNTIFS(Scenarios!E:E, "Copy LV",Scenarios!H:H, "No Run")</f>
      </nc>
      <ndxf>
        <border outline="0">
          <left style="thin">
            <color indexed="64"/>
          </left>
          <right style="thin">
            <color indexed="64"/>
          </right>
          <top style="thin">
            <color indexed="64"/>
          </top>
          <bottom style="thin">
            <color indexed="64"/>
          </bottom>
        </border>
      </ndxf>
    </rcc>
    <rcc rId="0" sId="4" dxf="1">
      <nc r="E18">
        <f>COUNTIFS(Scenarios!E:E, "Copy LV",Scenarios!H:H, "Failed")</f>
      </nc>
      <ndxf>
        <border outline="0">
          <left style="thin">
            <color indexed="64"/>
          </left>
          <right style="thin">
            <color indexed="64"/>
          </right>
          <top style="thin">
            <color indexed="64"/>
          </top>
          <bottom style="thin">
            <color indexed="64"/>
          </bottom>
        </border>
      </ndxf>
    </rcc>
    <rcc rId="0" sId="4" dxf="1">
      <nc r="F18">
        <f>(E18/B18)*100</f>
      </nc>
      <ndxf>
        <border outline="0">
          <left style="thin">
            <color indexed="64"/>
          </left>
          <right style="thin">
            <color indexed="64"/>
          </right>
          <top style="thin">
            <color indexed="64"/>
          </top>
          <bottom style="thin">
            <color indexed="64"/>
          </bottom>
        </border>
      </ndxf>
    </rcc>
    <rcc rId="0" sId="4" dxf="1">
      <nc r="G18">
        <f>IF(F18&gt;H$2, "WARNING","OK")</f>
      </nc>
      <ndxf>
        <border outline="0">
          <left style="thin">
            <color indexed="64"/>
          </left>
          <right style="thin">
            <color indexed="64"/>
          </right>
          <top style="thin">
            <color indexed="64"/>
          </top>
          <bottom style="thin">
            <color indexed="64"/>
          </bottom>
        </border>
      </ndxf>
    </rcc>
    <rfmt sheetId="4" sqref="H18" start="0" length="0">
      <dxf/>
    </rfmt>
  </rrc>
</revisions>
</file>

<file path=xl/revisions/revisionLog30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E508" start="0" length="0">
    <dxf>
      <alignment vertical="top" readingOrder="0"/>
    </dxf>
  </rfmt>
</revisions>
</file>

<file path=xl/revisions/revisionLog30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027" sId="4">
    <oc r="A5" t="inlineStr">
      <is>
        <t>Change Project into Kommission</t>
      </is>
    </oc>
    <nc r="A5" t="inlineStr">
      <is>
        <t>Convert Project into Kommission</t>
      </is>
    </nc>
  </rcc>
</revisions>
</file>

<file path=xl/revisions/revisionLog3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1" sId="1">
    <nc r="I104">
      <v>1354</v>
    </nc>
  </rcc>
</revisions>
</file>

<file path=xl/revisions/revisionLog31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028" sId="4">
    <oc r="G29">
      <f>IF(F29&gt;H$2, "WARNING","OK")</f>
    </oc>
    <nc r="G29"/>
  </rcc>
  <rcc rId="9029" sId="4">
    <oc r="G30">
      <f>IF(F30&gt;H$2, "WARNING","OK")</f>
    </oc>
    <nc r="G30"/>
  </rcc>
</revisions>
</file>

<file path=xl/revisions/revisionLog31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D5924F1E-68B1-4DF1-AE23-7856E6E5B6E4}" action="delete"/>
  <rdn rId="0" localSheetId="1" customView="1" name="Z_D5924F1E_68B1_4DF1_AE23_7856E6E5B6E4_.wvu.FilterData" hidden="1" oldHidden="1">
    <formula>Scenarios!$A$1:$J$1033</formula>
    <oldFormula>Scenarios!$A$1:$J$1033</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31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032" sId="1" xfDxf="1" dxf="1">
    <oc r="E202" t="inlineStr">
      <is>
        <t xml:space="preserve">Feedback Release 1 </t>
      </is>
    </oc>
    <nc r="E202" t="inlineStr">
      <is>
        <t>LV Sec</t>
      </is>
    </nc>
    <ndxf>
      <alignment horizontal="center" vertical="center" wrapText="1" readingOrder="0"/>
      <border outline="0">
        <left style="thin">
          <color indexed="64"/>
        </left>
        <right style="thin">
          <color indexed="64"/>
        </right>
        <top style="thin">
          <color indexed="64"/>
        </top>
        <bottom style="thin">
          <color indexed="64"/>
        </bottom>
      </border>
    </ndxf>
  </rcc>
  <rcc rId="9033" sId="1">
    <oc r="E203" t="inlineStr">
      <is>
        <t xml:space="preserve">Feedback Release 1 </t>
      </is>
    </oc>
    <nc r="E203" t="inlineStr">
      <is>
        <t>LV Sec</t>
      </is>
    </nc>
  </rcc>
  <rcc rId="9034" sId="1">
    <oc r="E204" t="inlineStr">
      <is>
        <t xml:space="preserve">Feedback Release 1 </t>
      </is>
    </oc>
    <nc r="E204" t="inlineStr">
      <is>
        <t>LV Sec</t>
      </is>
    </nc>
  </rcc>
  <rcc rId="9035" sId="1">
    <oc r="E205" t="inlineStr">
      <is>
        <t xml:space="preserve">Feedback Release 1 </t>
      </is>
    </oc>
    <nc r="E205" t="inlineStr">
      <is>
        <t>LV Sec</t>
      </is>
    </nc>
  </rcc>
  <rcc rId="9036" sId="1">
    <oc r="E206" t="inlineStr">
      <is>
        <t xml:space="preserve">Feedback Release 1 </t>
      </is>
    </oc>
    <nc r="E206" t="inlineStr">
      <is>
        <t>LV Sec</t>
      </is>
    </nc>
  </rcc>
  <rcc rId="9037" sId="1">
    <oc r="E207" t="inlineStr">
      <is>
        <t xml:space="preserve">Feedback Release 1 </t>
      </is>
    </oc>
    <nc r="E207" t="inlineStr">
      <is>
        <t>LV Sec</t>
      </is>
    </nc>
  </rcc>
  <rcc rId="9038" sId="1">
    <oc r="E208" t="inlineStr">
      <is>
        <t xml:space="preserve">Feedback Release 1 </t>
      </is>
    </oc>
    <nc r="E208" t="inlineStr">
      <is>
        <t>LV Sec</t>
      </is>
    </nc>
  </rcc>
  <rcc rId="9039" sId="1">
    <oc r="E209" t="inlineStr">
      <is>
        <t xml:space="preserve">Feedback Release 1 </t>
      </is>
    </oc>
    <nc r="E209" t="inlineStr">
      <is>
        <t>LV Sec</t>
      </is>
    </nc>
  </rcc>
  <rcc rId="9040" sId="1">
    <oc r="E210" t="inlineStr">
      <is>
        <t xml:space="preserve">Feedback Release 1 </t>
      </is>
    </oc>
    <nc r="E210" t="inlineStr">
      <is>
        <t>LV Sec</t>
      </is>
    </nc>
  </rcc>
  <rcc rId="9041" sId="1">
    <oc r="E213" t="inlineStr">
      <is>
        <t xml:space="preserve">Feedback Release 1 </t>
      </is>
    </oc>
    <nc r="E213" t="inlineStr">
      <is>
        <t>LV Sec</t>
      </is>
    </nc>
  </rcc>
  <rcc rId="9042" sId="1">
    <oc r="E214" t="inlineStr">
      <is>
        <t xml:space="preserve">Feedback Release 1 </t>
      </is>
    </oc>
    <nc r="E214" t="inlineStr">
      <is>
        <t>LV Sec</t>
      </is>
    </nc>
  </rcc>
  <rcc rId="9043" sId="1">
    <oc r="E215" t="inlineStr">
      <is>
        <t xml:space="preserve">Feedback Release 1 </t>
      </is>
    </oc>
    <nc r="E215" t="inlineStr">
      <is>
        <t>LV Sec</t>
      </is>
    </nc>
  </rcc>
  <rcc rId="9044" sId="1">
    <oc r="E216" t="inlineStr">
      <is>
        <t xml:space="preserve">Feedback Release 1 </t>
      </is>
    </oc>
    <nc r="E216" t="inlineStr">
      <is>
        <t>LV Sec</t>
      </is>
    </nc>
  </rcc>
  <rcc rId="9045" sId="1">
    <oc r="E217" t="inlineStr">
      <is>
        <t xml:space="preserve">Feedback Release 1 </t>
      </is>
    </oc>
    <nc r="E217" t="inlineStr">
      <is>
        <t>LV Sec</t>
      </is>
    </nc>
  </rcc>
  <rcc rId="9046" sId="1">
    <oc r="E222" t="inlineStr">
      <is>
        <t xml:space="preserve">Feedback Release 1 </t>
      </is>
    </oc>
    <nc r="E222" t="inlineStr">
      <is>
        <t>LV Sec</t>
      </is>
    </nc>
  </rcc>
  <rcc rId="9047" sId="1">
    <oc r="E223" t="inlineStr">
      <is>
        <t xml:space="preserve">Feedback Release 1 </t>
      </is>
    </oc>
    <nc r="E223" t="inlineStr">
      <is>
        <t>LV Sec</t>
      </is>
    </nc>
  </rcc>
  <rcc rId="9048" sId="1">
    <oc r="E211" t="inlineStr">
      <is>
        <t xml:space="preserve">Feedback Release 1 </t>
      </is>
    </oc>
    <nc r="E211" t="inlineStr">
      <is>
        <t>Load</t>
      </is>
    </nc>
  </rcc>
  <rcc rId="9049" sId="1">
    <oc r="E212" t="inlineStr">
      <is>
        <t xml:space="preserve">Feedback Release 1 </t>
      </is>
    </oc>
    <nc r="E212" t="inlineStr">
      <is>
        <t>Load</t>
      </is>
    </nc>
  </rcc>
  <rcc rId="9050" sId="1">
    <oc r="G209" t="inlineStr">
      <is>
        <t>Check what will happen if we are clicking on the save button twice for LV</t>
      </is>
    </oc>
    <nc r="G209" t="inlineStr">
      <is>
        <t>Validate that page down button will display the next LV by is saving the data we have entered for LVs</t>
      </is>
    </nc>
  </rcc>
  <rcv guid="{D5924F1E-68B1-4DF1-AE23-7856E6E5B6E4}" action="delete"/>
  <rdn rId="0" localSheetId="1" customView="1" name="Z_D5924F1E_68B1_4DF1_AE23_7856E6E5B6E4_.wvu.FilterData" hidden="1" oldHidden="1">
    <formula>Scenarios!$A$1:$J$1033</formula>
    <oldFormula>Scenarios!$A$1:$J$1033</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31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053" sId="1" xfDxf="1" dxf="1">
    <oc r="E187" t="inlineStr">
      <is>
        <t>Release 1 Changes</t>
      </is>
    </oc>
    <nc r="E187" t="inlineStr">
      <is>
        <t>LV Sec</t>
      </is>
    </nc>
    <ndxf>
      <alignment horizontal="center" vertical="center" wrapText="1" readingOrder="0"/>
      <border outline="0">
        <left style="thin">
          <color indexed="64"/>
        </left>
        <right style="thin">
          <color indexed="64"/>
        </right>
        <top style="thin">
          <color indexed="64"/>
        </top>
        <bottom style="thin">
          <color indexed="64"/>
        </bottom>
      </border>
    </ndxf>
  </rcc>
  <rcc rId="9054" sId="1">
    <oc r="E188" t="inlineStr">
      <is>
        <t>Release 1 Changes</t>
      </is>
    </oc>
    <nc r="E188" t="inlineStr">
      <is>
        <t>LV Sec</t>
      </is>
    </nc>
  </rcc>
  <rcc rId="9055" sId="1">
    <oc r="E189" t="inlineStr">
      <is>
        <t>Release 1 Changes</t>
      </is>
    </oc>
    <nc r="E189" t="inlineStr">
      <is>
        <t>LV Sec</t>
      </is>
    </nc>
  </rcc>
  <rcc rId="9056" sId="1">
    <oc r="E190" t="inlineStr">
      <is>
        <t>Release 1 Changes</t>
      </is>
    </oc>
    <nc r="E190" t="inlineStr">
      <is>
        <t>LV Sec</t>
      </is>
    </nc>
  </rcc>
  <rcc rId="9057" sId="1">
    <oc r="E191" t="inlineStr">
      <is>
        <t>Release 1 Changes</t>
      </is>
    </oc>
    <nc r="E191" t="inlineStr">
      <is>
        <t>LV Sec</t>
      </is>
    </nc>
  </rcc>
  <rcc rId="9058" sId="1">
    <oc r="E192" t="inlineStr">
      <is>
        <t>Release 1 Changes</t>
      </is>
    </oc>
    <nc r="E192" t="inlineStr">
      <is>
        <t>LV Sec</t>
      </is>
    </nc>
  </rcc>
  <rcc rId="9059" sId="1">
    <oc r="E193" t="inlineStr">
      <is>
        <t>Release 1 Changes</t>
      </is>
    </oc>
    <nc r="E193" t="inlineStr">
      <is>
        <t>LV Sec</t>
      </is>
    </nc>
  </rcc>
  <rcc rId="9060" sId="1">
    <oc r="E194" t="inlineStr">
      <is>
        <t>Release 1 Changes</t>
      </is>
    </oc>
    <nc r="E194" t="inlineStr">
      <is>
        <t>LV Sec</t>
      </is>
    </nc>
  </rcc>
  <rcc rId="9061" sId="1">
    <oc r="E195" t="inlineStr">
      <is>
        <t>Release 1 Changes</t>
      </is>
    </oc>
    <nc r="E195" t="inlineStr">
      <is>
        <t>LV Sec</t>
      </is>
    </nc>
  </rcc>
  <rcc rId="9062" sId="1">
    <oc r="E196" t="inlineStr">
      <is>
        <t>Release 1 Changes</t>
      </is>
    </oc>
    <nc r="E196" t="inlineStr">
      <is>
        <t>LV Sec</t>
      </is>
    </nc>
  </rcc>
  <rcc rId="9063" sId="1">
    <oc r="E197" t="inlineStr">
      <is>
        <t>Release 1 Changes</t>
      </is>
    </oc>
    <nc r="E197" t="inlineStr">
      <is>
        <t>LV Sec</t>
      </is>
    </nc>
  </rcc>
  <rcc rId="9064" sId="1">
    <oc r="E198" t="inlineStr">
      <is>
        <t>Release 1 Changes</t>
      </is>
    </oc>
    <nc r="E198" t="inlineStr">
      <is>
        <t>LV Sec</t>
      </is>
    </nc>
  </rcc>
  <rcc rId="9065" sId="1">
    <oc r="E199" t="inlineStr">
      <is>
        <t>Release 1 Changes</t>
      </is>
    </oc>
    <nc r="E199" t="inlineStr">
      <is>
        <t>LV Sec</t>
      </is>
    </nc>
  </rcc>
  <rcc rId="9066" sId="1">
    <oc r="E200" t="inlineStr">
      <is>
        <t>Release 1 Changes</t>
      </is>
    </oc>
    <nc r="E200" t="inlineStr">
      <is>
        <t>LV Sec</t>
      </is>
    </nc>
  </rcc>
  <rcc rId="9067" sId="1">
    <oc r="E201" t="inlineStr">
      <is>
        <t>Release 1 Changes</t>
      </is>
    </oc>
    <nc r="E201" t="inlineStr">
      <is>
        <t>LV Sec</t>
      </is>
    </nc>
  </rcc>
  <rcc rId="9068" sId="1">
    <oc r="E218" t="inlineStr">
      <is>
        <t>Release 1 Changes</t>
      </is>
    </oc>
    <nc r="E218" t="inlineStr">
      <is>
        <t>LV Sec</t>
      </is>
    </nc>
  </rcc>
  <rcc rId="9069" sId="1">
    <oc r="E219" t="inlineStr">
      <is>
        <t>Release 1 Changes</t>
      </is>
    </oc>
    <nc r="E219" t="inlineStr">
      <is>
        <t>LV Sec</t>
      </is>
    </nc>
  </rcc>
  <rcc rId="9070" sId="1">
    <oc r="E220" t="inlineStr">
      <is>
        <t>Release 1 Changes</t>
      </is>
    </oc>
    <nc r="E220" t="inlineStr">
      <is>
        <t>LV Sec</t>
      </is>
    </nc>
  </rcc>
  <rcc rId="9071" sId="1">
    <oc r="E221" t="inlineStr">
      <is>
        <t>Release 1 Changes</t>
      </is>
    </oc>
    <nc r="E221" t="inlineStr">
      <is>
        <t>LV Sec</t>
      </is>
    </nc>
  </rcc>
</revisions>
</file>

<file path=xl/revisions/revisionLog31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072" sId="1">
    <oc r="I484" t="inlineStr">
      <is>
        <t>check</t>
      </is>
    </oc>
    <nc r="I484"/>
  </rcc>
  <rcv guid="{D5924F1E-68B1-4DF1-AE23-7856E6E5B6E4}" action="delete"/>
  <rdn rId="0" localSheetId="1" customView="1" name="Z_D5924F1E_68B1_4DF1_AE23_7856E6E5B6E4_.wvu.FilterData" hidden="1" oldHidden="1">
    <formula>Scenarios!$A$1:$J$1033</formula>
    <oldFormula>Scenarios!$A$1:$J$1033</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31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9075" sId="4" ref="A8:XFD8" action="deleteRow">
    <undo index="2" exp="area" ref3D="1" dr="$H$1:$H$1048576" dn="Z_D5924F1E_68B1_4DF1_AE23_7856E6E5B6E4_.wvu.Cols" sId="4"/>
    <undo index="1" exp="area" ref3D="1" dr="$F$1:$F$1048576" dn="Z_D5924F1E_68B1_4DF1_AE23_7856E6E5B6E4_.wvu.Cols" sId="4"/>
    <undo index="2" exp="area" ref3D="1" dr="$H$1:$H$1048576" dn="Z_9EC2FED4_EF55_4064_9979_F9B6C2B04BE7_.wvu.Cols" sId="4"/>
    <undo index="1" exp="area" ref3D="1" dr="$F$1:$F$1048576" dn="Z_9EC2FED4_EF55_4064_9979_F9B6C2B04BE7_.wvu.Cols" sId="4"/>
    <undo index="2" exp="area" ref3D="1" dr="$H$1:$H$1048576" dn="Z_9750D5B6_D70D_4F18_8727_3774CAEBC2EE_.wvu.Cols" sId="4"/>
    <undo index="1" exp="area" ref3D="1" dr="$F$1:$F$1048576" dn="Z_9750D5B6_D70D_4F18_8727_3774CAEBC2EE_.wvu.Cols" sId="4"/>
    <rfmt sheetId="4" xfDxf="1" sqref="A8:XFD8" start="0" length="0"/>
    <rcc rId="0" sId="4" dxf="1">
      <nc r="A8" t="inlineStr">
        <is>
          <t>Release 1 changes</t>
        </is>
      </nc>
      <ndxf>
        <alignment vertical="top" wrapText="1" readingOrder="0"/>
        <border outline="0">
          <left style="thin">
            <color indexed="64"/>
          </left>
          <right style="thin">
            <color indexed="64"/>
          </right>
          <top style="thin">
            <color indexed="64"/>
          </top>
          <bottom style="thin">
            <color indexed="64"/>
          </bottom>
        </border>
      </ndxf>
    </rcc>
    <rcc rId="0" sId="4" dxf="1">
      <nc r="B8">
        <f>COUNTIF(Scenarios!E:E, "Release 1 Changes")</f>
      </nc>
      <ndxf>
        <border outline="0">
          <left style="thin">
            <color indexed="64"/>
          </left>
          <right style="thin">
            <color indexed="64"/>
          </right>
          <top style="thin">
            <color indexed="64"/>
          </top>
          <bottom style="thin">
            <color indexed="64"/>
          </bottom>
        </border>
      </ndxf>
    </rcc>
    <rcc rId="0" sId="4" dxf="1">
      <nc r="C8">
        <f>COUNTIFS(Scenarios!E:E, "Release 1 Changes",Scenarios!H:H, "Passed")</f>
      </nc>
      <ndxf>
        <border outline="0">
          <left style="thin">
            <color indexed="64"/>
          </left>
          <right style="thin">
            <color indexed="64"/>
          </right>
          <top style="thin">
            <color indexed="64"/>
          </top>
          <bottom style="thin">
            <color indexed="64"/>
          </bottom>
        </border>
      </ndxf>
    </rcc>
    <rcc rId="0" sId="4" dxf="1">
      <nc r="D8">
        <f>COUNTIFS(Scenarios!E:E, "Release 1 Changes",Scenarios!H:H, "No Run")</f>
      </nc>
      <ndxf>
        <border outline="0">
          <left style="thin">
            <color indexed="64"/>
          </left>
          <right style="thin">
            <color indexed="64"/>
          </right>
          <top style="thin">
            <color indexed="64"/>
          </top>
          <bottom style="thin">
            <color indexed="64"/>
          </bottom>
        </border>
      </ndxf>
    </rcc>
    <rcc rId="0" sId="4" dxf="1">
      <nc r="E8">
        <f>COUNTIFS(Scenarios!E:E, "Release 1 Changes",Scenarios!H:H, "Failed")</f>
      </nc>
      <ndxf>
        <border outline="0">
          <left style="thin">
            <color indexed="64"/>
          </left>
          <right style="thin">
            <color indexed="64"/>
          </right>
          <top style="thin">
            <color indexed="64"/>
          </top>
          <bottom style="thin">
            <color indexed="64"/>
          </bottom>
        </border>
      </ndxf>
    </rcc>
    <rcc rId="0" sId="4" dxf="1">
      <nc r="F8">
        <f>(E8/B8)*100</f>
      </nc>
      <ndxf>
        <border outline="0">
          <left style="thin">
            <color indexed="64"/>
          </left>
          <right style="thin">
            <color indexed="64"/>
          </right>
          <top style="thin">
            <color indexed="64"/>
          </top>
          <bottom style="thin">
            <color indexed="64"/>
          </bottom>
        </border>
      </ndxf>
    </rcc>
    <rcc rId="0" sId="4" dxf="1">
      <nc r="G8">
        <f>IF(F8&gt;H$2, "WARNING","OK")</f>
      </nc>
      <ndxf>
        <border outline="0">
          <left style="thin">
            <color indexed="64"/>
          </left>
          <right style="thin">
            <color indexed="64"/>
          </right>
          <top style="thin">
            <color indexed="64"/>
          </top>
          <bottom style="thin">
            <color indexed="64"/>
          </bottom>
        </border>
      </ndxf>
    </rcc>
    <rfmt sheetId="4" sqref="H8" start="0" length="0">
      <dxf/>
    </rfmt>
  </rrc>
  <rrc rId="9076" sId="4" ref="A8:XFD8" action="deleteRow">
    <undo index="2" exp="area" ref3D="1" dr="$H$1:$H$1048576" dn="Z_D5924F1E_68B1_4DF1_AE23_7856E6E5B6E4_.wvu.Cols" sId="4"/>
    <undo index="1" exp="area" ref3D="1" dr="$F$1:$F$1048576" dn="Z_D5924F1E_68B1_4DF1_AE23_7856E6E5B6E4_.wvu.Cols" sId="4"/>
    <undo index="2" exp="area" ref3D="1" dr="$H$1:$H$1048576" dn="Z_9EC2FED4_EF55_4064_9979_F9B6C2B04BE7_.wvu.Cols" sId="4"/>
    <undo index="1" exp="area" ref3D="1" dr="$F$1:$F$1048576" dn="Z_9EC2FED4_EF55_4064_9979_F9B6C2B04BE7_.wvu.Cols" sId="4"/>
    <undo index="2" exp="area" ref3D="1" dr="$H$1:$H$1048576" dn="Z_9750D5B6_D70D_4F18_8727_3774CAEBC2EE_.wvu.Cols" sId="4"/>
    <undo index="1" exp="area" ref3D="1" dr="$F$1:$F$1048576" dn="Z_9750D5B6_D70D_4F18_8727_3774CAEBC2EE_.wvu.Cols" sId="4"/>
    <rfmt sheetId="4" xfDxf="1" sqref="A8:XFD8" start="0" length="0"/>
    <rcc rId="0" sId="4" dxf="1">
      <nc r="A8" t="inlineStr">
        <is>
          <t xml:space="preserve">Feedback Release 1 </t>
        </is>
      </nc>
      <ndxf>
        <alignment vertical="top" wrapText="1" readingOrder="0"/>
        <border outline="0">
          <left style="thin">
            <color indexed="64"/>
          </left>
          <right style="thin">
            <color indexed="64"/>
          </right>
          <top style="thin">
            <color indexed="64"/>
          </top>
          <bottom style="thin">
            <color indexed="64"/>
          </bottom>
        </border>
      </ndxf>
    </rcc>
    <rcc rId="0" sId="4" dxf="1">
      <nc r="B8">
        <f>COUNTIF(Scenarios!E:E, "Feedback Release 1 ")</f>
      </nc>
      <ndxf>
        <border outline="0">
          <left style="thin">
            <color indexed="64"/>
          </left>
          <right style="thin">
            <color indexed="64"/>
          </right>
          <top style="thin">
            <color indexed="64"/>
          </top>
          <bottom style="thin">
            <color indexed="64"/>
          </bottom>
        </border>
      </ndxf>
    </rcc>
    <rcc rId="0" sId="4" dxf="1">
      <nc r="C8">
        <f>COUNTIFS(Scenarios!E:E, "Feedback Release 1 ",Scenarios!H:H, "Passed")</f>
      </nc>
      <ndxf>
        <border outline="0">
          <left style="thin">
            <color indexed="64"/>
          </left>
          <right style="thin">
            <color indexed="64"/>
          </right>
          <top style="thin">
            <color indexed="64"/>
          </top>
          <bottom style="thin">
            <color indexed="64"/>
          </bottom>
        </border>
      </ndxf>
    </rcc>
    <rcc rId="0" sId="4" dxf="1">
      <nc r="D8">
        <f>COUNTIFS(Scenarios!E:E, "Feedback Release 1 ",Scenarios!H:H, "No Run")</f>
      </nc>
      <ndxf>
        <border outline="0">
          <left style="thin">
            <color indexed="64"/>
          </left>
          <right style="thin">
            <color indexed="64"/>
          </right>
          <top style="thin">
            <color indexed="64"/>
          </top>
          <bottom style="thin">
            <color indexed="64"/>
          </bottom>
        </border>
      </ndxf>
    </rcc>
    <rcc rId="0" sId="4" dxf="1">
      <nc r="E8">
        <f>COUNTIFS(Scenarios!E:E, "Feedback Release 1 ",Scenarios!H:H, "Failed")</f>
      </nc>
      <ndxf>
        <border outline="0">
          <left style="thin">
            <color indexed="64"/>
          </left>
          <right style="thin">
            <color indexed="64"/>
          </right>
          <top style="thin">
            <color indexed="64"/>
          </top>
          <bottom style="thin">
            <color indexed="64"/>
          </bottom>
        </border>
      </ndxf>
    </rcc>
    <rcc rId="0" sId="4" dxf="1">
      <nc r="F8">
        <f>(E8/B8)*100</f>
      </nc>
      <ndxf>
        <border outline="0">
          <left style="thin">
            <color indexed="64"/>
          </left>
          <right style="thin">
            <color indexed="64"/>
          </right>
          <top style="thin">
            <color indexed="64"/>
          </top>
          <bottom style="thin">
            <color indexed="64"/>
          </bottom>
        </border>
      </ndxf>
    </rcc>
    <rcc rId="0" sId="4" dxf="1">
      <nc r="G8">
        <f>IF(F8&gt;H$2, "WARNING","OK")</f>
      </nc>
      <ndxf>
        <border outline="0">
          <left style="thin">
            <color indexed="64"/>
          </left>
          <right style="thin">
            <color indexed="64"/>
          </right>
          <top style="thin">
            <color indexed="64"/>
          </top>
          <bottom style="thin">
            <color indexed="64"/>
          </bottom>
        </border>
      </ndxf>
    </rcc>
    <rfmt sheetId="4" sqref="H8" start="0" length="0">
      <dxf/>
    </rfmt>
  </rrc>
  <rcv guid="{D5924F1E-68B1-4DF1-AE23-7856E6E5B6E4}" action="delete"/>
  <rdn rId="0" localSheetId="1" customView="1" name="Z_D5924F1E_68B1_4DF1_AE23_7856E6E5B6E4_.wvu.FilterData" hidden="1" oldHidden="1">
    <formula>Scenarios!$A$1:$J$1033</formula>
    <oldFormula>Scenarios!$A$1:$J$1033</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31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A1:XFD1033" start="0" length="2147483647">
    <dxf>
      <font>
        <sz val="12"/>
      </font>
    </dxf>
  </rfmt>
</revisions>
</file>

<file path=xl/revisions/revisionLog31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079" sId="1" odxf="1" dxf="1">
    <nc r="D1034" t="inlineStr">
      <is>
        <t>Copy LV</t>
      </is>
    </nc>
    <odxf>
      <font>
        <sz val="11"/>
        <color theme="1"/>
        <name val="Calibri"/>
        <scheme val="minor"/>
      </font>
    </odxf>
    <ndxf>
      <font>
        <sz val="12"/>
        <color theme="1"/>
        <name val="Calibri"/>
        <scheme val="minor"/>
      </font>
    </ndxf>
  </rcc>
  <rcc rId="9080" sId="1" odxf="1" dxf="1">
    <nc r="E1034" t="inlineStr">
      <is>
        <t>Copy LV</t>
      </is>
    </nc>
    <odxf>
      <font>
        <sz val="11"/>
        <color theme="1"/>
        <name val="Calibri"/>
        <scheme val="minor"/>
      </font>
    </odxf>
    <ndxf>
      <font>
        <sz val="12"/>
        <color theme="1"/>
        <name val="Calibri"/>
        <scheme val="minor"/>
      </font>
    </ndxf>
  </rcc>
  <rcc rId="9081" sId="1" odxf="1" dxf="1">
    <nc r="D1035" t="inlineStr">
      <is>
        <t>Copy LV</t>
      </is>
    </nc>
    <odxf>
      <font>
        <sz val="11"/>
        <color theme="1"/>
        <name val="Calibri"/>
        <scheme val="minor"/>
      </font>
    </odxf>
    <ndxf>
      <font>
        <sz val="12"/>
        <color theme="1"/>
        <name val="Calibri"/>
        <scheme val="minor"/>
      </font>
    </ndxf>
  </rcc>
  <rcc rId="9082" sId="1" odxf="1" dxf="1">
    <nc r="E1035" t="inlineStr">
      <is>
        <t>Copy LV</t>
      </is>
    </nc>
    <odxf>
      <font>
        <sz val="11"/>
        <color theme="1"/>
        <name val="Calibri"/>
        <scheme val="minor"/>
      </font>
    </odxf>
    <ndxf>
      <font>
        <sz val="12"/>
        <color theme="1"/>
        <name val="Calibri"/>
        <scheme val="minor"/>
      </font>
    </ndxf>
  </rcc>
  <rcc rId="9083" sId="1" odxf="1" dxf="1">
    <nc r="D1036" t="inlineStr">
      <is>
        <t>Copy LV</t>
      </is>
    </nc>
    <odxf>
      <font>
        <sz val="11"/>
        <color theme="1"/>
        <name val="Calibri"/>
        <scheme val="minor"/>
      </font>
    </odxf>
    <ndxf>
      <font>
        <sz val="12"/>
        <color theme="1"/>
        <name val="Calibri"/>
        <scheme val="minor"/>
      </font>
    </ndxf>
  </rcc>
  <rcc rId="9084" sId="1" odxf="1" dxf="1">
    <nc r="E1036" t="inlineStr">
      <is>
        <t>Copy LV</t>
      </is>
    </nc>
    <odxf>
      <font>
        <sz val="11"/>
        <color theme="1"/>
        <name val="Calibri"/>
        <scheme val="minor"/>
      </font>
    </odxf>
    <ndxf>
      <font>
        <sz val="12"/>
        <color theme="1"/>
        <name val="Calibri"/>
        <scheme val="minor"/>
      </font>
    </ndxf>
  </rcc>
  <rcc rId="9085" sId="1" odxf="1" dxf="1">
    <nc r="D1037" t="inlineStr">
      <is>
        <t>Copy LV</t>
      </is>
    </nc>
    <odxf>
      <font>
        <sz val="11"/>
        <color theme="1"/>
        <name val="Calibri"/>
        <scheme val="minor"/>
      </font>
    </odxf>
    <ndxf>
      <font>
        <sz val="12"/>
        <color theme="1"/>
        <name val="Calibri"/>
        <scheme val="minor"/>
      </font>
    </ndxf>
  </rcc>
  <rcc rId="9086" sId="1" odxf="1" dxf="1">
    <nc r="E1037" t="inlineStr">
      <is>
        <t>Copy LV</t>
      </is>
    </nc>
    <odxf>
      <font>
        <sz val="11"/>
        <color theme="1"/>
        <name val="Calibri"/>
        <scheme val="minor"/>
      </font>
    </odxf>
    <ndxf>
      <font>
        <sz val="12"/>
        <color theme="1"/>
        <name val="Calibri"/>
        <scheme val="minor"/>
      </font>
    </ndxf>
  </rcc>
  <rcc rId="9087" sId="1" odxf="1" dxf="1">
    <nc r="D1038" t="inlineStr">
      <is>
        <t>Copy LV</t>
      </is>
    </nc>
    <odxf>
      <font>
        <sz val="11"/>
        <color theme="1"/>
        <name val="Calibri"/>
        <scheme val="minor"/>
      </font>
    </odxf>
    <ndxf>
      <font>
        <sz val="12"/>
        <color theme="1"/>
        <name val="Calibri"/>
        <scheme val="minor"/>
      </font>
    </ndxf>
  </rcc>
  <rcc rId="9088" sId="1" odxf="1" dxf="1">
    <nc r="E1038" t="inlineStr">
      <is>
        <t>Copy LV</t>
      </is>
    </nc>
    <odxf>
      <font>
        <sz val="11"/>
        <color theme="1"/>
        <name val="Calibri"/>
        <scheme val="minor"/>
      </font>
    </odxf>
    <ndxf>
      <font>
        <sz val="12"/>
        <color theme="1"/>
        <name val="Calibri"/>
        <scheme val="minor"/>
      </font>
    </ndxf>
  </rcc>
  <rcc rId="9089" sId="1" odxf="1" dxf="1">
    <nc r="D1039" t="inlineStr">
      <is>
        <t>Copy LV</t>
      </is>
    </nc>
    <odxf>
      <font>
        <sz val="11"/>
        <color theme="1"/>
        <name val="Calibri"/>
        <scheme val="minor"/>
      </font>
    </odxf>
    <ndxf>
      <font>
        <sz val="12"/>
        <color theme="1"/>
        <name val="Calibri"/>
        <scheme val="minor"/>
      </font>
    </ndxf>
  </rcc>
  <rcc rId="9090" sId="1" odxf="1" dxf="1">
    <nc r="E1039" t="inlineStr">
      <is>
        <t>Copy LV</t>
      </is>
    </nc>
    <odxf>
      <font>
        <sz val="11"/>
        <color theme="1"/>
        <name val="Calibri"/>
        <scheme val="minor"/>
      </font>
    </odxf>
    <ndxf>
      <font>
        <sz val="12"/>
        <color theme="1"/>
        <name val="Calibri"/>
        <scheme val="minor"/>
      </font>
    </ndxf>
  </rcc>
  <rcc rId="9091" sId="1" odxf="1" dxf="1">
    <nc r="D1040" t="inlineStr">
      <is>
        <t>Copy LV</t>
      </is>
    </nc>
    <odxf>
      <font>
        <sz val="11"/>
        <color theme="1"/>
        <name val="Calibri"/>
        <scheme val="minor"/>
      </font>
    </odxf>
    <ndxf>
      <font>
        <sz val="12"/>
        <color theme="1"/>
        <name val="Calibri"/>
        <scheme val="minor"/>
      </font>
    </ndxf>
  </rcc>
  <rcc rId="9092" sId="1" odxf="1" dxf="1">
    <nc r="E1040" t="inlineStr">
      <is>
        <t>Copy LV</t>
      </is>
    </nc>
    <odxf>
      <font>
        <sz val="11"/>
        <color theme="1"/>
        <name val="Calibri"/>
        <scheme val="minor"/>
      </font>
    </odxf>
    <ndxf>
      <font>
        <sz val="12"/>
        <color theme="1"/>
        <name val="Calibri"/>
        <scheme val="minor"/>
      </font>
    </ndxf>
  </rcc>
  <rcc rId="9093" sId="1" odxf="1" dxf="1">
    <nc r="F1034">
      <v>1033</v>
    </nc>
    <odxf>
      <font>
        <sz val="11"/>
        <color theme="1"/>
        <name val="Calibri"/>
        <scheme val="minor"/>
      </font>
    </odxf>
    <ndxf>
      <font>
        <sz val="12"/>
        <color theme="1"/>
        <name val="Calibri"/>
        <scheme val="minor"/>
      </font>
    </ndxf>
  </rcc>
  <rcc rId="9094" sId="1" odxf="1" dxf="1">
    <nc r="F1035">
      <v>1034</v>
    </nc>
    <odxf>
      <font>
        <sz val="11"/>
        <color theme="1"/>
        <name val="Calibri"/>
        <scheme val="minor"/>
      </font>
    </odxf>
    <ndxf>
      <font>
        <sz val="12"/>
        <color theme="1"/>
        <name val="Calibri"/>
        <scheme val="minor"/>
      </font>
    </ndxf>
  </rcc>
  <rcc rId="9095" sId="1" odxf="1" dxf="1">
    <nc r="F1036">
      <v>1035</v>
    </nc>
    <odxf>
      <font>
        <sz val="11"/>
        <color theme="1"/>
        <name val="Calibri"/>
        <scheme val="minor"/>
      </font>
    </odxf>
    <ndxf>
      <font>
        <sz val="12"/>
        <color theme="1"/>
        <name val="Calibri"/>
        <scheme val="minor"/>
      </font>
    </ndxf>
  </rcc>
  <rcc rId="9096" sId="1" odxf="1" dxf="1">
    <nc r="F1037">
      <v>1036</v>
    </nc>
    <odxf>
      <font>
        <sz val="11"/>
        <color theme="1"/>
        <name val="Calibri"/>
        <scheme val="minor"/>
      </font>
    </odxf>
    <ndxf>
      <font>
        <sz val="12"/>
        <color theme="1"/>
        <name val="Calibri"/>
        <scheme val="minor"/>
      </font>
    </ndxf>
  </rcc>
  <rcc rId="9097" sId="1" odxf="1" dxf="1">
    <nc r="F1038">
      <v>1037</v>
    </nc>
    <odxf>
      <font>
        <sz val="11"/>
        <color theme="1"/>
        <name val="Calibri"/>
        <scheme val="minor"/>
      </font>
    </odxf>
    <ndxf>
      <font>
        <sz val="12"/>
        <color theme="1"/>
        <name val="Calibri"/>
        <scheme val="minor"/>
      </font>
    </ndxf>
  </rcc>
  <rcc rId="9098" sId="1" odxf="1" dxf="1">
    <nc r="F1039">
      <v>1038</v>
    </nc>
    <odxf>
      <font>
        <sz val="11"/>
        <color theme="1"/>
        <name val="Calibri"/>
        <scheme val="minor"/>
      </font>
    </odxf>
    <ndxf>
      <font>
        <sz val="12"/>
        <color theme="1"/>
        <name val="Calibri"/>
        <scheme val="minor"/>
      </font>
    </ndxf>
  </rcc>
  <rcc rId="9099" sId="1" odxf="1" dxf="1">
    <nc r="F1040">
      <v>1039</v>
    </nc>
    <odxf>
      <font>
        <sz val="11"/>
        <color theme="1"/>
        <name val="Calibri"/>
        <scheme val="minor"/>
      </font>
    </odxf>
    <ndxf>
      <font>
        <sz val="12"/>
        <color theme="1"/>
        <name val="Calibri"/>
        <scheme val="minor"/>
      </font>
    </ndxf>
  </rcc>
  <rcc rId="9100" sId="1">
    <nc r="G1034" t="inlineStr">
      <is>
        <t>Validate that when we are draging a position from old to new then user will get a pop up message</t>
      </is>
    </nc>
  </rcc>
  <rcc rId="9101" sId="1">
    <nc r="G1035" t="inlineStr">
      <is>
        <t>Validate that there will 3 option in the pop up message</t>
      </is>
    </nc>
  </rcc>
  <rcc rId="9102" sId="1">
    <nc r="G1036" t="inlineStr">
      <is>
        <t xml:space="preserve">Validate that the radio buttons available in the </t>
      </is>
    </nc>
  </rcc>
</revisions>
</file>

<file path=xl/revisions/revisionLog31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103" sId="1">
    <oc r="G1035" t="inlineStr">
      <is>
        <t>Validate that there will 3 option in the pop up message</t>
      </is>
    </oc>
    <nc r="G1035" t="inlineStr">
      <is>
        <t>Validate that there will 3 radio buttons in the pop up message</t>
      </is>
    </nc>
  </rcc>
  <rcc rId="9104" sId="1">
    <oc r="G1036" t="inlineStr">
      <is>
        <t xml:space="preserve">Validate that the radio buttons available in the </t>
      </is>
    </oc>
    <nc r="G1036" t="inlineStr">
      <is>
        <t>Validate that the radio buttons available are as follows
as top lv in the hierarchy, TOP,As BOTTOM LV in the hierarchy, As SELECTED Location</t>
      </is>
    </nc>
  </rcc>
  <rcc rId="9105" sId="1" odxf="1" dxf="1">
    <nc r="H1034" t="inlineStr">
      <is>
        <t>No Run</t>
      </is>
    </nc>
    <odxf>
      <font>
        <sz val="11"/>
        <color theme="1"/>
        <name val="Calibri"/>
        <scheme val="minor"/>
      </font>
    </odxf>
    <ndxf>
      <font>
        <sz val="12"/>
        <color theme="1"/>
        <name val="Calibri"/>
        <scheme val="minor"/>
      </font>
    </ndxf>
  </rcc>
  <rcc rId="9106" sId="1" odxf="1" dxf="1">
    <nc r="H1035" t="inlineStr">
      <is>
        <t>No Run</t>
      </is>
    </nc>
    <odxf>
      <font>
        <sz val="11"/>
        <color theme="1"/>
        <name val="Calibri"/>
        <scheme val="minor"/>
      </font>
    </odxf>
    <ndxf>
      <font>
        <sz val="12"/>
        <color theme="1"/>
        <name val="Calibri"/>
        <scheme val="minor"/>
      </font>
    </ndxf>
  </rcc>
  <rcc rId="9107" sId="1" odxf="1" dxf="1">
    <nc r="H1036" t="inlineStr">
      <is>
        <t>No Run</t>
      </is>
    </nc>
    <odxf>
      <font>
        <sz val="11"/>
        <color theme="1"/>
        <name val="Calibri"/>
        <scheme val="minor"/>
      </font>
    </odxf>
    <ndxf>
      <font>
        <sz val="12"/>
        <color theme="1"/>
        <name val="Calibri"/>
        <scheme val="minor"/>
      </font>
    </ndxf>
  </rcc>
</revisions>
</file>

<file path=xl/revisions/revisionLog31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108" sId="1">
    <nc r="G1037" t="inlineStr">
      <is>
        <t>Validate that when user has selected the option "as top lv in the hierarchy" then this LV position will come on the top</t>
      </is>
    </nc>
  </rcc>
  <rcc rId="9109" sId="1">
    <nc r="G1038" t="inlineStr">
      <is>
        <t>Validate that when user has selected the option "as bottom lv in the hierarchy" then this LV position will come on the bottom</t>
      </is>
    </nc>
  </rcc>
  <rcc rId="9110" sId="1" odxf="1" dxf="1">
    <nc r="H1037" t="inlineStr">
      <is>
        <t>No Run</t>
      </is>
    </nc>
    <odxf>
      <font>
        <sz val="11"/>
        <color theme="1"/>
        <name val="Calibri"/>
        <scheme val="minor"/>
      </font>
    </odxf>
    <ndxf>
      <font>
        <sz val="12"/>
        <color theme="1"/>
        <name val="Calibri"/>
        <scheme val="minor"/>
      </font>
    </ndxf>
  </rcc>
  <rcc rId="9111" sId="1" odxf="1" dxf="1">
    <nc r="H1038" t="inlineStr">
      <is>
        <t>No Run</t>
      </is>
    </nc>
    <odxf>
      <font>
        <sz val="11"/>
        <color theme="1"/>
        <name val="Calibri"/>
        <scheme val="minor"/>
      </font>
    </odxf>
    <ndxf>
      <font>
        <sz val="12"/>
        <color theme="1"/>
        <name val="Calibri"/>
        <scheme val="minor"/>
      </font>
    </ndxf>
  </rcc>
</revisions>
</file>

<file path=xl/revisions/revisionLog3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42" sId="1" ref="A482:XFD482"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143" sId="1">
    <nc r="D482" t="inlineStr">
      <is>
        <t>LV Details</t>
      </is>
    </nc>
  </rcc>
  <rcc rId="144" sId="1">
    <nc r="E482" t="inlineStr">
      <is>
        <t>LV Sec</t>
      </is>
    </nc>
  </rcc>
  <rcc rId="145" sId="1">
    <nc r="F482">
      <v>477</v>
    </nc>
  </rcc>
  <rcc rId="146" sId="1">
    <nc r="H482" t="inlineStr">
      <is>
        <t>Passed</t>
      </is>
    </nc>
  </rcc>
  <rcc rId="147" sId="1">
    <nc r="I482">
      <v>936</v>
    </nc>
  </rcc>
  <rcc rId="148" sId="1">
    <nc r="G482" t="inlineStr">
      <is>
        <t>Validate that  All fields other than kurz text &amp; lang text should be in disabled mode for H position</t>
      </is>
    </nc>
  </rcc>
</revisions>
</file>

<file path=xl/revisions/revisionLog32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112" sId="1">
    <nc r="G1039" t="inlineStr">
      <is>
        <t>Validate that when user has selected the option "as selected location" then this LV position will come on the where user has dragged in between the LVs</t>
      </is>
    </nc>
  </rcc>
</revisions>
</file>

<file path=xl/revisions/revisionLog32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113" sId="1">
    <nc r="H1039" t="inlineStr">
      <is>
        <t>No Run</t>
      </is>
    </nc>
  </rcc>
  <rcc rId="9114" sId="1">
    <nc r="G1040" t="inlineStr">
      <is>
        <t>Validate that we can copy LVs to a project which is already having data</t>
      </is>
    </nc>
  </rcc>
  <rcc rId="9115" sId="1">
    <nc r="H1040" t="inlineStr">
      <is>
        <t>No Run</t>
      </is>
    </nc>
  </rcc>
</revisions>
</file>

<file path=xl/revisions/revisionLog32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116" sId="1" odxf="1" dxf="1">
    <nc r="D1041" t="inlineStr">
      <is>
        <t>Copy LV</t>
      </is>
    </nc>
    <odxf>
      <font>
        <sz val="11"/>
        <color theme="1"/>
        <name val="Calibri"/>
        <scheme val="minor"/>
      </font>
    </odxf>
    <ndxf>
      <font>
        <sz val="12"/>
        <color theme="1"/>
        <name val="Calibri"/>
        <scheme val="minor"/>
      </font>
    </ndxf>
  </rcc>
  <rcc rId="9117" sId="1" odxf="1" dxf="1">
    <nc r="E1041" t="inlineStr">
      <is>
        <t>Copy LV</t>
      </is>
    </nc>
    <odxf>
      <font>
        <sz val="11"/>
        <color theme="1"/>
        <name val="Calibri"/>
        <scheme val="minor"/>
      </font>
    </odxf>
    <ndxf>
      <font>
        <sz val="12"/>
        <color theme="1"/>
        <name val="Calibri"/>
        <scheme val="minor"/>
      </font>
    </ndxf>
  </rcc>
  <rcc rId="9118" sId="1" odxf="1" dxf="1">
    <nc r="F1041">
      <v>1040</v>
    </nc>
    <odxf>
      <font>
        <sz val="11"/>
        <color theme="1"/>
        <name val="Calibri"/>
        <scheme val="minor"/>
      </font>
    </odxf>
    <ndxf>
      <font>
        <sz val="12"/>
        <color theme="1"/>
        <name val="Calibri"/>
        <scheme val="minor"/>
      </font>
    </ndxf>
  </rcc>
  <rcc rId="9119" sId="1">
    <nc r="G1041" t="inlineStr">
      <is>
        <t>Validate that user will be able to copy LV if the raster of old &amp; new project are not matching</t>
      </is>
    </nc>
  </rcc>
</revisions>
</file>

<file path=xl/revisions/revisionLog32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120" sId="1">
    <nc r="H1041" t="inlineStr">
      <is>
        <t>No Run</t>
      </is>
    </nc>
  </rcc>
</revisions>
</file>

<file path=xl/revisions/revisionLog32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121" sId="1">
    <nc r="G1042" t="inlineStr">
      <is>
        <t>Validate that user will be able to copy only one LV position at a time</t>
      </is>
    </nc>
  </rcc>
  <rcc rId="9122" sId="1" odxf="1" dxf="1">
    <nc r="D1042" t="inlineStr">
      <is>
        <t>Copy LV</t>
      </is>
    </nc>
    <odxf>
      <font>
        <sz val="11"/>
        <color theme="1"/>
        <name val="Calibri"/>
        <scheme val="minor"/>
      </font>
    </odxf>
    <ndxf>
      <font>
        <sz val="12"/>
        <color theme="1"/>
        <name val="Calibri"/>
        <scheme val="minor"/>
      </font>
    </ndxf>
  </rcc>
  <rcc rId="9123" sId="1" odxf="1" dxf="1">
    <nc r="E1042" t="inlineStr">
      <is>
        <t>Copy LV</t>
      </is>
    </nc>
    <odxf>
      <font>
        <sz val="11"/>
        <color theme="1"/>
        <name val="Calibri"/>
        <scheme val="minor"/>
      </font>
    </odxf>
    <ndxf>
      <font>
        <sz val="12"/>
        <color theme="1"/>
        <name val="Calibri"/>
        <scheme val="minor"/>
      </font>
    </ndxf>
  </rcc>
  <rcc rId="9124" sId="1" odxf="1" dxf="1">
    <nc r="F1042">
      <v>1041</v>
    </nc>
    <odxf>
      <font>
        <sz val="11"/>
        <color theme="1"/>
        <name val="Calibri"/>
        <scheme val="minor"/>
      </font>
    </odxf>
    <ndxf>
      <font>
        <sz val="12"/>
        <color theme="1"/>
        <name val="Calibri"/>
        <scheme val="minor"/>
      </font>
    </ndxf>
  </rcc>
  <rcc rId="9125" sId="1">
    <nc r="H1042" t="inlineStr">
      <is>
        <t>No Run</t>
      </is>
    </nc>
  </rcc>
</revisions>
</file>

<file path=xl/revisions/revisionLog32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126" sId="1">
    <nc r="G1043" t="inlineStr">
      <is>
        <t>Validate that user will be able to coy a LV if it is having atleast one title &amp; subtitle in the new project</t>
      </is>
    </nc>
  </rcc>
  <rcc rId="9127" sId="1" odxf="1" dxf="1">
    <nc r="D1043" t="inlineStr">
      <is>
        <t>Copy LV</t>
      </is>
    </nc>
    <odxf>
      <font>
        <sz val="11"/>
        <color theme="1"/>
        <name val="Calibri"/>
        <scheme val="minor"/>
      </font>
    </odxf>
    <ndxf>
      <font>
        <sz val="12"/>
        <color theme="1"/>
        <name val="Calibri"/>
        <scheme val="minor"/>
      </font>
    </ndxf>
  </rcc>
  <rcc rId="9128" sId="1" odxf="1" dxf="1">
    <nc r="E1043" t="inlineStr">
      <is>
        <t>Copy LV</t>
      </is>
    </nc>
    <odxf>
      <font>
        <sz val="11"/>
        <color theme="1"/>
        <name val="Calibri"/>
        <scheme val="minor"/>
      </font>
    </odxf>
    <ndxf>
      <font>
        <sz val="12"/>
        <color theme="1"/>
        <name val="Calibri"/>
        <scheme val="minor"/>
      </font>
    </ndxf>
  </rcc>
  <rcc rId="9129" sId="1" odxf="1" dxf="1">
    <nc r="F1043">
      <v>1042</v>
    </nc>
    <odxf>
      <font>
        <sz val="11"/>
        <color theme="1"/>
        <name val="Calibri"/>
        <scheme val="minor"/>
      </font>
    </odxf>
    <ndxf>
      <font>
        <sz val="12"/>
        <color theme="1"/>
        <name val="Calibri"/>
        <scheme val="minor"/>
      </font>
    </ndxf>
  </rcc>
  <rcc rId="9130" sId="1">
    <nc r="H1043" t="inlineStr">
      <is>
        <t>No Run</t>
      </is>
    </nc>
  </rcc>
</revisions>
</file>

<file path=xl/revisions/revisionLog32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9131" sId="1" ref="A1039:XFD1039" action="insertRow">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9132" sId="1">
    <nc r="D1039" t="inlineStr">
      <is>
        <t>Copy LV</t>
      </is>
    </nc>
  </rcc>
  <rcc rId="9133" sId="1">
    <nc r="E1039" t="inlineStr">
      <is>
        <t>Copy LV</t>
      </is>
    </nc>
  </rcc>
  <rcc rId="9134" sId="1">
    <nc r="F1039">
      <v>1037</v>
    </nc>
  </rcc>
  <rcc rId="9135" sId="1">
    <nc r="G1039" t="inlineStr">
      <is>
        <t>Validate that position other than E, A, M and N posistion are not able to copy from one project to other.</t>
      </is>
    </nc>
  </rcc>
  <rcv guid="{D5924F1E-68B1-4DF1-AE23-7856E6E5B6E4}" action="delete"/>
  <rdn rId="0" localSheetId="1" customView="1" name="Z_D5924F1E_68B1_4DF1_AE23_7856E6E5B6E4_.wvu.FilterData" hidden="1" oldHidden="1">
    <formula>Scenarios!$A$1:$J$1033</formula>
    <oldFormula>Scenarios!$A$1:$J$1033</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32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138" sId="1">
    <nc r="H1039" t="inlineStr">
      <is>
        <t>Failed</t>
      </is>
    </nc>
  </rcc>
</revisions>
</file>

<file path=xl/revisions/revisionLog32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139" sId="1">
    <nc r="I1039">
      <v>1775</v>
    </nc>
  </rcc>
</revisions>
</file>

<file path=xl/revisions/revisionLog32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140" sId="1">
    <oc r="G1033" t="inlineStr">
      <is>
        <t>Validate that new project drop down is showing all available projects</t>
      </is>
    </oc>
    <nc r="G1033" t="inlineStr">
      <is>
        <t>Validate that all field name and their input texts displayed properly</t>
      </is>
    </nc>
  </rcc>
  <rcc rId="9141" sId="1">
    <oc r="H1033" t="inlineStr">
      <is>
        <t>No Run</t>
      </is>
    </oc>
    <nc r="H1033" t="inlineStr">
      <is>
        <t>Failed</t>
      </is>
    </nc>
  </rcc>
  <rcc rId="9142" sId="1">
    <nc r="I1033">
      <v>1776</v>
    </nc>
  </rcc>
</revisions>
</file>

<file path=xl/revisions/revisionLog3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49" sId="1" ref="A484:XFD484"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150" sId="1">
    <nc r="D484" t="inlineStr">
      <is>
        <t>LV Details</t>
      </is>
    </nc>
  </rcc>
  <rcc rId="151" sId="1">
    <nc r="E484" t="inlineStr">
      <is>
        <t>LV Sec</t>
      </is>
    </nc>
  </rcc>
  <rcc rId="152" sId="1">
    <nc r="F484">
      <v>479</v>
    </nc>
  </rcc>
  <rcc rId="153" sId="1">
    <nc r="H484" t="inlineStr">
      <is>
        <t>Passed</t>
      </is>
    </nc>
  </rcc>
  <rcc rId="154" sId="1">
    <nc r="I484">
      <v>938</v>
    </nc>
  </rcc>
  <rcc rId="155" sId="1">
    <nc r="G484" t="inlineStr">
      <is>
        <t xml:space="preserve">Validate that user is able to add blank stufe fields </t>
      </is>
    </nc>
  </rcc>
</revisions>
</file>

<file path=xl/revisions/revisionLog33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D5924F1E-68B1-4DF1-AE23-7856E6E5B6E4}" action="delete"/>
  <rdn rId="0" localSheetId="1" customView="1" name="Z_D5924F1E_68B1_4DF1_AE23_7856E6E5B6E4_.wvu.FilterData" hidden="1" oldHidden="1">
    <formula>Scenarios!$A$1:$J$1033</formula>
    <oldFormula>Scenarios!$A$1:$J$1033</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33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145" sId="1">
    <oc r="F1039">
      <v>1037</v>
    </oc>
    <nc r="F1039">
      <v>1038</v>
    </nc>
  </rcc>
  <rcc rId="9146" sId="1">
    <oc r="F1040">
      <v>1038</v>
    </oc>
    <nc r="F1040">
      <v>1039</v>
    </nc>
  </rcc>
  <rcc rId="9147" sId="1">
    <oc r="F1041">
      <v>1039</v>
    </oc>
    <nc r="F1041">
      <v>1040</v>
    </nc>
  </rcc>
  <rcc rId="9148" sId="1">
    <oc r="F1042">
      <v>1040</v>
    </oc>
    <nc r="F1042">
      <v>1041</v>
    </nc>
  </rcc>
  <rcc rId="9149" sId="1">
    <oc r="F1043">
      <v>1041</v>
    </oc>
    <nc r="F1043">
      <v>1042</v>
    </nc>
  </rcc>
  <rcc rId="9150" sId="1">
    <oc r="F1044">
      <v>1042</v>
    </oc>
    <nc r="F1044">
      <v>1043</v>
    </nc>
  </rcc>
  <rcv guid="{D5924F1E-68B1-4DF1-AE23-7856E6E5B6E4}" action="delete"/>
  <rdn rId="0" localSheetId="1" customView="1" name="Z_D5924F1E_68B1_4DF1_AE23_7856E6E5B6E4_.wvu.FilterData" hidden="1" oldHidden="1">
    <formula>Scenarios!$A$1:$J$1044</formula>
    <oldFormula>Scenarios!$A$1:$J$1033</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33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153" sId="4">
    <nc r="G27">
      <f>IF(F27&gt;H$2, "WARNING","OK")</f>
    </nc>
  </rcc>
  <rcc rId="9154" sId="4">
    <nc r="G28">
      <f>IF(F28&gt;H$2, "WARNING","OK")</f>
    </nc>
  </rcc>
</revisions>
</file>

<file path=xl/revisions/revisionLog33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9155" sId="1" ref="A996:XFD996" action="insertRow">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9156" sId="1">
    <nc r="D996" t="inlineStr">
      <is>
        <t>Access management</t>
      </is>
    </nc>
  </rcc>
  <rcc rId="9157" sId="1">
    <nc r="E996" t="inlineStr">
      <is>
        <t>Access management</t>
      </is>
    </nc>
  </rcc>
  <rcc rId="9158" sId="1">
    <nc r="F996">
      <v>994</v>
    </nc>
  </rcc>
  <rcc rId="9159" sId="1">
    <nc r="G996" t="inlineStr">
      <is>
        <t>Validate that admin not allowed to add a user with null data.</t>
      </is>
    </nc>
  </rcc>
  <rcc rId="9160" sId="1">
    <nc r="H996" t="inlineStr">
      <is>
        <t>Failed</t>
      </is>
    </nc>
  </rcc>
  <rcc rId="9161" sId="1">
    <nc r="I996">
      <v>1777</v>
    </nc>
  </rcc>
  <rcv guid="{D5924F1E-68B1-4DF1-AE23-7856E6E5B6E4}" action="delete"/>
  <rdn rId="0" localSheetId="1" customView="1" name="Z_D5924F1E_68B1_4DF1_AE23_7856E6E5B6E4_.wvu.FilterData" hidden="1" oldHidden="1">
    <formula>Scenarios!$A$1:$J$1045</formula>
    <oldFormula>Scenarios!$A$1:$J$1045</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33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9164" sId="1" ref="A961:XFD961" action="insertRow">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9165" sId="1">
    <nc r="G961" t="inlineStr">
      <is>
        <t>Validate that in User data screen following fields are mandatory:
Select Role
First name
Last name
User name</t>
      </is>
    </nc>
  </rcc>
</revisions>
</file>

<file path=xl/revisions/revisionLog33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166" sId="1">
    <nc r="H961" t="inlineStr">
      <is>
        <t>No Run</t>
      </is>
    </nc>
  </rcc>
  <rcc rId="9167" sId="1">
    <nc r="F961">
      <v>960</v>
    </nc>
  </rcc>
  <rcc rId="9168" sId="1">
    <oc r="F962">
      <v>960</v>
    </oc>
    <nc r="F962">
      <v>961</v>
    </nc>
  </rcc>
  <rcc rId="9169" sId="1">
    <oc r="F963">
      <v>961</v>
    </oc>
    <nc r="F963">
      <v>962</v>
    </nc>
  </rcc>
  <rcc rId="9170" sId="1">
    <oc r="F964">
      <v>962</v>
    </oc>
    <nc r="F964">
      <v>963</v>
    </nc>
  </rcc>
  <rcc rId="9171" sId="1">
    <oc r="F965">
      <v>963</v>
    </oc>
    <nc r="F965">
      <v>964</v>
    </nc>
  </rcc>
  <rcc rId="9172" sId="1">
    <oc r="F966">
      <v>964</v>
    </oc>
    <nc r="F966">
      <v>965</v>
    </nc>
  </rcc>
  <rcc rId="9173" sId="1">
    <oc r="F967">
      <v>965</v>
    </oc>
    <nc r="F967">
      <v>966</v>
    </nc>
  </rcc>
  <rcc rId="9174" sId="1">
    <oc r="F968">
      <v>966</v>
    </oc>
    <nc r="F968">
      <v>967</v>
    </nc>
  </rcc>
  <rcc rId="9175" sId="1">
    <oc r="F969">
      <v>967</v>
    </oc>
    <nc r="F969">
      <v>968</v>
    </nc>
  </rcc>
  <rcc rId="9176" sId="1">
    <oc r="F970">
      <v>968</v>
    </oc>
    <nc r="F970">
      <v>969</v>
    </nc>
  </rcc>
  <rcc rId="9177" sId="1">
    <oc r="F971">
      <v>969</v>
    </oc>
    <nc r="F971">
      <v>970</v>
    </nc>
  </rcc>
  <rcc rId="9178" sId="1">
    <oc r="F972">
      <v>970</v>
    </oc>
    <nc r="F972">
      <v>971</v>
    </nc>
  </rcc>
  <rcc rId="9179" sId="1">
    <oc r="F973">
      <v>971</v>
    </oc>
    <nc r="F973">
      <v>972</v>
    </nc>
  </rcc>
  <rcc rId="9180" sId="1">
    <oc r="F974">
      <v>972</v>
    </oc>
    <nc r="F974">
      <v>973</v>
    </nc>
  </rcc>
  <rcc rId="9181" sId="1">
    <oc r="F975">
      <v>973</v>
    </oc>
    <nc r="F975">
      <v>974</v>
    </nc>
  </rcc>
  <rcc rId="9182" sId="1">
    <oc r="F976">
      <v>974</v>
    </oc>
    <nc r="F976">
      <v>975</v>
    </nc>
  </rcc>
  <rcc rId="9183" sId="1">
    <oc r="F977">
      <v>975</v>
    </oc>
    <nc r="F977">
      <v>976</v>
    </nc>
  </rcc>
  <rcc rId="9184" sId="1">
    <oc r="F978">
      <v>976</v>
    </oc>
    <nc r="F978">
      <v>977</v>
    </nc>
  </rcc>
  <rcc rId="9185" sId="1">
    <oc r="F979">
      <v>977</v>
    </oc>
    <nc r="F979">
      <v>978</v>
    </nc>
  </rcc>
  <rcc rId="9186" sId="1">
    <oc r="F980">
      <v>978</v>
    </oc>
    <nc r="F980">
      <v>979</v>
    </nc>
  </rcc>
  <rcc rId="9187" sId="1">
    <oc r="F981">
      <v>979</v>
    </oc>
    <nc r="F981">
      <v>980</v>
    </nc>
  </rcc>
  <rcc rId="9188" sId="1">
    <oc r="F982">
      <v>980</v>
    </oc>
    <nc r="F982">
      <v>981</v>
    </nc>
  </rcc>
  <rcc rId="9189" sId="1">
    <oc r="F983">
      <v>981</v>
    </oc>
    <nc r="F983">
      <v>982</v>
    </nc>
  </rcc>
  <rcc rId="9190" sId="1">
    <oc r="F984">
      <v>982</v>
    </oc>
    <nc r="F984">
      <v>983</v>
    </nc>
  </rcc>
  <rcc rId="9191" sId="1">
    <oc r="F985">
      <v>983</v>
    </oc>
    <nc r="F985">
      <v>984</v>
    </nc>
  </rcc>
  <rcc rId="9192" sId="1">
    <oc r="F986">
      <v>984</v>
    </oc>
    <nc r="F986">
      <v>985</v>
    </nc>
  </rcc>
  <rcc rId="9193" sId="1">
    <oc r="F987">
      <v>985</v>
    </oc>
    <nc r="F987">
      <v>986</v>
    </nc>
  </rcc>
  <rcc rId="9194" sId="1">
    <oc r="F988">
      <v>986</v>
    </oc>
    <nc r="F988">
      <v>987</v>
    </nc>
  </rcc>
  <rcc rId="9195" sId="1">
    <oc r="F989">
      <v>987</v>
    </oc>
    <nc r="F989">
      <v>988</v>
    </nc>
  </rcc>
  <rcc rId="9196" sId="1">
    <oc r="F990">
      <v>988</v>
    </oc>
    <nc r="F990">
      <v>989</v>
    </nc>
  </rcc>
  <rcc rId="9197" sId="1">
    <oc r="F991">
      <v>989</v>
    </oc>
    <nc r="F991">
      <v>990</v>
    </nc>
  </rcc>
  <rcc rId="9198" sId="1">
    <oc r="F992">
      <v>990</v>
    </oc>
    <nc r="F992">
      <v>991</v>
    </nc>
  </rcc>
  <rcc rId="9199" sId="1">
    <oc r="F993">
      <v>991</v>
    </oc>
    <nc r="F993">
      <v>992</v>
    </nc>
  </rcc>
  <rcc rId="9200" sId="1">
    <oc r="F994">
      <v>992</v>
    </oc>
    <nc r="F994">
      <v>993</v>
    </nc>
  </rcc>
  <rcc rId="9201" sId="1">
    <oc r="F995">
      <v>993</v>
    </oc>
    <nc r="F995">
      <v>994</v>
    </nc>
  </rcc>
  <rcc rId="9202" sId="1">
    <oc r="F996">
      <v>994</v>
    </oc>
    <nc r="F996">
      <v>995</v>
    </nc>
  </rcc>
  <rcc rId="9203" sId="1">
    <oc r="F997">
      <v>994</v>
    </oc>
    <nc r="F997">
      <v>996</v>
    </nc>
  </rcc>
  <rcc rId="9204" sId="1">
    <oc r="F998">
      <v>995</v>
    </oc>
    <nc r="F998">
      <v>997</v>
    </nc>
  </rcc>
  <rcc rId="9205" sId="1">
    <oc r="F999">
      <v>996</v>
    </oc>
    <nc r="F999">
      <v>998</v>
    </nc>
  </rcc>
  <rcc rId="9206" sId="1">
    <oc r="F1000">
      <v>997</v>
    </oc>
    <nc r="F1000">
      <v>999</v>
    </nc>
  </rcc>
  <rcc rId="9207" sId="1">
    <oc r="F1001">
      <v>998</v>
    </oc>
    <nc r="F1001">
      <v>1000</v>
    </nc>
  </rcc>
  <rcc rId="9208" sId="1">
    <oc r="F1002">
      <v>999</v>
    </oc>
    <nc r="F1002">
      <v>1001</v>
    </nc>
  </rcc>
  <rcc rId="9209" sId="1">
    <oc r="F1003">
      <v>1000</v>
    </oc>
    <nc r="F1003">
      <v>1002</v>
    </nc>
  </rcc>
  <rcc rId="9210" sId="1">
    <oc r="F1004">
      <v>1001</v>
    </oc>
    <nc r="F1004">
      <v>1003</v>
    </nc>
  </rcc>
  <rcc rId="9211" sId="1">
    <oc r="F1005">
      <v>1002</v>
    </oc>
    <nc r="F1005">
      <v>1004</v>
    </nc>
  </rcc>
  <rcc rId="9212" sId="1">
    <oc r="F1006">
      <v>1003</v>
    </oc>
    <nc r="F1006">
      <v>1005</v>
    </nc>
  </rcc>
  <rcc rId="9213" sId="1">
    <oc r="F1007">
      <v>1004</v>
    </oc>
    <nc r="F1007">
      <v>1006</v>
    </nc>
  </rcc>
  <rcc rId="9214" sId="1">
    <oc r="F1008">
      <v>1005</v>
    </oc>
    <nc r="F1008">
      <v>1007</v>
    </nc>
  </rcc>
  <rcc rId="9215" sId="1">
    <oc r="F1009">
      <v>1006</v>
    </oc>
    <nc r="F1009">
      <v>1008</v>
    </nc>
  </rcc>
  <rcc rId="9216" sId="1">
    <oc r="F1010">
      <v>1007</v>
    </oc>
    <nc r="F1010">
      <v>1009</v>
    </nc>
  </rcc>
  <rcc rId="9217" sId="1">
    <oc r="F1011">
      <v>1008</v>
    </oc>
    <nc r="F1011">
      <v>1010</v>
    </nc>
  </rcc>
  <rcc rId="9218" sId="1">
    <oc r="F1012">
      <v>1009</v>
    </oc>
    <nc r="F1012">
      <v>1011</v>
    </nc>
  </rcc>
  <rcc rId="9219" sId="1">
    <oc r="F1013">
      <v>1010</v>
    </oc>
    <nc r="F1013">
      <v>1012</v>
    </nc>
  </rcc>
  <rcc rId="9220" sId="1">
    <oc r="F1014">
      <v>1011</v>
    </oc>
    <nc r="F1014">
      <v>1013</v>
    </nc>
  </rcc>
  <rcc rId="9221" sId="1">
    <oc r="F1015">
      <v>1012</v>
    </oc>
    <nc r="F1015">
      <v>1014</v>
    </nc>
  </rcc>
  <rcc rId="9222" sId="1">
    <oc r="F1016">
      <v>1013</v>
    </oc>
    <nc r="F1016">
      <v>1015</v>
    </nc>
  </rcc>
  <rcc rId="9223" sId="1">
    <oc r="F1017">
      <v>1014</v>
    </oc>
    <nc r="F1017">
      <v>1016</v>
    </nc>
  </rcc>
  <rcc rId="9224" sId="1">
    <oc r="F1018">
      <v>1015</v>
    </oc>
    <nc r="F1018">
      <v>1017</v>
    </nc>
  </rcc>
  <rcc rId="9225" sId="1">
    <oc r="F1019">
      <v>1016</v>
    </oc>
    <nc r="F1019">
      <v>1018</v>
    </nc>
  </rcc>
  <rcc rId="9226" sId="1">
    <oc r="F1020">
      <v>1017</v>
    </oc>
    <nc r="F1020">
      <v>1019</v>
    </nc>
  </rcc>
  <rcc rId="9227" sId="1">
    <oc r="F1021">
      <v>1018</v>
    </oc>
    <nc r="F1021">
      <v>1020</v>
    </nc>
  </rcc>
  <rcc rId="9228" sId="1">
    <oc r="F1022">
      <v>1019</v>
    </oc>
    <nc r="F1022">
      <v>1021</v>
    </nc>
  </rcc>
  <rcc rId="9229" sId="1">
    <oc r="F1023">
      <v>1020</v>
    </oc>
    <nc r="F1023">
      <v>1022</v>
    </nc>
  </rcc>
  <rcc rId="9230" sId="1">
    <oc r="F1024">
      <v>1021</v>
    </oc>
    <nc r="F1024">
      <v>1023</v>
    </nc>
  </rcc>
  <rcc rId="9231" sId="1">
    <oc r="F1025">
      <v>1022</v>
    </oc>
    <nc r="F1025">
      <v>1024</v>
    </nc>
  </rcc>
  <rcc rId="9232" sId="1">
    <oc r="F1026">
      <v>1023</v>
    </oc>
    <nc r="F1026">
      <v>1025</v>
    </nc>
  </rcc>
  <rcc rId="9233" sId="1">
    <oc r="F1027">
      <v>1024</v>
    </oc>
    <nc r="F1027">
      <v>1026</v>
    </nc>
  </rcc>
  <rcc rId="9234" sId="1">
    <oc r="F1028">
      <v>1025</v>
    </oc>
    <nc r="F1028">
      <v>1027</v>
    </nc>
  </rcc>
  <rcc rId="9235" sId="1">
    <oc r="F1029">
      <v>1026</v>
    </oc>
    <nc r="F1029">
      <v>1028</v>
    </nc>
  </rcc>
  <rcc rId="9236" sId="1">
    <oc r="F1030">
      <v>1027</v>
    </oc>
    <nc r="F1030">
      <v>1029</v>
    </nc>
  </rcc>
  <rcc rId="9237" sId="1">
    <oc r="F1031">
      <v>1028</v>
    </oc>
    <nc r="F1031">
      <v>1030</v>
    </nc>
  </rcc>
  <rcc rId="9238" sId="1">
    <oc r="F1032">
      <v>1029</v>
    </oc>
    <nc r="F1032">
      <v>1031</v>
    </nc>
  </rcc>
  <rcc rId="9239" sId="1">
    <oc r="F1033">
      <v>1030</v>
    </oc>
    <nc r="F1033">
      <v>1032</v>
    </nc>
  </rcc>
  <rcc rId="9240" sId="1">
    <oc r="F1034">
      <v>1031</v>
    </oc>
    <nc r="F1034">
      <v>1033</v>
    </nc>
  </rcc>
  <rcc rId="9241" sId="1">
    <oc r="F1035">
      <v>1032</v>
    </oc>
    <nc r="F1035">
      <v>1034</v>
    </nc>
  </rcc>
  <rcc rId="9242" sId="1">
    <oc r="F1036">
      <v>1033</v>
    </oc>
    <nc r="F1036">
      <v>1035</v>
    </nc>
  </rcc>
  <rcc rId="9243" sId="1">
    <oc r="F1037">
      <v>1034</v>
    </oc>
    <nc r="F1037">
      <v>1036</v>
    </nc>
  </rcc>
  <rcc rId="9244" sId="1">
    <oc r="F1038">
      <v>1035</v>
    </oc>
    <nc r="F1038">
      <v>1037</v>
    </nc>
  </rcc>
  <rcc rId="9245" sId="1">
    <oc r="F1039">
      <v>1036</v>
    </oc>
    <nc r="F1039">
      <v>1038</v>
    </nc>
  </rcc>
  <rcc rId="9246" sId="1">
    <oc r="F1040">
      <v>1037</v>
    </oc>
    <nc r="F1040">
      <v>1039</v>
    </nc>
  </rcc>
  <rcc rId="9247" sId="1">
    <oc r="F1041">
      <v>1038</v>
    </oc>
    <nc r="F1041">
      <v>1040</v>
    </nc>
  </rcc>
  <rcc rId="9248" sId="1">
    <oc r="F1042">
      <v>1039</v>
    </oc>
    <nc r="F1042">
      <v>1041</v>
    </nc>
  </rcc>
  <rcc rId="9249" sId="1">
    <oc r="F1043">
      <v>1040</v>
    </oc>
    <nc r="F1043">
      <v>1042</v>
    </nc>
  </rcc>
  <rcc rId="9250" sId="1">
    <oc r="F1044">
      <v>1041</v>
    </oc>
    <nc r="F1044">
      <v>1043</v>
    </nc>
  </rcc>
  <rcc rId="9251" sId="1">
    <oc r="F1045">
      <v>1042</v>
    </oc>
    <nc r="F1045">
      <v>1044</v>
    </nc>
  </rcc>
  <rcc rId="9252" sId="1">
    <oc r="F1046">
      <v>1043</v>
    </oc>
    <nc r="F1046">
      <v>1045</v>
    </nc>
  </rcc>
  <rcv guid="{D5924F1E-68B1-4DF1-AE23-7856E6E5B6E4}" action="delete"/>
  <rdn rId="0" localSheetId="1" customView="1" name="Z_D5924F1E_68B1_4DF1_AE23_7856E6E5B6E4_.wvu.FilterData" hidden="1" oldHidden="1">
    <formula>Scenarios!$A$1:$J$1046</formula>
    <oldFormula>Scenarios!$A$1:$J$1046</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33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9255" sId="1" ref="A963:XFD963" action="insertRow">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9256" sId="1">
    <nc r="F963">
      <v>961</v>
    </nc>
  </rcc>
  <rcc rId="9257" sId="1">
    <nc r="D963" t="inlineStr">
      <is>
        <t>Access management</t>
      </is>
    </nc>
  </rcc>
  <rcc rId="9258" sId="1">
    <nc r="E963" t="inlineStr">
      <is>
        <t>Access management</t>
      </is>
    </nc>
  </rcc>
</revisions>
</file>

<file path=xl/revisions/revisionLog33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259" sId="1">
    <nc r="D961" t="inlineStr">
      <is>
        <t>Access management</t>
      </is>
    </nc>
  </rcc>
  <rcc rId="9260" sId="1">
    <nc r="E961" t="inlineStr">
      <is>
        <t>Access management</t>
      </is>
    </nc>
  </rcc>
</revisions>
</file>

<file path=xl/revisions/revisionLog33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261" sId="1">
    <nc r="G963" t="inlineStr">
      <is>
        <t>Validate that Admin user is able to reset the password by right clicking for any of the user in the list. This will reset the password to default.</t>
      </is>
    </nc>
  </rcc>
</revisions>
</file>

<file path=xl/revisions/revisionLog33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9262" sId="1" ref="A964:XFD964" action="insertRow">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9263" sId="1">
    <nc r="D964" t="inlineStr">
      <is>
        <t>Access management</t>
      </is>
    </nc>
  </rcc>
  <rcc rId="9264" sId="1">
    <nc r="E964" t="inlineStr">
      <is>
        <t>Access management</t>
      </is>
    </nc>
  </rcc>
  <rcc rId="9265" sId="1">
    <nc r="F964">
      <v>961</v>
    </nc>
  </rcc>
  <rcc rId="9266" sId="1">
    <nc r="H963" t="inlineStr">
      <is>
        <t>No Run</t>
      </is>
    </nc>
  </rcc>
  <rcc rId="9267" sId="1">
    <nc r="H964" t="inlineStr">
      <is>
        <t>No Run</t>
      </is>
    </nc>
  </rcc>
  <rcc rId="9268" sId="1">
    <nc r="G964" t="inlineStr">
      <is>
        <t>Validate that On login screen user will be prompted to change passowrd if logging first time.</t>
      </is>
    </nc>
  </rcc>
</revisions>
</file>

<file path=xl/revisions/revisionLog3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56" sId="1" ref="A482:XFD482"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157" sId="1">
    <nc r="D482" t="inlineStr">
      <is>
        <t>LV Details</t>
      </is>
    </nc>
  </rcc>
  <rcc rId="158" sId="1">
    <nc r="E482" t="inlineStr">
      <is>
        <t>LV Sec</t>
      </is>
    </nc>
  </rcc>
  <rcc rId="159" sId="1">
    <nc r="F482">
      <v>477</v>
    </nc>
  </rcc>
  <rcc rId="160" sId="1">
    <nc r="H482" t="inlineStr">
      <is>
        <t>Passed</t>
      </is>
    </nc>
  </rcc>
  <rcc rId="161" sId="1">
    <nc r="I482">
      <v>939</v>
    </nc>
  </rcc>
  <rcc rId="162" sId="1">
    <nc r="G482" t="inlineStr">
      <is>
        <t>Validate that after Clicking on new button after the text position, is showing the next LV position</t>
      </is>
    </nc>
  </rcc>
</revisions>
</file>

<file path=xl/revisions/revisionLog34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9269" sId="1" ref="A965:XFD965" action="insertRow">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9270" sId="1">
    <nc r="D965" t="inlineStr">
      <is>
        <t>Access management</t>
      </is>
    </nc>
  </rcc>
  <rcc rId="9271" sId="1">
    <nc r="E965" t="inlineStr">
      <is>
        <t>Access management</t>
      </is>
    </nc>
  </rcc>
  <rcc rId="9272" sId="1">
    <nc r="F965">
      <v>961</v>
    </nc>
  </rcc>
  <rcc rId="9273" sId="1">
    <nc r="H965" t="inlineStr">
      <is>
        <t>No Run</t>
      </is>
    </nc>
  </rcc>
  <rcc rId="9274" sId="1">
    <nc r="G965" t="inlineStr">
      <is>
        <t>Validate that under profile tab on top left menu, user can anytime change the password.</t>
      </is>
    </nc>
  </rcc>
</revisions>
</file>

<file path=xl/revisions/revisionLog34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275" sId="1">
    <oc r="F963">
      <v>961</v>
    </oc>
    <nc r="F963">
      <v>962</v>
    </nc>
  </rcc>
  <rcc rId="9276" sId="1">
    <oc r="F964">
      <v>961</v>
    </oc>
    <nc r="F964">
      <v>963</v>
    </nc>
  </rcc>
  <rcc rId="9277" sId="1">
    <oc r="F965">
      <v>961</v>
    </oc>
    <nc r="F965">
      <v>964</v>
    </nc>
  </rcc>
  <rcc rId="9278" sId="1">
    <oc r="F966">
      <v>962</v>
    </oc>
    <nc r="F966">
      <v>965</v>
    </nc>
  </rcc>
  <rcc rId="9279" sId="1">
    <oc r="F967">
      <v>963</v>
    </oc>
    <nc r="F967">
      <v>966</v>
    </nc>
  </rcc>
  <rcc rId="9280" sId="1">
    <oc r="F968">
      <v>964</v>
    </oc>
    <nc r="F968">
      <v>967</v>
    </nc>
  </rcc>
  <rcc rId="9281" sId="1">
    <oc r="F969">
      <v>965</v>
    </oc>
    <nc r="F969">
      <v>968</v>
    </nc>
  </rcc>
  <rcc rId="9282" sId="1">
    <oc r="F970">
      <v>966</v>
    </oc>
    <nc r="F970">
      <v>969</v>
    </nc>
  </rcc>
  <rcc rId="9283" sId="1">
    <oc r="F971">
      <v>967</v>
    </oc>
    <nc r="F971">
      <v>970</v>
    </nc>
  </rcc>
  <rcc rId="9284" sId="1">
    <oc r="F972">
      <v>968</v>
    </oc>
    <nc r="F972">
      <v>971</v>
    </nc>
  </rcc>
  <rcc rId="9285" sId="1">
    <oc r="F973">
      <v>969</v>
    </oc>
    <nc r="F973">
      <v>972</v>
    </nc>
  </rcc>
  <rcc rId="9286" sId="1">
    <oc r="F974">
      <v>970</v>
    </oc>
    <nc r="F974">
      <v>973</v>
    </nc>
  </rcc>
  <rcc rId="9287" sId="1">
    <oc r="F975">
      <v>971</v>
    </oc>
    <nc r="F975">
      <v>974</v>
    </nc>
  </rcc>
  <rcc rId="9288" sId="1">
    <oc r="F976">
      <v>972</v>
    </oc>
    <nc r="F976">
      <v>975</v>
    </nc>
  </rcc>
  <rcc rId="9289" sId="1">
    <oc r="F977">
      <v>973</v>
    </oc>
    <nc r="F977">
      <v>976</v>
    </nc>
  </rcc>
  <rcc rId="9290" sId="1">
    <oc r="F978">
      <v>974</v>
    </oc>
    <nc r="F978">
      <v>977</v>
    </nc>
  </rcc>
  <rcc rId="9291" sId="1">
    <oc r="F979">
      <v>975</v>
    </oc>
    <nc r="F979">
      <v>978</v>
    </nc>
  </rcc>
  <rcc rId="9292" sId="1">
    <oc r="F980">
      <v>976</v>
    </oc>
    <nc r="F980">
      <v>979</v>
    </nc>
  </rcc>
  <rcc rId="9293" sId="1">
    <oc r="F981">
      <v>977</v>
    </oc>
    <nc r="F981">
      <v>980</v>
    </nc>
  </rcc>
  <rcc rId="9294" sId="1">
    <oc r="F982">
      <v>978</v>
    </oc>
    <nc r="F982">
      <v>981</v>
    </nc>
  </rcc>
  <rcc rId="9295" sId="1">
    <oc r="F983">
      <v>979</v>
    </oc>
    <nc r="F983">
      <v>982</v>
    </nc>
  </rcc>
  <rcc rId="9296" sId="1">
    <oc r="F984">
      <v>980</v>
    </oc>
    <nc r="F984">
      <v>983</v>
    </nc>
  </rcc>
  <rcc rId="9297" sId="1">
    <oc r="F985">
      <v>981</v>
    </oc>
    <nc r="F985">
      <v>984</v>
    </nc>
  </rcc>
  <rcc rId="9298" sId="1">
    <oc r="F986">
      <v>982</v>
    </oc>
    <nc r="F986">
      <v>985</v>
    </nc>
  </rcc>
  <rcc rId="9299" sId="1">
    <oc r="F987">
      <v>983</v>
    </oc>
    <nc r="F987">
      <v>986</v>
    </nc>
  </rcc>
  <rcc rId="9300" sId="1">
    <oc r="F988">
      <v>984</v>
    </oc>
    <nc r="F988">
      <v>987</v>
    </nc>
  </rcc>
  <rcc rId="9301" sId="1">
    <oc r="F989">
      <v>985</v>
    </oc>
    <nc r="F989">
      <v>988</v>
    </nc>
  </rcc>
  <rcc rId="9302" sId="1">
    <oc r="F990">
      <v>986</v>
    </oc>
    <nc r="F990">
      <v>989</v>
    </nc>
  </rcc>
  <rcc rId="9303" sId="1">
    <oc r="F991">
      <v>987</v>
    </oc>
    <nc r="F991">
      <v>990</v>
    </nc>
  </rcc>
  <rcc rId="9304" sId="1">
    <oc r="F992">
      <v>988</v>
    </oc>
    <nc r="F992">
      <v>991</v>
    </nc>
  </rcc>
  <rcc rId="9305" sId="1">
    <oc r="F993">
      <v>989</v>
    </oc>
    <nc r="F993">
      <v>992</v>
    </nc>
  </rcc>
  <rcc rId="9306" sId="1">
    <oc r="F994">
      <v>990</v>
    </oc>
    <nc r="F994">
      <v>993</v>
    </nc>
  </rcc>
  <rcc rId="9307" sId="1">
    <oc r="F995">
      <v>991</v>
    </oc>
    <nc r="F995">
      <v>994</v>
    </nc>
  </rcc>
  <rcc rId="9308" sId="1">
    <oc r="F996">
      <v>992</v>
    </oc>
    <nc r="F996">
      <v>995</v>
    </nc>
  </rcc>
  <rcc rId="9309" sId="1">
    <oc r="F997">
      <v>993</v>
    </oc>
    <nc r="F997">
      <v>996</v>
    </nc>
  </rcc>
  <rcc rId="9310" sId="1">
    <oc r="F998">
      <v>994</v>
    </oc>
    <nc r="F998">
      <v>997</v>
    </nc>
  </rcc>
  <rcc rId="9311" sId="1">
    <oc r="F999">
      <v>995</v>
    </oc>
    <nc r="F999">
      <v>998</v>
    </nc>
  </rcc>
  <rcc rId="9312" sId="1">
    <oc r="F1000">
      <v>996</v>
    </oc>
    <nc r="F1000">
      <v>999</v>
    </nc>
  </rcc>
  <rcc rId="9313" sId="1">
    <oc r="F1001">
      <v>997</v>
    </oc>
    <nc r="F1001">
      <v>1000</v>
    </nc>
  </rcc>
  <rcc rId="9314" sId="1">
    <oc r="F1002">
      <v>998</v>
    </oc>
    <nc r="F1002">
      <v>1001</v>
    </nc>
  </rcc>
  <rcc rId="9315" sId="1">
    <oc r="F1003">
      <v>999</v>
    </oc>
    <nc r="F1003">
      <v>1002</v>
    </nc>
  </rcc>
  <rcc rId="9316" sId="1">
    <oc r="F1004">
      <v>1000</v>
    </oc>
    <nc r="F1004">
      <v>1003</v>
    </nc>
  </rcc>
  <rcc rId="9317" sId="1">
    <oc r="F1005">
      <v>1001</v>
    </oc>
    <nc r="F1005">
      <v>1004</v>
    </nc>
  </rcc>
  <rcc rId="9318" sId="1">
    <oc r="F1006">
      <v>1002</v>
    </oc>
    <nc r="F1006">
      <v>1005</v>
    </nc>
  </rcc>
  <rcc rId="9319" sId="1">
    <oc r="F1007">
      <v>1003</v>
    </oc>
    <nc r="F1007">
      <v>1006</v>
    </nc>
  </rcc>
  <rcc rId="9320" sId="1">
    <oc r="F1008">
      <v>1004</v>
    </oc>
    <nc r="F1008">
      <v>1007</v>
    </nc>
  </rcc>
  <rcc rId="9321" sId="1">
    <oc r="F1009">
      <v>1005</v>
    </oc>
    <nc r="F1009">
      <v>1008</v>
    </nc>
  </rcc>
  <rcc rId="9322" sId="1">
    <oc r="F1010">
      <v>1006</v>
    </oc>
    <nc r="F1010">
      <v>1009</v>
    </nc>
  </rcc>
  <rcc rId="9323" sId="1">
    <oc r="F1011">
      <v>1007</v>
    </oc>
    <nc r="F1011">
      <v>1010</v>
    </nc>
  </rcc>
  <rcc rId="9324" sId="1">
    <oc r="F1012">
      <v>1008</v>
    </oc>
    <nc r="F1012">
      <v>1011</v>
    </nc>
  </rcc>
  <rcc rId="9325" sId="1">
    <oc r="F1013">
      <v>1009</v>
    </oc>
    <nc r="F1013">
      <v>1012</v>
    </nc>
  </rcc>
  <rcc rId="9326" sId="1">
    <oc r="F1014">
      <v>1010</v>
    </oc>
    <nc r="F1014">
      <v>1013</v>
    </nc>
  </rcc>
  <rcc rId="9327" sId="1">
    <oc r="F1015">
      <v>1011</v>
    </oc>
    <nc r="F1015">
      <v>1014</v>
    </nc>
  </rcc>
  <rcc rId="9328" sId="1">
    <oc r="F1016">
      <v>1012</v>
    </oc>
    <nc r="F1016">
      <v>1015</v>
    </nc>
  </rcc>
  <rcc rId="9329" sId="1">
    <oc r="F1017">
      <v>1013</v>
    </oc>
    <nc r="F1017">
      <v>1016</v>
    </nc>
  </rcc>
  <rcc rId="9330" sId="1">
    <oc r="F1018">
      <v>1014</v>
    </oc>
    <nc r="F1018">
      <v>1017</v>
    </nc>
  </rcc>
  <rcc rId="9331" sId="1">
    <oc r="F1019">
      <v>1015</v>
    </oc>
    <nc r="F1019">
      <v>1018</v>
    </nc>
  </rcc>
  <rcc rId="9332" sId="1">
    <oc r="F1020">
      <v>1016</v>
    </oc>
    <nc r="F1020">
      <v>1019</v>
    </nc>
  </rcc>
  <rcc rId="9333" sId="1">
    <oc r="F1021">
      <v>1017</v>
    </oc>
    <nc r="F1021">
      <v>1020</v>
    </nc>
  </rcc>
  <rcc rId="9334" sId="1">
    <oc r="F1022">
      <v>1018</v>
    </oc>
    <nc r="F1022">
      <v>1021</v>
    </nc>
  </rcc>
  <rcc rId="9335" sId="1">
    <oc r="F1023">
      <v>1019</v>
    </oc>
    <nc r="F1023">
      <v>1022</v>
    </nc>
  </rcc>
  <rcc rId="9336" sId="1">
    <oc r="F1024">
      <v>1020</v>
    </oc>
    <nc r="F1024">
      <v>1023</v>
    </nc>
  </rcc>
  <rcc rId="9337" sId="1">
    <oc r="F1025">
      <v>1021</v>
    </oc>
    <nc r="F1025">
      <v>1024</v>
    </nc>
  </rcc>
  <rcc rId="9338" sId="1">
    <oc r="F1026">
      <v>1022</v>
    </oc>
    <nc r="F1026">
      <v>1025</v>
    </nc>
  </rcc>
  <rcc rId="9339" sId="1">
    <oc r="F1027">
      <v>1023</v>
    </oc>
    <nc r="F1027">
      <v>1026</v>
    </nc>
  </rcc>
  <rcc rId="9340" sId="1">
    <oc r="F1028">
      <v>1024</v>
    </oc>
    <nc r="F1028">
      <v>1027</v>
    </nc>
  </rcc>
  <rcc rId="9341" sId="1">
    <oc r="F1029">
      <v>1025</v>
    </oc>
    <nc r="F1029">
      <v>1028</v>
    </nc>
  </rcc>
  <rcc rId="9342" sId="1">
    <oc r="F1030">
      <v>1026</v>
    </oc>
    <nc r="F1030">
      <v>1029</v>
    </nc>
  </rcc>
  <rcc rId="9343" sId="1">
    <oc r="F1031">
      <v>1027</v>
    </oc>
    <nc r="F1031">
      <v>1030</v>
    </nc>
  </rcc>
  <rcc rId="9344" sId="1">
    <oc r="F1032">
      <v>1028</v>
    </oc>
    <nc r="F1032">
      <v>1031</v>
    </nc>
  </rcc>
  <rcc rId="9345" sId="1">
    <oc r="F1033">
      <v>1029</v>
    </oc>
    <nc r="F1033">
      <v>1032</v>
    </nc>
  </rcc>
  <rcc rId="9346" sId="1">
    <oc r="F1034">
      <v>1030</v>
    </oc>
    <nc r="F1034">
      <v>1033</v>
    </nc>
  </rcc>
  <rcc rId="9347" sId="1">
    <oc r="F1035">
      <v>1031</v>
    </oc>
    <nc r="F1035">
      <v>1034</v>
    </nc>
  </rcc>
  <rcc rId="9348" sId="1">
    <oc r="F1036">
      <v>1032</v>
    </oc>
    <nc r="F1036">
      <v>1035</v>
    </nc>
  </rcc>
  <rcc rId="9349" sId="1">
    <oc r="F1037">
      <v>1033</v>
    </oc>
    <nc r="F1037">
      <v>1036</v>
    </nc>
  </rcc>
  <rcc rId="9350" sId="1">
    <oc r="F1038">
      <v>1034</v>
    </oc>
    <nc r="F1038">
      <v>1037</v>
    </nc>
  </rcc>
  <rcc rId="9351" sId="1">
    <oc r="F1039">
      <v>1035</v>
    </oc>
    <nc r="F1039">
      <v>1038</v>
    </nc>
  </rcc>
  <rcc rId="9352" sId="1">
    <oc r="F1040">
      <v>1036</v>
    </oc>
    <nc r="F1040">
      <v>1039</v>
    </nc>
  </rcc>
  <rcc rId="9353" sId="1">
    <oc r="F1041">
      <v>1037</v>
    </oc>
    <nc r="F1041">
      <v>1040</v>
    </nc>
  </rcc>
  <rcc rId="9354" sId="1">
    <oc r="F1042">
      <v>1038</v>
    </oc>
    <nc r="F1042">
      <v>1041</v>
    </nc>
  </rcc>
  <rcc rId="9355" sId="1">
    <oc r="F1043">
      <v>1039</v>
    </oc>
    <nc r="F1043">
      <v>1042</v>
    </nc>
  </rcc>
  <rcc rId="9356" sId="1">
    <oc r="F1044">
      <v>1040</v>
    </oc>
    <nc r="F1044">
      <v>1043</v>
    </nc>
  </rcc>
  <rcc rId="9357" sId="1">
    <oc r="F1045">
      <v>1041</v>
    </oc>
    <nc r="F1045">
      <v>1044</v>
    </nc>
  </rcc>
  <rcc rId="9358" sId="1">
    <oc r="F1046">
      <v>1042</v>
    </oc>
    <nc r="F1046">
      <v>1045</v>
    </nc>
  </rcc>
  <rcc rId="9359" sId="1">
    <oc r="F1047">
      <v>1043</v>
    </oc>
    <nc r="F1047">
      <v>1046</v>
    </nc>
  </rcc>
  <rcc rId="9360" sId="1">
    <oc r="F1048">
      <v>1044</v>
    </oc>
    <nc r="F1048">
      <v>1047</v>
    </nc>
  </rcc>
  <rcc rId="9361" sId="1">
    <oc r="F1049">
      <v>1045</v>
    </oc>
    <nc r="F1049">
      <v>1048</v>
    </nc>
  </rcc>
  <rcv guid="{D5924F1E-68B1-4DF1-AE23-7856E6E5B6E4}" action="delete"/>
  <rdn rId="0" localSheetId="1" customView="1" name="Z_D5924F1E_68B1_4DF1_AE23_7856E6E5B6E4_.wvu.FilterData" hidden="1" oldHidden="1">
    <formula>Scenarios!$A$1:$J$1049</formula>
    <oldFormula>Scenarios!$A$1:$J$1049</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34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364" sId="1">
    <nc r="D1050" t="inlineStr">
      <is>
        <t>Moving LV</t>
      </is>
    </nc>
  </rcc>
  <rcc rId="9365" sId="1" odxf="1" dxf="1">
    <nc r="E1050" t="inlineStr">
      <is>
        <t>Moving LV</t>
      </is>
    </nc>
    <odxf/>
    <ndxf/>
  </rcc>
  <rcc rId="9366" sId="1">
    <nc r="F1050">
      <v>1049</v>
    </nc>
  </rcc>
  <rcc rId="9367" sId="1">
    <nc r="D1051" t="inlineStr">
      <is>
        <t>Moving LV</t>
      </is>
    </nc>
  </rcc>
  <rcc rId="9368" sId="1" odxf="1" dxf="1">
    <nc r="E1051" t="inlineStr">
      <is>
        <t>Moving LV</t>
      </is>
    </nc>
    <odxf/>
    <ndxf/>
  </rcc>
  <rcc rId="9369" sId="1">
    <nc r="F1051">
      <v>1050</v>
    </nc>
  </rcc>
  <rcc rId="9370" sId="1">
    <nc r="D1052" t="inlineStr">
      <is>
        <t>Moving LV</t>
      </is>
    </nc>
  </rcc>
  <rcc rId="9371" sId="1" odxf="1" dxf="1">
    <nc r="E1052" t="inlineStr">
      <is>
        <t>Moving LV</t>
      </is>
    </nc>
    <odxf/>
    <ndxf/>
  </rcc>
  <rcc rId="9372" sId="1">
    <nc r="F1052">
      <v>1051</v>
    </nc>
  </rcc>
  <rcc rId="9373" sId="1">
    <nc r="D1053" t="inlineStr">
      <is>
        <t>Moving LV</t>
      </is>
    </nc>
  </rcc>
  <rcc rId="9374" sId="1" odxf="1" dxf="1">
    <nc r="E1053" t="inlineStr">
      <is>
        <t>Moving LV</t>
      </is>
    </nc>
    <odxf/>
    <ndxf/>
  </rcc>
  <rcc rId="9375" sId="1">
    <nc r="F1053">
      <v>1052</v>
    </nc>
  </rcc>
  <rcc rId="9376" sId="1">
    <nc r="D1054" t="inlineStr">
      <is>
        <t>Moving LV</t>
      </is>
    </nc>
  </rcc>
  <rcc rId="9377" sId="1" odxf="1" dxf="1">
    <nc r="E1054" t="inlineStr">
      <is>
        <t>Moving LV</t>
      </is>
    </nc>
    <odxf/>
    <ndxf/>
  </rcc>
  <rcc rId="9378" sId="1">
    <nc r="F1054">
      <v>1053</v>
    </nc>
  </rcc>
  <rcc rId="9379" sId="1">
    <nc r="D1055" t="inlineStr">
      <is>
        <t>Moving LV</t>
      </is>
    </nc>
  </rcc>
  <rcc rId="9380" sId="1" odxf="1" dxf="1">
    <nc r="E1055" t="inlineStr">
      <is>
        <t>Moving LV</t>
      </is>
    </nc>
    <odxf/>
    <ndxf/>
  </rcc>
  <rcc rId="9381" sId="1">
    <nc r="F1055">
      <v>1054</v>
    </nc>
  </rcc>
  <rcc rId="9382" sId="1">
    <nc r="D1056" t="inlineStr">
      <is>
        <t>Moving LV</t>
      </is>
    </nc>
  </rcc>
  <rcc rId="9383" sId="1" odxf="1" dxf="1">
    <nc r="E1056" t="inlineStr">
      <is>
        <t>Moving LV</t>
      </is>
    </nc>
    <odxf/>
    <ndxf/>
  </rcc>
  <rcc rId="9384" sId="1">
    <nc r="F1056">
      <v>1055</v>
    </nc>
  </rcc>
  <rcc rId="9385" sId="1">
    <nc r="D1057" t="inlineStr">
      <is>
        <t>Moving LV</t>
      </is>
    </nc>
  </rcc>
  <rcc rId="9386" sId="1" odxf="1" dxf="1">
    <nc r="E1057" t="inlineStr">
      <is>
        <t>Moving LV</t>
      </is>
    </nc>
    <odxf/>
    <ndxf/>
  </rcc>
  <rcc rId="9387" sId="1">
    <nc r="F1057">
      <v>1056</v>
    </nc>
  </rcc>
  <rcc rId="9388" sId="1">
    <nc r="D1058" t="inlineStr">
      <is>
        <t>Moving LV</t>
      </is>
    </nc>
  </rcc>
  <rcc rId="9389" sId="1" odxf="1" dxf="1">
    <nc r="E1058" t="inlineStr">
      <is>
        <t>Moving LV</t>
      </is>
    </nc>
    <odxf/>
    <ndxf/>
  </rcc>
  <rcc rId="9390" sId="1">
    <nc r="F1058">
      <v>1057</v>
    </nc>
  </rcc>
  <rcc rId="9391" sId="1">
    <nc r="D1059" t="inlineStr">
      <is>
        <t>Moving LV</t>
      </is>
    </nc>
  </rcc>
  <rcc rId="9392" sId="1" odxf="1" dxf="1">
    <nc r="E1059" t="inlineStr">
      <is>
        <t>Moving LV</t>
      </is>
    </nc>
    <odxf/>
    <ndxf/>
  </rcc>
  <rcc rId="9393" sId="1">
    <nc r="F1059">
      <v>1058</v>
    </nc>
  </rcc>
  <rcc rId="9394" sId="1">
    <nc r="D1060" t="inlineStr">
      <is>
        <t>Moving LV</t>
      </is>
    </nc>
  </rcc>
  <rcc rId="9395" sId="1" odxf="1" dxf="1">
    <nc r="E1060" t="inlineStr">
      <is>
        <t>Moving LV</t>
      </is>
    </nc>
    <odxf/>
    <ndxf/>
  </rcc>
  <rcc rId="9396" sId="1">
    <nc r="F1060">
      <v>1059</v>
    </nc>
  </rcc>
  <rcc rId="9397" sId="1">
    <nc r="D1061" t="inlineStr">
      <is>
        <t>Moving LV</t>
      </is>
    </nc>
  </rcc>
  <rcc rId="9398" sId="1" odxf="1" dxf="1">
    <nc r="E1061" t="inlineStr">
      <is>
        <t>Moving LV</t>
      </is>
    </nc>
    <odxf/>
    <ndxf/>
  </rcc>
  <rcc rId="9399" sId="1">
    <nc r="F1061">
      <v>1060</v>
    </nc>
  </rcc>
  <rcc rId="9400" sId="1">
    <nc r="D1062" t="inlineStr">
      <is>
        <t>Moving LV</t>
      </is>
    </nc>
  </rcc>
  <rcc rId="9401" sId="1" odxf="1" dxf="1">
    <nc r="E1062" t="inlineStr">
      <is>
        <t>Moving LV</t>
      </is>
    </nc>
    <odxf/>
    <ndxf/>
  </rcc>
  <rcc rId="9402" sId="1">
    <nc r="F1062">
      <v>1061</v>
    </nc>
  </rcc>
  <rcc rId="9403" sId="1">
    <nc r="D1063" t="inlineStr">
      <is>
        <t>Moving LV</t>
      </is>
    </nc>
  </rcc>
  <rcc rId="9404" sId="1" odxf="1" dxf="1">
    <nc r="E1063" t="inlineStr">
      <is>
        <t>Moving LV</t>
      </is>
    </nc>
    <odxf/>
    <ndxf/>
  </rcc>
  <rcc rId="9405" sId="1">
    <nc r="F1063">
      <v>1062</v>
    </nc>
  </rcc>
  <rcc rId="9406" sId="1">
    <nc r="D1064" t="inlineStr">
      <is>
        <t>Moving LV</t>
      </is>
    </nc>
  </rcc>
  <rcc rId="9407" sId="1" odxf="1" dxf="1">
    <nc r="E1064" t="inlineStr">
      <is>
        <t>Moving LV</t>
      </is>
    </nc>
    <odxf/>
    <ndxf/>
  </rcc>
  <rcc rId="9408" sId="1">
    <nc r="F1064">
      <v>1063</v>
    </nc>
  </rcc>
  <rcc rId="9409" sId="1">
    <nc r="D1065" t="inlineStr">
      <is>
        <t>Moving LV</t>
      </is>
    </nc>
  </rcc>
  <rcc rId="9410" sId="1" odxf="1" dxf="1">
    <nc r="E1065" t="inlineStr">
      <is>
        <t>Moving LV</t>
      </is>
    </nc>
    <odxf/>
    <ndxf/>
  </rcc>
  <rcc rId="9411" sId="1">
    <nc r="F1065">
      <v>1064</v>
    </nc>
  </rcc>
  <rcc rId="9412" sId="1">
    <nc r="D1066" t="inlineStr">
      <is>
        <t>Moving LV</t>
      </is>
    </nc>
  </rcc>
  <rcc rId="9413" sId="1" odxf="1" dxf="1">
    <nc r="E1066" t="inlineStr">
      <is>
        <t>Moving LV</t>
      </is>
    </nc>
    <odxf/>
    <ndxf/>
  </rcc>
  <rcc rId="9414" sId="1">
    <nc r="F1066">
      <v>1065</v>
    </nc>
  </rcc>
  <rcc rId="9415" sId="1">
    <nc r="G1050" t="inlineStr">
      <is>
        <t>Validate that moving of a normal LV position from one position to another within a particular title is moving the position along with all the values in LV and cost details(without sum &amp; surcharge position)</t>
      </is>
    </nc>
  </rcc>
  <rcc rId="9416" sId="1">
    <nc r="G1051" t="inlineStr">
      <is>
        <t>Validate that moving of a normal LV position from one position to another under different title is  moving the position along with all the values in LV and cost details (without sum &amp; surcharge position)</t>
      </is>
    </nc>
  </rcc>
  <rcc rId="9417" sId="1">
    <nc r="G1052" t="inlineStr">
      <is>
        <t>Validate that moving of a  LV position having DETAIL KZ 1 from one position to another within a particular title is moving the entire detail kz set(DETAIL KZ 0,1..)  along with all the values in LV and cost details(without sum &amp; surcharge position)</t>
      </is>
    </nc>
  </rcc>
  <rcc rId="9418" sId="1">
    <nc r="G1053" t="inlineStr">
      <is>
        <t>Validate that moving of a LV position having DETAIL KZ from one position to another under different title is  moving the  entire detail kz set(DETAIL KZ 0,1..) along with all the values in LV and cost details (without sum &amp; surcharge position)</t>
      </is>
    </nc>
  </rcc>
</revisions>
</file>

<file path=xl/revisions/revisionLog34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419" sId="1">
    <nc r="G1054" t="inlineStr">
      <is>
        <t>Validate that moving of a LV position with position kz "E" from one position to another within a particular title is moving the position along with all the values in LV and cost details(without sum &amp; surcharge position)</t>
      </is>
    </nc>
  </rcc>
  <rcc rId="9420" sId="1">
    <nc r="G1055" t="inlineStr">
      <is>
        <t>Validate that moving of a LV position with position kz "E" from one position to another under different title is  moving the position along with all the values in LV and cost details (without sum &amp; surcharge position)</t>
      </is>
    </nc>
  </rcc>
  <rcc rId="9421" sId="1">
    <nc r="G1056" t="inlineStr">
      <is>
        <t>Validate that moving of a LV position with position kz "A" from one position to another within a particular title is moving the position along with all the values in LV and cost details(without sum &amp; surcharge position)</t>
      </is>
    </nc>
  </rcc>
  <rcc rId="9422" sId="1">
    <nc r="G1057" t="inlineStr">
      <is>
        <t>Validate that moving of a LV position with position kz "A" from one position to another under different title is  moving the position along with all the values in LV and cost details (without sum &amp; surcharge position)</t>
      </is>
    </nc>
  </rcc>
  <rcc rId="9423" sId="1">
    <nc r="G1058" t="inlineStr">
      <is>
        <t>Validate that moving of a LV position with position kz "M" from one position to another within a particular title is moving the position along with all the values in LV and cost details(without sum &amp; surcharge position)</t>
      </is>
    </nc>
  </rcc>
  <rcc rId="9424" sId="1">
    <nc r="G1059" t="inlineStr">
      <is>
        <t>Validate that moving of a LV position with position kz "M" from one position to another under different title is  moving the position along with all the values in LV and cost details (without sum &amp; surcharge position)</t>
      </is>
    </nc>
  </rcc>
</revisions>
</file>

<file path=xl/revisions/revisionLog34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425" sId="1">
    <nc r="H1050" t="inlineStr">
      <is>
        <t>No Run</t>
      </is>
    </nc>
  </rcc>
  <rcc rId="9426" sId="1">
    <nc r="H1051" t="inlineStr">
      <is>
        <t>No Run</t>
      </is>
    </nc>
  </rcc>
  <rcc rId="9427" sId="1">
    <nc r="H1052" t="inlineStr">
      <is>
        <t>No Run</t>
      </is>
    </nc>
  </rcc>
  <rcc rId="9428" sId="1">
    <nc r="H1053" t="inlineStr">
      <is>
        <t>No Run</t>
      </is>
    </nc>
  </rcc>
  <rcc rId="9429" sId="1">
    <nc r="H1054" t="inlineStr">
      <is>
        <t>No Run</t>
      </is>
    </nc>
  </rcc>
  <rcc rId="9430" sId="1">
    <nc r="H1055" t="inlineStr">
      <is>
        <t>No Run</t>
      </is>
    </nc>
  </rcc>
  <rcc rId="9431" sId="1">
    <nc r="H1056" t="inlineStr">
      <is>
        <t>No Run</t>
      </is>
    </nc>
  </rcc>
  <rcc rId="9432" sId="1">
    <nc r="H1057" t="inlineStr">
      <is>
        <t>No Run</t>
      </is>
    </nc>
  </rcc>
  <rcc rId="9433" sId="1">
    <nc r="H1058" t="inlineStr">
      <is>
        <t>No Run</t>
      </is>
    </nc>
  </rcc>
  <rcc rId="9434" sId="1">
    <nc r="H1059" t="inlineStr">
      <is>
        <t>No Run</t>
      </is>
    </nc>
  </rcc>
</revisions>
</file>

<file path=xl/revisions/revisionLog34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435" sId="1">
    <nc r="G1060" t="inlineStr">
      <is>
        <t xml:space="preserve">Validate that moving sum, surcharge &amp; text positions are not possible </t>
      </is>
    </nc>
  </rcc>
  <rcc rId="9436" sId="1">
    <nc r="G1062" t="inlineStr">
      <is>
        <t>Validate that moving of a normal LV position from one position to another under different title is  moving the position along with all the values in LV and cost details (without sum &amp; surcharge position)</t>
      </is>
    </nc>
  </rcc>
  <rcc rId="9437" sId="1">
    <nc r="G1063" t="inlineStr">
      <is>
        <t>Validate that moving of a  LV position having DETAIL KZ 1 from one position to another within a particular title is moving the entire detail kz set(DETAIL KZ 0,1..)  along with all the values in LV and cost details(without sum &amp; surcharge position)</t>
      </is>
    </nc>
  </rcc>
  <rcc rId="9438" sId="1">
    <nc r="G1064" t="inlineStr">
      <is>
        <t>Validate that moving of a LV position having DETAIL KZ from one position to another under different title is  moving the  entire detail kz set(DETAIL KZ 0,1..) along with all the values in LV and cost details (without sum &amp; surcharge position)</t>
      </is>
    </nc>
  </rcc>
  <rcc rId="9439" sId="1">
    <nc r="G1065" t="inlineStr">
      <is>
        <t>Validate that moving of a LV position with position kz "E" from one position to another within a particular title is moving the position along with all the values in LV and cost details(without sum &amp; surcharge position)</t>
      </is>
    </nc>
  </rcc>
  <rcc rId="9440" sId="1">
    <nc r="G1066" t="inlineStr">
      <is>
        <t>Validate that moving of a LV position with position kz "E" from one position to another under different title is  moving the position along with all the values in LV and cost details (without sum &amp; surcharge position)</t>
      </is>
    </nc>
  </rcc>
  <rcc rId="9441" sId="1">
    <nc r="G1067" t="inlineStr">
      <is>
        <t>Validate that moving of a LV position with position kz "A" from one position to another within a particular title is moving the position along with all the values in LV and cost details(without sum &amp; surcharge position)</t>
      </is>
    </nc>
  </rcc>
  <rcc rId="9442" sId="1">
    <nc r="G1068" t="inlineStr">
      <is>
        <t>Validate that moving of a LV position with position kz "A" from one position to another under different title is  moving the position along with all the values in LV and cost details (without sum &amp; surcharge position)</t>
      </is>
    </nc>
  </rcc>
  <rcc rId="9443" sId="1">
    <nc r="G1069" t="inlineStr">
      <is>
        <t>Validate that moving of a LV position with position kz "M" from one position to another within a particular title is moving the position along with all the values in LV and cost details(without sum &amp; surcharge position)</t>
      </is>
    </nc>
  </rcc>
  <rcc rId="9444" sId="1">
    <nc r="G1070" t="inlineStr">
      <is>
        <t>Validate that moving of a LV position with position kz "M" from one position to another under different title is  moving the position along with all the values in LV and cost details (without sum &amp; surcharge position)</t>
      </is>
    </nc>
  </rcc>
  <rcc rId="9445" sId="1">
    <nc r="G1061" t="inlineStr">
      <is>
        <t>Validate that moving a normal position from a non sum range to a position in the sum range under the same title is effecting the sum calculation</t>
      </is>
    </nc>
  </rcc>
</revisions>
</file>

<file path=xl/revisions/revisionLog34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446" sId="1">
    <nc r="H1060" t="inlineStr">
      <is>
        <t>No Run</t>
      </is>
    </nc>
  </rcc>
  <rcc rId="9447" sId="1">
    <nc r="H1061" t="inlineStr">
      <is>
        <t>No Run</t>
      </is>
    </nc>
  </rcc>
  <rcc rId="9448" sId="1">
    <nc r="H1062" t="inlineStr">
      <is>
        <t>No Run</t>
      </is>
    </nc>
  </rcc>
  <rcc rId="9449" sId="1">
    <nc r="H1063" t="inlineStr">
      <is>
        <t>No Run</t>
      </is>
    </nc>
  </rcc>
  <rcc rId="9450" sId="1">
    <nc r="H1064" t="inlineStr">
      <is>
        <t>No Run</t>
      </is>
    </nc>
  </rcc>
  <rcc rId="9451" sId="1">
    <nc r="H1065" t="inlineStr">
      <is>
        <t>No Run</t>
      </is>
    </nc>
  </rcc>
  <rcc rId="9452" sId="1">
    <nc r="H1066" t="inlineStr">
      <is>
        <t>No Run</t>
      </is>
    </nc>
  </rcc>
  <rcc rId="9453" sId="1">
    <nc r="H1067" t="inlineStr">
      <is>
        <t>No Run</t>
      </is>
    </nc>
  </rcc>
  <rcc rId="9454" sId="1">
    <nc r="H1068" t="inlineStr">
      <is>
        <t>No Run</t>
      </is>
    </nc>
  </rcc>
  <rcc rId="9455" sId="1">
    <nc r="H1069" t="inlineStr">
      <is>
        <t>No Run</t>
      </is>
    </nc>
  </rcc>
  <rcc rId="9456" sId="1">
    <nc r="H1070" t="inlineStr">
      <is>
        <t>No Run</t>
      </is>
    </nc>
  </rcc>
</revisions>
</file>

<file path=xl/revisions/revisionLog34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457" sId="1">
    <nc r="G1071" t="inlineStr">
      <is>
        <t>Test</t>
      </is>
    </nc>
  </rcc>
  <rcv guid="{9EC2FED4-EF55-4064-9979-F9B6C2B04BE7}" action="delete"/>
  <rdn rId="0" localSheetId="1" customView="1" name="Z_9EC2FED4_EF55_4064_9979_F9B6C2B04BE7_.wvu.FilterData" hidden="1" oldHidden="1">
    <formula>Scenarios!$A$1:$J$1049</formula>
    <oldFormula>Scenarios!$A$1:$J$1038</oldFormula>
  </rdn>
  <rdn rId="0" localSheetId="4" customView="1" name="Z_9EC2FED4_EF55_4064_9979_F9B6C2B04BE7_.wvu.Cols" hidden="1" oldHidden="1">
    <formula>'Testing Status'!$F:$F,'Testing Status'!$H:$H</formula>
    <oldFormula>'Testing Status'!$F:$F,'Testing Status'!$H:$H</oldFormula>
  </rdn>
  <rcv guid="{9EC2FED4-EF55-4064-9979-F9B6C2B04BE7}" action="add"/>
</revisions>
</file>

<file path=xl/revisions/revisionLog34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460" sId="1">
    <nc r="G1072" t="inlineStr">
      <is>
        <t>test1</t>
      </is>
    </nc>
  </rcc>
  <rcv guid="{9EC2FED4-EF55-4064-9979-F9B6C2B04BE7}" action="delete"/>
  <rdn rId="0" localSheetId="1" customView="1" name="Z_9EC2FED4_EF55_4064_9979_F9B6C2B04BE7_.wvu.FilterData" hidden="1" oldHidden="1">
    <formula>Scenarios!$A$1:$J$1049</formula>
    <oldFormula>Scenarios!$A$1:$J$1049</oldFormula>
  </rdn>
  <rdn rId="0" localSheetId="4" customView="1" name="Z_9EC2FED4_EF55_4064_9979_F9B6C2B04BE7_.wvu.Cols" hidden="1" oldHidden="1">
    <formula>'Testing Status'!$F:$F,'Testing Status'!$H:$H</formula>
    <oldFormula>'Testing Status'!$F:$F,'Testing Status'!$H:$H</oldFormula>
  </rdn>
  <rcv guid="{9EC2FED4-EF55-4064-9979-F9B6C2B04BE7}" action="add"/>
</revisions>
</file>

<file path=xl/revisions/revisionLog34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463" sId="1">
    <nc r="G1073" t="inlineStr">
      <is>
        <t>test2</t>
      </is>
    </nc>
  </rcc>
  <rcv guid="{9EC2FED4-EF55-4064-9979-F9B6C2B04BE7}" action="delete"/>
  <rdn rId="0" localSheetId="1" customView="1" name="Z_9EC2FED4_EF55_4064_9979_F9B6C2B04BE7_.wvu.FilterData" hidden="1" oldHidden="1">
    <formula>Scenarios!$A$1:$J$1049</formula>
    <oldFormula>Scenarios!$A$1:$J$1049</oldFormula>
  </rdn>
  <rdn rId="0" localSheetId="4" customView="1" name="Z_9EC2FED4_EF55_4064_9979_F9B6C2B04BE7_.wvu.Cols" hidden="1" oldHidden="1">
    <formula>'Testing Status'!$F:$F,'Testing Status'!$H:$H</formula>
    <oldFormula>'Testing Status'!$F:$F,'Testing Status'!$H:$H</oldFormula>
  </rdn>
  <rcv guid="{9EC2FED4-EF55-4064-9979-F9B6C2B04BE7}" action="add"/>
</revisions>
</file>

<file path=xl/revisions/revisionLog3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63" sId="1" ref="A485:XFD485"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164" sId="1">
    <nc r="D485" t="inlineStr">
      <is>
        <t>LV Details</t>
      </is>
    </nc>
  </rcc>
  <rcc rId="165" sId="1">
    <nc r="E485" t="inlineStr">
      <is>
        <t>LV Sec</t>
      </is>
    </nc>
  </rcc>
  <rcc rId="166" sId="1">
    <nc r="F485">
      <v>479</v>
    </nc>
  </rcc>
  <rcc rId="167" sId="1">
    <nc r="H485" t="inlineStr">
      <is>
        <t>Passed</t>
      </is>
    </nc>
  </rcc>
  <rcc rId="168" sId="1">
    <nc r="I485">
      <v>946</v>
    </nc>
  </rcc>
  <rcc rId="169" sId="1">
    <nc r="G485" t="inlineStr">
      <is>
        <t>Validate that user is User is not allowed to edit a LV position to any title or subtitle or LV position</t>
      </is>
    </nc>
  </rcc>
</revisions>
</file>

<file path=xl/revisions/revisionLog35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466" sId="1">
    <oc r="G1073" t="inlineStr">
      <is>
        <t>test2</t>
      </is>
    </oc>
    <nc r="G1073"/>
  </rcc>
  <rcc rId="9467" sId="1">
    <oc r="G1062" t="inlineStr">
      <is>
        <t>Validate that moving of a normal LV position from one position to another under different title is  moving the position along with all the values in LV and cost details (without sum &amp; surcharge position)</t>
      </is>
    </oc>
    <nc r="G1062" t="inlineStr">
      <is>
        <t>Validate that moving of a normal LV position from a non sum range to a position in the sum range under different title is  moving the position along with all the values in LV and cost detailseffecting the sum calculation</t>
      </is>
    </nc>
  </rcc>
  <rcc rId="9468" sId="1">
    <oc r="G1063" t="inlineStr">
      <is>
        <t>Validate that moving of a  LV position having DETAIL KZ 1 from one position to another within a particular title is moving the entire detail kz set(DETAIL KZ 0,1..)  along with all the values in LV and cost details(without sum &amp; surcharge position)</t>
      </is>
    </oc>
    <nc r="G1063" t="inlineStr">
      <is>
        <t>Validate that moving a normal position from a sum range to a position in the non sum range under the same title is effecting the sum calculation of previous position</t>
      </is>
    </nc>
  </rcc>
  <rcc rId="9469" sId="1">
    <oc r="G1064" t="inlineStr">
      <is>
        <t>Validate that moving of a LV position having DETAIL KZ from one position to another under different title is  moving the  entire detail kz set(DETAIL KZ 0,1..) along with all the values in LV and cost details (without sum &amp; surcharge position)</t>
      </is>
    </oc>
    <nc r="G1064"/>
  </rcc>
  <rcc rId="9470" sId="1">
    <oc r="G1065" t="inlineStr">
      <is>
        <t>Validate that moving of a LV position with position kz "E" from one position to another within a particular title is moving the position along with all the values in LV and cost details(without sum &amp; surcharge position)</t>
      </is>
    </oc>
    <nc r="G1065" t="inlineStr">
      <is>
        <t>Validate that moving of a  LV position having DETAIL KZ 1 from one position to another within a particular title is moving the entire detail kz set(DETAIL KZ 0,1..)  along with all the values in LV and cost details(without sum &amp; surcharge position)</t>
      </is>
    </nc>
  </rcc>
  <rcc rId="9471" sId="1">
    <oc r="G1066" t="inlineStr">
      <is>
        <t>Validate that moving of a LV position with position kz "E" from one position to another under different title is  moving the position along with all the values in LV and cost details (without sum &amp; surcharge position)</t>
      </is>
    </oc>
    <nc r="G1066" t="inlineStr">
      <is>
        <t>Validate that moving of a LV position having DETAIL KZ from one position to another under different title is  moving the  entire detail kz set(DETAIL KZ 0,1..) along with all the values in LV and cost details (without sum &amp; surcharge position)</t>
      </is>
    </nc>
  </rcc>
  <rcc rId="9472" sId="1">
    <oc r="G1067" t="inlineStr">
      <is>
        <t>Validate that moving of a LV position with position kz "A" from one position to another within a particular title is moving the position along with all the values in LV and cost details(without sum &amp; surcharge position)</t>
      </is>
    </oc>
    <nc r="G1067" t="inlineStr">
      <is>
        <t>Validate that moving of a LV position with position kz "E" from one position to another within a particular title is moving the position along with all the values in LV and cost details(without sum &amp; surcharge position)</t>
      </is>
    </nc>
  </rcc>
  <rcc rId="9473" sId="1">
    <oc r="G1068" t="inlineStr">
      <is>
        <t>Validate that moving of a LV position with position kz "A" from one position to another under different title is  moving the position along with all the values in LV and cost details (without sum &amp; surcharge position)</t>
      </is>
    </oc>
    <nc r="G1068" t="inlineStr">
      <is>
        <t>Validate that moving of a LV position with position kz "E" from one position to another under different title is  moving the position along with all the values in LV and cost details (without sum &amp; surcharge position)</t>
      </is>
    </nc>
  </rcc>
  <rcc rId="9474" sId="1">
    <oc r="G1069" t="inlineStr">
      <is>
        <t>Validate that moving of a LV position with position kz "M" from one position to another within a particular title is moving the position along with all the values in LV and cost details(without sum &amp; surcharge position)</t>
      </is>
    </oc>
    <nc r="G1069" t="inlineStr">
      <is>
        <t>Validate that moving of a LV position with position kz "A" from one position to another within a particular title is moving the position along with all the values in LV and cost details(without sum &amp; surcharge position)</t>
      </is>
    </nc>
  </rcc>
  <rcc rId="9475" sId="1">
    <oc r="G1070" t="inlineStr">
      <is>
        <t>Validate that moving of a LV position with position kz "M" from one position to another under different title is  moving the position along with all the values in LV and cost details (without sum &amp; surcharge position)</t>
      </is>
    </oc>
    <nc r="G1070" t="inlineStr">
      <is>
        <t>Validate that moving of a LV position with position kz "A" from one position to another under different title is  moving the position along with all the values in LV and cost details (without sum &amp; surcharge position)</t>
      </is>
    </nc>
  </rcc>
  <rcc rId="9476" sId="1">
    <oc r="G1071" t="inlineStr">
      <is>
        <t>Test</t>
      </is>
    </oc>
    <nc r="G1071" t="inlineStr">
      <is>
        <t>Validate that moving of a LV position with position kz "M" from one position to another within a particular title is moving the position along with all the values in LV and cost details(without sum &amp; surcharge position)</t>
      </is>
    </nc>
  </rcc>
  <rcc rId="9477" sId="1">
    <oc r="G1072" t="inlineStr">
      <is>
        <t>test1</t>
      </is>
    </oc>
    <nc r="G1072" t="inlineStr">
      <is>
        <t>Validate that moving of a LV position with position kz "M" from one position to another under different title is  moving the position along with all the values in LV and cost details (without sum &amp; surcharge position)</t>
      </is>
    </nc>
  </rcc>
  <rcv guid="{9EC2FED4-EF55-4064-9979-F9B6C2B04BE7}" action="delete"/>
  <rdn rId="0" localSheetId="1" customView="1" name="Z_9EC2FED4_EF55_4064_9979_F9B6C2B04BE7_.wvu.FilterData" hidden="1" oldHidden="1">
    <formula>Scenarios!$A$1:$J$1049</formula>
    <oldFormula>Scenarios!$A$1:$J$1049</oldFormula>
  </rdn>
  <rdn rId="0" localSheetId="4" customView="1" name="Z_9EC2FED4_EF55_4064_9979_F9B6C2B04BE7_.wvu.Cols" hidden="1" oldHidden="1">
    <formula>'Testing Status'!$F:$F,'Testing Status'!$H:$H</formula>
    <oldFormula>'Testing Status'!$F:$F,'Testing Status'!$H:$H</oldFormula>
  </rdn>
  <rcv guid="{9EC2FED4-EF55-4064-9979-F9B6C2B04BE7}" action="add"/>
</revisions>
</file>

<file path=xl/revisions/revisionLog35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480" sId="1">
    <nc r="G1064" t="inlineStr">
      <is>
        <t>Validate that moving of a normal LV position from a sum range to a position in the non sum range under different title is  moving the position along with all the values in LV and cost details and it's effecting the sum calculation of previous position</t>
      </is>
    </nc>
  </rcc>
</revisions>
</file>

<file path=xl/revisions/revisionLog35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481" sId="1">
    <oc r="G1065" t="inlineStr">
      <is>
        <t>Validate that moving of a  LV position having DETAIL KZ 1 from one position to another within a particular title is moving the entire detail kz set(DETAIL KZ 0,1..)  along with all the values in LV and cost details(without sum &amp; surcharge position)</t>
      </is>
    </oc>
    <nc r="G1065" t="inlineStr">
      <is>
        <t>Validate that moving of a  LV position having DETAIL KZ 1 from one position in non sum range to another in sum range within a particular title is moving the entire detail kz set(DETAIL KZ 0,1..)  along with all the values in LV and cost details and it's effecting the sum calculation</t>
      </is>
    </nc>
  </rcc>
</revisions>
</file>

<file path=xl/revisions/revisionLog35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482" sId="1">
    <oc r="G1066" t="inlineStr">
      <is>
        <t>Validate that moving of a LV position having DETAIL KZ from one position to another under different title is  moving the  entire detail kz set(DETAIL KZ 0,1..) along with all the values in LV and cost details (without sum &amp; surcharge position)</t>
      </is>
    </oc>
    <nc r="G1066" t="inlineStr">
      <is>
        <t>Validate that moving of a LV position having DETAIL KZ from one position in non sum range to another in sum range under different title is  moving the  entire detail kz set(DETAIL KZ 0,1..) along with all the values in LV and cost details</t>
      </is>
    </nc>
  </rcc>
</revisions>
</file>

<file path=xl/revisions/revisionLog35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483" sId="1">
    <nc r="D1067" t="inlineStr">
      <is>
        <t>Moving LV</t>
      </is>
    </nc>
  </rcc>
  <rcc rId="9484" sId="1" odxf="1" dxf="1">
    <nc r="E1067" t="inlineStr">
      <is>
        <t>Moving LV</t>
      </is>
    </nc>
    <odxf/>
    <ndxf/>
  </rcc>
  <rcc rId="9485" sId="1">
    <nc r="F1067">
      <v>1064</v>
    </nc>
  </rcc>
  <rcc rId="9486" sId="1">
    <nc r="D1068" t="inlineStr">
      <is>
        <t>Moving LV</t>
      </is>
    </nc>
  </rcc>
  <rcc rId="9487" sId="1" odxf="1" dxf="1">
    <nc r="E1068" t="inlineStr">
      <is>
        <t>Moving LV</t>
      </is>
    </nc>
    <odxf/>
    <ndxf/>
  </rcc>
  <rcc rId="9488" sId="1">
    <nc r="F1068">
      <v>1065</v>
    </nc>
  </rcc>
  <rcc rId="9489" sId="1">
    <oc r="G1067" t="inlineStr">
      <is>
        <t>Validate that moving of a LV position with position kz "E" from one position to another within a particular title is moving the position along with all the values in LV and cost details(without sum &amp; surcharge position)</t>
      </is>
    </oc>
    <nc r="G1067" t="inlineStr">
      <is>
        <t>Validate that moving of a  LV position having DETAIL KZ 1 from one position in sum range to another in non sum range within a particular title is moving the entire detail kz set(DETAIL KZ 0,1..)  along with all the values in LV and cost details and it's effecting the sum calculation of previous position</t>
      </is>
    </nc>
  </rcc>
  <rcc rId="9490" sId="1">
    <oc r="G1068" t="inlineStr">
      <is>
        <t>Validate that moving of a LV position with position kz "E" from one position to another under different title is  moving the position along with all the values in LV and cost details (without sum &amp; surcharge position)</t>
      </is>
    </oc>
    <nc r="G1068" t="inlineStr">
      <is>
        <t>Validate that moving of a LV position having DETAIL KZ from one position in sum range to another in non sum range under different title is moving the  entire detail kz set(DETAIL KZ 0,1..) along with all the values in LV and cost details and it's effecting the sum calculation of previous position</t>
      </is>
    </nc>
  </rcc>
</revisions>
</file>

<file path=xl/revisions/revisionLog35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491" sId="1">
    <oc r="F1067">
      <v>1064</v>
    </oc>
    <nc r="F1067">
      <v>1066</v>
    </nc>
  </rcc>
  <rcc rId="9492" sId="1">
    <oc r="F1068">
      <v>1065</v>
    </oc>
    <nc r="F1068">
      <v>1067</v>
    </nc>
  </rcc>
</revisions>
</file>

<file path=xl/revisions/revisionLog35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9493" sId="1" ref="A1069:XFD1070" action="insertRow">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9494" sId="1">
    <nc r="D1069" t="inlineStr">
      <is>
        <t>Moving LV</t>
      </is>
    </nc>
  </rcc>
  <rcc rId="9495" sId="1">
    <nc r="E1069" t="inlineStr">
      <is>
        <t>Moving LV</t>
      </is>
    </nc>
  </rcc>
  <rcc rId="9496" sId="1">
    <nc r="F1069">
      <v>1053</v>
    </nc>
  </rcc>
  <rcc rId="9497" sId="1">
    <nc r="G1069" t="inlineStr">
      <is>
        <t>Validate that moving of a LV position with position kz "E" from one position to another within a particular title is moving the position along with all the values in LV and cost details(without sum &amp; surcharge position)</t>
      </is>
    </nc>
  </rcc>
  <rcc rId="9498" sId="1">
    <nc r="H1069" t="inlineStr">
      <is>
        <t>No Run</t>
      </is>
    </nc>
  </rcc>
  <rcc rId="9499" sId="1">
    <nc r="D1070" t="inlineStr">
      <is>
        <t>Moving LV</t>
      </is>
    </nc>
  </rcc>
  <rcc rId="9500" sId="1">
    <nc r="E1070" t="inlineStr">
      <is>
        <t>Moving LV</t>
      </is>
    </nc>
  </rcc>
  <rcc rId="9501" sId="1">
    <nc r="F1070">
      <v>1054</v>
    </nc>
  </rcc>
  <rcc rId="9502" sId="1">
    <nc r="G1070" t="inlineStr">
      <is>
        <t>Validate that moving of a LV position with position kz "E" from one position to another under different title is  moving the position along with all the values in LV and cost details (without sum &amp; surcharge position)</t>
      </is>
    </nc>
  </rcc>
  <rcc rId="9503" sId="1">
    <nc r="H1070" t="inlineStr">
      <is>
        <t>No Run</t>
      </is>
    </nc>
  </rcc>
</revisions>
</file>

<file path=xl/revisions/revisionLog35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504" sId="1">
    <oc r="G1069" t="inlineStr">
      <is>
        <t>Validate that moving of a LV position with position kz "E" from one position to another within a particular title is moving the position along with all the values in LV and cost details(without sum &amp; surcharge position)</t>
      </is>
    </oc>
    <nc r="G1069" t="inlineStr">
      <is>
        <t>Validate that moving of a LV position with position kz "E" from one position in non sum range to another in sum range within a particular title is moving the position along with all the values in LV and cost details and it's not effecting the sum calculation</t>
      </is>
    </nc>
  </rcc>
  <rcc rId="9505" sId="1">
    <oc r="G1070" t="inlineStr">
      <is>
        <t>Validate that moving of a LV position with position kz "E" from one position to another under different title is  moving the position along with all the values in LV and cost details (without sum &amp; surcharge position)</t>
      </is>
    </oc>
    <nc r="G1070" t="inlineStr">
      <is>
        <t>Validate that moving of a LV position with position kz "E" from one position in non sum range to another in sum range under different title is  moving the position along with all the values in LV and cost details and it's not effecting the sum calculation</t>
      </is>
    </nc>
  </rcc>
</revisions>
</file>

<file path=xl/revisions/revisionLog35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9506" sId="1" ref="A1071:XFD1072" action="insertRow">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9507" sId="1">
    <nc r="D1071" t="inlineStr">
      <is>
        <t>Moving LV</t>
      </is>
    </nc>
  </rcc>
  <rcc rId="9508" sId="1">
    <nc r="E1071" t="inlineStr">
      <is>
        <t>Moving LV</t>
      </is>
    </nc>
  </rcc>
  <rcc rId="9509" sId="1">
    <nc r="H1071" t="inlineStr">
      <is>
        <t>No Run</t>
      </is>
    </nc>
  </rcc>
  <rcc rId="9510" sId="1">
    <nc r="D1072" t="inlineStr">
      <is>
        <t>Moving LV</t>
      </is>
    </nc>
  </rcc>
  <rcc rId="9511" sId="1">
    <nc r="E1072" t="inlineStr">
      <is>
        <t>Moving LV</t>
      </is>
    </nc>
  </rcc>
  <rcc rId="9512" sId="1">
    <nc r="H1072" t="inlineStr">
      <is>
        <t>No Run</t>
      </is>
    </nc>
  </rcc>
  <rcc rId="9513" sId="1">
    <oc r="F1069">
      <v>1053</v>
    </oc>
    <nc r="F1069">
      <v>1068</v>
    </nc>
  </rcc>
  <rcc rId="9514" sId="1">
    <oc r="F1070">
      <v>1054</v>
    </oc>
    <nc r="F1070">
      <v>1069</v>
    </nc>
  </rcc>
  <rcc rId="9515" sId="1">
    <nc r="F1071">
      <v>1070</v>
    </nc>
  </rcc>
  <rcc rId="9516" sId="1">
    <nc r="F1072">
      <v>1071</v>
    </nc>
  </rcc>
  <rcc rId="9517" sId="1">
    <nc r="G1071" t="inlineStr">
      <is>
        <t>Validate that moving of a LV position with position kz "E" from one position in sum range to another in non sum range within a particular title is moving the position along with all the values in LV and cost details and it's not effecting the sum calculation of previous position</t>
      </is>
    </nc>
  </rcc>
  <rcc rId="9518" sId="1">
    <nc r="G1072" t="inlineStr">
      <is>
        <t>Validate that moving of a LV position with position kz "E" from one position in sum range to another in non sum range under different title is  moving the position along with all the values in LV and cost details and it's not effecting the sum calculation of previous position</t>
      </is>
    </nc>
  </rcc>
</revisions>
</file>

<file path=xl/revisions/revisionLog35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9519" sId="1" ref="A1073:XFD1076" action="insertRow">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9520" sId="1">
    <nc r="D1073" t="inlineStr">
      <is>
        <t>Moving LV</t>
      </is>
    </nc>
  </rcc>
  <rcc rId="9521" sId="1">
    <nc r="E1073" t="inlineStr">
      <is>
        <t>Moving LV</t>
      </is>
    </nc>
  </rcc>
  <rcc rId="9522" sId="1">
    <nc r="F1073">
      <v>1068</v>
    </nc>
  </rcc>
  <rcc rId="9523" sId="1">
    <nc r="H1073" t="inlineStr">
      <is>
        <t>No Run</t>
      </is>
    </nc>
  </rcc>
  <rcc rId="9524" sId="1">
    <nc r="D1074" t="inlineStr">
      <is>
        <t>Moving LV</t>
      </is>
    </nc>
  </rcc>
  <rcc rId="9525" sId="1">
    <nc r="E1074" t="inlineStr">
      <is>
        <t>Moving LV</t>
      </is>
    </nc>
  </rcc>
  <rcc rId="9526" sId="1">
    <nc r="F1074">
      <v>1069</v>
    </nc>
  </rcc>
  <rcc rId="9527" sId="1">
    <nc r="H1074" t="inlineStr">
      <is>
        <t>No Run</t>
      </is>
    </nc>
  </rcc>
  <rcc rId="9528" sId="1">
    <nc r="D1075" t="inlineStr">
      <is>
        <t>Moving LV</t>
      </is>
    </nc>
  </rcc>
  <rcc rId="9529" sId="1">
    <nc r="E1075" t="inlineStr">
      <is>
        <t>Moving LV</t>
      </is>
    </nc>
  </rcc>
  <rcc rId="9530" sId="1">
    <nc r="F1075">
      <v>1070</v>
    </nc>
  </rcc>
  <rcc rId="9531" sId="1">
    <nc r="H1075" t="inlineStr">
      <is>
        <t>No Run</t>
      </is>
    </nc>
  </rcc>
  <rcc rId="9532" sId="1">
    <nc r="D1076" t="inlineStr">
      <is>
        <t>Moving LV</t>
      </is>
    </nc>
  </rcc>
  <rcc rId="9533" sId="1">
    <nc r="E1076" t="inlineStr">
      <is>
        <t>Moving LV</t>
      </is>
    </nc>
  </rcc>
  <rcc rId="9534" sId="1">
    <nc r="F1076">
      <v>1071</v>
    </nc>
  </rcc>
  <rcc rId="9535" sId="1">
    <nc r="H1076" t="inlineStr">
      <is>
        <t>No Run</t>
      </is>
    </nc>
  </rcc>
  <rcc rId="9536" sId="1">
    <nc r="G1073" t="inlineStr">
      <is>
        <t>Validate that moving of a LV position with position kz "A" from one position in non sum range to another in sum range within a particular title is moving the position along with all the values in LV and cost details and it's not effecting the sum calculation</t>
      </is>
    </nc>
  </rcc>
  <rcc rId="9537" sId="1">
    <nc r="G1074" t="inlineStr">
      <is>
        <t>Validate that moving of a LV position with position kz "A" from one position in non sum range to another in sum range under different title is  moving the position along with all the values in LV and cost details and it's not effecting the sum calculation</t>
      </is>
    </nc>
  </rcc>
  <rcc rId="9538" sId="1">
    <nc r="G1075" t="inlineStr">
      <is>
        <t>Validate that moving of a LV position with position kz "A" from one position in sum range to another in non sum range within a particular title is moving the position along with all the values in LV and cost details and it's not effecting the sum calculation of previous position</t>
      </is>
    </nc>
  </rcc>
  <rcc rId="9539" sId="1">
    <nc r="G1076" t="inlineStr">
      <is>
        <t>Validate that moving of a LV position with position kz "A" from one position in sum range to another in non sum range under different title is  moving the position along with all the values in LV and cost details and it's not effecting the sum calculation of previous position</t>
      </is>
    </nc>
  </rcc>
</revisions>
</file>

<file path=xl/revisions/revisionLog3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70" sId="1" ref="A485:XFD485"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171" sId="1">
    <nc r="D485" t="inlineStr">
      <is>
        <t>LV Details</t>
      </is>
    </nc>
  </rcc>
  <rcc rId="172" sId="1">
    <nc r="E485" t="inlineStr">
      <is>
        <t>LV Sec</t>
      </is>
    </nc>
  </rcc>
  <rcc rId="173" sId="1">
    <nc r="F485">
      <v>479</v>
    </nc>
  </rcc>
  <rcc rId="174" sId="1">
    <nc r="H485" t="inlineStr">
      <is>
        <t>Passed</t>
      </is>
    </nc>
  </rcc>
  <rcc rId="175" sId="1">
    <nc r="I485">
      <v>952</v>
    </nc>
  </rcc>
  <rcc rId="176" sId="1">
    <nc r="G485" t="inlineStr">
      <is>
        <t xml:space="preserve">Validate that user is unable to change the LV raster for a new project after the creation of LVs </t>
      </is>
    </nc>
  </rcc>
</revisions>
</file>

<file path=xl/revisions/revisionLog36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540" sId="1">
    <oc r="F1073">
      <v>1068</v>
    </oc>
    <nc r="F1073">
      <v>1072</v>
    </nc>
  </rcc>
  <rcc rId="9541" sId="1">
    <oc r="F1074">
      <v>1069</v>
    </oc>
    <nc r="F1074">
      <v>1073</v>
    </nc>
  </rcc>
  <rcc rId="9542" sId="1">
    <oc r="F1075">
      <v>1070</v>
    </oc>
    <nc r="F1075">
      <v>1074</v>
    </nc>
  </rcc>
  <rcc rId="9543" sId="1">
    <oc r="F1076">
      <v>1071</v>
    </oc>
    <nc r="F1076">
      <v>1075</v>
    </nc>
  </rcc>
</revisions>
</file>

<file path=xl/revisions/revisionLog36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9544" sId="1" ref="A1077:XFD1080" action="insertRow">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9545" sId="1">
    <nc r="D1077" t="inlineStr">
      <is>
        <t>Moving LV</t>
      </is>
    </nc>
  </rcc>
  <rcc rId="9546" sId="1">
    <nc r="E1077" t="inlineStr">
      <is>
        <t>Moving LV</t>
      </is>
    </nc>
  </rcc>
  <rcc rId="9547" sId="1">
    <nc r="F1077">
      <v>1072</v>
    </nc>
  </rcc>
  <rcc rId="9548" sId="1">
    <nc r="H1077" t="inlineStr">
      <is>
        <t>No Run</t>
      </is>
    </nc>
  </rcc>
  <rcc rId="9549" sId="1">
    <nc r="D1078" t="inlineStr">
      <is>
        <t>Moving LV</t>
      </is>
    </nc>
  </rcc>
  <rcc rId="9550" sId="1">
    <nc r="E1078" t="inlineStr">
      <is>
        <t>Moving LV</t>
      </is>
    </nc>
  </rcc>
  <rcc rId="9551" sId="1">
    <nc r="F1078">
      <v>1073</v>
    </nc>
  </rcc>
  <rcc rId="9552" sId="1">
    <nc r="H1078" t="inlineStr">
      <is>
        <t>No Run</t>
      </is>
    </nc>
  </rcc>
  <rcc rId="9553" sId="1">
    <nc r="D1079" t="inlineStr">
      <is>
        <t>Moving LV</t>
      </is>
    </nc>
  </rcc>
  <rcc rId="9554" sId="1">
    <nc r="E1079" t="inlineStr">
      <is>
        <t>Moving LV</t>
      </is>
    </nc>
  </rcc>
  <rcc rId="9555" sId="1">
    <nc r="F1079">
      <v>1074</v>
    </nc>
  </rcc>
  <rcc rId="9556" sId="1">
    <nc r="H1079" t="inlineStr">
      <is>
        <t>No Run</t>
      </is>
    </nc>
  </rcc>
  <rcc rId="9557" sId="1">
    <nc r="D1080" t="inlineStr">
      <is>
        <t>Moving LV</t>
      </is>
    </nc>
  </rcc>
  <rcc rId="9558" sId="1">
    <nc r="E1080" t="inlineStr">
      <is>
        <t>Moving LV</t>
      </is>
    </nc>
  </rcc>
  <rcc rId="9559" sId="1">
    <nc r="F1080">
      <v>1075</v>
    </nc>
  </rcc>
  <rcc rId="9560" sId="1">
    <nc r="H1080" t="inlineStr">
      <is>
        <t>No Run</t>
      </is>
    </nc>
  </rcc>
  <rcc rId="9561" sId="1">
    <nc r="G1077" t="inlineStr">
      <is>
        <t>Validate that moving of a LV position with position kz "M" from one position in non sum range to another in sum range within a particular title is moving the position along with all the values in LV and cost details and it's effecting the sum calculation</t>
      </is>
    </nc>
  </rcc>
  <rcc rId="9562" sId="1">
    <nc r="G1078" t="inlineStr">
      <is>
        <t>Validate that moving of a LV position with position kz "M" from one position in non sum range to another in sum range under different title is  moving the position along with all the values in LV and cost details and it's effecting the sum calculation</t>
      </is>
    </nc>
  </rcc>
  <rcc rId="9563" sId="1">
    <nc r="G1079" t="inlineStr">
      <is>
        <t>Validate that moving of a LV position with position kz "M" from one position in sum range to another in non sum range within a particular title is moving the position along with all the values in LV and cost details and it's effecting the sum calculation of previous position</t>
      </is>
    </nc>
  </rcc>
  <rcc rId="9564" sId="1">
    <nc r="G1080" t="inlineStr">
      <is>
        <t>Validate that moving of a LV position with position kz "M" from one position in sum range to another in non sum range under different title is  moving the position along with all the values in LV and cost details and it's effecting the sum calculation of previous position</t>
      </is>
    </nc>
  </rcc>
</revisions>
</file>

<file path=xl/revisions/revisionLog36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565" sId="1">
    <oc r="G1081" t="inlineStr">
      <is>
        <t>Validate that moving of a LV position with position kz "A" from one position to another within a particular title is moving the position along with all the values in LV and cost details(without sum &amp; surcharge position)</t>
      </is>
    </oc>
    <nc r="G1081"/>
  </rcc>
  <rcc rId="9566" sId="1">
    <oc r="G1082" t="inlineStr">
      <is>
        <t>Validate that moving of a LV position with position kz "A" from one position to another under different title is  moving the position along with all the values in LV and cost details (without sum &amp; surcharge position)</t>
      </is>
    </oc>
    <nc r="G1082"/>
  </rcc>
  <rcc rId="9567" sId="1">
    <oc r="G1083" t="inlineStr">
      <is>
        <t>Validate that moving of a LV position with position kz "M" from one position to another within a particular title is moving the position along with all the values in LV and cost details(without sum &amp; surcharge position)</t>
      </is>
    </oc>
    <nc r="G1083"/>
  </rcc>
  <rcc rId="9568" sId="1">
    <oc r="G1084" t="inlineStr">
      <is>
        <t>Validate that moving of a LV position with position kz "M" from one position to another under different title is  moving the position along with all the values in LV and cost details (without sum &amp; surcharge position)</t>
      </is>
    </oc>
    <nc r="G1084"/>
  </rcc>
</revisions>
</file>

<file path=xl/revisions/revisionLog36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569" sId="1">
    <oc r="F1077">
      <v>1072</v>
    </oc>
    <nc r="F1077">
      <v>1076</v>
    </nc>
  </rcc>
  <rcc rId="9570" sId="1">
    <oc r="F1078">
      <v>1073</v>
    </oc>
    <nc r="F1078">
      <v>1077</v>
    </nc>
  </rcc>
  <rcc rId="9571" sId="1">
    <oc r="F1079">
      <v>1074</v>
    </oc>
    <nc r="F1079">
      <v>1078</v>
    </nc>
  </rcc>
  <rcc rId="9572" sId="1">
    <oc r="F1080">
      <v>1075</v>
    </oc>
    <nc r="F1080">
      <v>1079</v>
    </nc>
  </rcc>
</revisions>
</file>

<file path=xl/revisions/revisionLog36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573" sId="1">
    <nc r="D1081" t="inlineStr">
      <is>
        <t>Moving LV</t>
      </is>
    </nc>
  </rcc>
  <rcc rId="9574" sId="1" odxf="1" dxf="1">
    <nc r="E1081" t="inlineStr">
      <is>
        <t>Moving LV</t>
      </is>
    </nc>
    <odxf/>
    <ndxf/>
  </rcc>
  <rcc rId="9575" sId="1">
    <nc r="F1081">
      <v>1060</v>
    </nc>
  </rcc>
  <rcc rId="9576" sId="1">
    <nc r="D1082" t="inlineStr">
      <is>
        <t>Moving LV</t>
      </is>
    </nc>
  </rcc>
  <rcc rId="9577" sId="1" odxf="1" dxf="1">
    <nc r="E1082" t="inlineStr">
      <is>
        <t>Moving LV</t>
      </is>
    </nc>
    <odxf/>
    <ndxf/>
  </rcc>
  <rcc rId="9578" sId="1">
    <nc r="F1082">
      <v>1061</v>
    </nc>
  </rcc>
  <rcc rId="9579" sId="1">
    <nc r="D1083" t="inlineStr">
      <is>
        <t>Moving LV</t>
      </is>
    </nc>
  </rcc>
  <rcc rId="9580" sId="1" odxf="1" dxf="1">
    <nc r="E1083" t="inlineStr">
      <is>
        <t>Moving LV</t>
      </is>
    </nc>
    <odxf/>
    <ndxf/>
  </rcc>
  <rcc rId="9581" sId="1">
    <nc r="F1083">
      <v>1062</v>
    </nc>
  </rcc>
  <rcc rId="9582" sId="1">
    <nc r="H1083" t="inlineStr">
      <is>
        <t>No Run</t>
      </is>
    </nc>
  </rcc>
  <rcc rId="9583" sId="1">
    <nc r="D1084" t="inlineStr">
      <is>
        <t>Moving LV</t>
      </is>
    </nc>
  </rcc>
  <rcc rId="9584" sId="1" odxf="1" dxf="1">
    <nc r="E1084" t="inlineStr">
      <is>
        <t>Moving LV</t>
      </is>
    </nc>
    <odxf/>
    <ndxf/>
  </rcc>
  <rcc rId="9585" sId="1">
    <nc r="F1084">
      <v>1063</v>
    </nc>
  </rcc>
  <rcc rId="9586" sId="1">
    <nc r="H1084" t="inlineStr">
      <is>
        <t>No Run</t>
      </is>
    </nc>
  </rcc>
  <rcc rId="9587" sId="1">
    <nc r="D1085" t="inlineStr">
      <is>
        <t>Moving LV</t>
      </is>
    </nc>
  </rcc>
  <rcc rId="9588" sId="1" odxf="1" dxf="1">
    <nc r="E1085" t="inlineStr">
      <is>
        <t>Moving LV</t>
      </is>
    </nc>
    <odxf/>
    <ndxf/>
  </rcc>
  <rcc rId="9589" sId="1">
    <nc r="F1085">
      <v>1064</v>
    </nc>
  </rcc>
  <rcc rId="9590" sId="1">
    <nc r="H1085" t="inlineStr">
      <is>
        <t>No Run</t>
      </is>
    </nc>
  </rcc>
  <rcc rId="9591" sId="1">
    <nc r="D1086" t="inlineStr">
      <is>
        <t>Moving LV</t>
      </is>
    </nc>
  </rcc>
  <rcc rId="9592" sId="1" odxf="1" dxf="1">
    <nc r="E1086" t="inlineStr">
      <is>
        <t>Moving LV</t>
      </is>
    </nc>
    <odxf/>
    <ndxf/>
  </rcc>
  <rcc rId="9593" sId="1">
    <nc r="F1086">
      <v>1065</v>
    </nc>
  </rcc>
  <rcc rId="9594" sId="1">
    <nc r="H1086" t="inlineStr">
      <is>
        <t>No Run</t>
      </is>
    </nc>
  </rcc>
  <rcc rId="9595" sId="1">
    <nc r="D1087" t="inlineStr">
      <is>
        <t>Moving LV</t>
      </is>
    </nc>
  </rcc>
  <rcc rId="9596" sId="1" odxf="1" dxf="1">
    <nc r="E1087" t="inlineStr">
      <is>
        <t>Moving LV</t>
      </is>
    </nc>
    <odxf/>
    <ndxf/>
  </rcc>
  <rcc rId="9597" sId="1">
    <nc r="F1087">
      <v>1066</v>
    </nc>
  </rcc>
  <rcc rId="9598" sId="1">
    <nc r="H1087" t="inlineStr">
      <is>
        <t>No Run</t>
      </is>
    </nc>
  </rcc>
  <rcc rId="9599" sId="1">
    <nc r="D1088" t="inlineStr">
      <is>
        <t>Moving LV</t>
      </is>
    </nc>
  </rcc>
  <rcc rId="9600" sId="1" odxf="1" dxf="1">
    <nc r="E1088" t="inlineStr">
      <is>
        <t>Moving LV</t>
      </is>
    </nc>
    <odxf/>
    <ndxf/>
  </rcc>
  <rcc rId="9601" sId="1">
    <nc r="F1088">
      <v>1067</v>
    </nc>
  </rcc>
  <rcc rId="9602" sId="1">
    <nc r="H1088" t="inlineStr">
      <is>
        <t>No Run</t>
      </is>
    </nc>
  </rcc>
  <rcc rId="9603" sId="1">
    <nc r="D1089" t="inlineStr">
      <is>
        <t>Moving LV</t>
      </is>
    </nc>
  </rcc>
  <rcc rId="9604" sId="1" odxf="1" dxf="1">
    <nc r="E1089" t="inlineStr">
      <is>
        <t>Moving LV</t>
      </is>
    </nc>
    <odxf/>
    <ndxf/>
  </rcc>
  <rcc rId="9605" sId="1">
    <nc r="F1089">
      <v>1068</v>
    </nc>
  </rcc>
  <rcc rId="9606" sId="1">
    <nc r="H1089" t="inlineStr">
      <is>
        <t>No Run</t>
      </is>
    </nc>
  </rcc>
  <rcc rId="9607" sId="1">
    <nc r="D1090" t="inlineStr">
      <is>
        <t>Moving LV</t>
      </is>
    </nc>
  </rcc>
  <rcc rId="9608" sId="1" odxf="1" dxf="1">
    <nc r="E1090" t="inlineStr">
      <is>
        <t>Moving LV</t>
      </is>
    </nc>
    <odxf/>
    <ndxf/>
  </rcc>
  <rcc rId="9609" sId="1">
    <nc r="F1090">
      <v>1069</v>
    </nc>
  </rcc>
  <rcc rId="9610" sId="1">
    <nc r="H1090" t="inlineStr">
      <is>
        <t>No Run</t>
      </is>
    </nc>
  </rcc>
  <rcc rId="9611" sId="1">
    <nc r="D1091" t="inlineStr">
      <is>
        <t>Moving LV</t>
      </is>
    </nc>
  </rcc>
  <rcc rId="9612" sId="1" odxf="1" dxf="1">
    <nc r="E1091" t="inlineStr">
      <is>
        <t>Moving LV</t>
      </is>
    </nc>
    <odxf/>
    <ndxf/>
  </rcc>
  <rcc rId="9613" sId="1">
    <nc r="F1091">
      <v>1070</v>
    </nc>
  </rcc>
  <rcc rId="9614" sId="1">
    <nc r="G1091" t="inlineStr">
      <is>
        <t>Validate that moving of a LV position with position kz "E" from one position in sum range to another in non sum range within a particular title is moving the position along with all the values in LV and cost details and it's not effecting the sum calculation of previous position</t>
      </is>
    </nc>
  </rcc>
  <rcc rId="9615" sId="1">
    <nc r="H1091" t="inlineStr">
      <is>
        <t>No Run</t>
      </is>
    </nc>
  </rcc>
  <rcc rId="9616" sId="1">
    <nc r="D1092" t="inlineStr">
      <is>
        <t>Moving LV</t>
      </is>
    </nc>
  </rcc>
  <rcc rId="9617" sId="1" odxf="1" dxf="1">
    <nc r="E1092" t="inlineStr">
      <is>
        <t>Moving LV</t>
      </is>
    </nc>
    <odxf/>
    <ndxf/>
  </rcc>
  <rcc rId="9618" sId="1">
    <nc r="F1092">
      <v>1071</v>
    </nc>
  </rcc>
  <rcc rId="9619" sId="1">
    <nc r="G1092" t="inlineStr">
      <is>
        <t>Validate that moving of a LV position with position kz "E" from one position in sum range to another in non sum range under different title is  moving the position along with all the values in LV and cost details and it's not effecting the sum calculation of previous position</t>
      </is>
    </nc>
  </rcc>
  <rcc rId="9620" sId="1">
    <nc r="H1092" t="inlineStr">
      <is>
        <t>No Run</t>
      </is>
    </nc>
  </rcc>
  <rcc rId="9621" sId="1">
    <nc r="D1093" t="inlineStr">
      <is>
        <t>Moving LV</t>
      </is>
    </nc>
  </rcc>
  <rcc rId="9622" sId="1" odxf="1" dxf="1">
    <nc r="E1093" t="inlineStr">
      <is>
        <t>Moving LV</t>
      </is>
    </nc>
    <odxf/>
    <ndxf/>
  </rcc>
  <rcc rId="9623" sId="1">
    <nc r="F1093">
      <v>1072</v>
    </nc>
  </rcc>
  <rcc rId="9624" sId="1">
    <nc r="G1093" t="inlineStr">
      <is>
        <t>Validate that moving of a LV position with position kz "A" from one position in non sum range to another in sum range within a particular title is moving the position along with all the values in LV and cost details and it's not effecting the sum calculation</t>
      </is>
    </nc>
  </rcc>
  <rcc rId="9625" sId="1">
    <nc r="H1093" t="inlineStr">
      <is>
        <t>No Run</t>
      </is>
    </nc>
  </rcc>
  <rcc rId="9626" sId="1">
    <nc r="D1094" t="inlineStr">
      <is>
        <t>Moving LV</t>
      </is>
    </nc>
  </rcc>
  <rcc rId="9627" sId="1" odxf="1" dxf="1">
    <nc r="E1094" t="inlineStr">
      <is>
        <t>Moving LV</t>
      </is>
    </nc>
    <odxf/>
    <ndxf/>
  </rcc>
  <rcc rId="9628" sId="1">
    <nc r="F1094">
      <v>1073</v>
    </nc>
  </rcc>
  <rcc rId="9629" sId="1">
    <nc r="G1094" t="inlineStr">
      <is>
        <t>Validate that moving of a LV position with position kz "A" from one position in non sum range to another in sum range under different title is  moving the position along with all the values in LV and cost details and it's not effecting the sum calculation</t>
      </is>
    </nc>
  </rcc>
  <rcc rId="9630" sId="1">
    <nc r="H1094" t="inlineStr">
      <is>
        <t>No Run</t>
      </is>
    </nc>
  </rcc>
  <rcc rId="9631" sId="1">
    <nc r="D1095" t="inlineStr">
      <is>
        <t>Moving LV</t>
      </is>
    </nc>
  </rcc>
  <rcc rId="9632" sId="1" odxf="1" dxf="1">
    <nc r="E1095" t="inlineStr">
      <is>
        <t>Moving LV</t>
      </is>
    </nc>
    <odxf/>
    <ndxf/>
  </rcc>
  <rcc rId="9633" sId="1">
    <nc r="F1095">
      <v>1074</v>
    </nc>
  </rcc>
  <rcc rId="9634" sId="1">
    <nc r="G1095" t="inlineStr">
      <is>
        <t>Validate that moving of a LV position with position kz "A" from one position in sum range to another in non sum range within a particular title is moving the position along with all the values in LV and cost details and it's not effecting the sum calculation of previous position</t>
      </is>
    </nc>
  </rcc>
  <rcc rId="9635" sId="1">
    <nc r="H1095" t="inlineStr">
      <is>
        <t>No Run</t>
      </is>
    </nc>
  </rcc>
  <rcc rId="9636" sId="1">
    <nc r="D1096" t="inlineStr">
      <is>
        <t>Moving LV</t>
      </is>
    </nc>
  </rcc>
  <rcc rId="9637" sId="1" odxf="1" dxf="1">
    <nc r="E1096" t="inlineStr">
      <is>
        <t>Moving LV</t>
      </is>
    </nc>
    <odxf/>
    <ndxf/>
  </rcc>
  <rcc rId="9638" sId="1">
    <nc r="F1096">
      <v>1075</v>
    </nc>
  </rcc>
  <rcc rId="9639" sId="1">
    <nc r="G1096" t="inlineStr">
      <is>
        <t>Validate that moving of a LV position with position kz "A" from one position in sum range to another in non sum range under different title is  moving the position along with all the values in LV and cost details and it's not effecting the sum calculation of previous position</t>
      </is>
    </nc>
  </rcc>
  <rcc rId="9640" sId="1">
    <nc r="H1096" t="inlineStr">
      <is>
        <t>No Run</t>
      </is>
    </nc>
  </rcc>
  <rcc rId="9641" sId="1">
    <nc r="D1097" t="inlineStr">
      <is>
        <t>Moving LV</t>
      </is>
    </nc>
  </rcc>
  <rcc rId="9642" sId="1" odxf="1" dxf="1">
    <nc r="E1097" t="inlineStr">
      <is>
        <t>Moving LV</t>
      </is>
    </nc>
    <odxf/>
    <ndxf/>
  </rcc>
  <rcc rId="9643" sId="1">
    <nc r="F1097">
      <v>1076</v>
    </nc>
  </rcc>
  <rcc rId="9644" sId="1">
    <nc r="G1097" t="inlineStr">
      <is>
        <t>Validate that moving of a LV position with position kz "M" from one position in non sum range to another in sum range within a particular title is moving the position along with all the values in LV and cost details and it's effecting the sum calculation</t>
      </is>
    </nc>
  </rcc>
  <rcc rId="9645" sId="1">
    <nc r="H1097" t="inlineStr">
      <is>
        <t>No Run</t>
      </is>
    </nc>
  </rcc>
  <rcc rId="9646" sId="1">
    <nc r="D1098" t="inlineStr">
      <is>
        <t>Moving LV</t>
      </is>
    </nc>
  </rcc>
  <rcc rId="9647" sId="1" odxf="1" dxf="1">
    <nc r="E1098" t="inlineStr">
      <is>
        <t>Moving LV</t>
      </is>
    </nc>
    <odxf/>
    <ndxf/>
  </rcc>
  <rcc rId="9648" sId="1">
    <nc r="F1098">
      <v>1077</v>
    </nc>
  </rcc>
  <rcc rId="9649" sId="1">
    <nc r="G1098" t="inlineStr">
      <is>
        <t>Validate that moving of a LV position with position kz "M" from one position in non sum range to another in sum range under different title is  moving the position along with all the values in LV and cost details and it's effecting the sum calculation</t>
      </is>
    </nc>
  </rcc>
  <rcc rId="9650" sId="1">
    <nc r="H1098" t="inlineStr">
      <is>
        <t>No Run</t>
      </is>
    </nc>
  </rcc>
  <rcc rId="9651" sId="1">
    <nc r="D1099" t="inlineStr">
      <is>
        <t>Moving LV</t>
      </is>
    </nc>
  </rcc>
  <rcc rId="9652" sId="1" odxf="1" dxf="1">
    <nc r="E1099" t="inlineStr">
      <is>
        <t>Moving LV</t>
      </is>
    </nc>
    <odxf/>
    <ndxf/>
  </rcc>
  <rcc rId="9653" sId="1">
    <nc r="F1099">
      <v>1078</v>
    </nc>
  </rcc>
  <rcc rId="9654" sId="1">
    <nc r="G1099" t="inlineStr">
      <is>
        <t>Validate that moving of a LV position with position kz "M" from one position in sum range to another in non sum range within a particular title is moving the position along with all the values in LV and cost details and it's effecting the sum calculation of previous position</t>
      </is>
    </nc>
  </rcc>
  <rcc rId="9655" sId="1">
    <nc r="H1099" t="inlineStr">
      <is>
        <t>No Run</t>
      </is>
    </nc>
  </rcc>
  <rcc rId="9656" sId="1">
    <nc r="D1100" t="inlineStr">
      <is>
        <t>Moving LV</t>
      </is>
    </nc>
  </rcc>
  <rcc rId="9657" sId="1" odxf="1" dxf="1">
    <nc r="E1100" t="inlineStr">
      <is>
        <t>Moving LV</t>
      </is>
    </nc>
    <odxf/>
    <ndxf/>
  </rcc>
  <rcc rId="9658" sId="1">
    <nc r="F1100">
      <v>1079</v>
    </nc>
  </rcc>
  <rcc rId="9659" sId="1">
    <nc r="G1100" t="inlineStr">
      <is>
        <t>Validate that moving of a LV position with position kz "M" from one position in sum range to another in non sum range under different title is  moving the position along with all the values in LV and cost details and it's effecting the sum calculation of previous position</t>
      </is>
    </nc>
  </rcc>
  <rcc rId="9660" sId="1">
    <nc r="H1100" t="inlineStr">
      <is>
        <t>No Run</t>
      </is>
    </nc>
  </rcc>
  <rcc rId="9661" sId="1">
    <nc r="G1081" t="inlineStr">
      <is>
        <t>Validate that moving a normal position from a non surcharge range to a position in the surcharge range under the same title is effecting the surcharge calculation</t>
      </is>
    </nc>
  </rcc>
  <rcc rId="9662" sId="1">
    <nc r="G1082" t="inlineStr">
      <is>
        <t>Validate that moving of a normal LV position from a non surcharge range to a position in the surcharge range under different title is  moving the position along with all the values in LV and cost detailseffecting the surcharge calculation</t>
      </is>
    </nc>
  </rcc>
  <rcc rId="9663" sId="1">
    <nc r="G1083" t="inlineStr">
      <is>
        <t>Validate that moving a normal position from a surcharge range to a position in the non surcharge range under the same title is effecting the surcharge calculation of previous position</t>
      </is>
    </nc>
  </rcc>
  <rcc rId="9664" sId="1">
    <nc r="G1084" t="inlineStr">
      <is>
        <t>Validate that moving of a normal LV position from a surcharge range to a position in the non surcharge range under different title is  moving the position along with all the values in LV and cost details and it's effecting the surcharge calculation of previous position</t>
      </is>
    </nc>
  </rcc>
  <rcc rId="9665" sId="1">
    <nc r="G1085" t="inlineStr">
      <is>
        <t>Validate that moving of a  LV position having DETAIL KZ 1 from one position in non surcharge range to another in surcharge range within a particular title is moving the entire detail kz set(DETAIL KZ 0,1..)  along with all the values in LV and cost details and it's effecting the surcharge calculation</t>
      </is>
    </nc>
  </rcc>
  <rcc rId="9666" sId="1">
    <nc r="G1086" t="inlineStr">
      <is>
        <t>Validate that moving of a LV position having DETAIL KZ from one position in non surcharge range to another in surcharge range under different title is  moving the  entire detail kz set(DETAIL KZ 0,1..) along with all the values in LV and cost details and it's effecting the surcharge calculation</t>
      </is>
    </nc>
  </rcc>
  <rcc rId="9667" sId="1">
    <nc r="G1087" t="inlineStr">
      <is>
        <t>Validate that moving of a  LV position having DETAIL KZ 1 from one position in surcharge range to another in non surcharge range within a particular title is moving the entire detail kz set(DETAIL KZ 0,1..)  along with all the values in LV and cost details and it's effecting the surcharge calculation of previous position</t>
      </is>
    </nc>
  </rcc>
  <rcc rId="9668" sId="1">
    <nc r="G1088" t="inlineStr">
      <is>
        <t>Validate that moving of a LV position having DETAIL KZ from one position in surcharge range to another in non surcharge range under different title is moving the  entire detail kz set(DETAIL KZ 0,1..) along with all the values in LV and cost details and it's effecting the surcharge calculation of previous position</t>
      </is>
    </nc>
  </rcc>
  <rcc rId="9669" sId="1">
    <nc r="G1089" t="inlineStr">
      <is>
        <t>Validate that moving of a LV position with position kz "E" from one position in non sum range to another in surcharge range within a particular title is moving the position along with all the values in LV and cost details and it's not effecting the surcharge calculation</t>
      </is>
    </nc>
  </rcc>
  <rcc rId="9670" sId="1">
    <nc r="G1090" t="inlineStr">
      <is>
        <t>Validate that moving of a LV position with position kz "E" from one position in non surcharge range to another in surcharge range under different title is  moving the position along with all the values in LV and cost details and it's not effecting the surcharge calculation</t>
      </is>
    </nc>
  </rcc>
</revisions>
</file>

<file path=xl/revisions/revisionLog36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671" sId="1">
    <oc r="G1100" t="inlineStr">
      <is>
        <t>Validate that moving of a LV position with position kz "M" from one position in sum range to another in non sum range under different title is  moving the position along with all the values in LV and cost details and it's effecting the sum calculation of previous position</t>
      </is>
    </oc>
    <nc r="G1100" t="inlineStr">
      <is>
        <t>Validate that moving of a LV position with position kz "M" from one position in surcharge range to another in non surcharge range under different title is  moving the position along with all the values in LV and cost details and it's effecting the surcharge calculation of previous position</t>
      </is>
    </nc>
  </rcc>
  <rcc rId="9672" sId="1">
    <oc r="G1099" t="inlineStr">
      <is>
        <t>Validate that moving of a LV position with position kz "M" from one position in sum range to another in non sum range within a particular title is moving the position along with all the values in LV and cost details and it's effecting the sum calculation of previous position</t>
      </is>
    </oc>
    <nc r="G1099" t="inlineStr">
      <is>
        <t>Validate that moving of a LV position with position kz "M" from one position in surcharge range to another in non surcharge range within a particular title is moving the position along with all the values in LV and cost details and it's effecting the sum calculation of previous position</t>
      </is>
    </nc>
  </rcc>
</revisions>
</file>

<file path=xl/revisions/revisionLog36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673" sId="1">
    <oc r="G1098" t="inlineStr">
      <is>
        <t>Validate that moving of a LV position with position kz "M" from one position in non sum range to another in sum range under different title is  moving the position along with all the values in LV and cost details and it's effecting the sum calculation</t>
      </is>
    </oc>
    <nc r="G1098" t="inlineStr">
      <is>
        <t>Validate that moving of a LV position with position kz "M" from one position in non surcharge range to another in surcharge range under different title is  moving the position along with all the values in LV and cost details and it's effecting the surcharge calculation</t>
      </is>
    </nc>
  </rcc>
  <rcc rId="9674" sId="1">
    <oc r="G1097" t="inlineStr">
      <is>
        <t>Validate that moving of a LV position with position kz "M" from one position in non sum range to another in sum range within a particular title is moving the position along with all the values in LV and cost details and it's effecting the sum calculation</t>
      </is>
    </oc>
    <nc r="G1097" t="inlineStr">
      <is>
        <t>Validate that moving of a LV position with position kz "M" from one position in non surcharge range to another in surcharge range within a particular title is moving the position along with all the values in LV and cost details and it's effecting the surcharge calculation</t>
      </is>
    </nc>
  </rcc>
</revisions>
</file>

<file path=xl/revisions/revisionLog36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675" sId="1">
    <oc r="H1097" t="inlineStr">
      <is>
        <t>No Run</t>
      </is>
    </oc>
    <nc r="H1097"/>
  </rcc>
  <rcc rId="9676" sId="1">
    <oc r="G1096" t="inlineStr">
      <is>
        <t>Validate that moving of a LV position with position kz "A" from one position in sum range to another in non sum range under different title is  moving the position along with all the values in LV and cost details and it's not effecting the sum calculation of previous position</t>
      </is>
    </oc>
    <nc r="G1096" t="inlineStr">
      <is>
        <t>Validate that moving of a LV position with position kz "A" from one position in sum range to another in non surcharge range under different title is  moving the position along with all the values in LV and cost details and it's not effecting the surcharge calculation of previous position</t>
      </is>
    </nc>
  </rcc>
  <rcc rId="9677" sId="1">
    <oc r="G1095" t="inlineStr">
      <is>
        <t>Validate that moving of a LV position with position kz "A" from one position in sum range to another in non sum range within a particular title is moving the position along with all the values in LV and cost details and it's not effecting the sum calculation of previous position</t>
      </is>
    </oc>
    <nc r="G1095" t="inlineStr">
      <is>
        <t>Validate that moving of a LV position with position kz "A" from one position in surcharge range to another in non sum range within a particular title is moving the position along with all the values in LV and cost details and it's not effecting the surcharge calculation of previous position</t>
      </is>
    </nc>
  </rcc>
  <rcc rId="9678" sId="1">
    <oc r="G1094" t="inlineStr">
      <is>
        <t>Validate that moving of a LV position with position kz "A" from one position in non sum range to another in sum range under different title is  moving the position along with all the values in LV and cost details and it's not effecting the sum calculation</t>
      </is>
    </oc>
    <nc r="G1094" t="inlineStr">
      <is>
        <t>Validate that moving of a LV position with position kz "A" from one position in non surcharge range to another in sum range under different title is  moving the position along with all the values in LV and cost details and it's not effecting the surcharge calculation</t>
      </is>
    </nc>
  </rcc>
  <rcc rId="9679" sId="1">
    <oc r="G1093" t="inlineStr">
      <is>
        <t>Validate that moving of a LV position with position kz "A" from one position in non sum range to another in sum range within a particular title is moving the position along with all the values in LV and cost details and it's not effecting the sum calculation</t>
      </is>
    </oc>
    <nc r="G1093" t="inlineStr">
      <is>
        <t>Validate that moving of a LV position with position kz "A" from one position in non surcharge range to another in sum range within a particular title is moving the position along with all the values in LV and cost details and it's not effecting the surcharge calculation</t>
      </is>
    </nc>
  </rcc>
  <rcc rId="9680" sId="1">
    <oc r="G1092" t="inlineStr">
      <is>
        <t>Validate that moving of a LV position with position kz "E" from one position in sum range to another in non sum range under different title is  moving the position along with all the values in LV and cost details and it's not effecting the sum calculation of previous position</t>
      </is>
    </oc>
    <nc r="G1092" t="inlineStr">
      <is>
        <t>Validate that moving of a LV position with position kz "E" from one position in surcharge range to another in non sum range under different title is  moving the position along with all the values in LV and cost details and it's not effecting the surcharge calculation of previous position</t>
      </is>
    </nc>
  </rcc>
</revisions>
</file>

<file path=xl/revisions/revisionLog36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681" sId="1">
    <oc r="G1091" t="inlineStr">
      <is>
        <t>Validate that moving of a LV position with position kz "E" from one position in sum range to another in non sum range within a particular title is moving the position along with all the values in LV and cost details and it's not effecting the sum calculation of previous position</t>
      </is>
    </oc>
    <nc r="G1091" t="inlineStr">
      <is>
        <t>Validate that moving of a LV position with position kz "E" from one position in surcharge range to another in non sum range within a particular title is moving the position along with all the values in LV and cost details and it's not effecting the surcharge calculation of previous position</t>
      </is>
    </nc>
  </rcc>
</revisions>
</file>

<file path=xl/revisions/revisionLog36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682" sId="1">
    <nc r="G1101" t="inlineStr">
      <is>
        <t>Validate that moving a rejected position from one position to another is not possible</t>
      </is>
    </nc>
  </rcc>
  <rcc rId="9683" sId="1">
    <nc r="F1101">
      <v>1080</v>
    </nc>
  </rcc>
  <rcc rId="9684" sId="1">
    <nc r="F1102">
      <v>1081</v>
    </nc>
  </rcc>
  <rcc rId="9685" sId="1">
    <nc r="F1103">
      <v>1082</v>
    </nc>
  </rcc>
  <rcc rId="9686" sId="1">
    <nc r="F1104">
      <v>1083</v>
    </nc>
  </rcc>
  <rcc rId="9687" sId="1">
    <nc r="F1105">
      <v>1084</v>
    </nc>
  </rcc>
  <rcc rId="9688" sId="1">
    <nc r="F1106">
      <v>1085</v>
    </nc>
  </rcc>
  <rcc rId="9689" sId="1">
    <nc r="F1107">
      <v>1086</v>
    </nc>
  </rcc>
  <rcc rId="9690" sId="1">
    <nc r="D1101" t="inlineStr">
      <is>
        <t>Moving LV</t>
      </is>
    </nc>
  </rcc>
  <rcc rId="9691" sId="1" odxf="1" dxf="1">
    <nc r="E1101" t="inlineStr">
      <is>
        <t>Moving LV</t>
      </is>
    </nc>
    <odxf/>
    <ndxf/>
  </rcc>
  <rcc rId="9692" sId="1">
    <nc r="D1102" t="inlineStr">
      <is>
        <t>Moving LV</t>
      </is>
    </nc>
  </rcc>
  <rcc rId="9693" sId="1" odxf="1" dxf="1">
    <nc r="E1102" t="inlineStr">
      <is>
        <t>Moving LV</t>
      </is>
    </nc>
    <odxf/>
    <ndxf/>
  </rcc>
  <rcc rId="9694" sId="1">
    <nc r="D1103" t="inlineStr">
      <is>
        <t>Moving LV</t>
      </is>
    </nc>
  </rcc>
  <rcc rId="9695" sId="1" odxf="1" dxf="1">
    <nc r="E1103" t="inlineStr">
      <is>
        <t>Moving LV</t>
      </is>
    </nc>
    <odxf/>
    <ndxf/>
  </rcc>
  <rcc rId="9696" sId="1">
    <nc r="D1104" t="inlineStr">
      <is>
        <t>Moving LV</t>
      </is>
    </nc>
  </rcc>
  <rcc rId="9697" sId="1" odxf="1" dxf="1">
    <nc r="E1104" t="inlineStr">
      <is>
        <t>Moving LV</t>
      </is>
    </nc>
    <odxf/>
    <ndxf/>
  </rcc>
  <rcc rId="9698" sId="1">
    <nc r="D1105" t="inlineStr">
      <is>
        <t>Moving LV</t>
      </is>
    </nc>
  </rcc>
  <rcc rId="9699" sId="1" odxf="1" dxf="1">
    <nc r="E1105" t="inlineStr">
      <is>
        <t>Moving LV</t>
      </is>
    </nc>
    <odxf/>
    <ndxf/>
  </rcc>
  <rcc rId="9700" sId="1">
    <nc r="D1106" t="inlineStr">
      <is>
        <t>Moving LV</t>
      </is>
    </nc>
  </rcc>
  <rcc rId="9701" sId="1" odxf="1" dxf="1">
    <nc r="E1106" t="inlineStr">
      <is>
        <t>Moving LV</t>
      </is>
    </nc>
    <odxf/>
    <ndxf/>
  </rcc>
  <rcc rId="9702" sId="1">
    <nc r="D1107" t="inlineStr">
      <is>
        <t>Moving LV</t>
      </is>
    </nc>
  </rcc>
  <rcc rId="9703" sId="1" odxf="1" dxf="1">
    <nc r="E1107" t="inlineStr">
      <is>
        <t>Moving LV</t>
      </is>
    </nc>
    <odxf/>
    <ndxf/>
  </rcc>
  <rcv guid="{9EC2FED4-EF55-4064-9979-F9B6C2B04BE7}" action="delete"/>
  <rdn rId="0" localSheetId="1" customView="1" name="Z_9EC2FED4_EF55_4064_9979_F9B6C2B04BE7_.wvu.FilterData" hidden="1" oldHidden="1">
    <formula>Scenarios!$A$1:$J$1049</formula>
    <oldFormula>Scenarios!$A$1:$J$1049</oldFormula>
  </rdn>
  <rdn rId="0" localSheetId="4" customView="1" name="Z_9EC2FED4_EF55_4064_9979_F9B6C2B04BE7_.wvu.Cols" hidden="1" oldHidden="1">
    <formula>'Testing Status'!$F:$F,'Testing Status'!$H:$H</formula>
    <oldFormula>'Testing Status'!$F:$F,'Testing Status'!$H:$H</oldFormula>
  </rdn>
  <rcv guid="{9EC2FED4-EF55-4064-9979-F9B6C2B04BE7}" action="add"/>
</revisions>
</file>

<file path=xl/revisions/revisionLog3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77" sId="1" ref="A488:XFD488"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178" sId="1">
    <nc r="D488" t="inlineStr">
      <is>
        <t>LV Details</t>
      </is>
    </nc>
  </rcc>
  <rcc rId="179" sId="1">
    <nc r="E488" t="inlineStr">
      <is>
        <t>LV Sec</t>
      </is>
    </nc>
  </rcc>
  <rcc rId="180" sId="1">
    <nc r="F488">
      <v>479</v>
    </nc>
  </rcc>
  <rcc rId="181" sId="1">
    <nc r="H488" t="inlineStr">
      <is>
        <t>Passed</t>
      </is>
    </nc>
  </rcc>
  <rcc rId="182" sId="1">
    <nc r="I488">
      <v>969</v>
    </nc>
  </rcc>
  <rcc rId="183" sId="1">
    <nc r="G488" t="inlineStr">
      <is>
        <t>Validate that Saving detail kz other than zeroshould be possible for the projects having blank stufe fields</t>
      </is>
    </nc>
  </rcc>
</revisions>
</file>

<file path=xl/revisions/revisionLog37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706" sId="1">
    <nc r="H1101" t="inlineStr">
      <is>
        <t>No Run</t>
      </is>
    </nc>
  </rcc>
  <rcc rId="9707" sId="1">
    <nc r="G1102" t="inlineStr">
      <is>
        <t>Validate that if we are moving a normal LV position with LV Section "NT001" from one position to another, then the LV section is getting copied along with  all the values in LV and cost details</t>
      </is>
    </nc>
  </rcc>
  <rcc rId="9708" sId="1">
    <nc r="H1102" t="inlineStr">
      <is>
        <t>No Run</t>
      </is>
    </nc>
  </rcc>
</revisions>
</file>

<file path=xl/revisions/revisionLog37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709" sId="1">
    <nc r="G1103" t="inlineStr">
      <is>
        <t>Validate that moving of locked LV positions is not possible</t>
      </is>
    </nc>
  </rcc>
</revisions>
</file>

<file path=xl/revisions/revisionLog37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710" sId="1">
    <nc r="H1103" t="inlineStr">
      <is>
        <t>No Run</t>
      </is>
    </nc>
  </rcc>
</revisions>
</file>

<file path=xl/revisions/revisionLog37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711" sId="1">
    <nc r="G1104" t="inlineStr">
      <is>
        <t>Validate that moving of title &amp; subtitle is not possible</t>
      </is>
    </nc>
  </rcc>
</revisions>
</file>

<file path=xl/revisions/revisionLog37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712" sId="1">
    <nc r="H1104" t="inlineStr">
      <is>
        <t>No Run</t>
      </is>
    </nc>
  </rcc>
</revisions>
</file>

<file path=xl/revisions/revisionLog37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713" sId="1">
    <oc r="D1105" t="inlineStr">
      <is>
        <t>Moving LV</t>
      </is>
    </oc>
    <nc r="D1105" t="inlineStr">
      <is>
        <t>Adjust LV digits</t>
      </is>
    </nc>
  </rcc>
  <rcc rId="9714" sId="1">
    <oc r="E1105" t="inlineStr">
      <is>
        <t>Moving LV</t>
      </is>
    </oc>
    <nc r="E1105" t="inlineStr">
      <is>
        <t>Adjust LV digits</t>
      </is>
    </nc>
  </rcc>
  <rcc rId="9715" sId="1">
    <oc r="D1106" t="inlineStr">
      <is>
        <t>Moving LV</t>
      </is>
    </oc>
    <nc r="D1106" t="inlineStr">
      <is>
        <t>Adjust LV digits</t>
      </is>
    </nc>
  </rcc>
  <rcc rId="9716" sId="1">
    <oc r="D1107" t="inlineStr">
      <is>
        <t>Moving LV</t>
      </is>
    </oc>
    <nc r="D1107" t="inlineStr">
      <is>
        <t>Adjust LV digits</t>
      </is>
    </nc>
  </rcc>
  <rcc rId="9717" sId="1">
    <oc r="E1106" t="inlineStr">
      <is>
        <t>Moving LV</t>
      </is>
    </oc>
    <nc r="E1106" t="inlineStr">
      <is>
        <t>Adjust LV digits</t>
      </is>
    </nc>
  </rcc>
  <rcc rId="9718" sId="1">
    <oc r="E1107" t="inlineStr">
      <is>
        <t>Moving LV</t>
      </is>
    </oc>
    <nc r="E1107" t="inlineStr">
      <is>
        <t>Adjust LV digits</t>
      </is>
    </nc>
  </rcc>
  <rcc rId="9719" sId="1" odxf="1" dxf="1">
    <nc r="E1108" t="inlineStr">
      <is>
        <t>Adjust LV digits</t>
      </is>
    </nc>
    <odxf/>
    <ndxf/>
  </rcc>
  <rcc rId="9720" sId="1">
    <nc r="G1105" t="inlineStr">
      <is>
        <t xml:space="preserve">Validate that "Adjust the LV digits" button is in enabled mode only after the creation of LV position </t>
      </is>
    </nc>
  </rcc>
  <rcc rId="9721" sId="1">
    <nc r="H1105" t="inlineStr">
      <is>
        <t>No Run</t>
      </is>
    </nc>
  </rcc>
  <rcc rId="9722" sId="1">
    <nc r="G1106" t="inlineStr">
      <is>
        <t xml:space="preserve">Validate that a dialogue box is getting opened when we are clicking on the "Adjust the LV digits" button after the creation of LV position </t>
      </is>
    </nc>
  </rcc>
  <rcc rId="9723" sId="1">
    <nc r="H1106" t="inlineStr">
      <is>
        <t>No Run</t>
      </is>
    </nc>
  </rcc>
</revisions>
</file>

<file path=xl/revisions/revisionLog37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724" sId="1">
    <nc r="G1107" t="inlineStr">
      <is>
        <t xml:space="preserve">Validate that </t>
      </is>
    </nc>
  </rcc>
  <rm rId="9725" sheetId="1" source="G1106" destination="G1107" sourceSheetId="1">
    <rcc rId="0" sId="1" dxf="1">
      <nc r="G1107" t="inlineStr">
        <is>
          <t xml:space="preserve">Validate that </t>
        </is>
      </nc>
      <ndxf>
        <alignment horizontal="left" vertical="top" wrapText="1" readingOrder="0"/>
        <border outline="0">
          <left style="thin">
            <color indexed="64"/>
          </left>
          <right style="thin">
            <color indexed="64"/>
          </right>
          <top style="thin">
            <color indexed="64"/>
          </top>
          <bottom style="thin">
            <color indexed="64"/>
          </bottom>
        </border>
      </ndxf>
    </rcc>
  </rm>
  <rcc rId="9726" sId="1">
    <nc r="G1106" t="inlineStr">
      <is>
        <t>Validate that only power user will be able to un-lock the hierarchy structure by un-ticking the tickbox “LV Struktur sperren” (=“Lock LV hierarchy”)</t>
      </is>
    </nc>
  </rcc>
  <rrc rId="9727" sId="1" ref="A1107:XFD1107" action="insertRow">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9728" sId="1">
    <nc r="G1107" t="inlineStr">
      <is>
        <t>Validate that tickbox “LV Struktur sperren” (=“Lock LV hierarchy”) is ticked by default</t>
      </is>
    </nc>
  </rcc>
  <rfmt sheetId="1" sqref="G1106:G1107">
    <dxf>
      <border>
        <left style="thin">
          <color indexed="64"/>
        </left>
        <right style="thin">
          <color indexed="64"/>
        </right>
        <top style="thin">
          <color indexed="64"/>
        </top>
        <bottom style="thin">
          <color indexed="64"/>
        </bottom>
        <vertical style="thin">
          <color indexed="64"/>
        </vertical>
        <horizontal style="thin">
          <color indexed="64"/>
        </horizontal>
      </border>
    </dxf>
  </rfmt>
  <rcc rId="9729" sId="1">
    <nc r="D1107" t="inlineStr">
      <is>
        <t>Adjust LV digits</t>
      </is>
    </nc>
  </rcc>
  <rcc rId="9730" sId="1">
    <nc r="E1107" t="inlineStr">
      <is>
        <t>Adjust LV digits</t>
      </is>
    </nc>
  </rcc>
  <rcc rId="9731" sId="1">
    <nc r="F1107">
      <v>1086</v>
    </nc>
  </rcc>
  <rcc rId="9732" sId="1">
    <oc r="F1108">
      <v>1086</v>
    </oc>
    <nc r="F1108">
      <v>1087</v>
    </nc>
  </rcc>
  <rcc rId="9733" sId="1">
    <nc r="D1109" t="inlineStr">
      <is>
        <t>Adjust LV digits</t>
      </is>
    </nc>
  </rcc>
  <rcc rId="9734" sId="1">
    <nc r="F1109">
      <v>1088</v>
    </nc>
  </rcc>
</revisions>
</file>

<file path=xl/revisions/revisionLog37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735" sId="1">
    <oc r="G1108" t="inlineStr">
      <is>
        <t xml:space="preserve">Validate that a dialogue box is getting opened when we are clicking on the "Adjust the LV digits" button after the creation of LV position </t>
      </is>
    </oc>
    <nc r="G1108" t="inlineStr">
      <is>
        <t>Validate that a dialogue box is getting opened when we are clicking on the "Adjust the LV digits" button after un-ticking the tickbox “LV Struktur sperren” (=“Lock LV hierarchy”) (consition: afterthe creation of LV position )</t>
      </is>
    </nc>
  </rcc>
</revisions>
</file>

<file path=xl/revisions/revisionLog37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736" sId="1">
    <nc r="G1109" t="inlineStr">
      <is>
        <t xml:space="preserve">Validate that </t>
      </is>
    </nc>
  </rcc>
  <rcc rId="9737" sId="1">
    <oc r="G1108" t="inlineStr">
      <is>
        <t>Validate that a dialogue box is getting opened when we are clicking on the "Adjust the LV digits" button after un-ticking the tickbox “LV Struktur sperren” (=“Lock LV hierarchy”) (consition: afterthe creation of LV position )</t>
      </is>
    </oc>
    <nc r="G1108" t="inlineStr">
      <is>
        <t>Validate that a dialogue box is getting opened when we are clicking on the "Adjust the LV digits" button after un-ticking the tickbox “LV Struktur sperren” (=“Lock LV hierarchy”) (condition: after the creation of LV position )</t>
      </is>
    </nc>
  </rcc>
</revisions>
</file>

<file path=xl/revisions/revisionLog37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738" sId="1">
    <oc r="G1109" t="inlineStr">
      <is>
        <t xml:space="preserve">Validate that </t>
      </is>
    </oc>
    <nc r="G1109" t="inlineStr">
      <is>
        <t>Validate that  user can adjust the number of digits using the "Adjust the LV digits" entry mask</t>
      </is>
    </nc>
  </rcc>
  <rcc rId="9739" sId="1">
    <nc r="D1110" t="inlineStr">
      <is>
        <t>Adjust LV digits</t>
      </is>
    </nc>
  </rcc>
  <rcc rId="9740" sId="1" odxf="1" dxf="1">
    <nc r="E1110" t="inlineStr">
      <is>
        <t>Adjust LV digits</t>
      </is>
    </nc>
    <odxf/>
    <ndxf/>
  </rcc>
  <rcc rId="9741" sId="1">
    <nc r="F1110">
      <v>1089</v>
    </nc>
  </rcc>
  <rcc rId="9742" sId="1">
    <nc r="D1111" t="inlineStr">
      <is>
        <t>Adjust LV digits</t>
      </is>
    </nc>
  </rcc>
  <rcc rId="9743" sId="1" odxf="1" dxf="1">
    <nc r="E1111" t="inlineStr">
      <is>
        <t>Adjust LV digits</t>
      </is>
    </nc>
    <odxf/>
    <ndxf/>
  </rcc>
  <rcc rId="9744" sId="1">
    <nc r="F1111">
      <v>1090</v>
    </nc>
  </rcc>
  <rcc rId="9745" sId="1">
    <nc r="D1112" t="inlineStr">
      <is>
        <t>Adjust LV digits</t>
      </is>
    </nc>
  </rcc>
  <rcc rId="9746" sId="1" odxf="1" dxf="1">
    <nc r="E1112" t="inlineStr">
      <is>
        <t>Adjust LV digits</t>
      </is>
    </nc>
    <odxf/>
    <ndxf/>
  </rcc>
  <rcc rId="9747" sId="1">
    <nc r="F1112">
      <v>1091</v>
    </nc>
  </rcc>
  <rcc rId="9748" sId="1">
    <nc r="D1113" t="inlineStr">
      <is>
        <t>Adjust LV digits</t>
      </is>
    </nc>
  </rcc>
  <rcc rId="9749" sId="1" odxf="1" dxf="1">
    <nc r="E1113" t="inlineStr">
      <is>
        <t>Adjust LV digits</t>
      </is>
    </nc>
    <odxf/>
    <ndxf/>
  </rcc>
  <rcc rId="9750" sId="1">
    <nc r="F1113">
      <v>1092</v>
    </nc>
  </rcc>
</revisions>
</file>

<file path=xl/revisions/revisionLog3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4" sId="1">
    <oc r="I111">
      <v>378</v>
    </oc>
    <nc r="I111" t="inlineStr">
      <is>
        <t>1164, 378</t>
      </is>
    </nc>
  </rcc>
</revisions>
</file>

<file path=xl/revisions/revisionLog38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751" sId="1">
    <nc r="G1110" t="inlineStr">
      <is>
        <t>Validate that for all existing titles, subtitles and LV positions the position number is adjusted to the new number of digits by adding a “0” at the beginning</t>
      </is>
    </nc>
  </rcc>
</revisions>
</file>

<file path=xl/revisions/revisionLog38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752" sId="1">
    <nc r="G1111" t="inlineStr">
      <is>
        <t>Validate that after a new LV position has been entered, this change CANNOT be reversed anymore</t>
      </is>
    </nc>
  </rcc>
</revisions>
</file>

<file path=xl/revisions/revisionLog38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753" sId="1">
    <nc r="H1107" t="inlineStr">
      <is>
        <t>No Run</t>
      </is>
    </nc>
  </rcc>
  <rcc rId="9754" sId="1">
    <nc r="H1108" t="inlineStr">
      <is>
        <t>No Run</t>
      </is>
    </nc>
  </rcc>
  <rcc rId="9755" sId="1">
    <nc r="H1109" t="inlineStr">
      <is>
        <t>No Run</t>
      </is>
    </nc>
  </rcc>
  <rcc rId="9756" sId="1">
    <nc r="H1110" t="inlineStr">
      <is>
        <t>No Run</t>
      </is>
    </nc>
  </rcc>
  <rcc rId="9757" sId="1">
    <nc r="H1111" t="inlineStr">
      <is>
        <t>No Run</t>
      </is>
    </nc>
  </rcc>
</revisions>
</file>

<file path=xl/revisions/revisionLog38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758" sId="1">
    <nc r="G1112" t="inlineStr">
      <is>
        <t>Validate that If user starts Export of LV section “HA” via GAEB-format then  user is asked: “Do you want to export based on the adjusted LV format or based on the OLD / shorter LV format?”</t>
      </is>
    </nc>
  </rcc>
  <rcc rId="9759" sId="1">
    <nc r="H1112" t="inlineStr">
      <is>
        <t>No Run</t>
      </is>
    </nc>
  </rcc>
  <rcc rId="9760" sId="1">
    <nc r="H1113" t="inlineStr">
      <is>
        <t>No Run</t>
      </is>
    </nc>
  </rcc>
</revisions>
</file>

<file path=xl/revisions/revisionLog38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761" sId="1">
    <nc r="G1113" t="inlineStr">
      <is>
        <t>Validate that if the user select the old format while exporting, then exported file will have old LV raster format</t>
      </is>
    </nc>
  </rcc>
  <rcc rId="9762" sId="1">
    <nc r="G1114" t="inlineStr">
      <is>
        <t>Validate that if the user select the new format while exporting, then exported file will have new LV raster format</t>
      </is>
    </nc>
  </rcc>
  <rcc rId="9763" sId="1">
    <nc r="H1114" t="inlineStr">
      <is>
        <t>No Run</t>
      </is>
    </nc>
  </rcc>
  <rcc rId="9764" sId="1">
    <nc r="D1114" t="inlineStr">
      <is>
        <t>Adjust LV digits</t>
      </is>
    </nc>
  </rcc>
  <rcc rId="9765" sId="1" odxf="1" dxf="1">
    <nc r="E1114" t="inlineStr">
      <is>
        <t>Adjust LV digits</t>
      </is>
    </nc>
    <odxf/>
    <ndxf/>
  </rcc>
  <rcc rId="9766" sId="1">
    <nc r="F1114">
      <v>1093</v>
    </nc>
  </rcc>
  <rcc rId="9767" sId="1">
    <nc r="D1115" t="inlineStr">
      <is>
        <t>Adjust LV digits</t>
      </is>
    </nc>
  </rcc>
  <rcc rId="9768" sId="1" odxf="1" dxf="1">
    <nc r="E1115" t="inlineStr">
      <is>
        <t>Adjust LV digits</t>
      </is>
    </nc>
    <odxf/>
    <ndxf/>
  </rcc>
  <rcc rId="9769" sId="1">
    <nc r="F1115">
      <v>1094</v>
    </nc>
  </rcc>
  <rcc rId="9770" sId="1">
    <nc r="D1116" t="inlineStr">
      <is>
        <t>Adjust LV digits</t>
      </is>
    </nc>
  </rcc>
  <rcc rId="9771" sId="1" odxf="1" dxf="1">
    <nc r="E1116" t="inlineStr">
      <is>
        <t>Adjust LV digits</t>
      </is>
    </nc>
    <odxf/>
    <ndxf/>
  </rcc>
  <rcc rId="9772" sId="1">
    <nc r="F1116">
      <v>1095</v>
    </nc>
  </rcc>
</revisions>
</file>

<file path=xl/revisions/revisionLog38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773" sId="1">
    <nc r="G1115" t="inlineStr">
      <is>
        <t xml:space="preserve">Validate that </t>
      </is>
    </nc>
  </rcc>
  <rrc rId="9774" sId="1" ref="A1111:XFD1111" action="insertRow">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9775" sId="1">
    <nc r="G1111" t="inlineStr">
      <is>
        <t>Validate that reversing the change in the raster is possible if no new LV position has been entered</t>
      </is>
    </nc>
  </rcc>
</revisions>
</file>

<file path=xl/revisions/revisionLog38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776" sId="1">
    <nc r="D1111" t="inlineStr">
      <is>
        <t>Adjust LV digits</t>
      </is>
    </nc>
  </rcc>
  <rcc rId="9777" sId="1">
    <nc r="E1111" t="inlineStr">
      <is>
        <t>Adjust LV digits</t>
      </is>
    </nc>
  </rcc>
  <rcc rId="9778" sId="1">
    <nc r="F1111">
      <v>1090</v>
    </nc>
  </rcc>
  <rcc rId="9779" sId="1">
    <oc r="F1112">
      <v>1090</v>
    </oc>
    <nc r="F1112">
      <v>1091</v>
    </nc>
  </rcc>
  <rcc rId="9780" sId="1">
    <oc r="F1113">
      <v>1091</v>
    </oc>
    <nc r="F1113">
      <v>1092</v>
    </nc>
  </rcc>
  <rcc rId="9781" sId="1">
    <oc r="F1114">
      <v>1092</v>
    </oc>
    <nc r="F1114">
      <v>1093</v>
    </nc>
  </rcc>
  <rcc rId="9782" sId="1">
    <oc r="F1115">
      <v>1093</v>
    </oc>
    <nc r="F1115">
      <v>1094</v>
    </nc>
  </rcc>
  <rcc rId="9783" sId="1">
    <oc r="F1116">
      <v>1094</v>
    </oc>
    <nc r="F1116">
      <v>1095</v>
    </nc>
  </rcc>
  <rcc rId="9784" sId="1">
    <oc r="F1117">
      <v>1095</v>
    </oc>
    <nc r="F1117">
      <v>1096</v>
    </nc>
  </rcc>
  <rcc rId="9785" sId="1">
    <nc r="H1111" t="inlineStr">
      <is>
        <t>no Run</t>
      </is>
    </nc>
  </rcc>
</revisions>
</file>

<file path=xl/revisions/revisionLog38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786" sId="1">
    <oc r="G1116" t="inlineStr">
      <is>
        <t xml:space="preserve">Validate that </t>
      </is>
    </oc>
    <nc r="G1116" t="inlineStr">
      <is>
        <t>Validate that if the raster is "99.99.111.9" then lv psition will be "01.01.010"</t>
      </is>
    </nc>
  </rcc>
  <rcc rId="9787" sId="1">
    <nc r="H1116" t="inlineStr">
      <is>
        <t>No Run</t>
      </is>
    </nc>
  </rcc>
</revisions>
</file>

<file path=xl/revisions/revisionLog38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788" sId="1">
    <nc r="G1117" t="inlineStr">
      <is>
        <t>Validate that if the new raster given is "999.999.1111.9" then lv psition will be "001.001.0010"</t>
      </is>
    </nc>
  </rcc>
  <rcc rId="9789" sId="1">
    <nc r="H1117" t="inlineStr">
      <is>
        <t>No Run</t>
      </is>
    </nc>
  </rcc>
  <rcc rId="9790" sId="1">
    <nc r="D1118" t="inlineStr">
      <is>
        <t>Adjust LV digits</t>
      </is>
    </nc>
  </rcc>
  <rcc rId="9791" sId="1" odxf="1" dxf="1">
    <nc r="E1118" t="inlineStr">
      <is>
        <t>Adjust LV digits</t>
      </is>
    </nc>
    <odxf/>
    <ndxf/>
  </rcc>
  <rcc rId="9792" sId="1">
    <nc r="F1118">
      <v>1097</v>
    </nc>
  </rcc>
  <rcc rId="9793" sId="1">
    <nc r="D1119" t="inlineStr">
      <is>
        <t>Adjust LV digits</t>
      </is>
    </nc>
  </rcc>
  <rcc rId="9794" sId="1" odxf="1" dxf="1">
    <nc r="E1119" t="inlineStr">
      <is>
        <t>Adjust LV digits</t>
      </is>
    </nc>
    <odxf/>
    <ndxf/>
  </rcc>
  <rcc rId="9795" sId="1">
    <nc r="F1119">
      <v>1098</v>
    </nc>
  </rcc>
  <rcc rId="9796" sId="1">
    <nc r="D1120" t="inlineStr">
      <is>
        <t>Adjust LV digits</t>
      </is>
    </nc>
  </rcc>
  <rcc rId="9797" sId="1" odxf="1" dxf="1">
    <nc r="E1120" t="inlineStr">
      <is>
        <t>Adjust LV digits</t>
      </is>
    </nc>
    <odxf/>
    <ndxf/>
  </rcc>
  <rcc rId="9798" sId="1">
    <nc r="F1120">
      <v>1099</v>
    </nc>
  </rcc>
  <rcc rId="9799" sId="1">
    <nc r="D1121" t="inlineStr">
      <is>
        <t>Adjust LV digits</t>
      </is>
    </nc>
  </rcc>
  <rcc rId="9800" sId="1" odxf="1" dxf="1">
    <nc r="E1121" t="inlineStr">
      <is>
        <t>Adjust LV digits</t>
      </is>
    </nc>
    <odxf/>
    <ndxf/>
  </rcc>
  <rcc rId="9801" sId="1">
    <nc r="F1121">
      <v>1100</v>
    </nc>
  </rcc>
</revisions>
</file>

<file path=xl/revisions/revisionLog38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802" sId="1">
    <oc r="G1108" t="inlineStr">
      <is>
        <t>Validate that a dialogue box is getting opened when we are clicking on the "Adjust the LV digits" button after un-ticking the tickbox “LV Struktur sperren” (=“Lock LV hierarchy”) (condition: after the creation of LV position )</t>
      </is>
    </oc>
    <nc r="G1108" t="inlineStr">
      <is>
        <t>Validate that a dialogue box is getting opened when we are  un-ticking the tickbox “LV Struktur sperren” (=“Lock LV hierarchy”) (condition: after the creation of LV position )</t>
      </is>
    </nc>
  </rcc>
</revisions>
</file>

<file path=xl/revisions/revisionLog3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5" sId="1">
    <oc r="I111" t="inlineStr">
      <is>
        <t>1164, 378</t>
      </is>
    </oc>
    <nc r="I111" t="inlineStr">
      <is>
        <t>1324, 1164, 378</t>
      </is>
    </nc>
  </rcc>
</revisions>
</file>

<file path=xl/revisions/revisionLog39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9803" sId="1" ref="A1110:XFD1110" action="insertRow">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9804" sId="1">
    <nc r="G1110" t="inlineStr">
      <is>
        <t>Validate that "Adjust the LV digits" entry mask will be showing existing raster and a text box for entering new raster</t>
      </is>
    </nc>
  </rcc>
  <rcc rId="9805" sId="1">
    <nc r="H1110" t="inlineStr">
      <is>
        <t>No Run</t>
      </is>
    </nc>
  </rcc>
  <rcc rId="9806" sId="1">
    <nc r="D1110" t="inlineStr">
      <is>
        <t>Adjust LV digits</t>
      </is>
    </nc>
  </rcc>
  <rcc rId="9807" sId="1">
    <nc r="E1110" t="inlineStr">
      <is>
        <t>Adjust LV digits</t>
      </is>
    </nc>
  </rcc>
  <rcc rId="9808" sId="1">
    <nc r="F1110">
      <v>1089</v>
    </nc>
  </rcc>
  <rcc rId="9809" sId="1">
    <oc r="F1111">
      <v>1089</v>
    </oc>
    <nc r="F1111">
      <v>1090</v>
    </nc>
  </rcc>
  <rcc rId="9810" sId="1">
    <oc r="F1112">
      <v>1090</v>
    </oc>
    <nc r="F1112">
      <v>1091</v>
    </nc>
  </rcc>
  <rcc rId="9811" sId="1">
    <oc r="F1113">
      <v>1091</v>
    </oc>
    <nc r="F1113">
      <v>1092</v>
    </nc>
  </rcc>
  <rcc rId="9812" sId="1">
    <oc r="F1114">
      <v>1092</v>
    </oc>
    <nc r="F1114">
      <v>1093</v>
    </nc>
  </rcc>
  <rcc rId="9813" sId="1">
    <oc r="F1115">
      <v>1093</v>
    </oc>
    <nc r="F1115">
      <v>1094</v>
    </nc>
  </rcc>
  <rcc rId="9814" sId="1">
    <oc r="F1116">
      <v>1094</v>
    </oc>
    <nc r="F1116">
      <v>1095</v>
    </nc>
  </rcc>
  <rcc rId="9815" sId="1">
    <oc r="F1117">
      <v>1095</v>
    </oc>
    <nc r="F1117">
      <v>1096</v>
    </nc>
  </rcc>
  <rcc rId="9816" sId="1">
    <oc r="F1118">
      <v>1096</v>
    </oc>
    <nc r="F1118">
      <v>1097</v>
    </nc>
  </rcc>
  <rcc rId="9817" sId="1">
    <oc r="F1119">
      <v>1097</v>
    </oc>
    <nc r="F1119">
      <v>1098</v>
    </nc>
  </rcc>
  <rcc rId="9818" sId="1">
    <oc r="F1120">
      <v>1098</v>
    </oc>
    <nc r="F1120">
      <v>1099</v>
    </nc>
  </rcc>
  <rcc rId="9819" sId="1">
    <oc r="F1121">
      <v>1099</v>
    </oc>
    <nc r="F1121">
      <v>1100</v>
    </nc>
  </rcc>
  <rcc rId="9820" sId="1">
    <oc r="F1122">
      <v>1100</v>
    </oc>
    <nc r="F1122">
      <v>1101</v>
    </nc>
  </rcc>
</revisions>
</file>

<file path=xl/revisions/revisionLog39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821" sId="1">
    <nc r="G1119" t="inlineStr">
      <is>
        <t>Validate that user will be able to export only LV Section "HA" by increasing the no. of the digits in the hierarchy</t>
      </is>
    </nc>
  </rcc>
  <rcc rId="9822" sId="1">
    <nc r="H1119" t="inlineStr">
      <is>
        <t>No Run</t>
      </is>
    </nc>
  </rcc>
</revisions>
</file>

<file path=xl/revisions/revisionLog39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D1120" start="0" length="0">
    <dxf>
      <alignment horizontal="general" vertical="bottom" wrapText="0" readingOrder="0"/>
      <border outline="0">
        <left/>
        <right/>
        <top/>
        <bottom/>
      </border>
    </dxf>
  </rfmt>
  <rfmt sheetId="1" xfDxf="1" sqref="D1120" start="0" length="0">
    <dxf>
      <font>
        <sz val="12"/>
      </font>
    </dxf>
  </rfmt>
  <rfmt sheetId="1" sqref="E1120" start="0" length="0">
    <dxf>
      <alignment horizontal="general" vertical="bottom" wrapText="0" readingOrder="0"/>
      <border outline="0">
        <left/>
        <right/>
        <top/>
        <bottom/>
      </border>
    </dxf>
  </rfmt>
  <rfmt sheetId="1" xfDxf="1" sqref="E1120" start="0" length="0">
    <dxf>
      <font>
        <sz val="12"/>
      </font>
    </dxf>
  </rfmt>
  <rfmt sheetId="1" sqref="D1120:E1120">
    <dxf>
      <alignment horizontal="center" readingOrder="0"/>
    </dxf>
  </rfmt>
  <rfmt sheetId="1" sqref="E1120" start="0" length="0">
    <dxf>
      <border>
        <left style="thin">
          <color indexed="64"/>
        </left>
        <right style="thin">
          <color indexed="64"/>
        </right>
        <top style="thin">
          <color indexed="64"/>
        </top>
        <bottom style="thin">
          <color indexed="64"/>
        </bottom>
      </border>
    </dxf>
  </rfmt>
  <rfmt sheetId="1" sqref="E1120">
    <dxf>
      <border>
        <left style="thin">
          <color indexed="64"/>
        </left>
        <right style="thin">
          <color indexed="64"/>
        </right>
        <top style="thin">
          <color indexed="64"/>
        </top>
        <bottom style="thin">
          <color indexed="64"/>
        </bottom>
        <vertical style="thin">
          <color indexed="64"/>
        </vertical>
        <horizontal style="thin">
          <color indexed="64"/>
        </horizontal>
      </border>
    </dxf>
  </rfmt>
  <rcc rId="9823" sId="1" odxf="1" dxf="1">
    <oc r="D1121" t="inlineStr">
      <is>
        <t>Adjust LV digits</t>
      </is>
    </oc>
    <nc r="D1121" t="inlineStr">
      <is>
        <t>Querkalkulation</t>
      </is>
    </nc>
    <odxf>
      <font>
        <sz val="11"/>
        <color theme="1"/>
        <name val="Calibri"/>
        <scheme val="minor"/>
      </font>
      <alignment vertical="center" wrapText="1" readingOrder="0"/>
      <border outline="0">
        <left style="thin">
          <color indexed="64"/>
        </left>
        <right style="thin">
          <color indexed="64"/>
        </right>
        <top style="thin">
          <color indexed="64"/>
        </top>
        <bottom style="thin">
          <color indexed="64"/>
        </bottom>
      </border>
    </odxf>
    <ndxf>
      <font>
        <sz val="12"/>
        <color theme="1"/>
        <name val="Calibri"/>
        <scheme val="minor"/>
      </font>
      <alignment vertical="top" wrapText="0" readingOrder="0"/>
      <border outline="0">
        <left/>
        <right/>
        <top/>
        <bottom/>
      </border>
    </ndxf>
  </rcc>
  <rcc rId="9824" sId="1" odxf="1" dxf="1">
    <oc r="E1121" t="inlineStr">
      <is>
        <t>Adjust LV digits</t>
      </is>
    </oc>
    <nc r="E1121" t="inlineStr">
      <is>
        <t>Querkalkulation</t>
      </is>
    </nc>
    <odxf>
      <font>
        <sz val="11"/>
        <color theme="1"/>
        <name val="Calibri"/>
        <scheme val="minor"/>
      </font>
      <alignment vertical="center" wrapText="1" readingOrder="0"/>
    </odxf>
    <ndxf>
      <font>
        <sz val="12"/>
        <color theme="1"/>
        <name val="Calibri"/>
        <scheme val="minor"/>
      </font>
      <alignment vertical="top" wrapText="0" readingOrder="0"/>
    </ndxf>
  </rcc>
  <rcc rId="9825" sId="1" odxf="1" dxf="1">
    <oc r="D1122" t="inlineStr">
      <is>
        <t>Adjust LV digits</t>
      </is>
    </oc>
    <nc r="D1122" t="inlineStr">
      <is>
        <t>Querkalkulation</t>
      </is>
    </nc>
    <odxf>
      <font>
        <sz val="11"/>
        <color theme="1"/>
        <name val="Calibri"/>
        <scheme val="minor"/>
      </font>
      <alignment vertical="center" wrapText="1" readingOrder="0"/>
      <border outline="0">
        <left style="thin">
          <color indexed="64"/>
        </left>
        <right style="thin">
          <color indexed="64"/>
        </right>
        <top style="thin">
          <color indexed="64"/>
        </top>
        <bottom style="thin">
          <color indexed="64"/>
        </bottom>
      </border>
    </odxf>
    <ndxf>
      <font>
        <sz val="12"/>
        <color theme="1"/>
        <name val="Calibri"/>
        <scheme val="minor"/>
      </font>
      <alignment vertical="top" wrapText="0" readingOrder="0"/>
      <border outline="0">
        <left/>
        <right/>
        <top/>
        <bottom/>
      </border>
    </ndxf>
  </rcc>
  <rcc rId="9826" sId="1" odxf="1" dxf="1">
    <oc r="E1122" t="inlineStr">
      <is>
        <t>Adjust LV digits</t>
      </is>
    </oc>
    <nc r="E1122" t="inlineStr">
      <is>
        <t>Querkalkulation</t>
      </is>
    </nc>
    <odxf>
      <font>
        <sz val="11"/>
        <color theme="1"/>
        <name val="Calibri"/>
        <scheme val="minor"/>
      </font>
      <alignment vertical="center" wrapText="1" readingOrder="0"/>
    </odxf>
    <ndxf>
      <font>
        <sz val="12"/>
        <color theme="1"/>
        <name val="Calibri"/>
        <scheme val="minor"/>
      </font>
      <alignment vertical="top" wrapText="0" readingOrder="0"/>
    </ndxf>
  </rcc>
  <rfmt sheetId="1" sqref="D1120:D1122">
    <dxf>
      <border>
        <left style="thin">
          <color indexed="64"/>
        </left>
        <right style="thin">
          <color indexed="64"/>
        </right>
        <top style="thin">
          <color indexed="64"/>
        </top>
        <bottom style="thin">
          <color indexed="64"/>
        </bottom>
        <vertical style="thin">
          <color indexed="64"/>
        </vertical>
        <horizontal style="thin">
          <color indexed="64"/>
        </horizontal>
      </border>
    </dxf>
  </rfmt>
  <rfmt sheetId="1" sqref="D1120" start="0" length="0">
    <dxf>
      <font>
        <sz val="11"/>
        <color theme="1"/>
        <name val="Calibri"/>
        <scheme val="minor"/>
      </font>
      <alignment vertical="center" wrapText="1" readingOrder="0"/>
    </dxf>
  </rfmt>
  <rfmt sheetId="1" sqref="E1120" start="0" length="0">
    <dxf>
      <font>
        <sz val="11"/>
        <color theme="1"/>
        <name val="Calibri"/>
        <scheme val="minor"/>
      </font>
      <alignment vertical="center" wrapText="1" readingOrder="0"/>
    </dxf>
  </rfmt>
  <rcc rId="9827" sId="1">
    <nc r="G1120" t="inlineStr">
      <is>
        <t>Validate that when the user adds a new LV to the new raster then all the forms should show the LV Position according to the new raster</t>
      </is>
    </nc>
  </rcc>
  <rcc rId="9828" sId="1">
    <nc r="H1120" t="inlineStr">
      <is>
        <t>No Run</t>
      </is>
    </nc>
  </rcc>
</revisions>
</file>

<file path=xl/revisions/revisionLog39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9829" sId="1" ref="A1114:XFD1114" action="insertRow">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9830" sId="1">
    <nc r="G1114" t="inlineStr">
      <is>
        <t>Validate that new LV position added after the adjustment is based on the new raster</t>
      </is>
    </nc>
  </rcc>
</revisions>
</file>

<file path=xl/revisions/revisionLog39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9831" sId="1" ref="A1115:XFD1115" action="insertRow">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9832" sId="1">
    <nc r="G1115" t="inlineStr">
      <is>
        <t>Validate that detail kz added to already existing LV is getting created based on new format</t>
      </is>
    </nc>
  </rcc>
</revisions>
</file>

<file path=xl/revisions/revisionLog39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9833" sId="1" ref="A1116:XFD1116" action="insertRow">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9834" sId="1">
    <nc r="G1116" t="inlineStr">
      <is>
        <t xml:space="preserve">Validate that the raster name will get changed after increasing the number of digits of existing hierarchy </t>
      </is>
    </nc>
  </rcc>
</revisions>
</file>

<file path=xl/revisions/revisionLog39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835" sId="1">
    <nc r="G1124" t="inlineStr">
      <is>
        <t>Validate that Querkalkulation report is getting generated when we are clicking on the "Querkalkulation" buttton under the reports on the left pane of project screen</t>
      </is>
    </nc>
  </rcc>
  <rcc rId="9836" sId="1">
    <nc r="G1125" t="inlineStr">
      <is>
        <t>Validate that project number, project description, date, customer name and page number details will be avilable on the w header of the report</t>
      </is>
    </nc>
  </rcc>
</revisions>
</file>

<file path=xl/revisions/revisionLog39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837" sId="1">
    <nc r="G1126" t="inlineStr">
      <is>
        <t>Validate that WG, WA, Bezeichnung, Lieferant, Ma.EK, MULTI,Ma.VK, Mo.EK, Multi, Mo.VK, Gesamt VK, Anteil columns are available in the report</t>
      </is>
    </nc>
  </rcc>
</revisions>
</file>

<file path=xl/revisions/revisionLog39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838" sId="1">
    <nc r="G1127" t="inlineStr">
      <is>
        <t>Validate that Bezeichnung column is displaying the WA Description</t>
      </is>
    </nc>
  </rcc>
</revisions>
</file>

<file path=xl/revisions/revisionLog39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839" sId="1">
    <nc r="G1128" t="inlineStr">
      <is>
        <t>Validate that Lieferant column will be displaying the supplier of that particular article</t>
      </is>
    </nc>
  </rcc>
</revisions>
</file>

<file path=xl/revisions/revisionLog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D5924F1E-68B1-4DF1-AE23-7856E6E5B6E4}" action="delete"/>
  <rdn rId="0" localSheetId="1" customView="1" name="Z_D5924F1E_68B1_4DF1_AE23_7856E6E5B6E4_.wvu.FilterData" hidden="1" oldHidden="1">
    <formula>Scenarios!$A$1:$J$853</formula>
    <oldFormula>Scenarios!$A$1:$J$853</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4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86" sId="1" ref="A121:XFD121"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187" sId="1">
    <nc r="D121" t="inlineStr">
      <is>
        <t>Edit LV sec</t>
      </is>
    </nc>
  </rcc>
  <rcc rId="188" sId="1">
    <nc r="E121" t="inlineStr">
      <is>
        <t>LV Sec</t>
      </is>
    </nc>
  </rcc>
  <rcc rId="189" sId="1">
    <nc r="F121">
      <v>117</v>
    </nc>
  </rcc>
  <rcc rId="190" sId="1">
    <nc r="H121" t="inlineStr">
      <is>
        <t>Passed</t>
      </is>
    </nc>
  </rcc>
  <rcc rId="191" sId="1">
    <nc r="I121">
      <v>701</v>
    </nc>
  </rcc>
  <rcc rId="192" sId="1">
    <nc r="G121" t="inlineStr">
      <is>
        <t>Validate all field dropdowns value displaying properly.</t>
      </is>
    </nc>
  </rcc>
</revisions>
</file>

<file path=xl/revisions/revisionLog40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840" sId="1">
    <nc r="G1129" t="inlineStr">
      <is>
        <t>Validate that Ma.EK column is displaying the Einkaufspreis multiplied by menge value of material</t>
      </is>
    </nc>
  </rcc>
  <rcc rId="9841" sId="1">
    <nc r="G1130" t="inlineStr">
      <is>
        <t>Validate that Multi column after Ma.EK is displaying the selbstkosten multi mutiplied bby verkaufs multi</t>
      </is>
    </nc>
  </rcc>
  <rcc rId="9842" sId="1">
    <nc r="G1131" t="inlineStr">
      <is>
        <t>Validate that Ma.VK will be displaying the verkaufspreis value multiplied by menge value</t>
      </is>
    </nc>
  </rcc>
</revisions>
</file>

<file path=xl/revisions/revisionLog40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843" sId="1">
    <nc r="D1114" t="inlineStr">
      <is>
        <t>Adjust LV digits</t>
      </is>
    </nc>
  </rcc>
  <rcc rId="9844" sId="1">
    <nc r="E1114" t="inlineStr">
      <is>
        <t>Adjust LV digits</t>
      </is>
    </nc>
  </rcc>
  <rcc rId="9845" sId="1">
    <nc r="F1114">
      <v>1093</v>
    </nc>
  </rcc>
  <rcc rId="9846" sId="1">
    <nc r="D1115" t="inlineStr">
      <is>
        <t>Adjust LV digits</t>
      </is>
    </nc>
  </rcc>
  <rcc rId="9847" sId="1">
    <nc r="E1115" t="inlineStr">
      <is>
        <t>Adjust LV digits</t>
      </is>
    </nc>
  </rcc>
  <rcc rId="9848" sId="1">
    <nc r="F1115">
      <v>1094</v>
    </nc>
  </rcc>
  <rcc rId="9849" sId="1">
    <nc r="D1116" t="inlineStr">
      <is>
        <t>Adjust LV digits</t>
      </is>
    </nc>
  </rcc>
  <rcc rId="9850" sId="1">
    <nc r="E1116" t="inlineStr">
      <is>
        <t>Adjust LV digits</t>
      </is>
    </nc>
  </rcc>
  <rcc rId="9851" sId="1">
    <nc r="F1116">
      <v>1095</v>
    </nc>
  </rcc>
  <rcc rId="9852" sId="1">
    <oc r="F1117">
      <v>1093</v>
    </oc>
    <nc r="F1117">
      <v>1096</v>
    </nc>
  </rcc>
  <rcc rId="9853" sId="1">
    <oc r="F1118">
      <v>1094</v>
    </oc>
    <nc r="F1118">
      <v>1097</v>
    </nc>
  </rcc>
  <rcc rId="9854" sId="1">
    <oc r="F1119">
      <v>1095</v>
    </oc>
    <nc r="F1119">
      <v>1098</v>
    </nc>
  </rcc>
  <rcc rId="9855" sId="1">
    <oc r="F1120">
      <v>1096</v>
    </oc>
    <nc r="F1120">
      <v>1099</v>
    </nc>
  </rcc>
  <rcc rId="9856" sId="1">
    <oc r="F1121">
      <v>1097</v>
    </oc>
    <nc r="F1121">
      <v>1100</v>
    </nc>
  </rcc>
  <rcc rId="9857" sId="1">
    <oc r="F1122">
      <v>1098</v>
    </oc>
    <nc r="F1122">
      <v>1101</v>
    </nc>
  </rcc>
  <rcc rId="9858" sId="1">
    <oc r="F1123">
      <v>1099</v>
    </oc>
    <nc r="F1123">
      <v>1102</v>
    </nc>
  </rcc>
  <rcc rId="9859" sId="1">
    <oc r="F1124">
      <v>1100</v>
    </oc>
    <nc r="F1124">
      <v>1103</v>
    </nc>
  </rcc>
  <rcc rId="9860" sId="1">
    <oc r="F1125">
      <v>1101</v>
    </oc>
    <nc r="F1125">
      <v>1104</v>
    </nc>
  </rcc>
  <rcc rId="9861" sId="1">
    <nc r="F1126">
      <v>1105</v>
    </nc>
  </rcc>
  <rcc rId="9862" sId="1">
    <nc r="F1127">
      <v>1106</v>
    </nc>
  </rcc>
  <rcc rId="9863" sId="1">
    <nc r="F1128">
      <v>1107</v>
    </nc>
  </rcc>
  <rcc rId="9864" sId="1">
    <nc r="F1129">
      <v>1108</v>
    </nc>
  </rcc>
  <rcc rId="9865" sId="1">
    <nc r="F1130">
      <v>1109</v>
    </nc>
  </rcc>
  <rcc rId="9866" sId="1">
    <nc r="F1131">
      <v>1110</v>
    </nc>
  </rcc>
  <rcc rId="9867" sId="1" odxf="1" dxf="1">
    <nc r="D1126" t="inlineStr">
      <is>
        <t>Querkalkulation</t>
      </is>
    </nc>
    <odxf>
      <font>
        <sz val="11"/>
        <color theme="1"/>
        <name val="Calibri"/>
        <scheme val="minor"/>
      </font>
      <alignment vertical="center" wrapText="1" readingOrder="0"/>
    </odxf>
    <ndxf>
      <font>
        <sz val="12"/>
        <color theme="1"/>
        <name val="Calibri"/>
        <scheme val="minor"/>
      </font>
      <alignment vertical="top" wrapText="0" readingOrder="0"/>
    </ndxf>
  </rcc>
  <rcc rId="9868" sId="1" odxf="1" dxf="1">
    <nc r="E1126" t="inlineStr">
      <is>
        <t>Querkalkulation</t>
      </is>
    </nc>
    <odxf>
      <font>
        <sz val="11"/>
        <color theme="1"/>
        <name val="Calibri"/>
        <scheme val="minor"/>
      </font>
      <alignment vertical="center" wrapText="1" readingOrder="0"/>
    </odxf>
    <ndxf>
      <font>
        <sz val="12"/>
        <color theme="1"/>
        <name val="Calibri"/>
        <scheme val="minor"/>
      </font>
      <alignment vertical="top" wrapText="0" readingOrder="0"/>
    </ndxf>
  </rcc>
  <rcc rId="9869" sId="1" odxf="1" dxf="1">
    <nc r="D1127" t="inlineStr">
      <is>
        <t>Querkalkulation</t>
      </is>
    </nc>
    <odxf>
      <font>
        <sz val="11"/>
        <color theme="1"/>
        <name val="Calibri"/>
        <scheme val="minor"/>
      </font>
      <alignment vertical="center" wrapText="1" readingOrder="0"/>
    </odxf>
    <ndxf>
      <font>
        <sz val="12"/>
        <color theme="1"/>
        <name val="Calibri"/>
        <scheme val="minor"/>
      </font>
      <alignment vertical="top" wrapText="0" readingOrder="0"/>
    </ndxf>
  </rcc>
  <rcc rId="9870" sId="1" odxf="1" dxf="1">
    <nc r="E1127" t="inlineStr">
      <is>
        <t>Querkalkulation</t>
      </is>
    </nc>
    <odxf>
      <font>
        <sz val="11"/>
        <color theme="1"/>
        <name val="Calibri"/>
        <scheme val="minor"/>
      </font>
      <alignment vertical="center" wrapText="1" readingOrder="0"/>
    </odxf>
    <ndxf>
      <font>
        <sz val="12"/>
        <color theme="1"/>
        <name val="Calibri"/>
        <scheme val="minor"/>
      </font>
      <alignment vertical="top" wrapText="0" readingOrder="0"/>
    </ndxf>
  </rcc>
  <rcc rId="9871" sId="1" odxf="1" dxf="1">
    <nc r="D1128" t="inlineStr">
      <is>
        <t>Querkalkulation</t>
      </is>
    </nc>
    <odxf>
      <font>
        <sz val="11"/>
        <color theme="1"/>
        <name val="Calibri"/>
        <scheme val="minor"/>
      </font>
      <alignment vertical="center" wrapText="1" readingOrder="0"/>
    </odxf>
    <ndxf>
      <font>
        <sz val="12"/>
        <color theme="1"/>
        <name val="Calibri"/>
        <scheme val="minor"/>
      </font>
      <alignment vertical="top" wrapText="0" readingOrder="0"/>
    </ndxf>
  </rcc>
  <rcc rId="9872" sId="1" odxf="1" dxf="1">
    <nc r="E1128" t="inlineStr">
      <is>
        <t>Querkalkulation</t>
      </is>
    </nc>
    <odxf>
      <font>
        <sz val="11"/>
        <color theme="1"/>
        <name val="Calibri"/>
        <scheme val="minor"/>
      </font>
      <alignment vertical="center" wrapText="1" readingOrder="0"/>
    </odxf>
    <ndxf>
      <font>
        <sz val="12"/>
        <color theme="1"/>
        <name val="Calibri"/>
        <scheme val="minor"/>
      </font>
      <alignment vertical="top" wrapText="0" readingOrder="0"/>
    </ndxf>
  </rcc>
  <rcc rId="9873" sId="1" odxf="1" dxf="1">
    <nc r="D1129" t="inlineStr">
      <is>
        <t>Querkalkulation</t>
      </is>
    </nc>
    <odxf>
      <font>
        <sz val="11"/>
        <color theme="1"/>
        <name val="Calibri"/>
        <scheme val="minor"/>
      </font>
      <alignment vertical="center" wrapText="1" readingOrder="0"/>
    </odxf>
    <ndxf>
      <font>
        <sz val="12"/>
        <color theme="1"/>
        <name val="Calibri"/>
        <scheme val="minor"/>
      </font>
      <alignment vertical="top" wrapText="0" readingOrder="0"/>
    </ndxf>
  </rcc>
  <rcc rId="9874" sId="1" odxf="1" dxf="1">
    <nc r="E1129" t="inlineStr">
      <is>
        <t>Querkalkulation</t>
      </is>
    </nc>
    <odxf>
      <font>
        <sz val="11"/>
        <color theme="1"/>
        <name val="Calibri"/>
        <scheme val="minor"/>
      </font>
      <alignment vertical="center" wrapText="1" readingOrder="0"/>
    </odxf>
    <ndxf>
      <font>
        <sz val="12"/>
        <color theme="1"/>
        <name val="Calibri"/>
        <scheme val="minor"/>
      </font>
      <alignment vertical="top" wrapText="0" readingOrder="0"/>
    </ndxf>
  </rcc>
  <rcc rId="9875" sId="1" odxf="1" dxf="1">
    <nc r="D1130" t="inlineStr">
      <is>
        <t>Querkalkulation</t>
      </is>
    </nc>
    <odxf>
      <font>
        <sz val="11"/>
        <color theme="1"/>
        <name val="Calibri"/>
        <scheme val="minor"/>
      </font>
      <alignment vertical="center" wrapText="1" readingOrder="0"/>
    </odxf>
    <ndxf>
      <font>
        <sz val="12"/>
        <color theme="1"/>
        <name val="Calibri"/>
        <scheme val="minor"/>
      </font>
      <alignment vertical="top" wrapText="0" readingOrder="0"/>
    </ndxf>
  </rcc>
  <rcc rId="9876" sId="1" odxf="1" dxf="1">
    <nc r="E1130" t="inlineStr">
      <is>
        <t>Querkalkulation</t>
      </is>
    </nc>
    <odxf>
      <font>
        <sz val="11"/>
        <color theme="1"/>
        <name val="Calibri"/>
        <scheme val="minor"/>
      </font>
      <alignment vertical="center" wrapText="1" readingOrder="0"/>
    </odxf>
    <ndxf>
      <font>
        <sz val="12"/>
        <color theme="1"/>
        <name val="Calibri"/>
        <scheme val="minor"/>
      </font>
      <alignment vertical="top" wrapText="0" readingOrder="0"/>
    </ndxf>
  </rcc>
  <rcc rId="9877" sId="1" odxf="1" dxf="1">
    <nc r="D1131" t="inlineStr">
      <is>
        <t>Querkalkulation</t>
      </is>
    </nc>
    <odxf>
      <font>
        <sz val="11"/>
        <color theme="1"/>
        <name val="Calibri"/>
        <scheme val="minor"/>
      </font>
      <alignment vertical="center" wrapText="1" readingOrder="0"/>
    </odxf>
    <ndxf>
      <font>
        <sz val="12"/>
        <color theme="1"/>
        <name val="Calibri"/>
        <scheme val="minor"/>
      </font>
      <alignment vertical="top" wrapText="0" readingOrder="0"/>
    </ndxf>
  </rcc>
  <rcc rId="9878" sId="1" odxf="1" dxf="1">
    <nc r="E1131" t="inlineStr">
      <is>
        <t>Querkalkulation</t>
      </is>
    </nc>
    <odxf>
      <font>
        <sz val="11"/>
        <color theme="1"/>
        <name val="Calibri"/>
        <scheme val="minor"/>
      </font>
      <alignment vertical="center" wrapText="1" readingOrder="0"/>
    </odxf>
    <ndxf>
      <font>
        <sz val="12"/>
        <color theme="1"/>
        <name val="Calibri"/>
        <scheme val="minor"/>
      </font>
      <alignment vertical="top" wrapText="0" readingOrder="0"/>
    </ndxf>
  </rcc>
</revisions>
</file>

<file path=xl/revisions/revisionLog40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879" sId="1">
    <nc r="G1132" t="inlineStr">
      <is>
        <t>Validate that Mo.EK column is displaying the Einkaufspreis multiplied by menge value of montage</t>
      </is>
    </nc>
  </rcc>
  <rcc rId="9880" sId="1">
    <nc r="G1133" t="inlineStr">
      <is>
        <t>Validate that Multi column after Mo.EK is displaying the selbstkosten multi mutiplied bby verkaufs multi of montage</t>
      </is>
    </nc>
  </rcc>
  <rcc rId="9881" sId="1">
    <nc r="G1134" t="inlineStr">
      <is>
        <t>Validate that Mo.VK will be displaying the verkaufspreis value multiplied by menge value of montage</t>
      </is>
    </nc>
  </rcc>
  <rcv guid="{9EC2FED4-EF55-4064-9979-F9B6C2B04BE7}" action="delete"/>
  <rdn rId="0" localSheetId="1" customView="1" name="Z_9EC2FED4_EF55_4064_9979_F9B6C2B04BE7_.wvu.FilterData" hidden="1" oldHidden="1">
    <formula>Scenarios!$A$1:$J$1049</formula>
    <oldFormula>Scenarios!$A$1:$J$1049</oldFormula>
  </rdn>
  <rdn rId="0" localSheetId="4" customView="1" name="Z_9EC2FED4_EF55_4064_9979_F9B6C2B04BE7_.wvu.Cols" hidden="1" oldHidden="1">
    <formula>'Testing Status'!$F:$F,'Testing Status'!$H:$H</formula>
    <oldFormula>'Testing Status'!$F:$F,'Testing Status'!$H:$H</oldFormula>
  </rdn>
  <rcv guid="{9EC2FED4-EF55-4064-9979-F9B6C2B04BE7}" action="add"/>
</revisions>
</file>

<file path=xl/revisions/revisionLog40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884" sId="1">
    <nc r="G1135" t="inlineStr">
      <is>
        <t>Validate that Gesammt VK is displaying the sum of Ma.VK and Mo.VK</t>
      </is>
    </nc>
  </rcc>
</revisions>
</file>

<file path=xl/revisions/revisionLog40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885" sId="1" odxf="1" dxf="1">
    <nc r="D1132" t="inlineStr">
      <is>
        <t>Querkalkulation</t>
      </is>
    </nc>
    <odxf>
      <font>
        <sz val="11"/>
        <color theme="1"/>
        <name val="Calibri"/>
        <scheme val="minor"/>
      </font>
      <alignment vertical="center" wrapText="1" readingOrder="0"/>
    </odxf>
    <ndxf>
      <font>
        <sz val="12"/>
        <color theme="1"/>
        <name val="Calibri"/>
        <scheme val="minor"/>
      </font>
      <alignment vertical="top" wrapText="0" readingOrder="0"/>
    </ndxf>
  </rcc>
  <rcc rId="9886" sId="1" odxf="1" dxf="1">
    <nc r="E1132" t="inlineStr">
      <is>
        <t>Querkalkulation</t>
      </is>
    </nc>
    <odxf>
      <font>
        <sz val="11"/>
        <color theme="1"/>
        <name val="Calibri"/>
        <scheme val="minor"/>
      </font>
      <alignment vertical="center" wrapText="1" readingOrder="0"/>
    </odxf>
    <ndxf>
      <font>
        <sz val="12"/>
        <color theme="1"/>
        <name val="Calibri"/>
        <scheme val="minor"/>
      </font>
      <alignment vertical="top" wrapText="0" readingOrder="0"/>
    </ndxf>
  </rcc>
  <rcc rId="9887" sId="1">
    <nc r="F1132">
      <v>1111</v>
    </nc>
  </rcc>
  <rcc rId="9888" sId="1" odxf="1" dxf="1">
    <nc r="D1133" t="inlineStr">
      <is>
        <t>Querkalkulation</t>
      </is>
    </nc>
    <odxf>
      <font>
        <sz val="11"/>
        <color theme="1"/>
        <name val="Calibri"/>
        <scheme val="minor"/>
      </font>
      <alignment vertical="center" wrapText="1" readingOrder="0"/>
    </odxf>
    <ndxf>
      <font>
        <sz val="12"/>
        <color theme="1"/>
        <name val="Calibri"/>
        <scheme val="minor"/>
      </font>
      <alignment vertical="top" wrapText="0" readingOrder="0"/>
    </ndxf>
  </rcc>
  <rcc rId="9889" sId="1" odxf="1" dxf="1">
    <nc r="E1133" t="inlineStr">
      <is>
        <t>Querkalkulation</t>
      </is>
    </nc>
    <odxf>
      <font>
        <sz val="11"/>
        <color theme="1"/>
        <name val="Calibri"/>
        <scheme val="minor"/>
      </font>
      <alignment vertical="center" wrapText="1" readingOrder="0"/>
    </odxf>
    <ndxf>
      <font>
        <sz val="12"/>
        <color theme="1"/>
        <name val="Calibri"/>
        <scheme val="minor"/>
      </font>
      <alignment vertical="top" wrapText="0" readingOrder="0"/>
    </ndxf>
  </rcc>
  <rcc rId="9890" sId="1">
    <nc r="F1133">
      <v>1112</v>
    </nc>
  </rcc>
  <rcc rId="9891" sId="1" odxf="1" dxf="1">
    <nc r="D1134" t="inlineStr">
      <is>
        <t>Querkalkulation</t>
      </is>
    </nc>
    <odxf>
      <font>
        <sz val="11"/>
        <color theme="1"/>
        <name val="Calibri"/>
        <scheme val="minor"/>
      </font>
      <alignment vertical="center" wrapText="1" readingOrder="0"/>
    </odxf>
    <ndxf>
      <font>
        <sz val="12"/>
        <color theme="1"/>
        <name val="Calibri"/>
        <scheme val="minor"/>
      </font>
      <alignment vertical="top" wrapText="0" readingOrder="0"/>
    </ndxf>
  </rcc>
  <rcc rId="9892" sId="1" odxf="1" dxf="1">
    <nc r="E1134" t="inlineStr">
      <is>
        <t>Querkalkulation</t>
      </is>
    </nc>
    <odxf>
      <font>
        <sz val="11"/>
        <color theme="1"/>
        <name val="Calibri"/>
        <scheme val="minor"/>
      </font>
      <alignment vertical="center" wrapText="1" readingOrder="0"/>
    </odxf>
    <ndxf>
      <font>
        <sz val="12"/>
        <color theme="1"/>
        <name val="Calibri"/>
        <scheme val="minor"/>
      </font>
      <alignment vertical="top" wrapText="0" readingOrder="0"/>
    </ndxf>
  </rcc>
  <rcc rId="9893" sId="1">
    <nc r="F1134">
      <v>1113</v>
    </nc>
  </rcc>
  <rcc rId="9894" sId="1" odxf="1" dxf="1">
    <nc r="D1135" t="inlineStr">
      <is>
        <t>Querkalkulation</t>
      </is>
    </nc>
    <odxf>
      <font>
        <sz val="11"/>
        <color theme="1"/>
        <name val="Calibri"/>
        <scheme val="minor"/>
      </font>
      <alignment vertical="center" wrapText="1" readingOrder="0"/>
    </odxf>
    <ndxf>
      <font>
        <sz val="12"/>
        <color theme="1"/>
        <name val="Calibri"/>
        <scheme val="minor"/>
      </font>
      <alignment vertical="top" wrapText="0" readingOrder="0"/>
    </ndxf>
  </rcc>
  <rcc rId="9895" sId="1" odxf="1" dxf="1">
    <nc r="E1135" t="inlineStr">
      <is>
        <t>Querkalkulation</t>
      </is>
    </nc>
    <odxf>
      <font>
        <sz val="11"/>
        <color theme="1"/>
        <name val="Calibri"/>
        <scheme val="minor"/>
      </font>
      <alignment vertical="center" wrapText="1" readingOrder="0"/>
    </odxf>
    <ndxf>
      <font>
        <sz val="12"/>
        <color theme="1"/>
        <name val="Calibri"/>
        <scheme val="minor"/>
      </font>
      <alignment vertical="top" wrapText="0" readingOrder="0"/>
    </ndxf>
  </rcc>
  <rcc rId="9896" sId="1">
    <nc r="F1135">
      <v>1114</v>
    </nc>
  </rcc>
</revisions>
</file>

<file path=xl/revisions/revisionLog40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897" sId="1">
    <nc r="G1136" t="inlineStr">
      <is>
        <t xml:space="preserve">Validate that "Anteil" column is displaying the division value </t>
      </is>
    </nc>
  </rcc>
</revisions>
</file>

<file path=xl/revisions/revisionLog40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898" sId="1">
    <oc r="G1136" t="inlineStr">
      <is>
        <t xml:space="preserve">Validate that "Anteil" column is displaying the division value </t>
      </is>
    </oc>
    <nc r="G1136" t="inlineStr">
      <is>
        <t>Validate that "Anteil" column is displaying the Gesammt VK divided by the sum of Gesammt VK (Gesammt VK/sum of Gesammt VK)</t>
      </is>
    </nc>
  </rcc>
  <rcc rId="9899" sId="1">
    <nc r="G1137" t="inlineStr">
      <is>
        <t>Validate that summen row is displaying the sum of  all the values coming under that  column for Ma.EK, Ma.VK, Mo.EK, Mo.VK, Gesamt VK, Anteil</t>
      </is>
    </nc>
  </rcc>
  <rcc rId="9900" sId="1" odxf="1" dxf="1">
    <nc r="D1136" t="inlineStr">
      <is>
        <t>Querkalkulation</t>
      </is>
    </nc>
    <odxf>
      <font>
        <sz val="11"/>
        <color theme="1"/>
        <name val="Calibri"/>
        <scheme val="minor"/>
      </font>
      <alignment vertical="center" wrapText="1" readingOrder="0"/>
    </odxf>
    <ndxf>
      <font>
        <sz val="12"/>
        <color theme="1"/>
        <name val="Calibri"/>
        <scheme val="minor"/>
      </font>
      <alignment vertical="top" wrapText="0" readingOrder="0"/>
    </ndxf>
  </rcc>
  <rcc rId="9901" sId="1" odxf="1" dxf="1">
    <nc r="E1136" t="inlineStr">
      <is>
        <t>Querkalkulation</t>
      </is>
    </nc>
    <odxf>
      <font>
        <sz val="11"/>
        <color theme="1"/>
        <name val="Calibri"/>
        <scheme val="minor"/>
      </font>
      <alignment vertical="center" wrapText="1" readingOrder="0"/>
    </odxf>
    <ndxf>
      <font>
        <sz val="12"/>
        <color theme="1"/>
        <name val="Calibri"/>
        <scheme val="minor"/>
      </font>
      <alignment vertical="top" wrapText="0" readingOrder="0"/>
    </ndxf>
  </rcc>
  <rcc rId="9902" sId="1">
    <nc r="F1136">
      <v>1115</v>
    </nc>
  </rcc>
  <rcc rId="9903" sId="1" odxf="1" dxf="1">
    <nc r="D1137" t="inlineStr">
      <is>
        <t>Querkalkulation</t>
      </is>
    </nc>
    <odxf>
      <font>
        <sz val="11"/>
        <color theme="1"/>
        <name val="Calibri"/>
        <scheme val="minor"/>
      </font>
      <alignment vertical="center" wrapText="1" readingOrder="0"/>
    </odxf>
    <ndxf>
      <font>
        <sz val="12"/>
        <color theme="1"/>
        <name val="Calibri"/>
        <scheme val="minor"/>
      </font>
      <alignment vertical="top" wrapText="0" readingOrder="0"/>
    </ndxf>
  </rcc>
  <rcc rId="9904" sId="1" odxf="1" dxf="1">
    <nc r="E1137" t="inlineStr">
      <is>
        <t>Querkalkulation</t>
      </is>
    </nc>
    <odxf>
      <font>
        <sz val="11"/>
        <color theme="1"/>
        <name val="Calibri"/>
        <scheme val="minor"/>
      </font>
      <alignment vertical="center" wrapText="1" readingOrder="0"/>
    </odxf>
    <ndxf>
      <font>
        <sz val="12"/>
        <color theme="1"/>
        <name val="Calibri"/>
        <scheme val="minor"/>
      </font>
      <alignment vertical="top" wrapText="0" readingOrder="0"/>
    </ndxf>
  </rcc>
  <rcc rId="9905" sId="1">
    <nc r="F1137">
      <v>1116</v>
    </nc>
  </rcc>
</revisions>
</file>

<file path=xl/revisions/revisionLog40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906" sId="1">
    <nc r="H1124" t="inlineStr">
      <is>
        <t>No Run</t>
      </is>
    </nc>
  </rcc>
  <rcc rId="9907" sId="1">
    <nc r="H1125" t="inlineStr">
      <is>
        <t>No Run</t>
      </is>
    </nc>
  </rcc>
  <rcc rId="9908" sId="1">
    <nc r="H1126" t="inlineStr">
      <is>
        <t>No Run</t>
      </is>
    </nc>
  </rcc>
  <rcc rId="9909" sId="1">
    <nc r="H1127" t="inlineStr">
      <is>
        <t>No Run</t>
      </is>
    </nc>
  </rcc>
  <rcc rId="9910" sId="1">
    <nc r="H1128" t="inlineStr">
      <is>
        <t>No Run</t>
      </is>
    </nc>
  </rcc>
  <rcc rId="9911" sId="1">
    <nc r="H1129" t="inlineStr">
      <is>
        <t>No Run</t>
      </is>
    </nc>
  </rcc>
  <rcc rId="9912" sId="1">
    <nc r="H1130" t="inlineStr">
      <is>
        <t>No Run</t>
      </is>
    </nc>
  </rcc>
  <rcc rId="9913" sId="1">
    <nc r="H1131" t="inlineStr">
      <is>
        <t>No Run</t>
      </is>
    </nc>
  </rcc>
  <rcc rId="9914" sId="1">
    <nc r="H1132" t="inlineStr">
      <is>
        <t>No Run</t>
      </is>
    </nc>
  </rcc>
  <rcc rId="9915" sId="1">
    <nc r="H1133" t="inlineStr">
      <is>
        <t>No Run</t>
      </is>
    </nc>
  </rcc>
  <rcc rId="9916" sId="1">
    <nc r="H1134" t="inlineStr">
      <is>
        <t>No Run</t>
      </is>
    </nc>
  </rcc>
  <rcc rId="9917" sId="1">
    <nc r="H1135" t="inlineStr">
      <is>
        <t>No Run</t>
      </is>
    </nc>
  </rcc>
  <rcc rId="9918" sId="1">
    <nc r="H1136" t="inlineStr">
      <is>
        <t>No Run</t>
      </is>
    </nc>
  </rcc>
  <rcc rId="9919" sId="1">
    <nc r="H1137" t="inlineStr">
      <is>
        <t>No Run</t>
      </is>
    </nc>
  </rcc>
</revisions>
</file>

<file path=xl/revisions/revisionLog40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920" sId="1">
    <nc r="G1138" t="inlineStr">
      <is>
        <t>Validate that the multi field near to Ma.EK is displaying the sum as Ma.EK/Ma.VK</t>
      </is>
    </nc>
  </rcc>
  <rcc rId="9921" sId="1">
    <nc r="G1139" t="inlineStr">
      <is>
        <t>Validate that the multi field near to Mo.EK is displaying the sum as Mo.EK/Mo.VK</t>
      </is>
    </nc>
  </rcc>
</revisions>
</file>

<file path=xl/revisions/revisionLog40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922" sId="1" odxf="1" dxf="1">
    <nc r="D1138" t="inlineStr">
      <is>
        <t>Querkalkulation</t>
      </is>
    </nc>
    <odxf>
      <font>
        <sz val="11"/>
        <color theme="1"/>
        <name val="Calibri"/>
        <scheme val="minor"/>
      </font>
      <alignment vertical="center" wrapText="1" readingOrder="0"/>
    </odxf>
    <ndxf>
      <font>
        <sz val="12"/>
        <color theme="1"/>
        <name val="Calibri"/>
        <scheme val="minor"/>
      </font>
      <alignment vertical="top" wrapText="0" readingOrder="0"/>
    </ndxf>
  </rcc>
  <rcc rId="9923" sId="1" odxf="1" dxf="1">
    <nc r="E1138" t="inlineStr">
      <is>
        <t>Querkalkulation</t>
      </is>
    </nc>
    <odxf>
      <font>
        <sz val="11"/>
        <color theme="1"/>
        <name val="Calibri"/>
        <scheme val="minor"/>
      </font>
      <alignment vertical="center" wrapText="1" readingOrder="0"/>
    </odxf>
    <ndxf>
      <font>
        <sz val="12"/>
        <color theme="1"/>
        <name val="Calibri"/>
        <scheme val="minor"/>
      </font>
      <alignment vertical="top" wrapText="0" readingOrder="0"/>
    </ndxf>
  </rcc>
  <rcc rId="9924" sId="1">
    <nc r="F1138">
      <v>1117</v>
    </nc>
  </rcc>
  <rcc rId="9925" sId="1" odxf="1" dxf="1">
    <nc r="D1139" t="inlineStr">
      <is>
        <t>Querkalkulation</t>
      </is>
    </nc>
    <odxf>
      <font>
        <sz val="11"/>
        <color theme="1"/>
        <name val="Calibri"/>
        <scheme val="minor"/>
      </font>
      <alignment vertical="center" wrapText="1" readingOrder="0"/>
    </odxf>
    <ndxf>
      <font>
        <sz val="12"/>
        <color theme="1"/>
        <name val="Calibri"/>
        <scheme val="minor"/>
      </font>
      <alignment vertical="top" wrapText="0" readingOrder="0"/>
    </ndxf>
  </rcc>
  <rcc rId="9926" sId="1" odxf="1" dxf="1">
    <nc r="E1139" t="inlineStr">
      <is>
        <t>Querkalkulation</t>
      </is>
    </nc>
    <odxf>
      <font>
        <sz val="11"/>
        <color theme="1"/>
        <name val="Calibri"/>
        <scheme val="minor"/>
      </font>
      <alignment vertical="center" wrapText="1" readingOrder="0"/>
    </odxf>
    <ndxf>
      <font>
        <sz val="12"/>
        <color theme="1"/>
        <name val="Calibri"/>
        <scheme val="minor"/>
      </font>
      <alignment vertical="top" wrapText="0" readingOrder="0"/>
    </ndxf>
  </rcc>
  <rcc rId="9927" sId="1">
    <nc r="F1139">
      <v>1118</v>
    </nc>
  </rcc>
  <rcc rId="9928" sId="1">
    <nc r="H1138" t="inlineStr">
      <is>
        <t>No Run</t>
      </is>
    </nc>
  </rcc>
  <rcc rId="9929" sId="1">
    <nc r="H1139" t="inlineStr">
      <is>
        <t>No Run</t>
      </is>
    </nc>
  </rcc>
</revisions>
</file>

<file path=xl/revisions/revisionLog4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93" sId="1" ref="A115:XFD115"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194" sId="1">
    <nc r="D115" t="inlineStr">
      <is>
        <t>Saving of LV position</t>
      </is>
    </nc>
  </rcc>
  <rcc rId="195" sId="1">
    <nc r="E115" t="inlineStr">
      <is>
        <t>LV Sec</t>
      </is>
    </nc>
  </rcc>
  <rcc rId="196" sId="1">
    <nc r="F115">
      <v>111</v>
    </nc>
  </rcc>
  <rcc rId="197" sId="1">
    <nc r="H115" t="inlineStr">
      <is>
        <t>Passed</t>
      </is>
    </nc>
  </rcc>
  <rcc rId="198" sId="1">
    <nc r="G115" t="inlineStr">
      <is>
        <t>Validate that either F9 or save button will save the entry or added position with data.</t>
      </is>
    </nc>
  </rcc>
  <rcc rId="199" sId="1">
    <nc r="I115">
      <v>702</v>
    </nc>
  </rcc>
</revisions>
</file>

<file path=xl/revisions/revisionLog41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930" sId="1">
    <nc r="G1140" t="inlineStr">
      <is>
        <t xml:space="preserve">Validate that "Summe zuschlagspos." is showing the sum of surcharge value for all articles under the column Gesamt VK </t>
      </is>
    </nc>
  </rcc>
  <rcc rId="9931" sId="1">
    <nc r="H1140" t="inlineStr">
      <is>
        <t>No Run</t>
      </is>
    </nc>
  </rcc>
  <rcc rId="9932" sId="1" odxf="1" dxf="1">
    <nc r="D1140" t="inlineStr">
      <is>
        <t>Querkalkulation</t>
      </is>
    </nc>
    <odxf>
      <font>
        <sz val="11"/>
        <color theme="1"/>
        <name val="Calibri"/>
        <scheme val="minor"/>
      </font>
      <alignment vertical="center" wrapText="1" readingOrder="0"/>
    </odxf>
    <ndxf>
      <font>
        <sz val="12"/>
        <color theme="1"/>
        <name val="Calibri"/>
        <scheme val="minor"/>
      </font>
      <alignment vertical="top" wrapText="0" readingOrder="0"/>
    </ndxf>
  </rcc>
  <rcc rId="9933" sId="1" odxf="1" dxf="1">
    <nc r="E1140" t="inlineStr">
      <is>
        <t>Querkalkulation</t>
      </is>
    </nc>
    <odxf>
      <font>
        <sz val="11"/>
        <color theme="1"/>
        <name val="Calibri"/>
        <scheme val="minor"/>
      </font>
      <alignment vertical="center" wrapText="1" readingOrder="0"/>
    </odxf>
    <ndxf>
      <font>
        <sz val="12"/>
        <color theme="1"/>
        <name val="Calibri"/>
        <scheme val="minor"/>
      </font>
      <alignment vertical="top" wrapText="0" readingOrder="0"/>
    </ndxf>
  </rcc>
  <rcc rId="9934" sId="1">
    <nc r="F1140">
      <v>1119</v>
    </nc>
  </rcc>
  <rcc rId="9935" sId="1" odxf="1" dxf="1">
    <nc r="D1141" t="inlineStr">
      <is>
        <t>Querkalkulation</t>
      </is>
    </nc>
    <odxf>
      <font>
        <sz val="11"/>
        <color theme="1"/>
        <name val="Calibri"/>
        <scheme val="minor"/>
      </font>
      <alignment vertical="center" wrapText="1" readingOrder="0"/>
    </odxf>
    <ndxf>
      <font>
        <sz val="12"/>
        <color theme="1"/>
        <name val="Calibri"/>
        <scheme val="minor"/>
      </font>
      <alignment vertical="top" wrapText="0" readingOrder="0"/>
    </ndxf>
  </rcc>
  <rcc rId="9936" sId="1" odxf="1" dxf="1">
    <nc r="E1141" t="inlineStr">
      <is>
        <t>Querkalkulation</t>
      </is>
    </nc>
    <odxf>
      <font>
        <sz val="11"/>
        <color theme="1"/>
        <name val="Calibri"/>
        <scheme val="minor"/>
      </font>
      <alignment vertical="center" wrapText="1" readingOrder="0"/>
    </odxf>
    <ndxf>
      <font>
        <sz val="12"/>
        <color theme="1"/>
        <name val="Calibri"/>
        <scheme val="minor"/>
      </font>
      <alignment vertical="top" wrapText="0" readingOrder="0"/>
    </ndxf>
  </rcc>
  <rcc rId="9937" sId="1">
    <nc r="F1141">
      <v>1120</v>
    </nc>
  </rcc>
  <rcc rId="9938" sId="1">
    <nc r="G1141" t="inlineStr">
      <is>
        <t>GesamtSummen is showing the sum of all the values coming under that  column for Ma.EK, Ma.VK, Mo.EK, Mo.VK, Gesamt VK, Anteil</t>
      </is>
    </nc>
  </rcc>
</revisions>
</file>

<file path=xl/revisions/revisionLog41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9EC2FED4-EF55-4064-9979-F9B6C2B04BE7}" action="delete"/>
  <rdn rId="0" localSheetId="1" customView="1" name="Z_9EC2FED4_EF55_4064_9979_F9B6C2B04BE7_.wvu.FilterData" hidden="1" oldHidden="1">
    <formula>Scenarios!$A$1:$J$1049</formula>
    <oldFormula>Scenarios!$A$1:$J$1049</oldFormula>
  </rdn>
  <rdn rId="0" localSheetId="4" customView="1" name="Z_9EC2FED4_EF55_4064_9979_F9B6C2B04BE7_.wvu.Cols" hidden="1" oldHidden="1">
    <formula>'Testing Status'!$F:$F,'Testing Status'!$H:$H</formula>
    <oldFormula>'Testing Status'!$F:$F,'Testing Status'!$H:$H</oldFormula>
  </rdn>
  <rcv guid="{9EC2FED4-EF55-4064-9979-F9B6C2B04BE7}" action="add"/>
</revisions>
</file>

<file path=xl/revisions/revisionLog41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9EC2FED4-EF55-4064-9979-F9B6C2B04BE7}" action="delete"/>
  <rdn rId="0" localSheetId="1" customView="1" name="Z_9EC2FED4_EF55_4064_9979_F9B6C2B04BE7_.wvu.FilterData" hidden="1" oldHidden="1">
    <formula>Scenarios!$A$1:$J$1049</formula>
    <oldFormula>Scenarios!$A$1:$J$1049</oldFormula>
  </rdn>
  <rdn rId="0" localSheetId="4" customView="1" name="Z_9EC2FED4_EF55_4064_9979_F9B6C2B04BE7_.wvu.Cols" hidden="1" oldHidden="1">
    <formula>'Testing Status'!$F:$F,'Testing Status'!$H:$H</formula>
    <oldFormula>'Testing Status'!$F:$F,'Testing Status'!$H:$H</oldFormula>
  </rdn>
  <rcv guid="{9EC2FED4-EF55-4064-9979-F9B6C2B04BE7}" action="add"/>
</revisions>
</file>

<file path=xl/revisions/revisionLog41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D5924F1E-68B1-4DF1-AE23-7856E6E5B6E4}" action="delete"/>
  <rdn rId="0" localSheetId="1" customView="1" name="Z_D5924F1E_68B1_4DF1_AE23_7856E6E5B6E4_.wvu.FilterData" hidden="1" oldHidden="1">
    <formula>Scenarios!$A$1:$J$1049</formula>
    <oldFormula>Scenarios!$A$1:$J$1049</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4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0" sId="1">
    <nc r="I80">
      <v>710</v>
    </nc>
  </rcc>
</revisions>
</file>

<file path=xl/revisions/revisionLog4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01" sId="1" ref="A116:XFD116"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202" sId="1">
    <nc r="D116" t="inlineStr">
      <is>
        <t>Saving of LV position</t>
      </is>
    </nc>
  </rcc>
  <rcc rId="203" sId="1">
    <nc r="E116" t="inlineStr">
      <is>
        <t>LV Sec</t>
      </is>
    </nc>
  </rcc>
  <rcc rId="204" sId="1">
    <nc r="F116">
      <v>111</v>
    </nc>
  </rcc>
  <rcc rId="205" sId="1">
    <nc r="H116" t="inlineStr">
      <is>
        <t>Passed</t>
      </is>
    </nc>
  </rcc>
  <rcc rId="206" sId="1">
    <nc r="I116">
      <v>712</v>
    </nc>
  </rcc>
  <rcc rId="207" sId="1">
    <nc r="G116" t="inlineStr">
      <is>
        <t>Validate that user is allowed to enterdecimal places in accordance with selection on project details page in decimal field.</t>
      </is>
    </nc>
  </rcc>
</revisions>
</file>

<file path=xl/revisions/revisionLog4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08" sId="1" ref="A125:XFD125"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209" sId="1">
    <nc r="D125" t="inlineStr">
      <is>
        <t>Edit LV sec</t>
      </is>
    </nc>
  </rcc>
  <rcc rId="210" sId="1">
    <nc r="E125" t="inlineStr">
      <is>
        <t>LV Sec</t>
      </is>
    </nc>
  </rcc>
  <rcc rId="211" sId="1">
    <nc r="F125">
      <v>118</v>
    </nc>
  </rcc>
  <rcc rId="212" sId="1">
    <nc r="H125" t="inlineStr">
      <is>
        <t>Passed</t>
      </is>
    </nc>
  </rcc>
  <rcc rId="213" sId="1">
    <nc r="G125" t="inlineStr">
      <is>
        <t>Validate the user is not allowed to make any changes in locked LVs</t>
      </is>
    </nc>
  </rcc>
</revisions>
</file>

<file path=xl/revisions/revisionLog4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4" sId="1">
    <nc r="I125">
      <v>713</v>
    </nc>
  </rcc>
</revisions>
</file>

<file path=xl/revisions/revisionLog4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5" sId="1">
    <nc r="I84">
      <v>717</v>
    </nc>
  </rcc>
</revisions>
</file>

<file path=xl/revisions/revisionLog4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16" sId="1" ref="A105:XFD105"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217" sId="1">
    <nc r="E105" t="inlineStr">
      <is>
        <t>LV Sec</t>
      </is>
    </nc>
  </rcc>
  <rcc rId="218" sId="1">
    <nc r="F105">
      <v>101</v>
    </nc>
  </rcc>
  <rcc rId="219" sId="1">
    <nc r="H105" t="inlineStr">
      <is>
        <t>Passed</t>
      </is>
    </nc>
  </rcc>
  <rcc rId="220" sId="1">
    <nc r="G105" t="inlineStr">
      <is>
        <t xml:space="preserve">Validate that Lang Text field is not enabled even for Titles and subtitles. </t>
      </is>
    </nc>
  </rcc>
  <rcc rId="221" sId="1">
    <nc r="I105">
      <v>726</v>
    </nc>
  </rcc>
</revisions>
</file>

<file path=xl/revisions/revisionLog4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22" sId="1">
    <oc r="I115">
      <v>463</v>
    </oc>
    <nc r="I115" t="inlineStr">
      <is>
        <t>734, 463</t>
      </is>
    </nc>
  </rcc>
</revisions>
</file>

<file path=xl/revisions/revisionLog4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G685:H686">
    <dxf>
      <border>
        <left style="thin">
          <color indexed="64"/>
        </left>
        <right style="thin">
          <color indexed="64"/>
        </right>
        <top style="thin">
          <color indexed="64"/>
        </top>
        <bottom style="thin">
          <color indexed="64"/>
        </bottom>
        <vertical style="thin">
          <color indexed="64"/>
        </vertical>
        <horizontal style="thin">
          <color indexed="64"/>
        </horizontal>
      </border>
    </dxf>
  </rfmt>
</revisions>
</file>

<file path=xl/revisions/revisionLog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 sId="1">
    <oc r="H686" t="inlineStr">
      <is>
        <t>Listenpreise Abaendern</t>
      </is>
    </oc>
    <nc r="H686"/>
  </rcc>
  <rcv guid="{9EC2FED4-EF55-4064-9979-F9B6C2B04BE7}" action="delete"/>
  <rdn rId="0" localSheetId="1" customView="1" name="Z_9EC2FED4_EF55_4064_9979_F9B6C2B04BE7_.wvu.FilterData" hidden="1" oldHidden="1">
    <formula>Scenarios!$A$1:$J$853</formula>
    <oldFormula>Scenarios!$A$1:$J$853</oldFormula>
  </rdn>
  <rdn rId="0" localSheetId="4" customView="1" name="Z_9EC2FED4_EF55_4064_9979_F9B6C2B04BE7_.wvu.Cols" hidden="1" oldHidden="1">
    <formula>'Testing Status'!$F:$F,'Testing Status'!$H:$H</formula>
    <oldFormula>'Testing Status'!$F:$F,'Testing Status'!$H:$H</oldFormula>
  </rdn>
  <rcv guid="{9EC2FED4-EF55-4064-9979-F9B6C2B04BE7}" action="add"/>
</revisions>
</file>

<file path=xl/revisions/revisionLog5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23" sId="1" ref="A112:XFD112"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224" sId="1">
    <nc r="D112" t="inlineStr">
      <is>
        <t>Manually entering the LV position</t>
      </is>
    </nc>
  </rcc>
  <rcc rId="225" sId="1">
    <nc r="E112" t="inlineStr">
      <is>
        <t>LV Sec</t>
      </is>
    </nc>
  </rcc>
  <rcc rId="226" sId="1">
    <nc r="F112">
      <v>107</v>
    </nc>
  </rcc>
  <rcc rId="227" sId="1">
    <nc r="H112" t="inlineStr">
      <is>
        <t>Passed</t>
      </is>
    </nc>
  </rcc>
  <rcc rId="228" sId="1">
    <nc r="G112" t="inlineStr">
      <is>
        <t>Validate that user able to enter and edit index position.</t>
      </is>
    </nc>
  </rcc>
  <rcc rId="229" sId="1">
    <nc r="I112">
      <v>750</v>
    </nc>
  </rcc>
</revisions>
</file>

<file path=xl/revisions/revisionLog5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30" sId="1" ref="A495:XFD495"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231" sId="1">
    <nc r="D495" t="inlineStr">
      <is>
        <t>LV Details</t>
      </is>
    </nc>
  </rcc>
  <rcc rId="232" sId="1">
    <nc r="E495" t="inlineStr">
      <is>
        <t>LV Sec</t>
      </is>
    </nc>
  </rcc>
  <rcc rId="233" sId="1">
    <nc r="F495">
      <v>479</v>
    </nc>
  </rcc>
  <rcc rId="234" sId="1">
    <nc r="H495" t="inlineStr">
      <is>
        <t>Passed</t>
      </is>
    </nc>
  </rcc>
  <rcc rId="235" sId="1">
    <nc r="G495" t="inlineStr">
      <is>
        <t>Validate that LV status is blank for non-commissioned project.</t>
      </is>
    </nc>
  </rcc>
  <rrc rId="236" sId="1" ref="A496:XFD496"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237" sId="1">
    <nc r="D496" t="inlineStr">
      <is>
        <t>LV Details</t>
      </is>
    </nc>
  </rcc>
  <rcc rId="238" sId="1">
    <nc r="E496" t="inlineStr">
      <is>
        <t>LV Sec</t>
      </is>
    </nc>
  </rcc>
  <rcc rId="239" sId="1">
    <nc r="F496">
      <v>479</v>
    </nc>
  </rcc>
  <rcc rId="240" sId="1">
    <nc r="H496" t="inlineStr">
      <is>
        <t>Passed</t>
      </is>
    </nc>
  </rcc>
  <rcc rId="241" sId="1">
    <nc r="G496" t="inlineStr">
      <is>
        <t>Validate that LV status is A or B for commissioned project.</t>
      </is>
    </nc>
  </rcc>
  <rcc rId="242" sId="1">
    <nc r="I495">
      <v>762</v>
    </nc>
  </rcc>
</revisions>
</file>

<file path=xl/revisions/revisionLog5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43" sId="1">
    <nc r="I496" t="inlineStr">
      <is>
        <t>772, 771</t>
      </is>
    </nc>
  </rcc>
</revisions>
</file>

<file path=xl/revisions/revisionLog5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44" sId="1" ref="A491:XFD491"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245" sId="1">
    <nc r="D491" t="inlineStr">
      <is>
        <t>LV Details</t>
      </is>
    </nc>
  </rcc>
  <rcc rId="246" sId="1">
    <nc r="E491" t="inlineStr">
      <is>
        <t>LV Sec</t>
      </is>
    </nc>
  </rcc>
  <rcc rId="247" sId="1">
    <nc r="F491">
      <v>479</v>
    </nc>
  </rcc>
  <rcc rId="248" sId="1">
    <nc r="H491" t="inlineStr">
      <is>
        <t>Passed</t>
      </is>
    </nc>
  </rcc>
  <rcc rId="249" sId="1">
    <nc r="G491" t="inlineStr">
      <is>
        <t xml:space="preserve">Validate that Number of digits in the entry field for the title/sub-title number is masked as per raster in LV section </t>
      </is>
    </nc>
  </rcc>
  <rcc rId="250" sId="1">
    <nc r="I491">
      <v>774</v>
    </nc>
  </rcc>
</revisions>
</file>

<file path=xl/revisions/revisionLog5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51" sId="1" ref="A149:XFD152"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252" sId="1">
    <nc r="D149" t="inlineStr">
      <is>
        <t>Tree view</t>
      </is>
    </nc>
  </rcc>
  <rcc rId="253" sId="1">
    <nc r="E149" t="inlineStr">
      <is>
        <t>LV Sec</t>
      </is>
    </nc>
  </rcc>
  <rcc rId="254" sId="1">
    <nc r="F149">
      <v>136</v>
    </nc>
  </rcc>
  <rcc rId="255" sId="1">
    <nc r="H149" t="inlineStr">
      <is>
        <t>Passed</t>
      </is>
    </nc>
  </rcc>
  <rcc rId="256" sId="1">
    <nc r="D150" t="inlineStr">
      <is>
        <t>Tree view</t>
      </is>
    </nc>
  </rcc>
  <rcc rId="257" sId="1">
    <nc r="E150" t="inlineStr">
      <is>
        <t>LV Sec</t>
      </is>
    </nc>
  </rcc>
  <rcc rId="258" sId="1">
    <nc r="F150">
      <v>137</v>
    </nc>
  </rcc>
  <rcc rId="259" sId="1">
    <nc r="H150" t="inlineStr">
      <is>
        <t>Passed</t>
      </is>
    </nc>
  </rcc>
  <rcc rId="260" sId="1">
    <nc r="D151" t="inlineStr">
      <is>
        <t>Tree view</t>
      </is>
    </nc>
  </rcc>
  <rcc rId="261" sId="1">
    <nc r="E151" t="inlineStr">
      <is>
        <t>LV Sec</t>
      </is>
    </nc>
  </rcc>
  <rcc rId="262" sId="1">
    <nc r="F151">
      <v>138</v>
    </nc>
  </rcc>
  <rcc rId="263" sId="1">
    <nc r="G151" t="inlineStr">
      <is>
        <t>Validate that the tree view is coming correctly when we are entering LV item before the title</t>
      </is>
    </nc>
  </rcc>
  <rcc rId="264" sId="1">
    <nc r="H151" t="inlineStr">
      <is>
        <t>Passed</t>
      </is>
    </nc>
  </rcc>
  <rcc rId="265" sId="1">
    <nc r="D152" t="inlineStr">
      <is>
        <t>Tree view</t>
      </is>
    </nc>
  </rcc>
  <rcc rId="266" sId="1">
    <nc r="E152" t="inlineStr">
      <is>
        <t>LV Sec</t>
      </is>
    </nc>
  </rcc>
  <rcc rId="267" sId="1">
    <nc r="F152">
      <v>139</v>
    </nc>
  </rcc>
  <rcc rId="268" sId="1">
    <nc r="G152" t="inlineStr">
      <is>
        <t>Validate that the tree view is coming correctly when we are entering LV item before the subtitle</t>
      </is>
    </nc>
  </rcc>
  <rcc rId="269" sId="1">
    <nc r="H152" t="inlineStr">
      <is>
        <t>Passed</t>
      </is>
    </nc>
  </rcc>
  <rrc rId="270" sId="1" ref="A151:XFD151" action="delete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fmt sheetId="1" xfDxf="1" sqref="A151:XFD151" start="0" length="0">
      <dxf>
        <alignment vertical="center" wrapText="1" readingOrder="0"/>
      </dxf>
    </rfmt>
    <rfmt sheetId="1" sqref="A151" start="0" length="0">
      <dxf>
        <alignment horizontal="center" readingOrder="0"/>
        <border outline="0">
          <left style="thin">
            <color indexed="64"/>
          </left>
          <right style="thin">
            <color indexed="64"/>
          </right>
          <top style="thin">
            <color indexed="64"/>
          </top>
          <bottom style="thin">
            <color indexed="64"/>
          </bottom>
        </border>
      </dxf>
    </rfmt>
    <rfmt sheetId="1" sqref="B151" start="0" length="0">
      <dxf>
        <alignment horizontal="center" readingOrder="0"/>
        <border outline="0">
          <left style="thin">
            <color indexed="64"/>
          </left>
          <right style="thin">
            <color indexed="64"/>
          </right>
          <top style="thin">
            <color indexed="64"/>
          </top>
          <bottom style="thin">
            <color indexed="64"/>
          </bottom>
        </border>
      </dxf>
    </rfmt>
    <rfmt sheetId="1" sqref="C151" start="0" length="0">
      <dxf>
        <alignment horizontal="center" readingOrder="0"/>
        <border outline="0">
          <left style="thin">
            <color indexed="64"/>
          </left>
          <right style="thin">
            <color indexed="64"/>
          </right>
        </border>
      </dxf>
    </rfmt>
    <rcc rId="0" sId="1" dxf="1">
      <nc r="D151" t="inlineStr">
        <is>
          <t>Tree view</t>
        </is>
      </nc>
      <ndxf>
        <alignment horizontal="center" readingOrder="0"/>
        <border outline="0">
          <left style="thin">
            <color indexed="64"/>
          </left>
          <right style="thin">
            <color indexed="64"/>
          </right>
          <top style="thin">
            <color indexed="64"/>
          </top>
          <bottom style="thin">
            <color indexed="64"/>
          </bottom>
        </border>
      </ndxf>
    </rcc>
    <rcc rId="0" sId="1" dxf="1">
      <nc r="E151" t="inlineStr">
        <is>
          <t>LV Sec</t>
        </is>
      </nc>
      <ndxf>
        <alignment horizontal="center" readingOrder="0"/>
        <border outline="0">
          <left style="thin">
            <color indexed="64"/>
          </left>
          <right style="thin">
            <color indexed="64"/>
          </right>
          <top style="thin">
            <color indexed="64"/>
          </top>
          <bottom style="thin">
            <color indexed="64"/>
          </bottom>
        </border>
      </ndxf>
    </rcc>
    <rcc rId="0" sId="1" dxf="1">
      <nc r="F151">
        <v>138</v>
      </nc>
      <ndxf>
        <alignment horizontal="center" readingOrder="0"/>
        <border outline="0">
          <left style="thin">
            <color indexed="64"/>
          </left>
          <right style="thin">
            <color indexed="64"/>
          </right>
          <top style="thin">
            <color indexed="64"/>
          </top>
          <bottom style="thin">
            <color indexed="64"/>
          </bottom>
        </border>
      </ndxf>
    </rcc>
    <rcc rId="0" sId="1" dxf="1">
      <nc r="G151" t="inlineStr">
        <is>
          <t>Validate that the tree view is coming correctly when we are entering LV item before the title</t>
        </is>
      </nc>
      <ndxf>
        <alignment horizontal="left" vertical="top" readingOrder="0"/>
        <border outline="0">
          <left style="thin">
            <color indexed="64"/>
          </left>
          <right style="thin">
            <color indexed="64"/>
          </right>
          <top style="thin">
            <color indexed="64"/>
          </top>
          <bottom style="thin">
            <color indexed="64"/>
          </bottom>
        </border>
      </ndxf>
    </rcc>
    <rcc rId="0" sId="1" dxf="1">
      <nc r="H151" t="inlineStr">
        <is>
          <t>Passed</t>
        </is>
      </nc>
      <ndxf>
        <border outline="0">
          <left style="thin">
            <color indexed="64"/>
          </left>
          <right style="thin">
            <color indexed="64"/>
          </right>
          <top style="thin">
            <color indexed="64"/>
          </top>
          <bottom style="thin">
            <color indexed="64"/>
          </bottom>
        </border>
      </ndxf>
    </rcc>
    <rfmt sheetId="1" sqref="I151" start="0" length="0">
      <dxf>
        <alignment horizontal="right" readingOrder="0"/>
        <border outline="0">
          <left style="thin">
            <color indexed="64"/>
          </left>
          <right style="thin">
            <color indexed="64"/>
          </right>
          <top style="thin">
            <color indexed="64"/>
          </top>
          <bottom style="thin">
            <color indexed="64"/>
          </bottom>
        </border>
      </dxf>
    </rfmt>
    <rfmt sheetId="1" sqref="J151" start="0" length="0">
      <dxf>
        <font>
          <sz val="11"/>
          <color theme="4" tint="-0.249977111117893"/>
          <name val="Calibri"/>
          <scheme val="minor"/>
        </font>
        <border outline="0">
          <left style="thin">
            <color indexed="64"/>
          </left>
          <right style="thin">
            <color indexed="64"/>
          </right>
          <top style="thin">
            <color indexed="64"/>
          </top>
          <bottom style="thin">
            <color indexed="64"/>
          </bottom>
        </border>
      </dxf>
    </rfmt>
  </rrc>
  <rrc rId="271" sId="1" ref="A151:XFD151" action="delete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fmt sheetId="1" xfDxf="1" sqref="A151:XFD151" start="0" length="0">
      <dxf>
        <alignment vertical="center" wrapText="1" readingOrder="0"/>
      </dxf>
    </rfmt>
    <rfmt sheetId="1" sqref="A151" start="0" length="0">
      <dxf>
        <alignment horizontal="center" readingOrder="0"/>
        <border outline="0">
          <left style="thin">
            <color indexed="64"/>
          </left>
          <right style="thin">
            <color indexed="64"/>
          </right>
          <top style="thin">
            <color indexed="64"/>
          </top>
          <bottom style="thin">
            <color indexed="64"/>
          </bottom>
        </border>
      </dxf>
    </rfmt>
    <rfmt sheetId="1" sqref="B151" start="0" length="0">
      <dxf>
        <alignment horizontal="center" readingOrder="0"/>
        <border outline="0">
          <left style="thin">
            <color indexed="64"/>
          </left>
          <right style="thin">
            <color indexed="64"/>
          </right>
          <top style="thin">
            <color indexed="64"/>
          </top>
          <bottom style="thin">
            <color indexed="64"/>
          </bottom>
        </border>
      </dxf>
    </rfmt>
    <rfmt sheetId="1" sqref="C151" start="0" length="0">
      <dxf>
        <alignment horizontal="center" readingOrder="0"/>
        <border outline="0">
          <left style="thin">
            <color indexed="64"/>
          </left>
          <right style="thin">
            <color indexed="64"/>
          </right>
        </border>
      </dxf>
    </rfmt>
    <rcc rId="0" sId="1" dxf="1">
      <nc r="D151" t="inlineStr">
        <is>
          <t>Tree view</t>
        </is>
      </nc>
      <ndxf>
        <alignment horizontal="center" readingOrder="0"/>
        <border outline="0">
          <left style="thin">
            <color indexed="64"/>
          </left>
          <right style="thin">
            <color indexed="64"/>
          </right>
          <top style="thin">
            <color indexed="64"/>
          </top>
          <bottom style="thin">
            <color indexed="64"/>
          </bottom>
        </border>
      </ndxf>
    </rcc>
    <rcc rId="0" sId="1" dxf="1">
      <nc r="E151" t="inlineStr">
        <is>
          <t>LV Sec</t>
        </is>
      </nc>
      <ndxf>
        <alignment horizontal="center" readingOrder="0"/>
        <border outline="0">
          <left style="thin">
            <color indexed="64"/>
          </left>
          <right style="thin">
            <color indexed="64"/>
          </right>
          <top style="thin">
            <color indexed="64"/>
          </top>
          <bottom style="thin">
            <color indexed="64"/>
          </bottom>
        </border>
      </ndxf>
    </rcc>
    <rcc rId="0" sId="1" dxf="1">
      <nc r="F151">
        <v>139</v>
      </nc>
      <ndxf>
        <alignment horizontal="center" readingOrder="0"/>
        <border outline="0">
          <left style="thin">
            <color indexed="64"/>
          </left>
          <right style="thin">
            <color indexed="64"/>
          </right>
          <top style="thin">
            <color indexed="64"/>
          </top>
          <bottom style="thin">
            <color indexed="64"/>
          </bottom>
        </border>
      </ndxf>
    </rcc>
    <rcc rId="0" sId="1" dxf="1">
      <nc r="G151" t="inlineStr">
        <is>
          <t>Validate that the tree view is coming correctly when we are entering LV item before the subtitle</t>
        </is>
      </nc>
      <ndxf>
        <alignment horizontal="left" vertical="top" readingOrder="0"/>
        <border outline="0">
          <left style="thin">
            <color indexed="64"/>
          </left>
          <right style="thin">
            <color indexed="64"/>
          </right>
          <top style="thin">
            <color indexed="64"/>
          </top>
          <bottom style="thin">
            <color indexed="64"/>
          </bottom>
        </border>
      </ndxf>
    </rcc>
    <rcc rId="0" sId="1" dxf="1">
      <nc r="H151" t="inlineStr">
        <is>
          <t>Passed</t>
        </is>
      </nc>
      <ndxf>
        <border outline="0">
          <left style="thin">
            <color indexed="64"/>
          </left>
          <right style="thin">
            <color indexed="64"/>
          </right>
          <top style="thin">
            <color indexed="64"/>
          </top>
          <bottom style="thin">
            <color indexed="64"/>
          </bottom>
        </border>
      </ndxf>
    </rcc>
    <rfmt sheetId="1" sqref="I151" start="0" length="0">
      <dxf>
        <alignment horizontal="right" readingOrder="0"/>
        <border outline="0">
          <left style="thin">
            <color indexed="64"/>
          </left>
          <right style="thin">
            <color indexed="64"/>
          </right>
          <top style="thin">
            <color indexed="64"/>
          </top>
          <bottom style="thin">
            <color indexed="64"/>
          </bottom>
        </border>
      </dxf>
    </rfmt>
    <rfmt sheetId="1" sqref="J151" start="0" length="0">
      <dxf>
        <font>
          <sz val="11"/>
          <color theme="4" tint="-0.249977111117893"/>
          <name val="Calibri"/>
          <scheme val="minor"/>
        </font>
        <border outline="0">
          <left style="thin">
            <color indexed="64"/>
          </left>
          <right style="thin">
            <color indexed="64"/>
          </right>
          <top style="thin">
            <color indexed="64"/>
          </top>
          <bottom style="thin">
            <color indexed="64"/>
          </bottom>
        </border>
      </dxf>
    </rfmt>
  </rrc>
  <rrc rId="272" sId="1" ref="A150:XFD150" action="delete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fmt sheetId="1" xfDxf="1" sqref="A150:XFD150" start="0" length="0">
      <dxf>
        <alignment vertical="center" wrapText="1" readingOrder="0"/>
      </dxf>
    </rfmt>
    <rfmt sheetId="1" sqref="A150" start="0" length="0">
      <dxf>
        <alignment horizontal="center" readingOrder="0"/>
        <border outline="0">
          <left style="thin">
            <color indexed="64"/>
          </left>
          <right style="thin">
            <color indexed="64"/>
          </right>
          <top style="thin">
            <color indexed="64"/>
          </top>
          <bottom style="thin">
            <color indexed="64"/>
          </bottom>
        </border>
      </dxf>
    </rfmt>
    <rfmt sheetId="1" sqref="B150" start="0" length="0">
      <dxf>
        <alignment horizontal="center" readingOrder="0"/>
        <border outline="0">
          <left style="thin">
            <color indexed="64"/>
          </left>
          <right style="thin">
            <color indexed="64"/>
          </right>
          <top style="thin">
            <color indexed="64"/>
          </top>
          <bottom style="thin">
            <color indexed="64"/>
          </bottom>
        </border>
      </dxf>
    </rfmt>
    <rfmt sheetId="1" sqref="C150" start="0" length="0">
      <dxf>
        <alignment horizontal="center" readingOrder="0"/>
        <border outline="0">
          <left style="thin">
            <color indexed="64"/>
          </left>
          <right style="thin">
            <color indexed="64"/>
          </right>
        </border>
      </dxf>
    </rfmt>
    <rcc rId="0" sId="1" dxf="1">
      <nc r="D150" t="inlineStr">
        <is>
          <t>Tree view</t>
        </is>
      </nc>
      <ndxf>
        <alignment horizontal="center" readingOrder="0"/>
        <border outline="0">
          <left style="thin">
            <color indexed="64"/>
          </left>
          <right style="thin">
            <color indexed="64"/>
          </right>
          <top style="thin">
            <color indexed="64"/>
          </top>
          <bottom style="thin">
            <color indexed="64"/>
          </bottom>
        </border>
      </ndxf>
    </rcc>
    <rcc rId="0" sId="1" dxf="1">
      <nc r="E150" t="inlineStr">
        <is>
          <t>LV Sec</t>
        </is>
      </nc>
      <ndxf>
        <alignment horizontal="center" readingOrder="0"/>
        <border outline="0">
          <left style="thin">
            <color indexed="64"/>
          </left>
          <right style="thin">
            <color indexed="64"/>
          </right>
          <top style="thin">
            <color indexed="64"/>
          </top>
          <bottom style="thin">
            <color indexed="64"/>
          </bottom>
        </border>
      </ndxf>
    </rcc>
    <rcc rId="0" sId="1" dxf="1">
      <nc r="F150">
        <v>137</v>
      </nc>
      <ndxf>
        <alignment horizontal="center" readingOrder="0"/>
        <border outline="0">
          <left style="thin">
            <color indexed="64"/>
          </left>
          <right style="thin">
            <color indexed="64"/>
          </right>
          <top style="thin">
            <color indexed="64"/>
          </top>
          <bottom style="thin">
            <color indexed="64"/>
          </bottom>
        </border>
      </ndxf>
    </rcc>
    <rfmt sheetId="1" sqref="G150" start="0" length="0">
      <dxf>
        <alignment horizontal="left" vertical="top" readingOrder="0"/>
        <border outline="0">
          <left style="thin">
            <color indexed="64"/>
          </left>
          <right style="thin">
            <color indexed="64"/>
          </right>
          <top style="thin">
            <color indexed="64"/>
          </top>
          <bottom style="thin">
            <color indexed="64"/>
          </bottom>
        </border>
      </dxf>
    </rfmt>
    <rcc rId="0" sId="1" dxf="1">
      <nc r="H150" t="inlineStr">
        <is>
          <t>Passed</t>
        </is>
      </nc>
      <ndxf>
        <border outline="0">
          <left style="thin">
            <color indexed="64"/>
          </left>
          <right style="thin">
            <color indexed="64"/>
          </right>
          <top style="thin">
            <color indexed="64"/>
          </top>
          <bottom style="thin">
            <color indexed="64"/>
          </bottom>
        </border>
      </ndxf>
    </rcc>
    <rfmt sheetId="1" sqref="I150" start="0" length="0">
      <dxf>
        <alignment horizontal="right" readingOrder="0"/>
        <border outline="0">
          <left style="thin">
            <color indexed="64"/>
          </left>
          <right style="thin">
            <color indexed="64"/>
          </right>
          <top style="thin">
            <color indexed="64"/>
          </top>
          <bottom style="thin">
            <color indexed="64"/>
          </bottom>
        </border>
      </dxf>
    </rfmt>
    <rfmt sheetId="1" sqref="J150" start="0" length="0">
      <dxf>
        <font>
          <sz val="11"/>
          <color theme="4" tint="-0.249977111117893"/>
          <name val="Calibri"/>
          <scheme val="minor"/>
        </font>
        <border outline="0">
          <left style="thin">
            <color indexed="64"/>
          </left>
          <right style="thin">
            <color indexed="64"/>
          </right>
          <top style="thin">
            <color indexed="64"/>
          </top>
          <bottom style="thin">
            <color indexed="64"/>
          </bottom>
        </border>
      </dxf>
    </rfmt>
  </rrc>
  <rcc rId="273" sId="1">
    <nc r="G149" t="inlineStr">
      <is>
        <t>Validate Auswahl (filter) option which will display the grid column based on selection.</t>
      </is>
    </nc>
  </rcc>
  <rcc rId="274" sId="1">
    <nc r="I149">
      <v>805</v>
    </nc>
  </rcc>
</revisions>
</file>

<file path=xl/revisions/revisionLog5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75" sId="1" ref="A497:XFD497"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276" sId="1">
    <nc r="D497" t="inlineStr">
      <is>
        <t>LV Details</t>
      </is>
    </nc>
  </rcc>
  <rcc rId="277" sId="1">
    <nc r="E497" t="inlineStr">
      <is>
        <t>LV Sec</t>
      </is>
    </nc>
  </rcc>
  <rcc rId="278" sId="1">
    <nc r="F497">
      <v>479</v>
    </nc>
  </rcc>
  <rcc rId="279" sId="1">
    <nc r="G497" t="inlineStr">
      <is>
        <t>Validate that Cancel button works properly</t>
      </is>
    </nc>
  </rcc>
  <rcc rId="280" sId="1">
    <nc r="H497" t="inlineStr">
      <is>
        <t>Passed</t>
      </is>
    </nc>
  </rcc>
  <rcc rId="281" sId="1">
    <nc r="I497">
      <v>819</v>
    </nc>
  </rcc>
</revisions>
</file>

<file path=xl/revisions/revisionLog5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82" sId="1">
    <oc r="I80">
      <v>710</v>
    </oc>
    <nc r="I80" t="inlineStr">
      <is>
        <t>710, 820</t>
      </is>
    </nc>
  </rcc>
</revisions>
</file>

<file path=xl/revisions/revisionLog5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83" sId="1">
    <oc r="I105">
      <v>726</v>
    </oc>
    <nc r="I105" t="inlineStr">
      <is>
        <t>821, 726</t>
      </is>
    </nc>
  </rcc>
</revisions>
</file>

<file path=xl/revisions/revisionLog5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84" sId="1" ref="A115:XFD115"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285" sId="1">
    <nc r="D115" t="inlineStr">
      <is>
        <t>Manually entering the LV position</t>
      </is>
    </nc>
  </rcc>
  <rcc rId="286" sId="1">
    <nc r="E115" t="inlineStr">
      <is>
        <t>LV Sec</t>
      </is>
    </nc>
  </rcc>
  <rcc rId="287" sId="1">
    <nc r="F115">
      <v>109</v>
    </nc>
  </rcc>
  <rcc rId="288" sId="1">
    <nc r="G115" t="inlineStr">
      <is>
        <t>Validate that Stufe description field disabled</t>
      </is>
    </nc>
  </rcc>
  <rcc rId="289" sId="1">
    <nc r="H115" t="inlineStr">
      <is>
        <t>Passed</t>
      </is>
    </nc>
  </rcc>
  <rcc rId="290" sId="1">
    <nc r="I115">
      <v>823</v>
    </nc>
  </rcc>
</revisions>
</file>

<file path=xl/revisions/revisionLog5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91" sId="1">
    <oc r="I150">
      <v>805</v>
    </oc>
    <nc r="I150" t="inlineStr">
      <is>
        <t>824, 805</t>
      </is>
    </nc>
  </rcc>
</revisions>
</file>

<file path=xl/revisions/revisionLog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 sId="1">
    <nc r="I375">
      <v>889</v>
    </nc>
  </rcc>
  <rcc rId="11" sId="1">
    <nc r="I368">
      <v>906</v>
    </nc>
  </rcc>
</revisions>
</file>

<file path=xl/revisions/revisionLog6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92" sId="1">
    <nc r="I152">
      <v>827</v>
    </nc>
  </rcc>
</revisions>
</file>

<file path=xl/revisions/revisionLog6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93" sId="1">
    <oc r="I501">
      <v>827</v>
    </oc>
    <nc r="I501" t="inlineStr">
      <is>
        <t>698, 827</t>
      </is>
    </nc>
  </rcc>
</revisions>
</file>

<file path=xl/revisions/revisionLog6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94" sId="1" ref="A497:XFD497"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295" sId="1">
    <nc r="D497" t="inlineStr">
      <is>
        <t>LV Details</t>
      </is>
    </nc>
  </rcc>
  <rcc rId="296" sId="1">
    <nc r="E497" t="inlineStr">
      <is>
        <t>LV Sec</t>
      </is>
    </nc>
  </rcc>
  <rcc rId="297" sId="1">
    <nc r="F497">
      <v>479</v>
    </nc>
  </rcc>
  <rcc rId="298" sId="1">
    <nc r="H497" t="inlineStr">
      <is>
        <t>Passed</t>
      </is>
    </nc>
  </rcc>
  <rcc rId="299" sId="1">
    <nc r="G497" t="inlineStr">
      <is>
        <t>Validate that field Liefrant MA for sum and surcharge is diabled.</t>
      </is>
    </nc>
  </rcc>
  <rcc rId="300" sId="1">
    <nc r="I497">
      <v>696</v>
    </nc>
  </rcc>
</revisions>
</file>

<file path=xl/revisions/revisionLog6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01" sId="1" ref="A106:XFD106"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302" sId="1">
    <nc r="E106" t="inlineStr">
      <is>
        <t>LV Sec</t>
      </is>
    </nc>
  </rcc>
  <rcc rId="303" sId="1">
    <nc r="F106">
      <v>101</v>
    </nc>
  </rcc>
  <rcc rId="304" sId="1">
    <nc r="G106" t="inlineStr">
      <is>
        <t xml:space="preserve">Validate that Lang Text field is not enabled even for Titles and subtitles. </t>
      </is>
    </nc>
  </rcc>
  <rcc rId="305" sId="1">
    <nc r="H106" t="inlineStr">
      <is>
        <t>Passed</t>
      </is>
    </nc>
  </rcc>
  <rcc rId="306" sId="1">
    <nc r="I106" t="inlineStr">
      <is>
        <t>821, 726</t>
      </is>
    </nc>
  </rcc>
  <rrc rId="307" sId="1" ref="A106:XFD106" action="delete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fmt sheetId="1" xfDxf="1" sqref="A106:XFD106" start="0" length="0">
      <dxf>
        <alignment vertical="center" wrapText="1" readingOrder="0"/>
      </dxf>
    </rfmt>
    <rfmt sheetId="1" sqref="A106" start="0" length="0">
      <dxf>
        <alignment horizontal="center" readingOrder="0"/>
        <border outline="0">
          <left style="thin">
            <color indexed="64"/>
          </left>
          <right style="thin">
            <color indexed="64"/>
          </right>
          <top style="thin">
            <color indexed="64"/>
          </top>
          <bottom style="thin">
            <color indexed="64"/>
          </bottom>
        </border>
      </dxf>
    </rfmt>
    <rfmt sheetId="1" sqref="B106" start="0" length="0">
      <dxf>
        <alignment horizontal="center" readingOrder="0"/>
        <border outline="0">
          <left style="thin">
            <color indexed="64"/>
          </left>
          <right style="thin">
            <color indexed="64"/>
          </right>
          <top style="thin">
            <color indexed="64"/>
          </top>
          <bottom style="thin">
            <color indexed="64"/>
          </bottom>
        </border>
      </dxf>
    </rfmt>
    <rfmt sheetId="1" sqref="C106" start="0" length="0">
      <dxf>
        <alignment horizontal="center" readingOrder="0"/>
        <border outline="0">
          <left style="thin">
            <color indexed="64"/>
          </left>
          <right style="thin">
            <color indexed="64"/>
          </right>
        </border>
      </dxf>
    </rfmt>
    <rfmt sheetId="1" sqref="D106" start="0" length="0">
      <dxf>
        <alignment horizontal="center" readingOrder="0"/>
        <border outline="0">
          <left style="thin">
            <color indexed="64"/>
          </left>
          <right style="thin">
            <color indexed="64"/>
          </right>
        </border>
      </dxf>
    </rfmt>
    <rcc rId="0" sId="1" dxf="1">
      <nc r="E106" t="inlineStr">
        <is>
          <t>LV Sec</t>
        </is>
      </nc>
      <ndxf>
        <alignment horizontal="center" readingOrder="0"/>
        <border outline="0">
          <left style="thin">
            <color indexed="64"/>
          </left>
          <right style="thin">
            <color indexed="64"/>
          </right>
          <top style="thin">
            <color indexed="64"/>
          </top>
          <bottom style="thin">
            <color indexed="64"/>
          </bottom>
        </border>
      </ndxf>
    </rcc>
    <rcc rId="0" sId="1" dxf="1">
      <nc r="F106">
        <v>101</v>
      </nc>
      <ndxf>
        <alignment horizontal="center" readingOrder="0"/>
        <border outline="0">
          <left style="thin">
            <color indexed="64"/>
          </left>
          <right style="thin">
            <color indexed="64"/>
          </right>
          <top style="thin">
            <color indexed="64"/>
          </top>
          <bottom style="thin">
            <color indexed="64"/>
          </bottom>
        </border>
      </ndxf>
    </rcc>
    <rcc rId="0" sId="1" dxf="1">
      <nc r="G106" t="inlineStr">
        <is>
          <t xml:space="preserve">Validate that Lang Text field is not enabled even for Titles and subtitles. </t>
        </is>
      </nc>
      <ndxf>
        <alignment horizontal="left" vertical="top" readingOrder="0"/>
        <border outline="0">
          <left style="thin">
            <color indexed="64"/>
          </left>
          <right style="thin">
            <color indexed="64"/>
          </right>
          <top style="thin">
            <color indexed="64"/>
          </top>
          <bottom style="thin">
            <color indexed="64"/>
          </bottom>
        </border>
      </ndxf>
    </rcc>
    <rcc rId="0" sId="1" dxf="1">
      <nc r="H106" t="inlineStr">
        <is>
          <t>Passed</t>
        </is>
      </nc>
      <ndxf>
        <border outline="0">
          <left style="thin">
            <color indexed="64"/>
          </left>
          <right style="thin">
            <color indexed="64"/>
          </right>
          <top style="thin">
            <color indexed="64"/>
          </top>
          <bottom style="thin">
            <color indexed="64"/>
          </bottom>
        </border>
      </ndxf>
    </rcc>
    <rcc rId="0" sId="1" dxf="1">
      <nc r="I106" t="inlineStr">
        <is>
          <t>821, 726</t>
        </is>
      </nc>
      <ndxf>
        <alignment horizontal="right" readingOrder="0"/>
        <border outline="0">
          <left style="thin">
            <color indexed="64"/>
          </left>
          <right style="thin">
            <color indexed="64"/>
          </right>
          <top style="thin">
            <color indexed="64"/>
          </top>
          <bottom style="thin">
            <color indexed="64"/>
          </bottom>
        </border>
      </ndxf>
    </rcc>
    <rfmt sheetId="1" sqref="J106" start="0" length="0">
      <dxf>
        <font>
          <sz val="11"/>
          <color theme="4" tint="-0.249977111117893"/>
          <name val="Calibri"/>
          <scheme val="minor"/>
        </font>
        <border outline="0">
          <left style="thin">
            <color indexed="64"/>
          </left>
          <right style="thin">
            <color indexed="64"/>
          </right>
          <top style="thin">
            <color indexed="64"/>
          </top>
          <bottom style="thin">
            <color indexed="64"/>
          </bottom>
        </border>
      </dxf>
    </rfmt>
  </rrc>
  <rcc rId="308" sId="1">
    <oc r="I105" t="inlineStr">
      <is>
        <t>821, 726</t>
      </is>
    </oc>
    <nc r="I105" t="inlineStr">
      <is>
        <t>618, 821, 726</t>
      </is>
    </nc>
  </rcc>
</revisions>
</file>

<file path=xl/revisions/revisionLog6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09" sId="1">
    <nc r="I86">
      <v>616</v>
    </nc>
  </rcc>
  <rcc rId="310" sId="1">
    <oc r="I105" t="inlineStr">
      <is>
        <t>618, 821, 726</t>
      </is>
    </oc>
    <nc r="I105" t="inlineStr">
      <is>
        <t>615, 618, 821, 726</t>
      </is>
    </nc>
  </rcc>
</revisions>
</file>

<file path=xl/revisions/revisionLog6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11" sId="1">
    <oc r="I84">
      <v>717</v>
    </oc>
    <nc r="I84" t="inlineStr">
      <is>
        <t>613, 717</t>
      </is>
    </nc>
  </rcc>
</revisions>
</file>

<file path=xl/revisions/revisionLog6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12" sId="1">
    <oc r="I113" t="inlineStr">
      <is>
        <t>1324, 1164, 378</t>
      </is>
    </oc>
    <nc r="I113" t="inlineStr">
      <is>
        <t>589, 1324, 1164, 378</t>
      </is>
    </nc>
  </rcc>
</revisions>
</file>

<file path=xl/revisions/revisionLog6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13" sId="1">
    <oc r="I105" t="inlineStr">
      <is>
        <t>615, 618, 821, 726</t>
      </is>
    </oc>
    <nc r="I105" t="inlineStr">
      <is>
        <t>588, 615, 618, 821, 726</t>
      </is>
    </nc>
  </rcc>
</revisions>
</file>

<file path=xl/revisions/revisionLog6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14" sId="1" ref="A112:XFD112"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315" sId="1">
    <nc r="D112" t="inlineStr">
      <is>
        <t>Manually entering the LV position</t>
      </is>
    </nc>
  </rcc>
  <rcc rId="316" sId="1">
    <nc r="E112" t="inlineStr">
      <is>
        <t>LV Sec</t>
      </is>
    </nc>
  </rcc>
  <rcc rId="317" sId="1">
    <nc r="F112">
      <v>107</v>
    </nc>
  </rcc>
  <rcc rId="318" sId="1">
    <nc r="H112" t="inlineStr">
      <is>
        <t>Passed</t>
      </is>
    </nc>
  </rcc>
  <rcc rId="319" sId="1">
    <nc r="G112" t="inlineStr">
      <is>
        <t>Validate that after clicking new all fields will be cleared with next LV position auto populated(suggested)</t>
      </is>
    </nc>
  </rcc>
  <rcc rId="320" sId="1">
    <nc r="I112">
      <v>583</v>
    </nc>
  </rcc>
</revisions>
</file>

<file path=xl/revisions/revisionLog6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21" sId="1">
    <oc r="I112">
      <v>583</v>
    </oc>
    <nc r="I112" t="inlineStr">
      <is>
        <t>582, 583</t>
      </is>
    </nc>
  </rcc>
</revisions>
</file>

<file path=xl/revisions/revisionLog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 sId="1">
    <nc r="I395">
      <v>888</v>
    </nc>
  </rcc>
</revisions>
</file>

<file path=xl/revisions/revisionLog7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22" sId="1">
    <oc r="G500" t="inlineStr">
      <is>
        <t>Validate that Cancel button works properly</t>
      </is>
    </oc>
    <nc r="G500" t="inlineStr">
      <is>
        <t>Validate that Cancel button works properly (Esc button)</t>
      </is>
    </nc>
  </rcc>
  <rcc rId="323" sId="1" odxf="1" dxf="1" numFmtId="4">
    <oc r="I500">
      <v>819</v>
    </oc>
    <nc r="I500">
      <v>581819</v>
    </nc>
    <odxf>
      <numFmt numFmtId="0" formatCode="General"/>
    </odxf>
    <ndxf>
      <numFmt numFmtId="3" formatCode="#,##0"/>
    </ndxf>
  </rcc>
</revisions>
</file>

<file path=xl/revisions/revisionLog7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24" sId="1">
    <oc r="I119">
      <v>702</v>
    </oc>
    <nc r="I119" t="inlineStr">
      <is>
        <t>572, 702</t>
      </is>
    </nc>
  </rcc>
</revisions>
</file>

<file path=xl/revisions/revisionLog7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25" sId="1" ref="A503:XFD503"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326" sId="1">
    <nc r="D503" t="inlineStr">
      <is>
        <t>LV Details</t>
      </is>
    </nc>
  </rcc>
  <rcc rId="327" sId="1">
    <nc r="E503" t="inlineStr">
      <is>
        <t>LV Sec</t>
      </is>
    </nc>
  </rcc>
  <rcc rId="328" sId="1">
    <nc r="F503">
      <v>479</v>
    </nc>
  </rcc>
  <rcc rId="329" sId="1">
    <nc r="H503" t="inlineStr">
      <is>
        <t>Passed</t>
      </is>
    </nc>
  </rcc>
  <rcc rId="330" sId="1">
    <nc r="G503" t="inlineStr">
      <is>
        <t>In Grid view column width is set properly</t>
      </is>
    </nc>
  </rcc>
  <rcc rId="331" sId="1">
    <nc r="I503">
      <v>571</v>
    </nc>
  </rcc>
</revisions>
</file>

<file path=xl/revisions/revisionLog7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32" sId="1">
    <oc r="I114" t="inlineStr">
      <is>
        <t>589, 1324, 1164, 378</t>
      </is>
    </oc>
    <nc r="I114" t="inlineStr">
      <is>
        <t>589, 1324, 1164, 378, 570</t>
      </is>
    </nc>
  </rcc>
</revisions>
</file>

<file path=xl/revisions/revisionLog7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33" sId="1">
    <oc r="I119" t="inlineStr">
      <is>
        <t>572, 702</t>
      </is>
    </oc>
    <nc r="I119" t="inlineStr">
      <is>
        <t>548, 572, 702</t>
      </is>
    </nc>
  </rcc>
</revisions>
</file>

<file path=xl/revisions/revisionLog7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34" sId="1">
    <nc r="I147">
      <v>520</v>
    </nc>
  </rcc>
</revisions>
</file>

<file path=xl/revisions/revisionLog7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35" sId="1">
    <oc r="I503">
      <v>571</v>
    </oc>
    <nc r="I503" t="inlineStr">
      <is>
        <t>518, 571</t>
      </is>
    </nc>
  </rcc>
</revisions>
</file>

<file path=xl/revisions/revisionLog7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36" sId="1" numFmtId="4">
    <oc r="I500">
      <v>581819</v>
    </oc>
    <nc r="I500" t="inlineStr">
      <is>
        <t>516, 581819</t>
      </is>
    </nc>
  </rcc>
</revisions>
</file>

<file path=xl/revisions/revisionLog7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37" sId="1">
    <oc r="I500" t="inlineStr">
      <is>
        <t>516, 581819</t>
      </is>
    </oc>
    <nc r="I500" t="inlineStr">
      <is>
        <t>516, 581, 819</t>
      </is>
    </nc>
  </rcc>
</revisions>
</file>

<file path=xl/revisions/revisionLog7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38" sId="1" ref="A506:XFD506"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339" sId="1" odxf="1" dxf="1">
    <nc r="D506" t="inlineStr">
      <is>
        <t>LV Details</t>
      </is>
    </nc>
    <odxf>
      <alignment horizontal="general" vertical="top" readingOrder="0"/>
    </odxf>
    <ndxf>
      <alignment horizontal="center" vertical="center" readingOrder="0"/>
    </ndxf>
  </rcc>
  <rcc rId="340" sId="1" odxf="1" dxf="1">
    <nc r="E506" t="inlineStr">
      <is>
        <t>LV Sec</t>
      </is>
    </nc>
    <odxf>
      <alignment horizontal="general" vertical="top" readingOrder="0"/>
    </odxf>
    <ndxf>
      <alignment horizontal="center" vertical="center" readingOrder="0"/>
    </ndxf>
  </rcc>
  <rcc rId="341" sId="1">
    <nc r="F506">
      <v>480</v>
    </nc>
  </rcc>
  <rcc rId="342" sId="1">
    <nc r="H506" t="inlineStr">
      <is>
        <t>Passed</t>
      </is>
    </nc>
  </rcc>
  <rcc rId="343" sId="1">
    <nc r="G506" t="inlineStr">
      <is>
        <t xml:space="preserve"> Validate that For title &amp; subtitle, the multis should be zero</t>
      </is>
    </nc>
  </rcc>
  <rcc rId="344" sId="1">
    <nc r="I506">
      <v>514</v>
    </nc>
  </rcc>
</revisions>
</file>

<file path=xl/revisions/revisionLog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 sId="1">
    <nc r="I384">
      <v>888</v>
    </nc>
  </rcc>
</revisions>
</file>

<file path=xl/revisions/revisionLog8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45" sId="1">
    <oc r="I112" t="inlineStr">
      <is>
        <t>582, 583</t>
      </is>
    </oc>
    <nc r="I112" t="inlineStr">
      <is>
        <t>513, 582, 583</t>
      </is>
    </nc>
  </rcc>
</revisions>
</file>

<file path=xl/revisions/revisionLog8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46" sId="1">
    <oc r="H92" t="inlineStr">
      <is>
        <t>Failed</t>
      </is>
    </oc>
    <nc r="H92" t="inlineStr">
      <is>
        <t>Passed</t>
      </is>
    </nc>
  </rcc>
  <rcc rId="347" sId="1">
    <oc r="H97" t="inlineStr">
      <is>
        <t>Failed</t>
      </is>
    </oc>
    <nc r="H97" t="inlineStr">
      <is>
        <t>Passed</t>
      </is>
    </nc>
  </rcc>
  <rcc rId="348" sId="1">
    <nc r="I91">
      <v>510</v>
    </nc>
  </rcc>
</revisions>
</file>

<file path=xl/revisions/revisionLog8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49" sId="1" ref="A506:XFD506"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350" sId="1" odxf="1" dxf="1">
    <nc r="D506" t="inlineStr">
      <is>
        <t>LV Details</t>
      </is>
    </nc>
    <odxf>
      <alignment horizontal="general" vertical="top" readingOrder="0"/>
    </odxf>
    <ndxf>
      <alignment horizontal="center" vertical="center" readingOrder="0"/>
    </ndxf>
  </rcc>
  <rcc rId="351" sId="1" odxf="1" dxf="1">
    <nc r="E506" t="inlineStr">
      <is>
        <t>LV Sec</t>
      </is>
    </nc>
    <odxf>
      <alignment horizontal="general" vertical="top" readingOrder="0"/>
    </odxf>
    <ndxf>
      <alignment horizontal="center" vertical="center" readingOrder="0"/>
    </ndxf>
  </rcc>
  <rcc rId="352" sId="1">
    <nc r="F506">
      <v>480</v>
    </nc>
  </rcc>
  <rcc rId="353" sId="1">
    <nc r="H506" t="inlineStr">
      <is>
        <t>Passed</t>
      </is>
    </nc>
  </rcc>
  <rcc rId="354" sId="1">
    <nc r="I506" t="inlineStr">
      <is>
        <t>698, 827</t>
      </is>
    </nc>
  </rcc>
  <rcc rId="355" sId="1">
    <nc r="G506" t="inlineStr">
      <is>
        <t xml:space="preserve"> Validate that with New Angelen mode cjhecked user is able to add posistion continously</t>
      </is>
    </nc>
  </rcc>
</revisions>
</file>

<file path=xl/revisions/revisionLog8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56" sId="1">
    <oc r="I506" t="inlineStr">
      <is>
        <t>698, 827</t>
      </is>
    </oc>
    <nc r="I506">
      <v>507</v>
    </nc>
  </rcc>
</revisions>
</file>

<file path=xl/revisions/revisionLog8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57" sId="1">
    <oc r="I506">
      <v>507</v>
    </oc>
    <nc r="I506" t="inlineStr">
      <is>
        <t>505, 507</t>
      </is>
    </nc>
  </rcc>
</revisions>
</file>

<file path=xl/revisions/revisionLog8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58" sId="1">
    <oc r="D628" t="inlineStr">
      <is>
        <t>Delivery Note</t>
      </is>
    </oc>
    <nc r="D628" t="inlineStr">
      <is>
        <t>Delivery Reports</t>
      </is>
    </nc>
  </rcc>
  <rcc rId="359" sId="1">
    <oc r="E628" t="inlineStr">
      <is>
        <t>Delivery Note</t>
      </is>
    </oc>
    <nc r="E628" t="inlineStr">
      <is>
        <t>Delivery Reports</t>
      </is>
    </nc>
  </rcc>
  <rcc rId="360" sId="1">
    <oc r="D629" t="inlineStr">
      <is>
        <t>Delivery Note</t>
      </is>
    </oc>
    <nc r="D629" t="inlineStr">
      <is>
        <t>Delivery Reports</t>
      </is>
    </nc>
  </rcc>
  <rcc rId="361" sId="1">
    <oc r="E629" t="inlineStr">
      <is>
        <t>Delivery Note</t>
      </is>
    </oc>
    <nc r="E629" t="inlineStr">
      <is>
        <t>Delivery Reports</t>
      </is>
    </nc>
  </rcc>
  <rcc rId="362" sId="1">
    <oc r="D630" t="inlineStr">
      <is>
        <t>Delivery Note</t>
      </is>
    </oc>
    <nc r="D630" t="inlineStr">
      <is>
        <t>Delivery Reports</t>
      </is>
    </nc>
  </rcc>
  <rcc rId="363" sId="1">
    <oc r="E630" t="inlineStr">
      <is>
        <t>Delivery Note</t>
      </is>
    </oc>
    <nc r="E630" t="inlineStr">
      <is>
        <t>Delivery Reports</t>
      </is>
    </nc>
  </rcc>
  <rcc rId="364" sId="1">
    <oc r="D631" t="inlineStr">
      <is>
        <t>Delivery Note</t>
      </is>
    </oc>
    <nc r="D631" t="inlineStr">
      <is>
        <t>Delivery Reports</t>
      </is>
    </nc>
  </rcc>
  <rcc rId="365" sId="1">
    <oc r="E631" t="inlineStr">
      <is>
        <t>Delivery Note</t>
      </is>
    </oc>
    <nc r="E631" t="inlineStr">
      <is>
        <t>Delivery Reports</t>
      </is>
    </nc>
  </rcc>
  <rcc rId="366" sId="1">
    <oc r="D635" t="inlineStr">
      <is>
        <t>Delivery Note</t>
      </is>
    </oc>
    <nc r="D635" t="inlineStr">
      <is>
        <t>Delivery Reports</t>
      </is>
    </nc>
  </rcc>
  <rcc rId="367" sId="1">
    <oc r="E635" t="inlineStr">
      <is>
        <t>Delivery Note</t>
      </is>
    </oc>
    <nc r="E635" t="inlineStr">
      <is>
        <t>Delivery Reports</t>
      </is>
    </nc>
  </rcc>
  <rcc rId="368" sId="1">
    <oc r="G635" t="inlineStr">
      <is>
        <t>Validate that selecting the reports showing by right clicking is showing the respective reports</t>
      </is>
    </oc>
    <nc r="G635" t="inlineStr">
      <is>
        <t xml:space="preserve">Validate that selecting the reports showing by right clicking is showing 2 delivery reports </t>
      </is>
    </nc>
  </rcc>
  <rrc rId="369" sId="1" ref="A628:XFD628"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370" sId="1">
    <nc r="G628" t="inlineStr">
      <is>
        <t>Validate that user won't be able save  a delivery with zero menge value</t>
      </is>
    </nc>
  </rcc>
  <rcc rId="371" sId="1">
    <nc r="D628" t="inlineStr">
      <is>
        <t>Delivery Note</t>
      </is>
    </nc>
  </rcc>
  <rcc rId="372" sId="1">
    <nc r="E628" t="inlineStr">
      <is>
        <t>Delivery Note</t>
      </is>
    </nc>
  </rcc>
  <rcc rId="373" sId="1">
    <nc r="F628">
      <v>602</v>
    </nc>
  </rcc>
  <rrc rId="374" sId="1" ref="A629:XFD629"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375" sId="1">
    <nc r="G629" t="inlineStr">
      <is>
        <t>Validate that user won't be able to save a delivery with negative menge value</t>
      </is>
    </nc>
  </rcc>
  <rrc rId="376" sId="1" ref="A630:XFD630"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377" sId="1">
    <nc r="G630" t="inlineStr">
      <is>
        <t>Validate that user will be getting validation message when we are saving menge with Zero and negative value</t>
      </is>
    </nc>
  </rcc>
  <rcc rId="378" sId="1">
    <nc r="H628" t="inlineStr">
      <is>
        <t>Passed</t>
      </is>
    </nc>
  </rcc>
  <rcc rId="379" sId="1">
    <nc r="H630" t="inlineStr">
      <is>
        <t>Passed</t>
      </is>
    </nc>
  </rcc>
  <rcc rId="380" sId="1">
    <nc r="H629" t="inlineStr">
      <is>
        <t>Passed</t>
      </is>
    </nc>
  </rcc>
  <rcc rId="381" sId="1">
    <nc r="D629" t="inlineStr">
      <is>
        <t>Delivery Note</t>
      </is>
    </nc>
  </rcc>
  <rcc rId="382" sId="1">
    <nc r="E629" t="inlineStr">
      <is>
        <t>Delivery Note</t>
      </is>
    </nc>
  </rcc>
  <rcc rId="383" sId="1">
    <nc r="F629">
      <v>603</v>
    </nc>
  </rcc>
  <rcc rId="384" sId="1">
    <nc r="D630" t="inlineStr">
      <is>
        <t>Delivery Note</t>
      </is>
    </nc>
  </rcc>
  <rcc rId="385" sId="1">
    <nc r="E630" t="inlineStr">
      <is>
        <t>Delivery Note</t>
      </is>
    </nc>
  </rcc>
  <rcc rId="386" sId="1">
    <nc r="F630">
      <v>604</v>
    </nc>
  </rcc>
  <rfmt sheetId="1" sqref="G630" start="0" length="0">
    <dxf>
      <border>
        <bottom style="thin">
          <color indexed="64"/>
        </bottom>
      </border>
    </dxf>
  </rfmt>
  <rfmt sheetId="1" sqref="G628:G630">
    <dxf>
      <border>
        <left style="thin">
          <color indexed="64"/>
        </left>
        <right style="thin">
          <color indexed="64"/>
        </right>
        <top style="thin">
          <color indexed="64"/>
        </top>
        <bottom style="thin">
          <color indexed="64"/>
        </bottom>
        <vertical style="thin">
          <color indexed="64"/>
        </vertical>
        <horizontal style="thin">
          <color indexed="64"/>
        </horizontal>
      </border>
    </dxf>
  </rfmt>
</revisions>
</file>

<file path=xl/revisions/revisionLog8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87" sId="1" ref="A504:XFD504"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388" sId="1">
    <nc r="D504" t="inlineStr">
      <is>
        <t>LV Details</t>
      </is>
    </nc>
  </rcc>
  <rcc rId="389" sId="1">
    <nc r="E504" t="inlineStr">
      <is>
        <t>LV Sec</t>
      </is>
    </nc>
  </rcc>
  <rcc rId="390" sId="1">
    <nc r="F504">
      <v>479</v>
    </nc>
  </rcc>
  <rcc rId="391" sId="1">
    <nc r="H504" t="inlineStr">
      <is>
        <t>Passed</t>
      </is>
    </nc>
  </rcc>
  <rcc rId="392" sId="1">
    <nc r="G504" t="inlineStr">
      <is>
        <t>Validate that editing of multi's of sum &amp; surcharge in the grid view is diabled</t>
      </is>
    </nc>
  </rcc>
  <rcc rId="393" sId="1">
    <nc r="I504">
      <v>503</v>
    </nc>
  </rcc>
</revisions>
</file>

<file path=xl/revisions/revisionLog8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4" sId="1">
    <nc r="I99">
      <v>501</v>
    </nc>
  </rcc>
</revisions>
</file>

<file path=xl/revisions/revisionLog8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5" sId="1">
    <oc r="I504">
      <v>503</v>
    </oc>
    <nc r="I504" t="inlineStr">
      <is>
        <t>498, 503</t>
      </is>
    </nc>
  </rcc>
</revisions>
</file>

<file path=xl/revisions/revisionLog8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6" sId="1">
    <oc r="I81">
      <v>263</v>
    </oc>
    <nc r="I81" t="inlineStr">
      <is>
        <t>497, 263</t>
      </is>
    </nc>
  </rcc>
</revisions>
</file>

<file path=xl/revisions/revisionLog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 sId="1">
    <nc r="I380">
      <v>898</v>
    </nc>
  </rcc>
</revisions>
</file>

<file path=xl/revisions/revisionLog9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7" sId="1">
    <oc r="I81" t="inlineStr">
      <is>
        <t>497, 263</t>
      </is>
    </oc>
    <nc r="I81" t="inlineStr">
      <is>
        <t>495, 497, 263</t>
      </is>
    </nc>
  </rcc>
</revisions>
</file>

<file path=xl/revisions/revisionLog9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8" sId="1">
    <oc r="F55">
      <v>53</v>
    </oc>
    <nc r="F55">
      <v>54</v>
    </nc>
  </rcc>
  <rcc rId="399" sId="1">
    <oc r="F56">
      <v>54</v>
    </oc>
    <nc r="F56">
      <v>55</v>
    </nc>
  </rcc>
  <rcc rId="400" sId="1">
    <oc r="F57">
      <v>55</v>
    </oc>
    <nc r="F57">
      <v>56</v>
    </nc>
  </rcc>
  <rcc rId="401" sId="1">
    <oc r="F58">
      <v>56</v>
    </oc>
    <nc r="F58">
      <v>57</v>
    </nc>
  </rcc>
  <rcc rId="402" sId="1">
    <oc r="F59">
      <v>57</v>
    </oc>
    <nc r="F59">
      <v>58</v>
    </nc>
  </rcc>
  <rcc rId="403" sId="1">
    <oc r="F60">
      <v>58</v>
    </oc>
    <nc r="F60">
      <v>59</v>
    </nc>
  </rcc>
  <rcc rId="404" sId="1">
    <oc r="F61">
      <v>59</v>
    </oc>
    <nc r="F61">
      <v>60</v>
    </nc>
  </rcc>
  <rcc rId="405" sId="1">
    <oc r="F62">
      <v>60</v>
    </oc>
    <nc r="F62">
      <v>61</v>
    </nc>
  </rcc>
  <rcc rId="406" sId="1">
    <oc r="F63">
      <v>61</v>
    </oc>
    <nc r="F63">
      <v>62</v>
    </nc>
  </rcc>
  <rcc rId="407" sId="1">
    <oc r="F64">
      <v>62</v>
    </oc>
    <nc r="F64">
      <v>63</v>
    </nc>
  </rcc>
  <rcc rId="408" sId="1">
    <oc r="F65">
      <v>63</v>
    </oc>
    <nc r="F65">
      <v>64</v>
    </nc>
  </rcc>
  <rcc rId="409" sId="1">
    <oc r="F66">
      <v>64</v>
    </oc>
    <nc r="F66">
      <v>65</v>
    </nc>
  </rcc>
  <rcc rId="410" sId="1">
    <oc r="F67">
      <v>65</v>
    </oc>
    <nc r="F67">
      <v>66</v>
    </nc>
  </rcc>
  <rcc rId="411" sId="1">
    <oc r="F68">
      <v>66</v>
    </oc>
    <nc r="F68">
      <v>67</v>
    </nc>
  </rcc>
  <rcc rId="412" sId="1">
    <oc r="F69">
      <v>67</v>
    </oc>
    <nc r="F69">
      <v>68</v>
    </nc>
  </rcc>
  <rcc rId="413" sId="1">
    <oc r="F70">
      <v>68</v>
    </oc>
    <nc r="F70">
      <v>69</v>
    </nc>
  </rcc>
  <rcc rId="414" sId="1">
    <oc r="F71">
      <v>69</v>
    </oc>
    <nc r="F71">
      <v>70</v>
    </nc>
  </rcc>
  <rcc rId="415" sId="1">
    <oc r="F72">
      <v>70</v>
    </oc>
    <nc r="F72">
      <v>71</v>
    </nc>
  </rcc>
  <rcc rId="416" sId="1">
    <oc r="F73">
      <v>71</v>
    </oc>
    <nc r="F73">
      <v>72</v>
    </nc>
  </rcc>
  <rcc rId="417" sId="1">
    <oc r="F74">
      <v>72</v>
    </oc>
    <nc r="F74">
      <v>73</v>
    </nc>
  </rcc>
  <rcc rId="418" sId="1">
    <oc r="F75">
      <v>73</v>
    </oc>
    <nc r="F75">
      <v>74</v>
    </nc>
  </rcc>
  <rcc rId="419" sId="1">
    <oc r="F76">
      <v>74</v>
    </oc>
    <nc r="F76">
      <v>75</v>
    </nc>
  </rcc>
  <rcc rId="420" sId="1">
    <oc r="F77">
      <v>75</v>
    </oc>
    <nc r="F77">
      <v>76</v>
    </nc>
  </rcc>
  <rcc rId="421" sId="1">
    <oc r="F78">
      <v>76</v>
    </oc>
    <nc r="F78">
      <v>77</v>
    </nc>
  </rcc>
  <rcc rId="422" sId="1">
    <oc r="F79">
      <v>77</v>
    </oc>
    <nc r="F79">
      <v>78</v>
    </nc>
  </rcc>
  <rcc rId="423" sId="1">
    <oc r="F80">
      <v>78</v>
    </oc>
    <nc r="F80">
      <v>79</v>
    </nc>
  </rcc>
  <rcc rId="424" sId="1">
    <oc r="F81">
      <v>79</v>
    </oc>
    <nc r="F81">
      <v>80</v>
    </nc>
  </rcc>
  <rcc rId="425" sId="1">
    <oc r="F82">
      <v>80</v>
    </oc>
    <nc r="F82">
      <v>81</v>
    </nc>
  </rcc>
  <rcc rId="426" sId="1">
    <oc r="F83">
      <v>81</v>
    </oc>
    <nc r="F83">
      <v>82</v>
    </nc>
  </rcc>
  <rcc rId="427" sId="1">
    <oc r="F84">
      <v>82</v>
    </oc>
    <nc r="F84">
      <v>83</v>
    </nc>
  </rcc>
  <rcc rId="428" sId="1">
    <oc r="F85">
      <v>83</v>
    </oc>
    <nc r="F85">
      <v>84</v>
    </nc>
  </rcc>
  <rcc rId="429" sId="1">
    <oc r="F86">
      <v>84</v>
    </oc>
    <nc r="F86">
      <v>85</v>
    </nc>
  </rcc>
  <rcc rId="430" sId="1">
    <oc r="F87">
      <v>85</v>
    </oc>
    <nc r="F87">
      <v>86</v>
    </nc>
  </rcc>
  <rcc rId="431" sId="1">
    <oc r="F88">
      <v>86</v>
    </oc>
    <nc r="F88">
      <v>87</v>
    </nc>
  </rcc>
  <rcc rId="432" sId="1">
    <oc r="F89">
      <v>87</v>
    </oc>
    <nc r="F89">
      <v>88</v>
    </nc>
  </rcc>
  <rcc rId="433" sId="1">
    <oc r="F90">
      <v>88</v>
    </oc>
    <nc r="F90">
      <v>89</v>
    </nc>
  </rcc>
  <rcc rId="434" sId="1">
    <oc r="F91">
      <v>89</v>
    </oc>
    <nc r="F91">
      <v>90</v>
    </nc>
  </rcc>
  <rcc rId="435" sId="1">
    <oc r="F92">
      <v>90</v>
    </oc>
    <nc r="F92">
      <v>91</v>
    </nc>
  </rcc>
  <rcc rId="436" sId="1">
    <oc r="F93">
      <v>91</v>
    </oc>
    <nc r="F93">
      <v>92</v>
    </nc>
  </rcc>
  <rcc rId="437" sId="1">
    <oc r="F94">
      <v>92</v>
    </oc>
    <nc r="F94">
      <v>93</v>
    </nc>
  </rcc>
  <rcc rId="438" sId="1">
    <oc r="F95">
      <v>93</v>
    </oc>
    <nc r="F95">
      <v>94</v>
    </nc>
  </rcc>
  <rcc rId="439" sId="1">
    <oc r="F96">
      <v>94</v>
    </oc>
    <nc r="F96">
      <v>95</v>
    </nc>
  </rcc>
  <rcc rId="440" sId="1">
    <oc r="F97">
      <v>95</v>
    </oc>
    <nc r="F97">
      <v>96</v>
    </nc>
  </rcc>
  <rcc rId="441" sId="1">
    <oc r="F98">
      <v>96</v>
    </oc>
    <nc r="F98">
      <v>97</v>
    </nc>
  </rcc>
  <rcc rId="442" sId="1">
    <oc r="F99">
      <v>97</v>
    </oc>
    <nc r="F99">
      <v>98</v>
    </nc>
  </rcc>
  <rcc rId="443" sId="1">
    <oc r="F100">
      <v>98</v>
    </oc>
    <nc r="F100">
      <v>99</v>
    </nc>
  </rcc>
  <rcc rId="444" sId="1">
    <oc r="F101">
      <v>99</v>
    </oc>
    <nc r="F101">
      <v>100</v>
    </nc>
  </rcc>
  <rcc rId="445" sId="1">
    <oc r="F102">
      <v>100</v>
    </oc>
    <nc r="F102">
      <v>101</v>
    </nc>
  </rcc>
  <rcc rId="446" sId="1">
    <oc r="F103">
      <v>101</v>
    </oc>
    <nc r="F103">
      <v>102</v>
    </nc>
  </rcc>
  <rcc rId="447" sId="1">
    <oc r="F104">
      <v>101</v>
    </oc>
    <nc r="F104">
      <v>103</v>
    </nc>
  </rcc>
  <rcc rId="448" sId="1">
    <oc r="F105">
      <v>101</v>
    </oc>
    <nc r="F105">
      <v>104</v>
    </nc>
  </rcc>
  <rcc rId="449" sId="1">
    <oc r="F106">
      <v>102</v>
    </oc>
    <nc r="F106">
      <v>105</v>
    </nc>
  </rcc>
  <rcc rId="450" sId="1">
    <oc r="F107">
      <v>103</v>
    </oc>
    <nc r="F107">
      <v>106</v>
    </nc>
  </rcc>
  <rcc rId="451" sId="1">
    <oc r="F108">
      <v>104</v>
    </oc>
    <nc r="F108">
      <v>107</v>
    </nc>
  </rcc>
  <rcc rId="452" sId="1">
    <oc r="F109">
      <v>105</v>
    </oc>
    <nc r="F109">
      <v>108</v>
    </nc>
  </rcc>
  <rcc rId="453" sId="1">
    <oc r="F110">
      <v>106</v>
    </oc>
    <nc r="F110">
      <v>109</v>
    </nc>
  </rcc>
  <rcc rId="454" sId="1">
    <oc r="F111">
      <v>107</v>
    </oc>
    <nc r="F111">
      <v>110</v>
    </nc>
  </rcc>
  <rcc rId="455" sId="1">
    <oc r="F112">
      <v>107</v>
    </oc>
    <nc r="F112">
      <v>111</v>
    </nc>
  </rcc>
  <rcc rId="456" sId="1">
    <oc r="F113">
      <v>107</v>
    </oc>
    <nc r="F113">
      <v>112</v>
    </nc>
  </rcc>
  <rcc rId="457" sId="1">
    <oc r="F114">
      <v>108</v>
    </oc>
    <nc r="F114">
      <v>113</v>
    </nc>
  </rcc>
  <rcc rId="458" sId="1">
    <oc r="F115">
      <v>109</v>
    </oc>
    <nc r="F115">
      <v>114</v>
    </nc>
  </rcc>
  <rcc rId="459" sId="1">
    <oc r="F116">
      <v>109</v>
    </oc>
    <nc r="F116">
      <v>115</v>
    </nc>
  </rcc>
  <rcc rId="460" sId="1">
    <oc r="F117">
      <v>110</v>
    </oc>
    <nc r="F117">
      <v>116</v>
    </nc>
  </rcc>
  <rcc rId="461" sId="1">
    <oc r="F118">
      <v>111</v>
    </oc>
    <nc r="F118">
      <v>117</v>
    </nc>
  </rcc>
  <rcc rId="462" sId="1">
    <oc r="F119">
      <v>111</v>
    </oc>
    <nc r="F119">
      <v>118</v>
    </nc>
  </rcc>
  <rcc rId="463" sId="1">
    <oc r="F120">
      <v>111</v>
    </oc>
    <nc r="F120">
      <v>119</v>
    </nc>
  </rcc>
  <rcc rId="464" sId="1">
    <oc r="F121">
      <v>112</v>
    </oc>
    <nc r="F121">
      <v>120</v>
    </nc>
  </rcc>
  <rcc rId="465" sId="1">
    <oc r="F122">
      <v>113</v>
    </oc>
    <nc r="F122">
      <v>121</v>
    </nc>
  </rcc>
  <rcc rId="466" sId="1">
    <oc r="F123">
      <v>114</v>
    </oc>
    <nc r="F123">
      <v>122</v>
    </nc>
  </rcc>
  <rcc rId="467" sId="1">
    <oc r="F124">
      <v>115</v>
    </oc>
    <nc r="F124">
      <v>123</v>
    </nc>
  </rcc>
  <rcc rId="468" sId="1">
    <oc r="F125">
      <v>116</v>
    </oc>
    <nc r="F125">
      <v>124</v>
    </nc>
  </rcc>
  <rcc rId="469" sId="1">
    <oc r="F126">
      <v>117</v>
    </oc>
    <nc r="F126">
      <v>125</v>
    </nc>
  </rcc>
  <rcc rId="470" sId="1">
    <oc r="F127">
      <v>117</v>
    </oc>
    <nc r="F127">
      <v>126</v>
    </nc>
  </rcc>
  <rcc rId="471" sId="1">
    <oc r="F128">
      <v>118</v>
    </oc>
    <nc r="F128">
      <v>127</v>
    </nc>
  </rcc>
  <rcc rId="472" sId="1">
    <oc r="F129">
      <v>118</v>
    </oc>
    <nc r="F129">
      <v>128</v>
    </nc>
  </rcc>
  <rcc rId="473" sId="1">
    <oc r="F130">
      <v>119</v>
    </oc>
    <nc r="F130">
      <v>129</v>
    </nc>
  </rcc>
  <rcc rId="474" sId="1">
    <oc r="F131">
      <v>120</v>
    </oc>
    <nc r="F131">
      <v>130</v>
    </nc>
  </rcc>
  <rcc rId="475" sId="1">
    <oc r="F132">
      <v>121</v>
    </oc>
    <nc r="F132">
      <v>131</v>
    </nc>
  </rcc>
  <rcc rId="476" sId="1">
    <oc r="F133">
      <v>122</v>
    </oc>
    <nc r="F133">
      <v>132</v>
    </nc>
  </rcc>
  <rcc rId="477" sId="1">
    <oc r="F134">
      <v>123</v>
    </oc>
    <nc r="F134">
      <v>133</v>
    </nc>
  </rcc>
  <rcc rId="478" sId="1">
    <oc r="F135">
      <v>124</v>
    </oc>
    <nc r="F135">
      <v>134</v>
    </nc>
  </rcc>
  <rcc rId="479" sId="1">
    <oc r="F136">
      <v>125</v>
    </oc>
    <nc r="F136">
      <v>135</v>
    </nc>
  </rcc>
  <rcc rId="480" sId="1">
    <oc r="F137">
      <v>126</v>
    </oc>
    <nc r="F137">
      <v>136</v>
    </nc>
  </rcc>
  <rcc rId="481" sId="1">
    <oc r="F138">
      <v>127</v>
    </oc>
    <nc r="F138">
      <v>137</v>
    </nc>
  </rcc>
  <rcc rId="482" sId="1">
    <oc r="F139">
      <v>128</v>
    </oc>
    <nc r="F139">
      <v>138</v>
    </nc>
  </rcc>
  <rcc rId="483" sId="1">
    <oc r="F140">
      <v>129</v>
    </oc>
    <nc r="F140">
      <v>139</v>
    </nc>
  </rcc>
  <rcc rId="484" sId="1">
    <oc r="F141">
      <v>130</v>
    </oc>
    <nc r="F141">
      <v>140</v>
    </nc>
  </rcc>
  <rcc rId="485" sId="1">
    <oc r="F142">
      <v>131</v>
    </oc>
    <nc r="F142">
      <v>141</v>
    </nc>
  </rcc>
  <rcc rId="486" sId="1">
    <oc r="F143">
      <v>132</v>
    </oc>
    <nc r="F143">
      <v>142</v>
    </nc>
  </rcc>
  <rcc rId="487" sId="1">
    <oc r="F144">
      <v>133</v>
    </oc>
    <nc r="F144">
      <v>143</v>
    </nc>
  </rcc>
  <rcc rId="488" sId="1">
    <oc r="F145">
      <v>134</v>
    </oc>
    <nc r="F145">
      <v>144</v>
    </nc>
  </rcc>
  <rcc rId="489" sId="1">
    <oc r="F146">
      <v>135</v>
    </oc>
    <nc r="F146">
      <v>145</v>
    </nc>
  </rcc>
  <rcc rId="490" sId="1">
    <oc r="F147">
      <v>136</v>
    </oc>
    <nc r="F147">
      <v>146</v>
    </nc>
  </rcc>
  <rcc rId="491" sId="1">
    <oc r="F148">
      <v>137</v>
    </oc>
    <nc r="F148">
      <v>147</v>
    </nc>
  </rcc>
  <rcc rId="492" sId="1">
    <oc r="F149">
      <v>138</v>
    </oc>
    <nc r="F149">
      <v>148</v>
    </nc>
  </rcc>
  <rcc rId="493" sId="1">
    <oc r="F150">
      <v>139</v>
    </oc>
    <nc r="F150">
      <v>149</v>
    </nc>
  </rcc>
  <rcc rId="494" sId="1">
    <oc r="F151">
      <v>136</v>
    </oc>
    <nc r="F151">
      <v>150</v>
    </nc>
  </rcc>
  <rcc rId="495" sId="1">
    <oc r="F152">
      <v>140</v>
    </oc>
    <nc r="F152">
      <v>151</v>
    </nc>
  </rcc>
  <rcc rId="496" sId="1">
    <oc r="F153">
      <v>141</v>
    </oc>
    <nc r="F153">
      <v>152</v>
    </nc>
  </rcc>
  <rcc rId="497" sId="1">
    <oc r="F154">
      <v>142</v>
    </oc>
    <nc r="F154">
      <v>153</v>
    </nc>
  </rcc>
  <rcc rId="498" sId="1">
    <oc r="F155">
      <v>143</v>
    </oc>
    <nc r="F155">
      <v>154</v>
    </nc>
  </rcc>
  <rcc rId="499" sId="1">
    <oc r="F156">
      <v>144</v>
    </oc>
    <nc r="F156">
      <v>155</v>
    </nc>
  </rcc>
  <rcc rId="500" sId="1">
    <oc r="F157">
      <v>145</v>
    </oc>
    <nc r="F157">
      <v>156</v>
    </nc>
  </rcc>
  <rcc rId="501" sId="1">
    <oc r="F158">
      <v>146</v>
    </oc>
    <nc r="F158">
      <v>157</v>
    </nc>
  </rcc>
  <rcc rId="502" sId="1">
    <oc r="F159">
      <v>147</v>
    </oc>
    <nc r="F159">
      <v>158</v>
    </nc>
  </rcc>
  <rcc rId="503" sId="1">
    <oc r="F160">
      <v>148</v>
    </oc>
    <nc r="F160">
      <v>159</v>
    </nc>
  </rcc>
  <rcc rId="504" sId="1">
    <oc r="F161">
      <v>149</v>
    </oc>
    <nc r="F161">
      <v>160</v>
    </nc>
  </rcc>
  <rcc rId="505" sId="1">
    <oc r="F162">
      <v>150</v>
    </oc>
    <nc r="F162">
      <v>161</v>
    </nc>
  </rcc>
  <rcc rId="506" sId="1">
    <oc r="F163">
      <v>151</v>
    </oc>
    <nc r="F163">
      <v>162</v>
    </nc>
  </rcc>
  <rcc rId="507" sId="1">
    <oc r="F164">
      <v>152</v>
    </oc>
    <nc r="F164">
      <v>163</v>
    </nc>
  </rcc>
  <rcc rId="508" sId="1">
    <oc r="F165">
      <v>153</v>
    </oc>
    <nc r="F165">
      <v>164</v>
    </nc>
  </rcc>
  <rcc rId="509" sId="1">
    <oc r="F166">
      <v>154</v>
    </oc>
    <nc r="F166">
      <v>165</v>
    </nc>
  </rcc>
  <rcc rId="510" sId="1">
    <oc r="F167">
      <v>155</v>
    </oc>
    <nc r="F167">
      <v>166</v>
    </nc>
  </rcc>
  <rcc rId="511" sId="1">
    <oc r="F168">
      <v>156</v>
    </oc>
    <nc r="F168">
      <v>167</v>
    </nc>
  </rcc>
  <rcc rId="512" sId="1">
    <oc r="F169">
      <v>157</v>
    </oc>
    <nc r="F169">
      <v>168</v>
    </nc>
  </rcc>
  <rcc rId="513" sId="1">
    <oc r="F170">
      <v>158</v>
    </oc>
    <nc r="F170">
      <v>169</v>
    </nc>
  </rcc>
  <rcc rId="514" sId="1">
    <oc r="F171">
      <v>159</v>
    </oc>
    <nc r="F171">
      <v>170</v>
    </nc>
  </rcc>
  <rcc rId="515" sId="1">
    <oc r="F172">
      <v>160</v>
    </oc>
    <nc r="F172">
      <v>171</v>
    </nc>
  </rcc>
  <rcc rId="516" sId="1">
    <oc r="F173">
      <v>161</v>
    </oc>
    <nc r="F173">
      <v>172</v>
    </nc>
  </rcc>
  <rcc rId="517" sId="1">
    <oc r="F174">
      <v>162</v>
    </oc>
    <nc r="F174">
      <v>173</v>
    </nc>
  </rcc>
  <rcc rId="518" sId="1">
    <oc r="F175">
      <v>163</v>
    </oc>
    <nc r="F175">
      <v>174</v>
    </nc>
  </rcc>
  <rcc rId="519" sId="1">
    <oc r="F176">
      <v>164</v>
    </oc>
    <nc r="F176">
      <v>175</v>
    </nc>
  </rcc>
  <rcc rId="520" sId="1">
    <oc r="F177">
      <v>165</v>
    </oc>
    <nc r="F177">
      <v>176</v>
    </nc>
  </rcc>
  <rcc rId="521" sId="1">
    <oc r="F178">
      <v>166</v>
    </oc>
    <nc r="F178">
      <v>177</v>
    </nc>
  </rcc>
  <rcc rId="522" sId="1">
    <oc r="F179">
      <v>167</v>
    </oc>
    <nc r="F179">
      <v>178</v>
    </nc>
  </rcc>
  <rcc rId="523" sId="1">
    <oc r="F180">
      <v>168</v>
    </oc>
    <nc r="F180">
      <v>179</v>
    </nc>
  </rcc>
  <rcc rId="524" sId="1">
    <oc r="F181">
      <v>169</v>
    </oc>
    <nc r="F181">
      <v>180</v>
    </nc>
  </rcc>
  <rcc rId="525" sId="1">
    <oc r="F182">
      <v>170</v>
    </oc>
    <nc r="F182">
      <v>181</v>
    </nc>
  </rcc>
  <rcc rId="526" sId="1">
    <oc r="F183">
      <v>171</v>
    </oc>
    <nc r="F183">
      <v>182</v>
    </nc>
  </rcc>
  <rcc rId="527" sId="1">
    <oc r="F184">
      <v>172</v>
    </oc>
    <nc r="F184">
      <v>183</v>
    </nc>
  </rcc>
  <rcc rId="528" sId="1">
    <oc r="F185">
      <v>173</v>
    </oc>
    <nc r="F185">
      <v>184</v>
    </nc>
  </rcc>
  <rcc rId="529" sId="1">
    <oc r="F186">
      <v>174</v>
    </oc>
    <nc r="F186">
      <v>185</v>
    </nc>
  </rcc>
  <rcc rId="530" sId="1">
    <oc r="F187">
      <v>175</v>
    </oc>
    <nc r="F187">
      <v>186</v>
    </nc>
  </rcc>
  <rcc rId="531" sId="1">
    <oc r="F188">
      <v>176</v>
    </oc>
    <nc r="F188">
      <v>187</v>
    </nc>
  </rcc>
  <rcc rId="532" sId="1">
    <oc r="F189">
      <v>177</v>
    </oc>
    <nc r="F189">
      <v>188</v>
    </nc>
  </rcc>
  <rcc rId="533" sId="1">
    <oc r="F190">
      <v>178</v>
    </oc>
    <nc r="F190">
      <v>189</v>
    </nc>
  </rcc>
  <rcc rId="534" sId="1">
    <oc r="F191">
      <v>179</v>
    </oc>
    <nc r="F191">
      <v>190</v>
    </nc>
  </rcc>
  <rcc rId="535" sId="1">
    <oc r="F192">
      <v>180</v>
    </oc>
    <nc r="F192">
      <v>191</v>
    </nc>
  </rcc>
  <rcc rId="536" sId="1">
    <oc r="F193">
      <v>181</v>
    </oc>
    <nc r="F193">
      <v>192</v>
    </nc>
  </rcc>
  <rcc rId="537" sId="1">
    <oc r="F194">
      <v>182</v>
    </oc>
    <nc r="F194">
      <v>193</v>
    </nc>
  </rcc>
  <rcc rId="538" sId="1">
    <oc r="F195">
      <v>183</v>
    </oc>
    <nc r="F195">
      <v>194</v>
    </nc>
  </rcc>
  <rcc rId="539" sId="1">
    <oc r="F196">
      <v>184</v>
    </oc>
    <nc r="F196">
      <v>195</v>
    </nc>
  </rcc>
  <rcc rId="540" sId="1">
    <oc r="F197">
      <v>185</v>
    </oc>
    <nc r="F197">
      <v>196</v>
    </nc>
  </rcc>
  <rcc rId="541" sId="1">
    <oc r="F198">
      <v>186</v>
    </oc>
    <nc r="F198">
      <v>197</v>
    </nc>
  </rcc>
  <rcc rId="542" sId="1">
    <oc r="F199">
      <v>187</v>
    </oc>
    <nc r="F199">
      <v>198</v>
    </nc>
  </rcc>
  <rcc rId="543" sId="1">
    <oc r="F200">
      <v>188</v>
    </oc>
    <nc r="F200">
      <v>199</v>
    </nc>
  </rcc>
  <rcc rId="544" sId="1">
    <oc r="F201">
      <v>189</v>
    </oc>
    <nc r="F201">
      <v>200</v>
    </nc>
  </rcc>
  <rcc rId="545" sId="1">
    <oc r="F202">
      <v>190</v>
    </oc>
    <nc r="F202">
      <v>201</v>
    </nc>
  </rcc>
  <rcc rId="546" sId="1">
    <oc r="F203">
      <v>191</v>
    </oc>
    <nc r="F203">
      <v>202</v>
    </nc>
  </rcc>
  <rcc rId="547" sId="1">
    <oc r="F204">
      <v>192</v>
    </oc>
    <nc r="F204">
      <v>203</v>
    </nc>
  </rcc>
  <rcc rId="548" sId="1">
    <oc r="F205">
      <v>193</v>
    </oc>
    <nc r="F205">
      <v>204</v>
    </nc>
  </rcc>
  <rcc rId="549" sId="1">
    <oc r="F206">
      <v>194</v>
    </oc>
    <nc r="F206">
      <v>205</v>
    </nc>
  </rcc>
  <rcc rId="550" sId="1">
    <oc r="F207">
      <v>195</v>
    </oc>
    <nc r="F207">
      <v>206</v>
    </nc>
  </rcc>
  <rcc rId="551" sId="1">
    <oc r="F208">
      <v>196</v>
    </oc>
    <nc r="F208">
      <v>207</v>
    </nc>
  </rcc>
  <rcc rId="552" sId="1">
    <oc r="F209">
      <v>197</v>
    </oc>
    <nc r="F209">
      <v>208</v>
    </nc>
  </rcc>
  <rcc rId="553" sId="1">
    <oc r="F210">
      <v>198</v>
    </oc>
    <nc r="F210">
      <v>209</v>
    </nc>
  </rcc>
  <rcc rId="554" sId="1">
    <oc r="F211">
      <v>199</v>
    </oc>
    <nc r="F211">
      <v>210</v>
    </nc>
  </rcc>
  <rcc rId="555" sId="1">
    <oc r="F212">
      <v>200</v>
    </oc>
    <nc r="F212">
      <v>211</v>
    </nc>
  </rcc>
  <rcc rId="556" sId="1">
    <oc r="F213">
      <v>201</v>
    </oc>
    <nc r="F213">
      <v>212</v>
    </nc>
  </rcc>
  <rcc rId="557" sId="1">
    <oc r="F214">
      <v>202</v>
    </oc>
    <nc r="F214">
      <v>213</v>
    </nc>
  </rcc>
  <rcc rId="558" sId="1">
    <oc r="F215">
      <v>203</v>
    </oc>
    <nc r="F215">
      <v>214</v>
    </nc>
  </rcc>
  <rcc rId="559" sId="1">
    <oc r="F216">
      <v>204</v>
    </oc>
    <nc r="F216">
      <v>215</v>
    </nc>
  </rcc>
  <rcc rId="560" sId="1">
    <oc r="F217">
      <v>205</v>
    </oc>
    <nc r="F217">
      <v>216</v>
    </nc>
  </rcc>
  <rcc rId="561" sId="1">
    <oc r="F218">
      <v>206</v>
    </oc>
    <nc r="F218">
      <v>217</v>
    </nc>
  </rcc>
  <rcc rId="562" sId="1">
    <oc r="F219">
      <v>207</v>
    </oc>
    <nc r="F219">
      <v>218</v>
    </nc>
  </rcc>
  <rcc rId="563" sId="1">
    <oc r="F220">
      <v>208</v>
    </oc>
    <nc r="F220">
      <v>219</v>
    </nc>
  </rcc>
  <rcc rId="564" sId="1">
    <oc r="F221">
      <v>209</v>
    </oc>
    <nc r="F221">
      <v>220</v>
    </nc>
  </rcc>
  <rcc rId="565" sId="1">
    <oc r="F222">
      <v>210</v>
    </oc>
    <nc r="F222">
      <v>221</v>
    </nc>
  </rcc>
  <rcc rId="566" sId="1">
    <oc r="F223">
      <v>211</v>
    </oc>
    <nc r="F223">
      <v>222</v>
    </nc>
  </rcc>
  <rcc rId="567" sId="1">
    <oc r="F224">
      <v>212</v>
    </oc>
    <nc r="F224">
      <v>223</v>
    </nc>
  </rcc>
  <rcc rId="568" sId="1">
    <oc r="F225">
      <v>213</v>
    </oc>
    <nc r="F225">
      <v>224</v>
    </nc>
  </rcc>
  <rcc rId="569" sId="1">
    <oc r="F226">
      <v>214</v>
    </oc>
    <nc r="F226">
      <v>225</v>
    </nc>
  </rcc>
  <rcc rId="570" sId="1">
    <oc r="F227">
      <v>215</v>
    </oc>
    <nc r="F227">
      <v>226</v>
    </nc>
  </rcc>
  <rcc rId="571" sId="1">
    <oc r="F228">
      <v>216</v>
    </oc>
    <nc r="F228">
      <v>227</v>
    </nc>
  </rcc>
  <rcc rId="572" sId="1">
    <oc r="F229">
      <v>217</v>
    </oc>
    <nc r="F229">
      <v>228</v>
    </nc>
  </rcc>
  <rcc rId="573" sId="1">
    <oc r="F230">
      <v>218</v>
    </oc>
    <nc r="F230">
      <v>229</v>
    </nc>
  </rcc>
  <rcc rId="574" sId="1">
    <oc r="F231">
      <v>219</v>
    </oc>
    <nc r="F231">
      <v>230</v>
    </nc>
  </rcc>
  <rcc rId="575" sId="1">
    <oc r="F232">
      <v>220</v>
    </oc>
    <nc r="F232">
      <v>231</v>
    </nc>
  </rcc>
  <rcc rId="576" sId="1">
    <oc r="F233">
      <v>221</v>
    </oc>
    <nc r="F233">
      <v>232</v>
    </nc>
  </rcc>
  <rcc rId="577" sId="1">
    <oc r="F234">
      <v>222</v>
    </oc>
    <nc r="F234">
      <v>233</v>
    </nc>
  </rcc>
  <rcc rId="578" sId="1">
    <oc r="F235">
      <v>223</v>
    </oc>
    <nc r="F235">
      <v>234</v>
    </nc>
  </rcc>
  <rcc rId="579" sId="1">
    <oc r="F236">
      <v>224</v>
    </oc>
    <nc r="F236">
      <v>235</v>
    </nc>
  </rcc>
  <rcc rId="580" sId="1">
    <oc r="F237">
      <v>225</v>
    </oc>
    <nc r="F237">
      <v>236</v>
    </nc>
  </rcc>
  <rcc rId="581" sId="1">
    <oc r="F238">
      <v>226</v>
    </oc>
    <nc r="F238">
      <v>237</v>
    </nc>
  </rcc>
  <rcc rId="582" sId="1">
    <oc r="F239">
      <v>227</v>
    </oc>
    <nc r="F239">
      <v>238</v>
    </nc>
  </rcc>
  <rcc rId="583" sId="1">
    <oc r="F240">
      <v>228</v>
    </oc>
    <nc r="F240">
      <v>239</v>
    </nc>
  </rcc>
  <rcc rId="584" sId="1">
    <oc r="F241">
      <v>229</v>
    </oc>
    <nc r="F241">
      <v>240</v>
    </nc>
  </rcc>
  <rcc rId="585" sId="1">
    <oc r="F242">
      <v>230</v>
    </oc>
    <nc r="F242">
      <v>241</v>
    </nc>
  </rcc>
  <rcc rId="586" sId="1">
    <oc r="F243">
      <v>231</v>
    </oc>
    <nc r="F243">
      <v>242</v>
    </nc>
  </rcc>
  <rcc rId="587" sId="1">
    <oc r="F244">
      <v>232</v>
    </oc>
    <nc r="F244">
      <v>243</v>
    </nc>
  </rcc>
  <rcc rId="588" sId="1">
    <oc r="F245">
      <v>233</v>
    </oc>
    <nc r="F245">
      <v>244</v>
    </nc>
  </rcc>
  <rcc rId="589" sId="1">
    <oc r="F246">
      <v>234</v>
    </oc>
    <nc r="F246">
      <v>245</v>
    </nc>
  </rcc>
  <rcc rId="590" sId="1">
    <oc r="F247">
      <v>235</v>
    </oc>
    <nc r="F247">
      <v>246</v>
    </nc>
  </rcc>
  <rcc rId="591" sId="1">
    <oc r="F248">
      <v>236</v>
    </oc>
    <nc r="F248">
      <v>247</v>
    </nc>
  </rcc>
  <rcc rId="592" sId="1">
    <oc r="F249">
      <v>237</v>
    </oc>
    <nc r="F249">
      <v>248</v>
    </nc>
  </rcc>
  <rcc rId="593" sId="1">
    <oc r="F250">
      <v>238</v>
    </oc>
    <nc r="F250">
      <v>249</v>
    </nc>
  </rcc>
  <rcc rId="594" sId="1">
    <oc r="F251">
      <v>239</v>
    </oc>
    <nc r="F251">
      <v>250</v>
    </nc>
  </rcc>
  <rcc rId="595" sId="1">
    <oc r="F252">
      <v>240</v>
    </oc>
    <nc r="F252">
      <v>251</v>
    </nc>
  </rcc>
  <rcc rId="596" sId="1">
    <oc r="F253">
      <v>241</v>
    </oc>
    <nc r="F253">
      <v>252</v>
    </nc>
  </rcc>
  <rcc rId="597" sId="1">
    <oc r="F254">
      <v>242</v>
    </oc>
    <nc r="F254">
      <v>253</v>
    </nc>
  </rcc>
  <rcc rId="598" sId="1">
    <oc r="F255">
      <v>243</v>
    </oc>
    <nc r="F255">
      <v>254</v>
    </nc>
  </rcc>
  <rcc rId="599" sId="1">
    <oc r="F256">
      <v>244</v>
    </oc>
    <nc r="F256">
      <v>255</v>
    </nc>
  </rcc>
  <rcc rId="600" sId="1">
    <oc r="F257">
      <v>245</v>
    </oc>
    <nc r="F257">
      <v>256</v>
    </nc>
  </rcc>
  <rcc rId="601" sId="1">
    <oc r="F258">
      <v>246</v>
    </oc>
    <nc r="F258">
      <v>257</v>
    </nc>
  </rcc>
  <rcc rId="602" sId="1">
    <oc r="F259">
      <v>247</v>
    </oc>
    <nc r="F259">
      <v>258</v>
    </nc>
  </rcc>
  <rcc rId="603" sId="1">
    <oc r="F260">
      <v>248</v>
    </oc>
    <nc r="F260">
      <v>259</v>
    </nc>
  </rcc>
  <rcc rId="604" sId="1">
    <oc r="F261">
      <v>249</v>
    </oc>
    <nc r="F261">
      <v>260</v>
    </nc>
  </rcc>
  <rcc rId="605" sId="1">
    <oc r="F262">
      <v>250</v>
    </oc>
    <nc r="F262">
      <v>261</v>
    </nc>
  </rcc>
  <rcc rId="606" sId="1">
    <oc r="F263">
      <v>251</v>
    </oc>
    <nc r="F263">
      <v>262</v>
    </nc>
  </rcc>
  <rcc rId="607" sId="1">
    <oc r="F264">
      <v>252</v>
    </oc>
    <nc r="F264">
      <v>263</v>
    </nc>
  </rcc>
  <rcc rId="608" sId="1">
    <oc r="F265">
      <v>253</v>
    </oc>
    <nc r="F265">
      <v>264</v>
    </nc>
  </rcc>
  <rcc rId="609" sId="1">
    <oc r="F266">
      <v>254</v>
    </oc>
    <nc r="F266">
      <v>265</v>
    </nc>
  </rcc>
  <rcc rId="610" sId="1">
    <oc r="F267">
      <v>255</v>
    </oc>
    <nc r="F267">
      <v>266</v>
    </nc>
  </rcc>
  <rcc rId="611" sId="1">
    <oc r="F268">
      <v>256</v>
    </oc>
    <nc r="F268">
      <v>267</v>
    </nc>
  </rcc>
  <rcc rId="612" sId="1">
    <oc r="F269">
      <v>257</v>
    </oc>
    <nc r="F269">
      <v>268</v>
    </nc>
  </rcc>
  <rcc rId="613" sId="1">
    <oc r="F270">
      <v>258</v>
    </oc>
    <nc r="F270">
      <v>269</v>
    </nc>
  </rcc>
  <rcc rId="614" sId="1">
    <oc r="F271">
      <v>259</v>
    </oc>
    <nc r="F271">
      <v>270</v>
    </nc>
  </rcc>
  <rcc rId="615" sId="1">
    <oc r="F272">
      <v>260</v>
    </oc>
    <nc r="F272">
      <v>271</v>
    </nc>
  </rcc>
  <rcc rId="616" sId="1">
    <oc r="F273">
      <v>261</v>
    </oc>
    <nc r="F273">
      <v>272</v>
    </nc>
  </rcc>
  <rcc rId="617" sId="1">
    <oc r="F274">
      <v>262</v>
    </oc>
    <nc r="F274">
      <v>273</v>
    </nc>
  </rcc>
  <rcc rId="618" sId="1">
    <oc r="F275">
      <v>263</v>
    </oc>
    <nc r="F275">
      <v>274</v>
    </nc>
  </rcc>
  <rcc rId="619" sId="1">
    <oc r="F276">
      <v>264</v>
    </oc>
    <nc r="F276">
      <v>275</v>
    </nc>
  </rcc>
  <rcc rId="620" sId="1">
    <oc r="F277">
      <v>265</v>
    </oc>
    <nc r="F277">
      <v>276</v>
    </nc>
  </rcc>
  <rcc rId="621" sId="1">
    <oc r="F278">
      <v>266</v>
    </oc>
    <nc r="F278">
      <v>277</v>
    </nc>
  </rcc>
  <rcc rId="622" sId="1">
    <oc r="F279">
      <v>267</v>
    </oc>
    <nc r="F279">
      <v>278</v>
    </nc>
  </rcc>
  <rcc rId="623" sId="1">
    <oc r="F280">
      <v>268</v>
    </oc>
    <nc r="F280">
      <v>279</v>
    </nc>
  </rcc>
  <rcc rId="624" sId="1">
    <oc r="F281">
      <v>269</v>
    </oc>
    <nc r="F281">
      <v>280</v>
    </nc>
  </rcc>
  <rcc rId="625" sId="1">
    <oc r="F282">
      <v>270</v>
    </oc>
    <nc r="F282">
      <v>281</v>
    </nc>
  </rcc>
  <rcc rId="626" sId="1">
    <oc r="F283">
      <v>271</v>
    </oc>
    <nc r="F283">
      <v>282</v>
    </nc>
  </rcc>
  <rcc rId="627" sId="1">
    <oc r="F284">
      <v>272</v>
    </oc>
    <nc r="F284">
      <v>283</v>
    </nc>
  </rcc>
  <rcc rId="628" sId="1">
    <oc r="F285">
      <v>273</v>
    </oc>
    <nc r="F285">
      <v>284</v>
    </nc>
  </rcc>
  <rcc rId="629" sId="1">
    <oc r="F286">
      <v>274</v>
    </oc>
    <nc r="F286">
      <v>285</v>
    </nc>
  </rcc>
  <rcc rId="630" sId="1">
    <oc r="F287">
      <v>275</v>
    </oc>
    <nc r="F287">
      <v>286</v>
    </nc>
  </rcc>
  <rcc rId="631" sId="1">
    <oc r="F288">
      <v>276</v>
    </oc>
    <nc r="F288">
      <v>287</v>
    </nc>
  </rcc>
  <rcc rId="632" sId="1">
    <oc r="F289">
      <v>277</v>
    </oc>
    <nc r="F289">
      <v>288</v>
    </nc>
  </rcc>
  <rcc rId="633" sId="1">
    <oc r="F290">
      <v>278</v>
    </oc>
    <nc r="F290">
      <v>289</v>
    </nc>
  </rcc>
  <rcc rId="634" sId="1">
    <oc r="F291">
      <v>279</v>
    </oc>
    <nc r="F291">
      <v>290</v>
    </nc>
  </rcc>
  <rcc rId="635" sId="1">
    <oc r="F292">
      <v>280</v>
    </oc>
    <nc r="F292">
      <v>291</v>
    </nc>
  </rcc>
  <rcc rId="636" sId="1">
    <oc r="F293">
      <v>281</v>
    </oc>
    <nc r="F293">
      <v>292</v>
    </nc>
  </rcc>
  <rcc rId="637" sId="1">
    <oc r="F294">
      <v>282</v>
    </oc>
    <nc r="F294">
      <v>293</v>
    </nc>
  </rcc>
  <rcc rId="638" sId="1">
    <oc r="F295">
      <v>283</v>
    </oc>
    <nc r="F295">
      <v>294</v>
    </nc>
  </rcc>
  <rcc rId="639" sId="1">
    <oc r="F296">
      <v>284</v>
    </oc>
    <nc r="F296">
      <v>295</v>
    </nc>
  </rcc>
  <rcc rId="640" sId="1">
    <oc r="F297">
      <v>285</v>
    </oc>
    <nc r="F297">
      <v>296</v>
    </nc>
  </rcc>
  <rcc rId="641" sId="1">
    <oc r="F298">
      <v>286</v>
    </oc>
    <nc r="F298">
      <v>297</v>
    </nc>
  </rcc>
  <rcc rId="642" sId="1">
    <oc r="F299">
      <v>287</v>
    </oc>
    <nc r="F299">
      <v>298</v>
    </nc>
  </rcc>
  <rcc rId="643" sId="1">
    <oc r="F300">
      <v>288</v>
    </oc>
    <nc r="F300">
      <v>299</v>
    </nc>
  </rcc>
  <rcc rId="644" sId="1">
    <oc r="F301">
      <v>289</v>
    </oc>
    <nc r="F301">
      <v>300</v>
    </nc>
  </rcc>
  <rcc rId="645" sId="1">
    <oc r="F302">
      <v>290</v>
    </oc>
    <nc r="F302">
      <v>301</v>
    </nc>
  </rcc>
  <rcc rId="646" sId="1">
    <oc r="F303">
      <v>291</v>
    </oc>
    <nc r="F303">
      <v>302</v>
    </nc>
  </rcc>
  <rcc rId="647" sId="1">
    <oc r="F304">
      <v>292</v>
    </oc>
    <nc r="F304">
      <v>303</v>
    </nc>
  </rcc>
  <rcc rId="648" sId="1">
    <oc r="F305">
      <v>293</v>
    </oc>
    <nc r="F305">
      <v>304</v>
    </nc>
  </rcc>
  <rcc rId="649" sId="1">
    <oc r="F306">
      <v>294</v>
    </oc>
    <nc r="F306">
      <v>305</v>
    </nc>
  </rcc>
  <rcc rId="650" sId="1">
    <oc r="F307">
      <v>295</v>
    </oc>
    <nc r="F307">
      <v>306</v>
    </nc>
  </rcc>
  <rcc rId="651" sId="1">
    <oc r="F308">
      <v>296</v>
    </oc>
    <nc r="F308">
      <v>307</v>
    </nc>
  </rcc>
  <rcc rId="652" sId="1">
    <oc r="F309">
      <v>297</v>
    </oc>
    <nc r="F309">
      <v>308</v>
    </nc>
  </rcc>
  <rcc rId="653" sId="1">
    <oc r="F310">
      <v>298</v>
    </oc>
    <nc r="F310">
      <v>309</v>
    </nc>
  </rcc>
  <rcc rId="654" sId="1">
    <oc r="F311">
      <v>299</v>
    </oc>
    <nc r="F311">
      <v>310</v>
    </nc>
  </rcc>
  <rcc rId="655" sId="1">
    <oc r="F312">
      <v>300</v>
    </oc>
    <nc r="F312">
      <v>311</v>
    </nc>
  </rcc>
  <rcc rId="656" sId="1">
    <oc r="F313">
      <v>301</v>
    </oc>
    <nc r="F313">
      <v>312</v>
    </nc>
  </rcc>
  <rcc rId="657" sId="1">
    <oc r="F314">
      <v>302</v>
    </oc>
    <nc r="F314">
      <v>313</v>
    </nc>
  </rcc>
  <rcc rId="658" sId="1">
    <oc r="F315">
      <v>303</v>
    </oc>
    <nc r="F315">
      <v>314</v>
    </nc>
  </rcc>
  <rcc rId="659" sId="1">
    <oc r="F316">
      <v>304</v>
    </oc>
    <nc r="F316">
      <v>315</v>
    </nc>
  </rcc>
  <rcc rId="660" sId="1">
    <oc r="F317">
      <v>305</v>
    </oc>
    <nc r="F317">
      <v>316</v>
    </nc>
  </rcc>
  <rcc rId="661" sId="1">
    <oc r="F318">
      <v>306</v>
    </oc>
    <nc r="F318">
      <v>317</v>
    </nc>
  </rcc>
  <rcc rId="662" sId="1">
    <oc r="F319">
      <v>307</v>
    </oc>
    <nc r="F319">
      <v>318</v>
    </nc>
  </rcc>
  <rcc rId="663" sId="1">
    <oc r="F320">
      <v>308</v>
    </oc>
    <nc r="F320">
      <v>319</v>
    </nc>
  </rcc>
  <rcc rId="664" sId="1">
    <oc r="F321">
      <v>309</v>
    </oc>
    <nc r="F321">
      <v>320</v>
    </nc>
  </rcc>
  <rcc rId="665" sId="1">
    <oc r="F322">
      <v>310</v>
    </oc>
    <nc r="F322">
      <v>321</v>
    </nc>
  </rcc>
  <rcc rId="666" sId="1">
    <oc r="F323">
      <v>311</v>
    </oc>
    <nc r="F323">
      <v>322</v>
    </nc>
  </rcc>
  <rcc rId="667" sId="1">
    <oc r="F324">
      <v>312</v>
    </oc>
    <nc r="F324">
      <v>323</v>
    </nc>
  </rcc>
  <rcc rId="668" sId="1">
    <oc r="F325">
      <v>313</v>
    </oc>
    <nc r="F325">
      <v>324</v>
    </nc>
  </rcc>
  <rcc rId="669" sId="1">
    <oc r="F326">
      <v>314</v>
    </oc>
    <nc r="F326">
      <v>325</v>
    </nc>
  </rcc>
  <rcc rId="670" sId="1">
    <oc r="F327">
      <v>315</v>
    </oc>
    <nc r="F327">
      <v>326</v>
    </nc>
  </rcc>
  <rcc rId="671" sId="1">
    <oc r="F328">
      <v>316</v>
    </oc>
    <nc r="F328">
      <v>327</v>
    </nc>
  </rcc>
  <rcc rId="672" sId="1">
    <oc r="F329">
      <v>317</v>
    </oc>
    <nc r="F329">
      <v>328</v>
    </nc>
  </rcc>
  <rcc rId="673" sId="1">
    <oc r="F330">
      <v>318</v>
    </oc>
    <nc r="F330">
      <v>329</v>
    </nc>
  </rcc>
  <rcc rId="674" sId="1">
    <oc r="F331">
      <v>319</v>
    </oc>
    <nc r="F331">
      <v>330</v>
    </nc>
  </rcc>
  <rcc rId="675" sId="1">
    <oc r="F332">
      <v>320</v>
    </oc>
    <nc r="F332">
      <v>331</v>
    </nc>
  </rcc>
  <rcc rId="676" sId="1">
    <oc r="F333">
      <v>321</v>
    </oc>
    <nc r="F333">
      <v>332</v>
    </nc>
  </rcc>
  <rcc rId="677" sId="1">
    <oc r="F334">
      <v>322</v>
    </oc>
    <nc r="F334">
      <v>333</v>
    </nc>
  </rcc>
  <rcc rId="678" sId="1">
    <oc r="F335">
      <v>323</v>
    </oc>
    <nc r="F335">
      <v>334</v>
    </nc>
  </rcc>
  <rcc rId="679" sId="1">
    <oc r="F336">
      <v>324</v>
    </oc>
    <nc r="F336">
      <v>335</v>
    </nc>
  </rcc>
  <rcc rId="680" sId="1">
    <oc r="F337">
      <v>325</v>
    </oc>
    <nc r="F337">
      <v>336</v>
    </nc>
  </rcc>
  <rcc rId="681" sId="1">
    <oc r="F338">
      <v>326</v>
    </oc>
    <nc r="F338">
      <v>337</v>
    </nc>
  </rcc>
  <rcc rId="682" sId="1">
    <oc r="F339">
      <v>327</v>
    </oc>
    <nc r="F339">
      <v>338</v>
    </nc>
  </rcc>
  <rcc rId="683" sId="1">
    <oc r="F340">
      <v>328</v>
    </oc>
    <nc r="F340">
      <v>339</v>
    </nc>
  </rcc>
  <rcc rId="684" sId="1">
    <oc r="F341">
      <v>329</v>
    </oc>
    <nc r="F341">
      <v>340</v>
    </nc>
  </rcc>
  <rcc rId="685" sId="1">
    <oc r="F342">
      <v>330</v>
    </oc>
    <nc r="F342">
      <v>341</v>
    </nc>
  </rcc>
  <rcc rId="686" sId="1">
    <oc r="F343">
      <v>331</v>
    </oc>
    <nc r="F343">
      <v>342</v>
    </nc>
  </rcc>
  <rcc rId="687" sId="1">
    <oc r="F344">
      <v>332</v>
    </oc>
    <nc r="F344">
      <v>343</v>
    </nc>
  </rcc>
  <rcc rId="688" sId="1">
    <oc r="F345">
      <v>333</v>
    </oc>
    <nc r="F345">
      <v>344</v>
    </nc>
  </rcc>
  <rcc rId="689" sId="1">
    <oc r="F346">
      <v>334</v>
    </oc>
    <nc r="F346">
      <v>345</v>
    </nc>
  </rcc>
  <rcc rId="690" sId="1">
    <oc r="F347">
      <v>335</v>
    </oc>
    <nc r="F347">
      <v>346</v>
    </nc>
  </rcc>
  <rcc rId="691" sId="1">
    <oc r="F348">
      <v>336</v>
    </oc>
    <nc r="F348">
      <v>347</v>
    </nc>
  </rcc>
  <rcc rId="692" sId="1">
    <oc r="F349">
      <v>337</v>
    </oc>
    <nc r="F349">
      <v>348</v>
    </nc>
  </rcc>
  <rcc rId="693" sId="1">
    <oc r="F350">
      <v>338</v>
    </oc>
    <nc r="F350">
      <v>349</v>
    </nc>
  </rcc>
  <rcc rId="694" sId="1">
    <oc r="F351">
      <v>339</v>
    </oc>
    <nc r="F351">
      <v>350</v>
    </nc>
  </rcc>
  <rcc rId="695" sId="1">
    <oc r="F352">
      <v>340</v>
    </oc>
    <nc r="F352">
      <v>351</v>
    </nc>
  </rcc>
  <rcc rId="696" sId="1">
    <oc r="F353">
      <v>341</v>
    </oc>
    <nc r="F353">
      <v>352</v>
    </nc>
  </rcc>
  <rcc rId="697" sId="1">
    <oc r="F354">
      <v>342</v>
    </oc>
    <nc r="F354">
      <v>353</v>
    </nc>
  </rcc>
  <rcc rId="698" sId="1">
    <oc r="F355">
      <v>343</v>
    </oc>
    <nc r="F355">
      <v>354</v>
    </nc>
  </rcc>
  <rcc rId="699" sId="1">
    <oc r="F356">
      <v>344</v>
    </oc>
    <nc r="F356">
      <v>355</v>
    </nc>
  </rcc>
  <rcc rId="700" sId="1">
    <oc r="F357">
      <v>345</v>
    </oc>
    <nc r="F357">
      <v>356</v>
    </nc>
  </rcc>
  <rcc rId="701" sId="1">
    <oc r="F358">
      <v>346</v>
    </oc>
    <nc r="F358">
      <v>357</v>
    </nc>
  </rcc>
  <rcc rId="702" sId="1">
    <oc r="F359">
      <v>347</v>
    </oc>
    <nc r="F359">
      <v>358</v>
    </nc>
  </rcc>
  <rcc rId="703" sId="1">
    <oc r="F360">
      <v>348</v>
    </oc>
    <nc r="F360">
      <v>359</v>
    </nc>
  </rcc>
  <rcc rId="704" sId="1">
    <oc r="F361">
      <v>349</v>
    </oc>
    <nc r="F361">
      <v>360</v>
    </nc>
  </rcc>
  <rcc rId="705" sId="1">
    <oc r="F362">
      <v>350</v>
    </oc>
    <nc r="F362">
      <v>361</v>
    </nc>
  </rcc>
  <rcc rId="706" sId="1">
    <oc r="F363">
      <v>351</v>
    </oc>
    <nc r="F363">
      <v>362</v>
    </nc>
  </rcc>
  <rcc rId="707" sId="1">
    <oc r="F364">
      <v>352</v>
    </oc>
    <nc r="F364">
      <v>363</v>
    </nc>
  </rcc>
  <rcc rId="708" sId="1">
    <oc r="F365">
      <v>353</v>
    </oc>
    <nc r="F365">
      <v>364</v>
    </nc>
  </rcc>
  <rcc rId="709" sId="1">
    <oc r="F366">
      <v>354</v>
    </oc>
    <nc r="F366">
      <v>365</v>
    </nc>
  </rcc>
  <rcc rId="710" sId="1">
    <oc r="F367">
      <v>355</v>
    </oc>
    <nc r="F367">
      <v>366</v>
    </nc>
  </rcc>
  <rcc rId="711" sId="1">
    <oc r="F368">
      <v>356</v>
    </oc>
    <nc r="F368">
      <v>367</v>
    </nc>
  </rcc>
  <rcc rId="712" sId="1">
    <oc r="F369">
      <v>357</v>
    </oc>
    <nc r="F369">
      <v>368</v>
    </nc>
  </rcc>
  <rcc rId="713" sId="1">
    <oc r="F370">
      <v>358</v>
    </oc>
    <nc r="F370">
      <v>369</v>
    </nc>
  </rcc>
  <rcc rId="714" sId="1">
    <oc r="F371">
      <v>359</v>
    </oc>
    <nc r="F371">
      <v>370</v>
    </nc>
  </rcc>
  <rcc rId="715" sId="1">
    <oc r="F372">
      <v>360</v>
    </oc>
    <nc r="F372">
      <v>371</v>
    </nc>
  </rcc>
  <rcc rId="716" sId="1">
    <oc r="F373">
      <v>361</v>
    </oc>
    <nc r="F373">
      <v>372</v>
    </nc>
  </rcc>
  <rcc rId="717" sId="1">
    <oc r="F374">
      <v>362</v>
    </oc>
    <nc r="F374">
      <v>373</v>
    </nc>
  </rcc>
  <rcc rId="718" sId="1">
    <oc r="F375">
      <v>363</v>
    </oc>
    <nc r="F375">
      <v>374</v>
    </nc>
  </rcc>
  <rcc rId="719" sId="1">
    <oc r="F376">
      <v>364</v>
    </oc>
    <nc r="F376">
      <v>375</v>
    </nc>
  </rcc>
  <rcc rId="720" sId="1">
    <oc r="F377">
      <v>365</v>
    </oc>
    <nc r="F377">
      <v>376</v>
    </nc>
  </rcc>
  <rcc rId="721" sId="1">
    <oc r="F378">
      <v>366</v>
    </oc>
    <nc r="F378">
      <v>377</v>
    </nc>
  </rcc>
  <rcc rId="722" sId="1">
    <oc r="F379">
      <v>367</v>
    </oc>
    <nc r="F379">
      <v>378</v>
    </nc>
  </rcc>
  <rcc rId="723" sId="1">
    <oc r="F380">
      <v>368</v>
    </oc>
    <nc r="F380">
      <v>379</v>
    </nc>
  </rcc>
  <rcc rId="724" sId="1">
    <oc r="F381">
      <v>369</v>
    </oc>
    <nc r="F381">
      <v>380</v>
    </nc>
  </rcc>
  <rcc rId="725" sId="1">
    <oc r="F382">
      <v>370</v>
    </oc>
    <nc r="F382">
      <v>381</v>
    </nc>
  </rcc>
  <rcc rId="726" sId="1">
    <oc r="F383">
      <v>371</v>
    </oc>
    <nc r="F383">
      <v>382</v>
    </nc>
  </rcc>
  <rcc rId="727" sId="1">
    <oc r="F384">
      <v>372</v>
    </oc>
    <nc r="F384">
      <v>383</v>
    </nc>
  </rcc>
  <rcc rId="728" sId="1">
    <oc r="F385">
      <v>373</v>
    </oc>
    <nc r="F385">
      <v>384</v>
    </nc>
  </rcc>
  <rcc rId="729" sId="1">
    <oc r="F386">
      <v>374</v>
    </oc>
    <nc r="F386">
      <v>385</v>
    </nc>
  </rcc>
  <rcc rId="730" sId="1">
    <oc r="F387">
      <v>375</v>
    </oc>
    <nc r="F387">
      <v>386</v>
    </nc>
  </rcc>
  <rcc rId="731" sId="1">
    <oc r="F388">
      <v>376</v>
    </oc>
    <nc r="F388">
      <v>387</v>
    </nc>
  </rcc>
  <rcc rId="732" sId="1">
    <oc r="F389">
      <v>377</v>
    </oc>
    <nc r="F389">
      <v>388</v>
    </nc>
  </rcc>
  <rcc rId="733" sId="1">
    <oc r="F390">
      <v>378</v>
    </oc>
    <nc r="F390">
      <v>389</v>
    </nc>
  </rcc>
  <rcc rId="734" sId="1">
    <oc r="F391">
      <v>379</v>
    </oc>
    <nc r="F391">
      <v>390</v>
    </nc>
  </rcc>
  <rcc rId="735" sId="1">
    <oc r="F392">
      <v>380</v>
    </oc>
    <nc r="F392">
      <v>391</v>
    </nc>
  </rcc>
  <rcc rId="736" sId="1">
    <oc r="F393">
      <v>381</v>
    </oc>
    <nc r="F393">
      <v>392</v>
    </nc>
  </rcc>
  <rcc rId="737" sId="1">
    <oc r="F394">
      <v>382</v>
    </oc>
    <nc r="F394">
      <v>393</v>
    </nc>
  </rcc>
  <rcc rId="738" sId="1">
    <oc r="F395">
      <v>383</v>
    </oc>
    <nc r="F395">
      <v>394</v>
    </nc>
  </rcc>
  <rcc rId="739" sId="1">
    <oc r="F396">
      <v>384</v>
    </oc>
    <nc r="F396">
      <v>395</v>
    </nc>
  </rcc>
  <rcc rId="740" sId="1">
    <oc r="F397">
      <v>385</v>
    </oc>
    <nc r="F397">
      <v>396</v>
    </nc>
  </rcc>
  <rcc rId="741" sId="1">
    <oc r="F398">
      <v>386</v>
    </oc>
    <nc r="F398">
      <v>397</v>
    </nc>
  </rcc>
  <rcc rId="742" sId="1">
    <oc r="F399">
      <v>387</v>
    </oc>
    <nc r="F399">
      <v>398</v>
    </nc>
  </rcc>
  <rcc rId="743" sId="1">
    <oc r="F400">
      <v>388</v>
    </oc>
    <nc r="F400">
      <v>399</v>
    </nc>
  </rcc>
  <rcc rId="744" sId="1">
    <oc r="F401">
      <v>389</v>
    </oc>
    <nc r="F401">
      <v>400</v>
    </nc>
  </rcc>
  <rcc rId="745" sId="1">
    <oc r="F402">
      <v>390</v>
    </oc>
    <nc r="F402">
      <v>401</v>
    </nc>
  </rcc>
  <rcc rId="746" sId="1">
    <oc r="F403">
      <v>391</v>
    </oc>
    <nc r="F403">
      <v>402</v>
    </nc>
  </rcc>
  <rcc rId="747" sId="1">
    <oc r="F404">
      <v>392</v>
    </oc>
    <nc r="F404">
      <v>403</v>
    </nc>
  </rcc>
  <rcc rId="748" sId="1">
    <oc r="F405">
      <v>393</v>
    </oc>
    <nc r="F405">
      <v>404</v>
    </nc>
  </rcc>
  <rcc rId="749" sId="1">
    <oc r="F406">
      <v>394</v>
    </oc>
    <nc r="F406">
      <v>405</v>
    </nc>
  </rcc>
  <rcc rId="750" sId="1">
    <oc r="F407">
      <v>395</v>
    </oc>
    <nc r="F407">
      <v>406</v>
    </nc>
  </rcc>
  <rcc rId="751" sId="1">
    <oc r="F408">
      <v>396</v>
    </oc>
    <nc r="F408">
      <v>407</v>
    </nc>
  </rcc>
  <rcc rId="752" sId="1">
    <oc r="F409">
      <v>397</v>
    </oc>
    <nc r="F409">
      <v>408</v>
    </nc>
  </rcc>
  <rcc rId="753" sId="1">
    <oc r="F410">
      <v>398</v>
    </oc>
    <nc r="F410">
      <v>409</v>
    </nc>
  </rcc>
  <rcc rId="754" sId="1">
    <oc r="F411">
      <v>399</v>
    </oc>
    <nc r="F411">
      <v>410</v>
    </nc>
  </rcc>
  <rcc rId="755" sId="1">
    <oc r="F412">
      <v>400</v>
    </oc>
    <nc r="F412">
      <v>411</v>
    </nc>
  </rcc>
  <rcc rId="756" sId="1">
    <oc r="F413">
      <v>401</v>
    </oc>
    <nc r="F413">
      <v>412</v>
    </nc>
  </rcc>
  <rcc rId="757" sId="1">
    <oc r="F414">
      <v>402</v>
    </oc>
    <nc r="F414">
      <v>413</v>
    </nc>
  </rcc>
  <rcc rId="758" sId="1">
    <oc r="F415">
      <v>403</v>
    </oc>
    <nc r="F415">
      <v>414</v>
    </nc>
  </rcc>
  <rcc rId="759" sId="1">
    <oc r="F416">
      <v>404</v>
    </oc>
    <nc r="F416">
      <v>415</v>
    </nc>
  </rcc>
  <rcc rId="760" sId="1">
    <oc r="F417">
      <v>405</v>
    </oc>
    <nc r="F417">
      <v>416</v>
    </nc>
  </rcc>
  <rcc rId="761" sId="1">
    <oc r="F418">
      <v>406</v>
    </oc>
    <nc r="F418">
      <v>417</v>
    </nc>
  </rcc>
  <rcc rId="762" sId="1">
    <oc r="F419">
      <v>407</v>
    </oc>
    <nc r="F419">
      <v>418</v>
    </nc>
  </rcc>
  <rcc rId="763" sId="1">
    <oc r="F420">
      <v>408</v>
    </oc>
    <nc r="F420">
      <v>419</v>
    </nc>
  </rcc>
  <rcc rId="764" sId="1">
    <oc r="F421">
      <v>409</v>
    </oc>
    <nc r="F421">
      <v>420</v>
    </nc>
  </rcc>
  <rcc rId="765" sId="1">
    <oc r="F422">
      <v>410</v>
    </oc>
    <nc r="F422">
      <v>421</v>
    </nc>
  </rcc>
  <rcc rId="766" sId="1">
    <oc r="F423">
      <v>411</v>
    </oc>
    <nc r="F423">
      <v>422</v>
    </nc>
  </rcc>
  <rcc rId="767" sId="1">
    <oc r="F424">
      <v>412</v>
    </oc>
    <nc r="F424">
      <v>423</v>
    </nc>
  </rcc>
  <rcc rId="768" sId="1">
    <oc r="F425">
      <v>413</v>
    </oc>
    <nc r="F425">
      <v>424</v>
    </nc>
  </rcc>
  <rcc rId="769" sId="1">
    <oc r="F426">
      <v>414</v>
    </oc>
    <nc r="F426">
      <v>425</v>
    </nc>
  </rcc>
  <rcc rId="770" sId="1">
    <oc r="F427">
      <v>415</v>
    </oc>
    <nc r="F427">
      <v>426</v>
    </nc>
  </rcc>
  <rcc rId="771" sId="1">
    <oc r="F428">
      <v>416</v>
    </oc>
    <nc r="F428">
      <v>427</v>
    </nc>
  </rcc>
  <rcc rId="772" sId="1">
    <oc r="F429">
      <v>417</v>
    </oc>
    <nc r="F429">
      <v>428</v>
    </nc>
  </rcc>
  <rcc rId="773" sId="1">
    <oc r="F430">
      <v>418</v>
    </oc>
    <nc r="F430">
      <v>429</v>
    </nc>
  </rcc>
  <rcc rId="774" sId="1">
    <oc r="F431">
      <v>419</v>
    </oc>
    <nc r="F431">
      <v>430</v>
    </nc>
  </rcc>
  <rcc rId="775" sId="1">
    <oc r="F432">
      <v>420</v>
    </oc>
    <nc r="F432">
      <v>431</v>
    </nc>
  </rcc>
  <rcc rId="776" sId="1">
    <oc r="F433">
      <v>421</v>
    </oc>
    <nc r="F433">
      <v>432</v>
    </nc>
  </rcc>
  <rcc rId="777" sId="1">
    <oc r="F434">
      <v>422</v>
    </oc>
    <nc r="F434">
      <v>433</v>
    </nc>
  </rcc>
  <rcc rId="778" sId="1">
    <oc r="F435">
      <v>423</v>
    </oc>
    <nc r="F435">
      <v>434</v>
    </nc>
  </rcc>
  <rcc rId="779" sId="1">
    <oc r="F436">
      <v>424</v>
    </oc>
    <nc r="F436">
      <v>435</v>
    </nc>
  </rcc>
  <rcc rId="780" sId="1">
    <oc r="F437">
      <v>425</v>
    </oc>
    <nc r="F437">
      <v>436</v>
    </nc>
  </rcc>
  <rcc rId="781" sId="1">
    <oc r="F438">
      <v>426</v>
    </oc>
    <nc r="F438">
      <v>437</v>
    </nc>
  </rcc>
  <rcc rId="782" sId="1">
    <oc r="F439">
      <v>427</v>
    </oc>
    <nc r="F439">
      <v>438</v>
    </nc>
  </rcc>
  <rcc rId="783" sId="1">
    <oc r="F440">
      <v>428</v>
    </oc>
    <nc r="F440">
      <v>439</v>
    </nc>
  </rcc>
  <rcc rId="784" sId="1">
    <oc r="F441">
      <v>429</v>
    </oc>
    <nc r="F441">
      <v>440</v>
    </nc>
  </rcc>
  <rcc rId="785" sId="1">
    <oc r="F442">
      <v>430</v>
    </oc>
    <nc r="F442">
      <v>441</v>
    </nc>
  </rcc>
  <rcc rId="786" sId="1">
    <oc r="F443">
      <v>431</v>
    </oc>
    <nc r="F443">
      <v>442</v>
    </nc>
  </rcc>
  <rcc rId="787" sId="1">
    <oc r="F444">
      <v>432</v>
    </oc>
    <nc r="F444">
      <v>443</v>
    </nc>
  </rcc>
  <rcc rId="788" sId="1">
    <oc r="F445">
      <v>433</v>
    </oc>
    <nc r="F445">
      <v>444</v>
    </nc>
  </rcc>
  <rcc rId="789" sId="1">
    <oc r="F446">
      <v>434</v>
    </oc>
    <nc r="F446">
      <v>445</v>
    </nc>
  </rcc>
  <rcc rId="790" sId="1">
    <oc r="F447">
      <v>435</v>
    </oc>
    <nc r="F447">
      <v>446</v>
    </nc>
  </rcc>
  <rcc rId="791" sId="1">
    <oc r="F448">
      <v>436</v>
    </oc>
    <nc r="F448">
      <v>447</v>
    </nc>
  </rcc>
  <rcc rId="792" sId="1">
    <oc r="F449">
      <v>437</v>
    </oc>
    <nc r="F449">
      <v>448</v>
    </nc>
  </rcc>
  <rcc rId="793" sId="1">
    <oc r="F450">
      <v>438</v>
    </oc>
    <nc r="F450">
      <v>449</v>
    </nc>
  </rcc>
  <rcc rId="794" sId="1">
    <oc r="F451">
      <v>439</v>
    </oc>
    <nc r="F451">
      <v>450</v>
    </nc>
  </rcc>
  <rcc rId="795" sId="1">
    <oc r="F452">
      <v>440</v>
    </oc>
    <nc r="F452">
      <v>451</v>
    </nc>
  </rcc>
  <rcc rId="796" sId="1">
    <oc r="F453">
      <v>441</v>
    </oc>
    <nc r="F453">
      <v>452</v>
    </nc>
  </rcc>
  <rcc rId="797" sId="1">
    <oc r="F454">
      <v>442</v>
    </oc>
    <nc r="F454">
      <v>453</v>
    </nc>
  </rcc>
  <rcc rId="798" sId="1">
    <oc r="F455">
      <v>443</v>
    </oc>
    <nc r="F455">
      <v>454</v>
    </nc>
  </rcc>
  <rcc rId="799" sId="1">
    <oc r="F456">
      <v>444</v>
    </oc>
    <nc r="F456">
      <v>455</v>
    </nc>
  </rcc>
  <rcc rId="800" sId="1">
    <oc r="F457">
      <v>445</v>
    </oc>
    <nc r="F457">
      <v>456</v>
    </nc>
  </rcc>
  <rcc rId="801" sId="1">
    <oc r="F458">
      <v>446</v>
    </oc>
    <nc r="F458">
      <v>457</v>
    </nc>
  </rcc>
  <rcc rId="802" sId="1">
    <oc r="F459">
      <v>447</v>
    </oc>
    <nc r="F459">
      <v>458</v>
    </nc>
  </rcc>
  <rcc rId="803" sId="1">
    <oc r="F460">
      <v>448</v>
    </oc>
    <nc r="F460">
      <v>459</v>
    </nc>
  </rcc>
  <rcc rId="804" sId="1">
    <oc r="F461">
      <v>449</v>
    </oc>
    <nc r="F461">
      <v>460</v>
    </nc>
  </rcc>
  <rcc rId="805" sId="1">
    <oc r="F462">
      <v>450</v>
    </oc>
    <nc r="F462">
      <v>461</v>
    </nc>
  </rcc>
  <rcc rId="806" sId="1">
    <oc r="F463">
      <v>451</v>
    </oc>
    <nc r="F463">
      <v>462</v>
    </nc>
  </rcc>
  <rcc rId="807" sId="1">
    <oc r="F464">
      <v>452</v>
    </oc>
    <nc r="F464">
      <v>463</v>
    </nc>
  </rcc>
  <rcc rId="808" sId="1">
    <oc r="F465">
      <v>453</v>
    </oc>
    <nc r="F465">
      <v>464</v>
    </nc>
  </rcc>
  <rcc rId="809" sId="1">
    <oc r="F466">
      <v>454</v>
    </oc>
    <nc r="F466">
      <v>465</v>
    </nc>
  </rcc>
  <rcc rId="810" sId="1">
    <oc r="F467">
      <v>455</v>
    </oc>
    <nc r="F467">
      <v>466</v>
    </nc>
  </rcc>
  <rcc rId="811" sId="1">
    <oc r="F468">
      <v>456</v>
    </oc>
    <nc r="F468">
      <v>467</v>
    </nc>
  </rcc>
  <rcc rId="812" sId="1">
    <oc r="F469">
      <v>457</v>
    </oc>
    <nc r="F469">
      <v>468</v>
    </nc>
  </rcc>
  <rcc rId="813" sId="1">
    <oc r="F470">
      <v>458</v>
    </oc>
    <nc r="F470">
      <v>469</v>
    </nc>
  </rcc>
  <rcc rId="814" sId="1">
    <oc r="F471">
      <v>459</v>
    </oc>
    <nc r="F471">
      <v>470</v>
    </nc>
  </rcc>
  <rcc rId="815" sId="1">
    <oc r="F472">
      <v>460</v>
    </oc>
    <nc r="F472">
      <v>471</v>
    </nc>
  </rcc>
  <rcc rId="816" sId="1">
    <oc r="F473">
      <v>461</v>
    </oc>
    <nc r="F473">
      <v>472</v>
    </nc>
  </rcc>
  <rcc rId="817" sId="1">
    <oc r="F474">
      <v>462</v>
    </oc>
    <nc r="F474">
      <v>473</v>
    </nc>
  </rcc>
  <rcc rId="818" sId="1">
    <oc r="F475">
      <v>463</v>
    </oc>
    <nc r="F475">
      <v>474</v>
    </nc>
  </rcc>
  <rcc rId="819" sId="1">
    <oc r="F476">
      <v>464</v>
    </oc>
    <nc r="F476">
      <v>475</v>
    </nc>
  </rcc>
  <rcc rId="820" sId="1">
    <oc r="F477">
      <v>465</v>
    </oc>
    <nc r="F477">
      <v>476</v>
    </nc>
  </rcc>
  <rcc rId="821" sId="1">
    <oc r="F478">
      <v>466</v>
    </oc>
    <nc r="F478">
      <v>477</v>
    </nc>
  </rcc>
  <rcc rId="822" sId="1">
    <oc r="F479">
      <v>467</v>
    </oc>
    <nc r="F479">
      <v>478</v>
    </nc>
  </rcc>
  <rcc rId="823" sId="1">
    <oc r="F480">
      <v>468</v>
    </oc>
    <nc r="F480">
      <v>479</v>
    </nc>
  </rcc>
  <rcc rId="824" sId="1">
    <oc r="F481">
      <v>469</v>
    </oc>
    <nc r="F481">
      <v>480</v>
    </nc>
  </rcc>
  <rcc rId="825" sId="1">
    <oc r="F482">
      <v>470</v>
    </oc>
    <nc r="F482">
      <v>481</v>
    </nc>
  </rcc>
  <rcc rId="826" sId="1">
    <oc r="F483">
      <v>471</v>
    </oc>
    <nc r="F483">
      <v>482</v>
    </nc>
  </rcc>
  <rcc rId="827" sId="1">
    <oc r="F484">
      <v>472</v>
    </oc>
    <nc r="F484">
      <v>483</v>
    </nc>
  </rcc>
  <rcc rId="828" sId="1">
    <oc r="F485">
      <v>473</v>
    </oc>
    <nc r="F485">
      <v>484</v>
    </nc>
  </rcc>
  <rcc rId="829" sId="1">
    <oc r="F486">
      <v>474</v>
    </oc>
    <nc r="F486">
      <v>485</v>
    </nc>
  </rcc>
  <rcc rId="830" sId="1">
    <oc r="F487">
      <v>475</v>
    </oc>
    <nc r="F487">
      <v>486</v>
    </nc>
  </rcc>
  <rcc rId="831" sId="1">
    <oc r="F488">
      <v>476</v>
    </oc>
    <nc r="F488">
      <v>487</v>
    </nc>
  </rcc>
  <rcc rId="832" sId="1">
    <oc r="F489">
      <v>477</v>
    </oc>
    <nc r="F489">
      <v>488</v>
    </nc>
  </rcc>
  <rcc rId="833" sId="1">
    <oc r="F490">
      <v>478</v>
    </oc>
    <nc r="F490">
      <v>489</v>
    </nc>
  </rcc>
  <rcc rId="834" sId="1">
    <oc r="F491">
      <v>477</v>
    </oc>
    <nc r="F491">
      <v>490</v>
    </nc>
  </rcc>
  <rcc rId="835" sId="1">
    <oc r="F492">
      <v>477</v>
    </oc>
    <nc r="F492">
      <v>491</v>
    </nc>
  </rcc>
  <rcc rId="836" sId="1">
    <oc r="F493">
      <v>479</v>
    </oc>
    <nc r="F493">
      <v>492</v>
    </nc>
  </rcc>
  <rcc rId="837" sId="1">
    <oc r="F494">
      <v>479</v>
    </oc>
    <nc r="F494">
      <v>493</v>
    </nc>
  </rcc>
  <rcc rId="838" sId="1">
    <oc r="F495">
      <v>479</v>
    </oc>
    <nc r="F495">
      <v>494</v>
    </nc>
  </rcc>
  <rcc rId="839" sId="1">
    <oc r="F496">
      <v>479</v>
    </oc>
    <nc r="F496">
      <v>495</v>
    </nc>
  </rcc>
  <rcc rId="840" sId="1">
    <oc r="F497">
      <v>479</v>
    </oc>
    <nc r="F497">
      <v>496</v>
    </nc>
  </rcc>
  <rcc rId="841" sId="1">
    <oc r="F498">
      <v>479</v>
    </oc>
    <nc r="F498">
      <v>497</v>
    </nc>
  </rcc>
  <rcc rId="842" sId="1">
    <oc r="F499">
      <v>479</v>
    </oc>
    <nc r="F499">
      <v>498</v>
    </nc>
  </rcc>
  <rcc rId="843" sId="1">
    <oc r="F500">
      <v>479</v>
    </oc>
    <nc r="F500">
      <v>499</v>
    </nc>
  </rcc>
  <rcc rId="844" sId="1">
    <oc r="F501">
      <v>479</v>
    </oc>
    <nc r="F501">
      <v>500</v>
    </nc>
  </rcc>
  <rcc rId="845" sId="1">
    <oc r="F502">
      <v>479</v>
    </oc>
    <nc r="F502">
      <v>501</v>
    </nc>
  </rcc>
  <rcc rId="846" sId="1">
    <oc r="F503">
      <v>479</v>
    </oc>
    <nc r="F503">
      <v>502</v>
    </nc>
  </rcc>
  <rcc rId="847" sId="1">
    <oc r="F505">
      <v>480</v>
    </oc>
    <nc r="F505">
      <v>503</v>
    </nc>
  </rcc>
  <rcc rId="848" sId="1">
    <oc r="F506">
      <v>481</v>
    </oc>
    <nc r="F506">
      <v>504</v>
    </nc>
  </rcc>
  <rcc rId="849" sId="1">
    <oc r="F507">
      <v>480</v>
    </oc>
    <nc r="F507">
      <v>505</v>
    </nc>
  </rcc>
  <rcc rId="850" sId="1">
    <oc r="F508">
      <v>480</v>
    </oc>
    <nc r="F508">
      <v>506</v>
    </nc>
  </rcc>
  <rcc rId="851" sId="1">
    <oc r="F509">
      <v>482</v>
    </oc>
    <nc r="F509">
      <v>507</v>
    </nc>
  </rcc>
  <rcc rId="852" sId="1">
    <oc r="F510">
      <v>483</v>
    </oc>
    <nc r="F510">
      <v>508</v>
    </nc>
  </rcc>
  <rcc rId="853" sId="1">
    <oc r="F511">
      <v>484</v>
    </oc>
    <nc r="F511">
      <v>509</v>
    </nc>
  </rcc>
  <rcc rId="854" sId="1">
    <oc r="F512">
      <v>485</v>
    </oc>
    <nc r="F512">
      <v>510</v>
    </nc>
  </rcc>
  <rcc rId="855" sId="1">
    <oc r="F513">
      <v>486</v>
    </oc>
    <nc r="F513">
      <v>511</v>
    </nc>
  </rcc>
  <rcc rId="856" sId="1">
    <oc r="F514">
      <v>487</v>
    </oc>
    <nc r="F514">
      <v>512</v>
    </nc>
  </rcc>
  <rcc rId="857" sId="1">
    <oc r="F515">
      <v>488</v>
    </oc>
    <nc r="F515">
      <v>513</v>
    </nc>
  </rcc>
  <rcc rId="858" sId="1">
    <oc r="F516">
      <v>489</v>
    </oc>
    <nc r="F516">
      <v>514</v>
    </nc>
  </rcc>
  <rcc rId="859" sId="1">
    <oc r="F517">
      <v>490</v>
    </oc>
    <nc r="F517">
      <v>515</v>
    </nc>
  </rcc>
  <rcc rId="860" sId="1">
    <oc r="F518">
      <v>491</v>
    </oc>
    <nc r="F518">
      <v>516</v>
    </nc>
  </rcc>
  <rcc rId="861" sId="1">
    <oc r="F519">
      <v>492</v>
    </oc>
    <nc r="F519">
      <v>517</v>
    </nc>
  </rcc>
  <rcc rId="862" sId="1">
    <oc r="F520">
      <v>493</v>
    </oc>
    <nc r="F520">
      <v>518</v>
    </nc>
  </rcc>
  <rcc rId="863" sId="1">
    <oc r="F521">
      <v>494</v>
    </oc>
    <nc r="F521">
      <v>519</v>
    </nc>
  </rcc>
  <rcc rId="864" sId="1">
    <oc r="F522">
      <v>495</v>
    </oc>
    <nc r="F522">
      <v>520</v>
    </nc>
  </rcc>
  <rcc rId="865" sId="1">
    <oc r="F523">
      <v>496</v>
    </oc>
    <nc r="F523">
      <v>521</v>
    </nc>
  </rcc>
  <rcc rId="866" sId="1">
    <oc r="F524">
      <v>497</v>
    </oc>
    <nc r="F524">
      <v>522</v>
    </nc>
  </rcc>
  <rcc rId="867" sId="1">
    <oc r="F525">
      <v>498</v>
    </oc>
    <nc r="F525">
      <v>523</v>
    </nc>
  </rcc>
  <rcc rId="868" sId="1">
    <oc r="F526">
      <v>499</v>
    </oc>
    <nc r="F526">
      <v>524</v>
    </nc>
  </rcc>
  <rcc rId="869" sId="1">
    <oc r="F527">
      <v>500</v>
    </oc>
    <nc r="F527">
      <v>525</v>
    </nc>
  </rcc>
  <rcc rId="870" sId="1">
    <oc r="F528">
      <v>501</v>
    </oc>
    <nc r="F528">
      <v>526</v>
    </nc>
  </rcc>
  <rcc rId="871" sId="1">
    <oc r="F529">
      <v>502</v>
    </oc>
    <nc r="F529">
      <v>527</v>
    </nc>
  </rcc>
  <rcc rId="872" sId="1">
    <oc r="F530">
      <v>503</v>
    </oc>
    <nc r="F530">
      <v>528</v>
    </nc>
  </rcc>
  <rcc rId="873" sId="1">
    <oc r="F531">
      <v>504</v>
    </oc>
    <nc r="F531">
      <v>529</v>
    </nc>
  </rcc>
  <rcc rId="874" sId="1">
    <oc r="F532">
      <v>505</v>
    </oc>
    <nc r="F532">
      <v>530</v>
    </nc>
  </rcc>
  <rcc rId="875" sId="1">
    <oc r="F533">
      <v>506</v>
    </oc>
    <nc r="F533">
      <v>531</v>
    </nc>
  </rcc>
  <rcc rId="876" sId="1">
    <oc r="F534">
      <v>507</v>
    </oc>
    <nc r="F534">
      <v>532</v>
    </nc>
  </rcc>
  <rcc rId="877" sId="1">
    <oc r="F535">
      <v>508</v>
    </oc>
    <nc r="F535">
      <v>533</v>
    </nc>
  </rcc>
  <rcc rId="878" sId="1">
    <oc r="F536">
      <v>509</v>
    </oc>
    <nc r="F536">
      <v>534</v>
    </nc>
  </rcc>
  <rcc rId="879" sId="1">
    <oc r="F537">
      <v>510</v>
    </oc>
    <nc r="F537">
      <v>535</v>
    </nc>
  </rcc>
  <rcc rId="880" sId="1">
    <oc r="F538">
      <v>511</v>
    </oc>
    <nc r="F538">
      <v>536</v>
    </nc>
  </rcc>
  <rcc rId="881" sId="1">
    <oc r="F539">
      <v>512</v>
    </oc>
    <nc r="F539">
      <v>537</v>
    </nc>
  </rcc>
  <rcc rId="882" sId="1">
    <oc r="F540">
      <v>513</v>
    </oc>
    <nc r="F540">
      <v>538</v>
    </nc>
  </rcc>
  <rcc rId="883" sId="1">
    <oc r="F541">
      <v>514</v>
    </oc>
    <nc r="F541">
      <v>539</v>
    </nc>
  </rcc>
  <rcc rId="884" sId="1">
    <oc r="F542">
      <v>515</v>
    </oc>
    <nc r="F542">
      <v>540</v>
    </nc>
  </rcc>
  <rcc rId="885" sId="1">
    <oc r="F543">
      <v>516</v>
    </oc>
    <nc r="F543">
      <v>541</v>
    </nc>
  </rcc>
  <rcc rId="886" sId="1">
    <oc r="F544">
      <v>517</v>
    </oc>
    <nc r="F544">
      <v>542</v>
    </nc>
  </rcc>
  <rcc rId="887" sId="1">
    <oc r="F545">
      <v>518</v>
    </oc>
    <nc r="F545">
      <v>543</v>
    </nc>
  </rcc>
  <rcc rId="888" sId="1">
    <oc r="F546">
      <v>519</v>
    </oc>
    <nc r="F546">
      <v>544</v>
    </nc>
  </rcc>
  <rcc rId="889" sId="1">
    <oc r="F547">
      <v>520</v>
    </oc>
    <nc r="F547">
      <v>545</v>
    </nc>
  </rcc>
  <rcc rId="890" sId="1">
    <oc r="F548">
      <v>521</v>
    </oc>
    <nc r="F548">
      <v>546</v>
    </nc>
  </rcc>
  <rcc rId="891" sId="1">
    <oc r="F549">
      <v>522</v>
    </oc>
    <nc r="F549">
      <v>547</v>
    </nc>
  </rcc>
  <rcc rId="892" sId="1">
    <oc r="F550">
      <v>523</v>
    </oc>
    <nc r="F550">
      <v>548</v>
    </nc>
  </rcc>
  <rcc rId="893" sId="1">
    <oc r="F551">
      <v>524</v>
    </oc>
    <nc r="F551">
      <v>549</v>
    </nc>
  </rcc>
  <rcc rId="894" sId="1">
    <oc r="F552">
      <v>525</v>
    </oc>
    <nc r="F552">
      <v>550</v>
    </nc>
  </rcc>
  <rcc rId="895" sId="1">
    <oc r="F553">
      <v>526</v>
    </oc>
    <nc r="F553">
      <v>551</v>
    </nc>
  </rcc>
  <rcc rId="896" sId="1">
    <oc r="F554">
      <v>527</v>
    </oc>
    <nc r="F554">
      <v>552</v>
    </nc>
  </rcc>
  <rcc rId="897" sId="1">
    <oc r="F555">
      <v>528</v>
    </oc>
    <nc r="F555">
      <v>553</v>
    </nc>
  </rcc>
  <rcc rId="898" sId="1">
    <oc r="F556">
      <v>529</v>
    </oc>
    <nc r="F556">
      <v>554</v>
    </nc>
  </rcc>
  <rcc rId="899" sId="1">
    <oc r="F557">
      <v>530</v>
    </oc>
    <nc r="F557">
      <v>555</v>
    </nc>
  </rcc>
  <rcc rId="900" sId="1">
    <oc r="F558">
      <v>531</v>
    </oc>
    <nc r="F558">
      <v>556</v>
    </nc>
  </rcc>
  <rcc rId="901" sId="1">
    <oc r="F559">
      <v>532</v>
    </oc>
    <nc r="F559">
      <v>557</v>
    </nc>
  </rcc>
  <rcc rId="902" sId="1">
    <oc r="F560">
      <v>533</v>
    </oc>
    <nc r="F560">
      <v>558</v>
    </nc>
  </rcc>
  <rcc rId="903" sId="1">
    <oc r="F561">
      <v>534</v>
    </oc>
    <nc r="F561">
      <v>559</v>
    </nc>
  </rcc>
  <rcc rId="904" sId="1">
    <oc r="F562">
      <v>535</v>
    </oc>
    <nc r="F562">
      <v>560</v>
    </nc>
  </rcc>
  <rcc rId="905" sId="1">
    <oc r="F563">
      <v>536</v>
    </oc>
    <nc r="F563">
      <v>561</v>
    </nc>
  </rcc>
  <rcc rId="906" sId="1">
    <oc r="F564">
      <v>537</v>
    </oc>
    <nc r="F564">
      <v>562</v>
    </nc>
  </rcc>
  <rcc rId="907" sId="1">
    <oc r="F565">
      <v>538</v>
    </oc>
    <nc r="F565">
      <v>563</v>
    </nc>
  </rcc>
  <rcc rId="908" sId="1">
    <oc r="F566">
      <v>539</v>
    </oc>
    <nc r="F566">
      <v>564</v>
    </nc>
  </rcc>
  <rcc rId="909" sId="1">
    <oc r="F567">
      <v>540</v>
    </oc>
    <nc r="F567">
      <v>565</v>
    </nc>
  </rcc>
  <rcc rId="910" sId="1">
    <oc r="F568">
      <v>541</v>
    </oc>
    <nc r="F568">
      <v>566</v>
    </nc>
  </rcc>
  <rcc rId="911" sId="1">
    <oc r="F569">
      <v>542</v>
    </oc>
    <nc r="F569">
      <v>567</v>
    </nc>
  </rcc>
  <rcc rId="912" sId="1">
    <oc r="F570">
      <v>543</v>
    </oc>
    <nc r="F570">
      <v>568</v>
    </nc>
  </rcc>
  <rcc rId="913" sId="1">
    <oc r="F571">
      <v>544</v>
    </oc>
    <nc r="F571">
      <v>569</v>
    </nc>
  </rcc>
  <rcc rId="914" sId="1">
    <oc r="F572">
      <v>545</v>
    </oc>
    <nc r="F572">
      <v>570</v>
    </nc>
  </rcc>
  <rcc rId="915" sId="1">
    <oc r="F573">
      <v>546</v>
    </oc>
    <nc r="F573">
      <v>571</v>
    </nc>
  </rcc>
  <rcc rId="916" sId="1">
    <oc r="F574">
      <v>547</v>
    </oc>
    <nc r="F574">
      <v>572</v>
    </nc>
  </rcc>
  <rcc rId="917" sId="1">
    <oc r="F575">
      <v>548</v>
    </oc>
    <nc r="F575">
      <v>573</v>
    </nc>
  </rcc>
  <rcc rId="918" sId="1">
    <oc r="F576">
      <v>549</v>
    </oc>
    <nc r="F576">
      <v>574</v>
    </nc>
  </rcc>
  <rcc rId="919" sId="1">
    <oc r="F577">
      <v>550</v>
    </oc>
    <nc r="F577">
      <v>575</v>
    </nc>
  </rcc>
  <rcc rId="920" sId="1">
    <oc r="F578">
      <v>551</v>
    </oc>
    <nc r="F578">
      <v>576</v>
    </nc>
  </rcc>
  <rcc rId="921" sId="1">
    <oc r="F579">
      <v>552</v>
    </oc>
    <nc r="F579">
      <v>577</v>
    </nc>
  </rcc>
  <rcc rId="922" sId="1">
    <oc r="F580">
      <v>553</v>
    </oc>
    <nc r="F580">
      <v>578</v>
    </nc>
  </rcc>
  <rcc rId="923" sId="1">
    <oc r="F581">
      <v>554</v>
    </oc>
    <nc r="F581">
      <v>579</v>
    </nc>
  </rcc>
  <rcc rId="924" sId="1">
    <oc r="F582">
      <v>555</v>
    </oc>
    <nc r="F582">
      <v>580</v>
    </nc>
  </rcc>
  <rcc rId="925" sId="1">
    <oc r="F583">
      <v>556</v>
    </oc>
    <nc r="F583">
      <v>581</v>
    </nc>
  </rcc>
  <rcc rId="926" sId="1">
    <oc r="F584">
      <v>557</v>
    </oc>
    <nc r="F584">
      <v>582</v>
    </nc>
  </rcc>
  <rcc rId="927" sId="1">
    <oc r="F585">
      <v>558</v>
    </oc>
    <nc r="F585">
      <v>583</v>
    </nc>
  </rcc>
  <rcc rId="928" sId="1">
    <oc r="F586">
      <v>559</v>
    </oc>
    <nc r="F586">
      <v>584</v>
    </nc>
  </rcc>
  <rcc rId="929" sId="1">
    <oc r="F587">
      <v>560</v>
    </oc>
    <nc r="F587">
      <v>585</v>
    </nc>
  </rcc>
  <rcc rId="930" sId="1">
    <oc r="F588">
      <v>561</v>
    </oc>
    <nc r="F588">
      <v>586</v>
    </nc>
  </rcc>
  <rcc rId="931" sId="1">
    <oc r="F589">
      <v>562</v>
    </oc>
    <nc r="F589">
      <v>587</v>
    </nc>
  </rcc>
  <rcc rId="932" sId="1">
    <oc r="F590">
      <v>563</v>
    </oc>
    <nc r="F590">
      <v>588</v>
    </nc>
  </rcc>
  <rcc rId="933" sId="1">
    <oc r="F591">
      <v>564</v>
    </oc>
    <nc r="F591">
      <v>589</v>
    </nc>
  </rcc>
  <rcc rId="934" sId="1">
    <oc r="F592">
      <v>565</v>
    </oc>
    <nc r="F592">
      <v>590</v>
    </nc>
  </rcc>
  <rcc rId="935" sId="1">
    <oc r="F593">
      <v>566</v>
    </oc>
    <nc r="F593">
      <v>591</v>
    </nc>
  </rcc>
  <rcc rId="936" sId="1">
    <oc r="F594">
      <v>567</v>
    </oc>
    <nc r="F594">
      <v>592</v>
    </nc>
  </rcc>
  <rcc rId="937" sId="1">
    <oc r="F595">
      <v>568</v>
    </oc>
    <nc r="F595">
      <v>593</v>
    </nc>
  </rcc>
  <rcc rId="938" sId="1">
    <oc r="F596">
      <v>569</v>
    </oc>
    <nc r="F596">
      <v>594</v>
    </nc>
  </rcc>
  <rcc rId="939" sId="1">
    <oc r="F597">
      <v>570</v>
    </oc>
    <nc r="F597">
      <v>595</v>
    </nc>
  </rcc>
  <rcc rId="940" sId="1">
    <oc r="F598">
      <v>571</v>
    </oc>
    <nc r="F598">
      <v>596</v>
    </nc>
  </rcc>
  <rcc rId="941" sId="1">
    <oc r="F599">
      <v>572</v>
    </oc>
    <nc r="F599">
      <v>597</v>
    </nc>
  </rcc>
  <rcc rId="942" sId="1">
    <oc r="F600">
      <v>573</v>
    </oc>
    <nc r="F600">
      <v>598</v>
    </nc>
  </rcc>
  <rcc rId="943" sId="1">
    <oc r="F601">
      <v>574</v>
    </oc>
    <nc r="F601">
      <v>599</v>
    </nc>
  </rcc>
  <rcc rId="944" sId="1">
    <oc r="F602">
      <v>575</v>
    </oc>
    <nc r="F602">
      <v>600</v>
    </nc>
  </rcc>
  <rcc rId="945" sId="1">
    <oc r="F603">
      <v>576</v>
    </oc>
    <nc r="F603">
      <v>601</v>
    </nc>
  </rcc>
  <rcc rId="946" sId="1">
    <oc r="F604">
      <v>577</v>
    </oc>
    <nc r="F604">
      <v>602</v>
    </nc>
  </rcc>
  <rcc rId="947" sId="1">
    <oc r="F605">
      <v>578</v>
    </oc>
    <nc r="F605">
      <v>603</v>
    </nc>
  </rcc>
  <rcc rId="948" sId="1">
    <oc r="F606">
      <v>579</v>
    </oc>
    <nc r="F606">
      <v>604</v>
    </nc>
  </rcc>
  <rcc rId="949" sId="1">
    <oc r="F607">
      <v>580</v>
    </oc>
    <nc r="F607">
      <v>605</v>
    </nc>
  </rcc>
  <rcc rId="950" sId="1">
    <oc r="F608">
      <v>581</v>
    </oc>
    <nc r="F608">
      <v>606</v>
    </nc>
  </rcc>
  <rcc rId="951" sId="1">
    <oc r="F609">
      <v>582</v>
    </oc>
    <nc r="F609">
      <v>607</v>
    </nc>
  </rcc>
  <rcc rId="952" sId="1">
    <oc r="F610">
      <v>583</v>
    </oc>
    <nc r="F610">
      <v>608</v>
    </nc>
  </rcc>
  <rcc rId="953" sId="1">
    <oc r="F611">
      <v>584</v>
    </oc>
    <nc r="F611">
      <v>609</v>
    </nc>
  </rcc>
  <rcc rId="954" sId="1">
    <oc r="F612">
      <v>585</v>
    </oc>
    <nc r="F612">
      <v>610</v>
    </nc>
  </rcc>
  <rcc rId="955" sId="1">
    <oc r="F613">
      <v>586</v>
    </oc>
    <nc r="F613">
      <v>611</v>
    </nc>
  </rcc>
  <rcc rId="956" sId="1">
    <oc r="F614">
      <v>587</v>
    </oc>
    <nc r="F614">
      <v>612</v>
    </nc>
  </rcc>
  <rcc rId="957" sId="1">
    <oc r="F615">
      <v>588</v>
    </oc>
    <nc r="F615">
      <v>613</v>
    </nc>
  </rcc>
  <rcc rId="958" sId="1">
    <oc r="F616">
      <v>589</v>
    </oc>
    <nc r="F616">
      <v>614</v>
    </nc>
  </rcc>
  <rcc rId="959" sId="1">
    <oc r="F617">
      <v>590</v>
    </oc>
    <nc r="F617">
      <v>615</v>
    </nc>
  </rcc>
  <rcc rId="960" sId="1">
    <oc r="F618">
      <v>591</v>
    </oc>
    <nc r="F618">
      <v>616</v>
    </nc>
  </rcc>
  <rcc rId="961" sId="1">
    <oc r="F619">
      <v>592</v>
    </oc>
    <nc r="F619">
      <v>617</v>
    </nc>
  </rcc>
  <rcc rId="962" sId="1">
    <oc r="F620">
      <v>593</v>
    </oc>
    <nc r="F620">
      <v>618</v>
    </nc>
  </rcc>
  <rcc rId="963" sId="1">
    <oc r="F621">
      <v>594</v>
    </oc>
    <nc r="F621">
      <v>619</v>
    </nc>
  </rcc>
  <rcc rId="964" sId="1">
    <oc r="F622">
      <v>595</v>
    </oc>
    <nc r="F622">
      <v>620</v>
    </nc>
  </rcc>
  <rcc rId="965" sId="1">
    <oc r="F623">
      <v>596</v>
    </oc>
    <nc r="F623">
      <v>621</v>
    </nc>
  </rcc>
  <rcc rId="966" sId="1">
    <oc r="F624">
      <v>597</v>
    </oc>
    <nc r="F624">
      <v>622</v>
    </nc>
  </rcc>
  <rcc rId="967" sId="1">
    <oc r="F625">
      <v>598</v>
    </oc>
    <nc r="F625">
      <v>623</v>
    </nc>
  </rcc>
  <rcc rId="968" sId="1">
    <oc r="F626">
      <v>599</v>
    </oc>
    <nc r="F626">
      <v>624</v>
    </nc>
  </rcc>
  <rcc rId="969" sId="1">
    <oc r="F627">
      <v>600</v>
    </oc>
    <nc r="F627">
      <v>625</v>
    </nc>
  </rcc>
  <rcc rId="970" sId="1">
    <oc r="F628">
      <v>601</v>
    </oc>
    <nc r="F628">
      <v>626</v>
    </nc>
  </rcc>
  <rcc rId="971" sId="1">
    <oc r="F629">
      <v>602</v>
    </oc>
    <nc r="F629">
      <v>627</v>
    </nc>
  </rcc>
  <rcc rId="972" sId="1">
    <oc r="F630">
      <v>603</v>
    </oc>
    <nc r="F630">
      <v>628</v>
    </nc>
  </rcc>
  <rcc rId="973" sId="1">
    <oc r="F631">
      <v>604</v>
    </oc>
    <nc r="F631">
      <v>629</v>
    </nc>
  </rcc>
  <rcc rId="974" sId="1">
    <oc r="F632">
      <v>602</v>
    </oc>
    <nc r="F632">
      <v>630</v>
    </nc>
  </rcc>
  <rcc rId="975" sId="1">
    <oc r="F633">
      <v>603</v>
    </oc>
    <nc r="F633">
      <v>631</v>
    </nc>
  </rcc>
  <rcc rId="976" sId="1">
    <oc r="F634">
      <v>604</v>
    </oc>
    <nc r="F634">
      <v>632</v>
    </nc>
  </rcc>
  <rcc rId="977" sId="1">
    <oc r="F635">
      <v>605</v>
    </oc>
    <nc r="F635">
      <v>633</v>
    </nc>
  </rcc>
  <rcc rId="978" sId="1">
    <oc r="F636">
      <v>606</v>
    </oc>
    <nc r="F636">
      <v>634</v>
    </nc>
  </rcc>
  <rcc rId="979" sId="1">
    <oc r="F637">
      <v>607</v>
    </oc>
    <nc r="F637">
      <v>635</v>
    </nc>
  </rcc>
  <rcc rId="980" sId="1">
    <oc r="F638">
      <v>608</v>
    </oc>
    <nc r="F638">
      <v>636</v>
    </nc>
  </rcc>
  <rcc rId="981" sId="1">
    <oc r="F639">
      <v>609</v>
    </oc>
    <nc r="F639">
      <v>637</v>
    </nc>
  </rcc>
  <rcc rId="982" sId="1">
    <oc r="F640">
      <v>610</v>
    </oc>
    <nc r="F640">
      <v>638</v>
    </nc>
  </rcc>
  <rcc rId="983" sId="1">
    <oc r="F641">
      <v>611</v>
    </oc>
    <nc r="F641">
      <v>639</v>
    </nc>
  </rcc>
  <rcc rId="984" sId="1">
    <oc r="F642">
      <v>612</v>
    </oc>
    <nc r="F642">
      <v>640</v>
    </nc>
  </rcc>
  <rcc rId="985" sId="1">
    <oc r="F643">
      <v>613</v>
    </oc>
    <nc r="F643">
      <v>641</v>
    </nc>
  </rcc>
  <rcc rId="986" sId="1">
    <oc r="F644">
      <v>614</v>
    </oc>
    <nc r="F644">
      <v>642</v>
    </nc>
  </rcc>
  <rcc rId="987" sId="1">
    <oc r="F645">
      <v>615</v>
    </oc>
    <nc r="F645">
      <v>643</v>
    </nc>
  </rcc>
  <rcc rId="988" sId="1">
    <oc r="F646">
      <v>616</v>
    </oc>
    <nc r="F646">
      <v>644</v>
    </nc>
  </rcc>
  <rcc rId="989" sId="1">
    <oc r="F647">
      <v>617</v>
    </oc>
    <nc r="F647">
      <v>645</v>
    </nc>
  </rcc>
  <rcc rId="990" sId="1">
    <oc r="F648">
      <v>618</v>
    </oc>
    <nc r="F648">
      <v>646</v>
    </nc>
  </rcc>
  <rcc rId="991" sId="1">
    <oc r="F649">
      <v>619</v>
    </oc>
    <nc r="F649">
      <v>647</v>
    </nc>
  </rcc>
  <rcc rId="992" sId="1">
    <oc r="F650">
      <v>620</v>
    </oc>
    <nc r="F650">
      <v>648</v>
    </nc>
  </rcc>
  <rcc rId="993" sId="1">
    <oc r="F651">
      <v>621</v>
    </oc>
    <nc r="F651">
      <v>649</v>
    </nc>
  </rcc>
  <rcc rId="994" sId="1">
    <oc r="F652">
      <v>622</v>
    </oc>
    <nc r="F652">
      <v>650</v>
    </nc>
  </rcc>
  <rcc rId="995" sId="1">
    <oc r="F653">
      <v>610</v>
    </oc>
    <nc r="F653">
      <v>651</v>
    </nc>
  </rcc>
  <rcc rId="996" sId="1">
    <oc r="F654">
      <v>611</v>
    </oc>
    <nc r="F654">
      <v>652</v>
    </nc>
  </rcc>
  <rcc rId="997" sId="1">
    <oc r="F655">
      <v>612</v>
    </oc>
    <nc r="F655">
      <v>653</v>
    </nc>
  </rcc>
  <rcc rId="998" sId="1">
    <oc r="F656">
      <v>613</v>
    </oc>
    <nc r="F656">
      <v>654</v>
    </nc>
  </rcc>
  <rcc rId="999" sId="1">
    <oc r="F657">
      <v>614</v>
    </oc>
    <nc r="F657">
      <v>655</v>
    </nc>
  </rcc>
  <rcc rId="1000" sId="1">
    <oc r="F658">
      <v>615</v>
    </oc>
    <nc r="F658">
      <v>656</v>
    </nc>
  </rcc>
  <rcc rId="1001" sId="1">
    <oc r="F659">
      <v>616</v>
    </oc>
    <nc r="F659">
      <v>657</v>
    </nc>
  </rcc>
  <rcc rId="1002" sId="1">
    <oc r="F660">
      <v>617</v>
    </oc>
    <nc r="F660">
      <v>658</v>
    </nc>
  </rcc>
  <rcc rId="1003" sId="1">
    <oc r="F661">
      <v>618</v>
    </oc>
    <nc r="F661">
      <v>659</v>
    </nc>
  </rcc>
  <rcc rId="1004" sId="1">
    <oc r="F662">
      <v>619</v>
    </oc>
    <nc r="F662">
      <v>660</v>
    </nc>
  </rcc>
  <rcc rId="1005" sId="1">
    <oc r="F663">
      <v>620</v>
    </oc>
    <nc r="F663">
      <v>661</v>
    </nc>
  </rcc>
  <rcc rId="1006" sId="1">
    <oc r="F664">
      <v>621</v>
    </oc>
    <nc r="F664">
      <v>662</v>
    </nc>
  </rcc>
  <rcc rId="1007" sId="1">
    <oc r="F665">
      <v>622</v>
    </oc>
    <nc r="F665">
      <v>663</v>
    </nc>
  </rcc>
  <rcc rId="1008" sId="1">
    <oc r="F666">
      <v>623</v>
    </oc>
    <nc r="F666">
      <v>664</v>
    </nc>
  </rcc>
  <rcc rId="1009" sId="1">
    <oc r="F667">
      <v>624</v>
    </oc>
    <nc r="F667">
      <v>665</v>
    </nc>
  </rcc>
  <rcc rId="1010" sId="1">
    <oc r="F668">
      <v>625</v>
    </oc>
    <nc r="F668">
      <v>666</v>
    </nc>
  </rcc>
  <rcc rId="1011" sId="1">
    <oc r="F669">
      <v>626</v>
    </oc>
    <nc r="F669">
      <v>667</v>
    </nc>
  </rcc>
  <rcc rId="1012" sId="1">
    <oc r="F670">
      <v>627</v>
    </oc>
    <nc r="F670">
      <v>668</v>
    </nc>
  </rcc>
  <rcc rId="1013" sId="1">
    <oc r="F671">
      <v>628</v>
    </oc>
    <nc r="F671">
      <v>669</v>
    </nc>
  </rcc>
  <rcc rId="1014" sId="1">
    <oc r="F672">
      <v>629</v>
    </oc>
    <nc r="F672">
      <v>670</v>
    </nc>
  </rcc>
  <rcc rId="1015" sId="1">
    <oc r="F673">
      <v>630</v>
    </oc>
    <nc r="F673">
      <v>671</v>
    </nc>
  </rcc>
  <rcc rId="1016" sId="1">
    <oc r="F674">
      <v>631</v>
    </oc>
    <nc r="F674">
      <v>672</v>
    </nc>
  </rcc>
  <rcc rId="1017" sId="1">
    <oc r="F675">
      <v>632</v>
    </oc>
    <nc r="F675">
      <v>673</v>
    </nc>
  </rcc>
  <rcc rId="1018" sId="1">
    <oc r="F676">
      <v>633</v>
    </oc>
    <nc r="F676">
      <v>674</v>
    </nc>
  </rcc>
  <rcc rId="1019" sId="1">
    <oc r="F677">
      <v>634</v>
    </oc>
    <nc r="F677">
      <v>675</v>
    </nc>
  </rcc>
  <rcc rId="1020" sId="1">
    <oc r="F678">
      <v>635</v>
    </oc>
    <nc r="F678">
      <v>676</v>
    </nc>
  </rcc>
  <rcc rId="1021" sId="1">
    <oc r="F679">
      <v>636</v>
    </oc>
    <nc r="F679">
      <v>677</v>
    </nc>
  </rcc>
  <rcc rId="1022" sId="1">
    <oc r="F680">
      <v>637</v>
    </oc>
    <nc r="F680">
      <v>678</v>
    </nc>
  </rcc>
  <rcc rId="1023" sId="1">
    <oc r="F681">
      <v>638</v>
    </oc>
    <nc r="F681">
      <v>679</v>
    </nc>
  </rcc>
  <rcc rId="1024" sId="1">
    <oc r="F682">
      <v>639</v>
    </oc>
    <nc r="F682">
      <v>680</v>
    </nc>
  </rcc>
  <rcc rId="1025" sId="1">
    <oc r="F683">
      <v>640</v>
    </oc>
    <nc r="F683">
      <v>681</v>
    </nc>
  </rcc>
  <rcc rId="1026" sId="1">
    <oc r="F684">
      <v>641</v>
    </oc>
    <nc r="F684">
      <v>682</v>
    </nc>
  </rcc>
  <rcc rId="1027" sId="1">
    <oc r="F685">
      <v>642</v>
    </oc>
    <nc r="F685">
      <v>683</v>
    </nc>
  </rcc>
  <rcc rId="1028" sId="1">
    <oc r="F686">
      <v>643</v>
    </oc>
    <nc r="F686">
      <v>684</v>
    </nc>
  </rcc>
  <rcc rId="1029" sId="1">
    <oc r="F687">
      <v>644</v>
    </oc>
    <nc r="F687">
      <v>685</v>
    </nc>
  </rcc>
  <rcc rId="1030" sId="1">
    <oc r="F688">
      <v>645</v>
    </oc>
    <nc r="F688">
      <v>686</v>
    </nc>
  </rcc>
  <rcc rId="1031" sId="1">
    <oc r="F689">
      <v>646</v>
    </oc>
    <nc r="F689">
      <v>687</v>
    </nc>
  </rcc>
  <rcc rId="1032" sId="1">
    <oc r="F690">
      <v>647</v>
    </oc>
    <nc r="F690">
      <v>688</v>
    </nc>
  </rcc>
  <rcc rId="1033" sId="1">
    <oc r="F691">
      <v>648</v>
    </oc>
    <nc r="F691">
      <v>689</v>
    </nc>
  </rcc>
  <rcc rId="1034" sId="1">
    <oc r="F692">
      <v>649</v>
    </oc>
    <nc r="F692">
      <v>690</v>
    </nc>
  </rcc>
  <rcc rId="1035" sId="1">
    <oc r="F693">
      <v>650</v>
    </oc>
    <nc r="F693">
      <v>691</v>
    </nc>
  </rcc>
  <rcc rId="1036" sId="1">
    <oc r="F694">
      <v>633</v>
    </oc>
    <nc r="F694">
      <v>692</v>
    </nc>
  </rcc>
  <rcc rId="1037" sId="1">
    <oc r="F695">
      <v>633</v>
    </oc>
    <nc r="F695">
      <v>693</v>
    </nc>
  </rcc>
  <rcc rId="1038" sId="1">
    <oc r="F696">
      <v>633</v>
    </oc>
    <nc r="F696">
      <v>694</v>
    </nc>
  </rcc>
  <rcc rId="1039" sId="1">
    <oc r="F697">
      <v>633</v>
    </oc>
    <nc r="F697">
      <v>695</v>
    </nc>
  </rcc>
  <rcc rId="1040" sId="1">
    <oc r="F698">
      <v>633</v>
    </oc>
    <nc r="F698">
      <v>696</v>
    </nc>
  </rcc>
  <rcc rId="1041" sId="1">
    <oc r="F699">
      <v>633</v>
    </oc>
    <nc r="F699">
      <v>697</v>
    </nc>
  </rcc>
  <rcc rId="1042" sId="1">
    <oc r="F700">
      <v>651</v>
    </oc>
    <nc r="F700">
      <v>698</v>
    </nc>
  </rcc>
  <rcc rId="1043" sId="1">
    <oc r="F701">
      <v>651</v>
    </oc>
    <nc r="F701">
      <v>699</v>
    </nc>
  </rcc>
  <rcc rId="1044" sId="1">
    <oc r="F702">
      <v>651</v>
    </oc>
    <nc r="F702">
      <v>700</v>
    </nc>
  </rcc>
  <rcc rId="1045" sId="1">
    <oc r="F703">
      <v>652</v>
    </oc>
    <nc r="F703">
      <v>701</v>
    </nc>
  </rcc>
  <rcc rId="1046" sId="1">
    <oc r="F704">
      <v>653</v>
    </oc>
    <nc r="F704">
      <v>702</v>
    </nc>
  </rcc>
  <rcc rId="1047" sId="1">
    <oc r="F705">
      <v>654</v>
    </oc>
    <nc r="F705">
      <v>703</v>
    </nc>
  </rcc>
  <rcc rId="1048" sId="1">
    <oc r="F706">
      <v>655</v>
    </oc>
    <nc r="F706">
      <v>704</v>
    </nc>
  </rcc>
  <rcc rId="1049" sId="1">
    <oc r="F707">
      <v>656</v>
    </oc>
    <nc r="F707">
      <v>705</v>
    </nc>
  </rcc>
  <rcc rId="1050" sId="1">
    <oc r="F708">
      <v>657</v>
    </oc>
    <nc r="F708">
      <v>706</v>
    </nc>
  </rcc>
  <rcc rId="1051" sId="1">
    <oc r="F709">
      <v>658</v>
    </oc>
    <nc r="F709">
      <v>707</v>
    </nc>
  </rcc>
  <rcc rId="1052" sId="1">
    <oc r="F710">
      <v>659</v>
    </oc>
    <nc r="F710">
      <v>708</v>
    </nc>
  </rcc>
  <rcc rId="1053" sId="1">
    <oc r="F711">
      <v>660</v>
    </oc>
    <nc r="F711">
      <v>709</v>
    </nc>
  </rcc>
  <rcc rId="1054" sId="1">
    <oc r="F712">
      <v>661</v>
    </oc>
    <nc r="F712">
      <v>710</v>
    </nc>
  </rcc>
  <rcc rId="1055" sId="1">
    <oc r="F713">
      <v>662</v>
    </oc>
    <nc r="F713">
      <v>711</v>
    </nc>
  </rcc>
  <rcc rId="1056" sId="1">
    <oc r="F714">
      <v>663</v>
    </oc>
    <nc r="F714">
      <v>712</v>
    </nc>
  </rcc>
  <rcc rId="1057" sId="1">
    <oc r="F715">
      <v>664</v>
    </oc>
    <nc r="F715">
      <v>713</v>
    </nc>
  </rcc>
  <rcc rId="1058" sId="1">
    <oc r="F716">
      <v>665</v>
    </oc>
    <nc r="F716">
      <v>714</v>
    </nc>
  </rcc>
  <rcc rId="1059" sId="1">
    <oc r="F717">
      <v>666</v>
    </oc>
    <nc r="F717">
      <v>715</v>
    </nc>
  </rcc>
  <rcc rId="1060" sId="1">
    <oc r="F718">
      <v>667</v>
    </oc>
    <nc r="F718">
      <v>716</v>
    </nc>
  </rcc>
  <rcc rId="1061" sId="1">
    <oc r="F719">
      <v>668</v>
    </oc>
    <nc r="F719">
      <v>717</v>
    </nc>
  </rcc>
  <rcc rId="1062" sId="1">
    <oc r="F720">
      <v>669</v>
    </oc>
    <nc r="F720">
      <v>718</v>
    </nc>
  </rcc>
  <rcc rId="1063" sId="1">
    <oc r="F721">
      <v>670</v>
    </oc>
    <nc r="F721">
      <v>719</v>
    </nc>
  </rcc>
  <rcc rId="1064" sId="1">
    <oc r="F722">
      <v>671</v>
    </oc>
    <nc r="F722">
      <v>720</v>
    </nc>
  </rcc>
  <rcc rId="1065" sId="1">
    <oc r="F723">
      <v>672</v>
    </oc>
    <nc r="F723">
      <v>721</v>
    </nc>
  </rcc>
  <rcc rId="1066" sId="1">
    <oc r="F724">
      <v>673</v>
    </oc>
    <nc r="F724">
      <v>722</v>
    </nc>
  </rcc>
  <rcc rId="1067" sId="1">
    <oc r="F725">
      <v>674</v>
    </oc>
    <nc r="F725">
      <v>723</v>
    </nc>
  </rcc>
  <rcc rId="1068" sId="1">
    <oc r="F726">
      <v>675</v>
    </oc>
    <nc r="F726">
      <v>724</v>
    </nc>
  </rcc>
  <rcc rId="1069" sId="1">
    <oc r="F727">
      <v>676</v>
    </oc>
    <nc r="F727">
      <v>725</v>
    </nc>
  </rcc>
  <rcc rId="1070" sId="1">
    <oc r="F728">
      <v>677</v>
    </oc>
    <nc r="F728">
      <v>726</v>
    </nc>
  </rcc>
  <rcc rId="1071" sId="1">
    <oc r="F729">
      <v>678</v>
    </oc>
    <nc r="F729">
      <v>727</v>
    </nc>
  </rcc>
  <rcc rId="1072" sId="1">
    <oc r="F730">
      <v>679</v>
    </oc>
    <nc r="F730">
      <v>728</v>
    </nc>
  </rcc>
  <rcc rId="1073" sId="1">
    <oc r="F731">
      <v>680</v>
    </oc>
    <nc r="F731">
      <v>729</v>
    </nc>
  </rcc>
  <rcc rId="1074" sId="1">
    <oc r="F732">
      <v>681</v>
    </oc>
    <nc r="F732">
      <v>730</v>
    </nc>
  </rcc>
  <rcc rId="1075" sId="1">
    <oc r="F733">
      <v>682</v>
    </oc>
    <nc r="F733">
      <v>731</v>
    </nc>
  </rcc>
  <rcc rId="1076" sId="1">
    <oc r="F734">
      <v>683</v>
    </oc>
    <nc r="F734">
      <v>732</v>
    </nc>
  </rcc>
  <rcc rId="1077" sId="1">
    <oc r="F735">
      <v>684</v>
    </oc>
    <nc r="F735">
      <v>733</v>
    </nc>
  </rcc>
  <rcc rId="1078" sId="1">
    <oc r="F736">
      <v>685</v>
    </oc>
    <nc r="F736">
      <v>734</v>
    </nc>
  </rcc>
  <rcc rId="1079" sId="1">
    <oc r="F737">
      <v>686</v>
    </oc>
    <nc r="F737">
      <v>735</v>
    </nc>
  </rcc>
  <rcc rId="1080" sId="1">
    <oc r="F738">
      <v>687</v>
    </oc>
    <nc r="F738">
      <v>736</v>
    </nc>
  </rcc>
  <rcc rId="1081" sId="1">
    <oc r="F739">
      <v>688</v>
    </oc>
    <nc r="F739">
      <v>737</v>
    </nc>
  </rcc>
  <rcc rId="1082" sId="1">
    <oc r="F740">
      <v>689</v>
    </oc>
    <nc r="F740">
      <v>738</v>
    </nc>
  </rcc>
  <rcc rId="1083" sId="1">
    <oc r="F741">
      <v>690</v>
    </oc>
    <nc r="F741">
      <v>739</v>
    </nc>
  </rcc>
  <rcc rId="1084" sId="1">
    <oc r="F742">
      <v>691</v>
    </oc>
    <nc r="F742">
      <v>740</v>
    </nc>
  </rcc>
  <rcc rId="1085" sId="1">
    <oc r="F743">
      <v>692</v>
    </oc>
    <nc r="F743">
      <v>741</v>
    </nc>
  </rcc>
  <rcc rId="1086" sId="1">
    <oc r="F744">
      <v>693</v>
    </oc>
    <nc r="F744">
      <v>742</v>
    </nc>
  </rcc>
  <rcc rId="1087" sId="1">
    <oc r="F745">
      <v>694</v>
    </oc>
    <nc r="F745">
      <v>743</v>
    </nc>
  </rcc>
  <rcc rId="1088" sId="1">
    <oc r="F746">
      <v>695</v>
    </oc>
    <nc r="F746">
      <v>744</v>
    </nc>
  </rcc>
  <rcc rId="1089" sId="1">
    <oc r="F747">
      <v>696</v>
    </oc>
    <nc r="F747">
      <v>745</v>
    </nc>
  </rcc>
  <rcc rId="1090" sId="1">
    <oc r="F748">
      <v>697</v>
    </oc>
    <nc r="F748">
      <v>746</v>
    </nc>
  </rcc>
  <rcc rId="1091" sId="1">
    <oc r="F749">
      <v>698</v>
    </oc>
    <nc r="F749">
      <v>747</v>
    </nc>
  </rcc>
  <rcc rId="1092" sId="1">
    <oc r="F750">
      <v>699</v>
    </oc>
    <nc r="F750">
      <v>748</v>
    </nc>
  </rcc>
  <rcc rId="1093" sId="1">
    <oc r="F751">
      <v>700</v>
    </oc>
    <nc r="F751">
      <v>749</v>
    </nc>
  </rcc>
  <rcc rId="1094" sId="1">
    <oc r="F752">
      <v>701</v>
    </oc>
    <nc r="F752">
      <v>750</v>
    </nc>
  </rcc>
  <rcc rId="1095" sId="1">
    <oc r="F753">
      <v>702</v>
    </oc>
    <nc r="F753">
      <v>751</v>
    </nc>
  </rcc>
  <rcc rId="1096" sId="1">
    <oc r="F754">
      <v>703</v>
    </oc>
    <nc r="F754">
      <v>752</v>
    </nc>
  </rcc>
  <rcc rId="1097" sId="1">
    <oc r="F755">
      <v>704</v>
    </oc>
    <nc r="F755">
      <v>753</v>
    </nc>
  </rcc>
  <rcc rId="1098" sId="1">
    <oc r="F756">
      <v>705</v>
    </oc>
    <nc r="F756">
      <v>754</v>
    </nc>
  </rcc>
  <rcc rId="1099" sId="1">
    <oc r="F757">
      <v>706</v>
    </oc>
    <nc r="F757">
      <v>755</v>
    </nc>
  </rcc>
  <rcc rId="1100" sId="1">
    <oc r="F758">
      <v>707</v>
    </oc>
    <nc r="F758">
      <v>756</v>
    </nc>
  </rcc>
  <rcc rId="1101" sId="1">
    <oc r="F759">
      <v>708</v>
    </oc>
    <nc r="F759">
      <v>757</v>
    </nc>
  </rcc>
  <rcc rId="1102" sId="1">
    <oc r="F760">
      <v>709</v>
    </oc>
    <nc r="F760">
      <v>758</v>
    </nc>
  </rcc>
  <rcc rId="1103" sId="1">
    <oc r="F761">
      <v>710</v>
    </oc>
    <nc r="F761">
      <v>759</v>
    </nc>
  </rcc>
  <rcc rId="1104" sId="1">
    <oc r="F762">
      <v>711</v>
    </oc>
    <nc r="F762">
      <v>760</v>
    </nc>
  </rcc>
  <rcc rId="1105" sId="1">
    <oc r="F763">
      <v>712</v>
    </oc>
    <nc r="F763">
      <v>761</v>
    </nc>
  </rcc>
  <rcc rId="1106" sId="1">
    <oc r="F764">
      <v>713</v>
    </oc>
    <nc r="F764">
      <v>762</v>
    </nc>
  </rcc>
  <rcc rId="1107" sId="1">
    <oc r="F765">
      <v>714</v>
    </oc>
    <nc r="F765">
      <v>763</v>
    </nc>
  </rcc>
  <rcc rId="1108" sId="1">
    <oc r="F766">
      <v>715</v>
    </oc>
    <nc r="F766">
      <v>764</v>
    </nc>
  </rcc>
  <rcc rId="1109" sId="1">
    <oc r="F767">
      <v>716</v>
    </oc>
    <nc r="F767">
      <v>765</v>
    </nc>
  </rcc>
  <rcc rId="1110" sId="1">
    <oc r="F768">
      <v>717</v>
    </oc>
    <nc r="F768">
      <v>766</v>
    </nc>
  </rcc>
  <rcc rId="1111" sId="1">
    <oc r="F769">
      <v>718</v>
    </oc>
    <nc r="F769">
      <v>767</v>
    </nc>
  </rcc>
  <rcc rId="1112" sId="1">
    <oc r="F770">
      <v>719</v>
    </oc>
    <nc r="F770">
      <v>768</v>
    </nc>
  </rcc>
  <rcc rId="1113" sId="1">
    <oc r="F771">
      <v>720</v>
    </oc>
    <nc r="F771">
      <v>769</v>
    </nc>
  </rcc>
  <rcc rId="1114" sId="1">
    <oc r="F772">
      <v>721</v>
    </oc>
    <nc r="F772">
      <v>770</v>
    </nc>
  </rcc>
  <rcc rId="1115" sId="1">
    <oc r="F773">
      <v>722</v>
    </oc>
    <nc r="F773">
      <v>771</v>
    </nc>
  </rcc>
  <rcc rId="1116" sId="1">
    <oc r="F774">
      <v>723</v>
    </oc>
    <nc r="F774">
      <v>772</v>
    </nc>
  </rcc>
  <rcc rId="1117" sId="1">
    <oc r="F775">
      <v>724</v>
    </oc>
    <nc r="F775">
      <v>773</v>
    </nc>
  </rcc>
  <rcc rId="1118" sId="1">
    <oc r="F776">
      <v>725</v>
    </oc>
    <nc r="F776">
      <v>774</v>
    </nc>
  </rcc>
  <rcc rId="1119" sId="1">
    <oc r="F777">
      <v>726</v>
    </oc>
    <nc r="F777">
      <v>775</v>
    </nc>
  </rcc>
  <rcc rId="1120" sId="1">
    <oc r="F778">
      <v>727</v>
    </oc>
    <nc r="F778">
      <v>776</v>
    </nc>
  </rcc>
  <rcc rId="1121" sId="1">
    <oc r="F779">
      <v>728</v>
    </oc>
    <nc r="F779">
      <v>777</v>
    </nc>
  </rcc>
  <rcc rId="1122" sId="1">
    <oc r="F780">
      <v>729</v>
    </oc>
    <nc r="F780">
      <v>778</v>
    </nc>
  </rcc>
  <rcc rId="1123" sId="1">
    <oc r="F781">
      <v>730</v>
    </oc>
    <nc r="F781">
      <v>779</v>
    </nc>
  </rcc>
  <rcc rId="1124" sId="1">
    <oc r="F782">
      <v>731</v>
    </oc>
    <nc r="F782">
      <v>780</v>
    </nc>
  </rcc>
  <rcc rId="1125" sId="1">
    <oc r="F783">
      <v>732</v>
    </oc>
    <nc r="F783">
      <v>781</v>
    </nc>
  </rcc>
  <rcc rId="1126" sId="1">
    <oc r="F784">
      <v>733</v>
    </oc>
    <nc r="F784">
      <v>782</v>
    </nc>
  </rcc>
  <rcc rId="1127" sId="1">
    <oc r="F785">
      <v>734</v>
    </oc>
    <nc r="F785">
      <v>783</v>
    </nc>
  </rcc>
  <rcc rId="1128" sId="1">
    <oc r="F786">
      <v>735</v>
    </oc>
    <nc r="F786">
      <v>784</v>
    </nc>
  </rcc>
  <rcc rId="1129" sId="1">
    <oc r="F787">
      <v>736</v>
    </oc>
    <nc r="F787">
      <v>785</v>
    </nc>
  </rcc>
  <rcc rId="1130" sId="1">
    <oc r="F788">
      <v>737</v>
    </oc>
    <nc r="F788">
      <v>786</v>
    </nc>
  </rcc>
  <rcc rId="1131" sId="1">
    <oc r="F789">
      <v>738</v>
    </oc>
    <nc r="F789">
      <v>787</v>
    </nc>
  </rcc>
  <rcc rId="1132" sId="1">
    <oc r="F790">
      <v>739</v>
    </oc>
    <nc r="F790">
      <v>788</v>
    </nc>
  </rcc>
  <rcc rId="1133" sId="1">
    <oc r="F791">
      <v>740</v>
    </oc>
    <nc r="F791">
      <v>789</v>
    </nc>
  </rcc>
  <rcc rId="1134" sId="1">
    <oc r="F792">
      <v>741</v>
    </oc>
    <nc r="F792">
      <v>790</v>
    </nc>
  </rcc>
  <rcc rId="1135" sId="1">
    <oc r="F793">
      <v>742</v>
    </oc>
    <nc r="F793">
      <v>791</v>
    </nc>
  </rcc>
  <rcc rId="1136" sId="1">
    <oc r="F794">
      <v>743</v>
    </oc>
    <nc r="F794">
      <v>792</v>
    </nc>
  </rcc>
  <rcc rId="1137" sId="1">
    <oc r="F795">
      <v>744</v>
    </oc>
    <nc r="F795">
      <v>793</v>
    </nc>
  </rcc>
  <rcc rId="1138" sId="1">
    <oc r="F796">
      <v>745</v>
    </oc>
    <nc r="F796">
      <v>794</v>
    </nc>
  </rcc>
  <rcc rId="1139" sId="1">
    <oc r="F797">
      <v>746</v>
    </oc>
    <nc r="F797">
      <v>795</v>
    </nc>
  </rcc>
  <rcc rId="1140" sId="1">
    <oc r="F798">
      <v>747</v>
    </oc>
    <nc r="F798">
      <v>796</v>
    </nc>
  </rcc>
  <rcc rId="1141" sId="1">
    <oc r="F799">
      <v>748</v>
    </oc>
    <nc r="F799">
      <v>797</v>
    </nc>
  </rcc>
  <rcc rId="1142" sId="1">
    <oc r="F800">
      <v>749</v>
    </oc>
    <nc r="F800">
      <v>798</v>
    </nc>
  </rcc>
  <rcc rId="1143" sId="1">
    <oc r="F801">
      <v>750</v>
    </oc>
    <nc r="F801">
      <v>799</v>
    </nc>
  </rcc>
  <rcc rId="1144" sId="1">
    <oc r="F802">
      <v>751</v>
    </oc>
    <nc r="F802">
      <v>800</v>
    </nc>
  </rcc>
  <rcc rId="1145" sId="1">
    <oc r="F803">
      <v>752</v>
    </oc>
    <nc r="F803">
      <v>801</v>
    </nc>
  </rcc>
  <rcc rId="1146" sId="1">
    <oc r="F804">
      <v>753</v>
    </oc>
    <nc r="F804">
      <v>802</v>
    </nc>
  </rcc>
  <rcc rId="1147" sId="1">
    <oc r="F805">
      <v>754</v>
    </oc>
    <nc r="F805">
      <v>803</v>
    </nc>
  </rcc>
  <rcc rId="1148" sId="1">
    <oc r="F806">
      <v>755</v>
    </oc>
    <nc r="F806">
      <v>804</v>
    </nc>
  </rcc>
  <rcc rId="1149" sId="1">
    <oc r="F807">
      <v>756</v>
    </oc>
    <nc r="F807">
      <v>805</v>
    </nc>
  </rcc>
  <rcc rId="1150" sId="1">
    <oc r="F808">
      <v>757</v>
    </oc>
    <nc r="F808">
      <v>806</v>
    </nc>
  </rcc>
  <rcc rId="1151" sId="1">
    <oc r="F809">
      <v>758</v>
    </oc>
    <nc r="F809">
      <v>807</v>
    </nc>
  </rcc>
  <rcc rId="1152" sId="1">
    <oc r="F810">
      <v>759</v>
    </oc>
    <nc r="F810">
      <v>808</v>
    </nc>
  </rcc>
  <rcc rId="1153" sId="1">
    <oc r="F811">
      <v>760</v>
    </oc>
    <nc r="F811">
      <v>809</v>
    </nc>
  </rcc>
  <rcc rId="1154" sId="1">
    <oc r="F812">
      <v>761</v>
    </oc>
    <nc r="F812">
      <v>810</v>
    </nc>
  </rcc>
  <rcc rId="1155" sId="1">
    <oc r="F813">
      <v>762</v>
    </oc>
    <nc r="F813">
      <v>811</v>
    </nc>
  </rcc>
  <rcc rId="1156" sId="1">
    <oc r="F814">
      <v>763</v>
    </oc>
    <nc r="F814">
      <v>812</v>
    </nc>
  </rcc>
  <rcc rId="1157" sId="1">
    <oc r="F815">
      <v>764</v>
    </oc>
    <nc r="F815">
      <v>813</v>
    </nc>
  </rcc>
  <rcc rId="1158" sId="1">
    <oc r="F816">
      <v>765</v>
    </oc>
    <nc r="F816">
      <v>814</v>
    </nc>
  </rcc>
  <rcc rId="1159" sId="1">
    <oc r="F817">
      <v>766</v>
    </oc>
    <nc r="F817">
      <v>815</v>
    </nc>
  </rcc>
  <rcc rId="1160" sId="1">
    <oc r="F818">
      <v>767</v>
    </oc>
    <nc r="F818">
      <v>816</v>
    </nc>
  </rcc>
  <rcc rId="1161" sId="1">
    <oc r="F819">
      <v>768</v>
    </oc>
    <nc r="F819">
      <v>817</v>
    </nc>
  </rcc>
  <rcc rId="1162" sId="1">
    <oc r="F820">
      <v>769</v>
    </oc>
    <nc r="F820">
      <v>818</v>
    </nc>
  </rcc>
  <rcc rId="1163" sId="1">
    <oc r="F821">
      <v>770</v>
    </oc>
    <nc r="F821">
      <v>819</v>
    </nc>
  </rcc>
  <rcc rId="1164" sId="1">
    <oc r="F822">
      <v>771</v>
    </oc>
    <nc r="F822">
      <v>820</v>
    </nc>
  </rcc>
  <rcc rId="1165" sId="1">
    <oc r="F823">
      <v>772</v>
    </oc>
    <nc r="F823">
      <v>821</v>
    </nc>
  </rcc>
  <rcc rId="1166" sId="1">
    <oc r="F824">
      <v>773</v>
    </oc>
    <nc r="F824">
      <v>822</v>
    </nc>
  </rcc>
  <rcc rId="1167" sId="1">
    <oc r="F825">
      <v>774</v>
    </oc>
    <nc r="F825">
      <v>823</v>
    </nc>
  </rcc>
  <rcc rId="1168" sId="1">
    <oc r="F826">
      <v>775</v>
    </oc>
    <nc r="F826">
      <v>824</v>
    </nc>
  </rcc>
  <rcc rId="1169" sId="1">
    <oc r="F827">
      <v>776</v>
    </oc>
    <nc r="F827">
      <v>825</v>
    </nc>
  </rcc>
  <rcc rId="1170" sId="1">
    <oc r="F828">
      <v>777</v>
    </oc>
    <nc r="F828">
      <v>826</v>
    </nc>
  </rcc>
  <rcc rId="1171" sId="1">
    <oc r="F829">
      <v>778</v>
    </oc>
    <nc r="F829">
      <v>827</v>
    </nc>
  </rcc>
  <rcc rId="1172" sId="1">
    <oc r="F830">
      <v>779</v>
    </oc>
    <nc r="F830">
      <v>828</v>
    </nc>
  </rcc>
  <rcc rId="1173" sId="1">
    <oc r="F831">
      <v>780</v>
    </oc>
    <nc r="F831">
      <v>829</v>
    </nc>
  </rcc>
  <rcc rId="1174" sId="1">
    <oc r="F832">
      <v>781</v>
    </oc>
    <nc r="F832">
      <v>830</v>
    </nc>
  </rcc>
  <rcc rId="1175" sId="1">
    <oc r="F833">
      <v>782</v>
    </oc>
    <nc r="F833">
      <v>831</v>
    </nc>
  </rcc>
  <rcc rId="1176" sId="1">
    <oc r="F834">
      <v>783</v>
    </oc>
    <nc r="F834">
      <v>832</v>
    </nc>
  </rcc>
  <rcc rId="1177" sId="1">
    <oc r="F835">
      <v>784</v>
    </oc>
    <nc r="F835">
      <v>833</v>
    </nc>
  </rcc>
  <rcc rId="1178" sId="1">
    <oc r="F836">
      <v>785</v>
    </oc>
    <nc r="F836">
      <v>834</v>
    </nc>
  </rcc>
  <rcc rId="1179" sId="1">
    <oc r="F837">
      <v>786</v>
    </oc>
    <nc r="F837">
      <v>835</v>
    </nc>
  </rcc>
  <rcc rId="1180" sId="1">
    <oc r="F838">
      <v>787</v>
    </oc>
    <nc r="F838">
      <v>836</v>
    </nc>
  </rcc>
  <rcc rId="1181" sId="1">
    <oc r="F839">
      <v>788</v>
    </oc>
    <nc r="F839">
      <v>837</v>
    </nc>
  </rcc>
  <rcc rId="1182" sId="1">
    <oc r="F840">
      <v>789</v>
    </oc>
    <nc r="F840">
      <v>838</v>
    </nc>
  </rcc>
  <rcc rId="1183" sId="1">
    <oc r="F841">
      <v>790</v>
    </oc>
    <nc r="F841">
      <v>839</v>
    </nc>
  </rcc>
  <rcc rId="1184" sId="1">
    <oc r="F842">
      <v>791</v>
    </oc>
    <nc r="F842">
      <v>840</v>
    </nc>
  </rcc>
  <rcc rId="1185" sId="1">
    <oc r="F843">
      <v>792</v>
    </oc>
    <nc r="F843">
      <v>841</v>
    </nc>
  </rcc>
  <rcc rId="1186" sId="1">
    <oc r="F844">
      <v>793</v>
    </oc>
    <nc r="F844">
      <v>842</v>
    </nc>
  </rcc>
  <rcc rId="1187" sId="1">
    <oc r="F845">
      <v>794</v>
    </oc>
    <nc r="F845">
      <v>843</v>
    </nc>
  </rcc>
  <rcc rId="1188" sId="1">
    <oc r="F846">
      <v>795</v>
    </oc>
    <nc r="F846">
      <v>844</v>
    </nc>
  </rcc>
  <rcc rId="1189" sId="1">
    <oc r="F847">
      <v>796</v>
    </oc>
    <nc r="F847">
      <v>845</v>
    </nc>
  </rcc>
  <rcc rId="1190" sId="1">
    <oc r="F848">
      <v>797</v>
    </oc>
    <nc r="F848">
      <v>846</v>
    </nc>
  </rcc>
  <rcc rId="1191" sId="1">
    <oc r="F849">
      <v>798</v>
    </oc>
    <nc r="F849">
      <v>847</v>
    </nc>
  </rcc>
  <rcc rId="1192" sId="1">
    <oc r="F850">
      <v>799</v>
    </oc>
    <nc r="F850">
      <v>848</v>
    </nc>
  </rcc>
  <rcc rId="1193" sId="1">
    <oc r="F851">
      <v>800</v>
    </oc>
    <nc r="F851">
      <v>849</v>
    </nc>
  </rcc>
  <rcc rId="1194" sId="1">
    <oc r="F852">
      <v>801</v>
    </oc>
    <nc r="F852">
      <v>850</v>
    </nc>
  </rcc>
  <rcc rId="1195" sId="1">
    <oc r="F853">
      <v>802</v>
    </oc>
    <nc r="F853">
      <v>851</v>
    </nc>
  </rcc>
  <rcc rId="1196" sId="1">
    <oc r="F854">
      <v>803</v>
    </oc>
    <nc r="F854">
      <v>852</v>
    </nc>
  </rcc>
  <rcc rId="1197" sId="1">
    <oc r="F855">
      <v>804</v>
    </oc>
    <nc r="F855">
      <v>853</v>
    </nc>
  </rcc>
  <rcc rId="1198" sId="1">
    <oc r="F856">
      <v>805</v>
    </oc>
    <nc r="F856">
      <v>854</v>
    </nc>
  </rcc>
  <rcc rId="1199" sId="1">
    <oc r="F857">
      <v>806</v>
    </oc>
    <nc r="F857">
      <v>855</v>
    </nc>
  </rcc>
  <rcc rId="1200" sId="1">
    <oc r="F858">
      <v>807</v>
    </oc>
    <nc r="F858">
      <v>856</v>
    </nc>
  </rcc>
  <rcc rId="1201" sId="1">
    <oc r="F859">
      <v>808</v>
    </oc>
    <nc r="F859">
      <v>857</v>
    </nc>
  </rcc>
  <rcc rId="1202" sId="1">
    <oc r="F860">
      <v>809</v>
    </oc>
    <nc r="F860">
      <v>858</v>
    </nc>
  </rcc>
  <rcc rId="1203" sId="1">
    <oc r="F861">
      <v>810</v>
    </oc>
    <nc r="F861">
      <v>859</v>
    </nc>
  </rcc>
  <rcc rId="1204" sId="1">
    <oc r="F862">
      <v>811</v>
    </oc>
    <nc r="F862">
      <v>860</v>
    </nc>
  </rcc>
  <rcc rId="1205" sId="1">
    <oc r="F863">
      <v>812</v>
    </oc>
    <nc r="F863">
      <v>861</v>
    </nc>
  </rcc>
  <rcc rId="1206" sId="1">
    <oc r="F864">
      <v>813</v>
    </oc>
    <nc r="F864">
      <v>862</v>
    </nc>
  </rcc>
  <rcc rId="1207" sId="1">
    <oc r="F865">
      <v>814</v>
    </oc>
    <nc r="F865">
      <v>863</v>
    </nc>
  </rcc>
  <rcc rId="1208" sId="1">
    <oc r="F866">
      <v>815</v>
    </oc>
    <nc r="F866">
      <v>864</v>
    </nc>
  </rcc>
  <rcc rId="1209" sId="1">
    <oc r="F867">
      <v>816</v>
    </oc>
    <nc r="F867">
      <v>865</v>
    </nc>
  </rcc>
  <rcc rId="1210" sId="1">
    <oc r="F868">
      <v>817</v>
    </oc>
    <nc r="F868">
      <v>866</v>
    </nc>
  </rcc>
  <rcc rId="1211" sId="1">
    <oc r="F869">
      <v>818</v>
    </oc>
    <nc r="F869">
      <v>867</v>
    </nc>
  </rcc>
  <rcc rId="1212" sId="1">
    <oc r="F870">
      <v>819</v>
    </oc>
    <nc r="F870">
      <v>868</v>
    </nc>
  </rcc>
  <rcc rId="1213" sId="1">
    <oc r="F871">
      <v>820</v>
    </oc>
    <nc r="F871">
      <v>869</v>
    </nc>
  </rcc>
  <rcc rId="1214" sId="1">
    <oc r="F872">
      <v>821</v>
    </oc>
    <nc r="F872">
      <v>870</v>
    </nc>
  </rcc>
  <rcc rId="1215" sId="1">
    <oc r="F873">
      <v>822</v>
    </oc>
    <nc r="F873">
      <v>871</v>
    </nc>
  </rcc>
  <rcc rId="1216" sId="1">
    <oc r="F874">
      <v>823</v>
    </oc>
    <nc r="F874">
      <v>872</v>
    </nc>
  </rcc>
  <rcc rId="1217" sId="1">
    <oc r="F875">
      <v>824</v>
    </oc>
    <nc r="F875">
      <v>873</v>
    </nc>
  </rcc>
  <rcc rId="1218" sId="1">
    <oc r="F876">
      <v>825</v>
    </oc>
    <nc r="F876">
      <v>874</v>
    </nc>
  </rcc>
  <rcc rId="1219" sId="1">
    <oc r="F877">
      <v>826</v>
    </oc>
    <nc r="F877">
      <v>875</v>
    </nc>
  </rcc>
  <rcc rId="1220" sId="1">
    <oc r="F878">
      <v>827</v>
    </oc>
    <nc r="F878">
      <v>876</v>
    </nc>
  </rcc>
  <rcc rId="1221" sId="1">
    <oc r="F879">
      <v>828</v>
    </oc>
    <nc r="F879">
      <v>877</v>
    </nc>
  </rcc>
  <rcc rId="1222" sId="1">
    <oc r="F880">
      <v>829</v>
    </oc>
    <nc r="F880">
      <v>878</v>
    </nc>
  </rcc>
  <rcc rId="1223" sId="1">
    <oc r="F881">
      <v>830</v>
    </oc>
    <nc r="F881">
      <v>879</v>
    </nc>
  </rcc>
  <rcc rId="1224" sId="1">
    <oc r="F882">
      <v>831</v>
    </oc>
    <nc r="F882">
      <v>880</v>
    </nc>
  </rcc>
  <rcc rId="1225" sId="1">
    <oc r="F883">
      <v>832</v>
    </oc>
    <nc r="F883">
      <v>881</v>
    </nc>
  </rcc>
  <rcc rId="1226" sId="1">
    <oc r="F884">
      <v>833</v>
    </oc>
    <nc r="F884">
      <v>882</v>
    </nc>
  </rcc>
  <rcc rId="1227" sId="1">
    <oc r="F885">
      <v>834</v>
    </oc>
    <nc r="F885">
      <v>883</v>
    </nc>
  </rcc>
  <rcc rId="1228" sId="1">
    <oc r="F886">
      <v>835</v>
    </oc>
    <nc r="F886">
      <v>884</v>
    </nc>
  </rcc>
  <rcc rId="1229" sId="1">
    <oc r="F887">
      <v>836</v>
    </oc>
    <nc r="F887">
      <v>885</v>
    </nc>
  </rcc>
  <rcc rId="1230" sId="1">
    <oc r="F888">
      <v>837</v>
    </oc>
    <nc r="F888">
      <v>886</v>
    </nc>
  </rcc>
  <rcc rId="1231" sId="1">
    <oc r="F889">
      <v>838</v>
    </oc>
    <nc r="F889">
      <v>887</v>
    </nc>
  </rcc>
  <rcc rId="1232" sId="1">
    <oc r="F890">
      <v>839</v>
    </oc>
    <nc r="F890">
      <v>888</v>
    </nc>
  </rcc>
  <rcc rId="1233" sId="1">
    <oc r="F891">
      <v>840</v>
    </oc>
    <nc r="F891">
      <v>889</v>
    </nc>
  </rcc>
  <rcc rId="1234" sId="1">
    <oc r="F892">
      <v>841</v>
    </oc>
    <nc r="F892">
      <v>890</v>
    </nc>
  </rcc>
  <rcc rId="1235" sId="1">
    <oc r="F893">
      <v>842</v>
    </oc>
    <nc r="F893">
      <v>891</v>
    </nc>
  </rcc>
  <rcc rId="1236" sId="1">
    <oc r="F894">
      <v>843</v>
    </oc>
    <nc r="F894">
      <v>892</v>
    </nc>
  </rcc>
  <rcc rId="1237" sId="1">
    <oc r="F895">
      <v>844</v>
    </oc>
    <nc r="F895">
      <v>893</v>
    </nc>
  </rcc>
</revisions>
</file>

<file path=xl/revisions/revisionLog9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38" sId="1">
    <nc r="I148">
      <v>491</v>
    </nc>
  </rcc>
  <rcc rId="1239" sId="1">
    <oc r="I112" t="inlineStr">
      <is>
        <t>513, 582, 583</t>
      </is>
    </oc>
    <nc r="I112" t="inlineStr">
      <is>
        <t>487, 513, 582, 583</t>
      </is>
    </nc>
  </rcc>
</revisions>
</file>

<file path=xl/revisions/revisionLog9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240" sId="1" ref="A113:XFD113"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1241" sId="1">
    <nc r="D113" t="inlineStr">
      <is>
        <t>Manually entering the LV position</t>
      </is>
    </nc>
  </rcc>
  <rcc rId="1242" sId="1">
    <nc r="E113" t="inlineStr">
      <is>
        <t>LV Sec</t>
      </is>
    </nc>
  </rcc>
  <rcc rId="1243" sId="1">
    <nc r="F113">
      <v>111</v>
    </nc>
  </rcc>
  <rcc rId="1244" sId="1">
    <nc r="H113" t="inlineStr">
      <is>
        <t>Passed</t>
      </is>
    </nc>
  </rcc>
  <rcc rId="1245" sId="1">
    <nc r="I113" t="inlineStr">
      <is>
        <t>487, 513, 582, 583</t>
      </is>
    </nc>
  </rcc>
  <rcc rId="1246" sId="1">
    <nc r="G113" t="inlineStr">
      <is>
        <t>Validate the next button and page up key functionality working as per requirement.</t>
      </is>
    </nc>
  </rcc>
</revisions>
</file>

<file path=xl/revisions/revisionLog9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47" sId="1">
    <oc r="I113" t="inlineStr">
      <is>
        <t>487, 513, 582, 583</t>
      </is>
    </oc>
    <nc r="I113">
      <v>486</v>
    </nc>
  </rcc>
</revisions>
</file>

<file path=xl/revisions/revisionLog9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48" sId="1">
    <oc r="G122" t="inlineStr">
      <is>
        <t>Validate that on LV grid, hierarchical view, we have Edit column displayed (This functionality removed)</t>
      </is>
    </oc>
    <nc r="G122" t="inlineStr">
      <is>
        <t>Validate that on LV grid, hierarchical view, we have Edit column displayed</t>
      </is>
    </nc>
  </rcc>
  <rcc rId="1249" sId="1">
    <nc r="I122">
      <v>482</v>
    </nc>
  </rcc>
</revisions>
</file>

<file path=xl/revisions/revisionLog9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50" sId="1">
    <oc r="J122" t="inlineStr">
      <is>
        <t>Scenario changed</t>
      </is>
    </oc>
    <nc r="J122"/>
  </rcc>
  <rcc rId="1251" sId="1">
    <oc r="J123" t="inlineStr">
      <is>
        <t>Scenario changed</t>
      </is>
    </oc>
    <nc r="J123"/>
  </rcc>
</revisions>
</file>

<file path=xl/revisions/revisionLog9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252" sId="1" ref="A508:XFD508"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1253" sId="1" odxf="1" dxf="1">
    <nc r="D508" t="inlineStr">
      <is>
        <t>LV Details</t>
      </is>
    </nc>
    <odxf>
      <alignment horizontal="general" vertical="top" readingOrder="0"/>
    </odxf>
    <ndxf>
      <alignment horizontal="center" vertical="center" readingOrder="0"/>
    </ndxf>
  </rcc>
  <rcc rId="1254" sId="1" odxf="1" dxf="1">
    <nc r="E508" t="inlineStr">
      <is>
        <t>LV Sec</t>
      </is>
    </nc>
    <odxf>
      <alignment horizontal="general" vertical="top" readingOrder="0"/>
    </odxf>
    <ndxf>
      <alignment horizontal="center" vertical="center" readingOrder="0"/>
    </ndxf>
  </rcc>
  <rcc rId="1255" sId="1">
    <nc r="F508">
      <v>503</v>
    </nc>
  </rcc>
  <rcc rId="1256" sId="1">
    <nc r="H508" t="inlineStr">
      <is>
        <t>Passed</t>
      </is>
    </nc>
  </rcc>
  <rcc rId="1257" sId="1">
    <nc r="G508" t="inlineStr">
      <is>
        <t xml:space="preserve"> Validate that user not allowed to give non integer value in dimension </t>
      </is>
    </nc>
  </rcc>
  <rcc rId="1258" sId="1">
    <nc r="I508">
      <v>478</v>
    </nc>
  </rcc>
</revisions>
</file>

<file path=xl/revisions/revisionLog9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259" sId="1" ref="A494:XFD494"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1260" sId="1">
    <nc r="D494" t="inlineStr">
      <is>
        <t>LV Details</t>
      </is>
    </nc>
  </rcc>
  <rcc rId="1261" sId="1">
    <nc r="E494" t="inlineStr">
      <is>
        <t>LV Sec</t>
      </is>
    </nc>
  </rcc>
  <rcc rId="1262" sId="1">
    <nc r="F494">
      <v>491</v>
    </nc>
  </rcc>
  <rcc rId="1263" sId="1">
    <nc r="H494" t="inlineStr">
      <is>
        <t>Passed</t>
      </is>
    </nc>
  </rcc>
  <rcc rId="1264" sId="1">
    <nc r="I494">
      <v>936</v>
    </nc>
  </rcc>
  <rcc rId="1265" sId="1">
    <nc r="G494" t="inlineStr">
      <is>
        <t xml:space="preserve">Validate that  Saving LV without title is not possible, </t>
      </is>
    </nc>
  </rcc>
</revisions>
</file>

<file path=xl/revisions/revisionLog9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66" sId="1">
    <oc r="I494">
      <v>936</v>
    </oc>
    <nc r="I494">
      <v>477</v>
    </nc>
  </rcc>
</revisions>
</file>

<file path=xl/revisions/userNames.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3">
  <userInfo guid="{C855BC48-8EB7-4E8C-8BE0-1374A6EA16B2}" name="sandeep" id="-402724959" dateTime="2017-05-29T11:24:51"/>
  <userInfo guid="{B7FB2618-7D5D-4A4C-95E1-6D04726B5003}" name="sandeep" id="-402762610" dateTime="2017-05-30T09:57:55"/>
  <userInfo guid="{FDF8A96B-C18E-45CA-9C64-91C5EA815C0B}" name="susmy" id="-988543247" dateTime="2017-07-17T10:47:47"/>
</us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4"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 Id="rId4" Type="http://schemas.openxmlformats.org/officeDocument/2006/relationships/printerSettings" Target="../printerSettings/printerSettings8.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1.bin"/><Relationship Id="rId2" Type="http://schemas.openxmlformats.org/officeDocument/2006/relationships/printerSettings" Target="../printerSettings/printerSettings10.bin"/><Relationship Id="rId1" Type="http://schemas.openxmlformats.org/officeDocument/2006/relationships/printerSettings" Target="../printerSettings/printerSettings9.bin"/><Relationship Id="rId5" Type="http://schemas.openxmlformats.org/officeDocument/2006/relationships/drawing" Target="../drawings/drawing1.xml"/><Relationship Id="rId4" Type="http://schemas.openxmlformats.org/officeDocument/2006/relationships/printerSettings" Target="../printerSettings/printerSettings1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J2015"/>
  <sheetViews>
    <sheetView tabSelected="1" topLeftCell="A1104" zoomScale="110" zoomScaleNormal="100" workbookViewId="0">
      <selection activeCell="G5" sqref="G5"/>
    </sheetView>
  </sheetViews>
  <sheetFormatPr defaultRowHeight="15" x14ac:dyDescent="0.25"/>
  <cols>
    <col min="1" max="1" width="6.42578125" style="3" customWidth="1"/>
    <col min="2" max="2" width="18.85546875" style="3" customWidth="1"/>
    <col min="3" max="3" width="23.42578125" style="3" customWidth="1"/>
    <col min="4" max="4" width="20.7109375" style="3" customWidth="1"/>
    <col min="5" max="5" width="20.7109375" style="30" customWidth="1"/>
    <col min="6" max="6" width="9.85546875" style="3" customWidth="1"/>
    <col min="7" max="7" width="105.85546875" style="1" customWidth="1"/>
    <col min="8" max="8" width="13.140625" style="2" customWidth="1"/>
    <col min="9" max="9" width="17.42578125" style="34" customWidth="1"/>
    <col min="10" max="10" width="23.7109375" style="10" customWidth="1"/>
    <col min="11" max="16384" width="9.140625" style="2"/>
  </cols>
  <sheetData>
    <row r="1" spans="1:10" s="6" customFormat="1" ht="31.5" x14ac:dyDescent="0.25">
      <c r="A1" s="7" t="s">
        <v>45</v>
      </c>
      <c r="B1" s="8" t="s">
        <v>59</v>
      </c>
      <c r="C1" s="7" t="s">
        <v>3</v>
      </c>
      <c r="D1" s="7" t="s">
        <v>4</v>
      </c>
      <c r="E1" s="7" t="s">
        <v>84</v>
      </c>
      <c r="F1" s="7" t="s">
        <v>0</v>
      </c>
      <c r="G1" s="7" t="s">
        <v>1</v>
      </c>
      <c r="H1" s="7" t="s">
        <v>41</v>
      </c>
      <c r="I1" s="32" t="s">
        <v>63</v>
      </c>
      <c r="J1" s="7" t="s">
        <v>2</v>
      </c>
    </row>
    <row r="2" spans="1:10" s="6" customFormat="1" ht="60" customHeight="1" x14ac:dyDescent="0.25">
      <c r="A2" s="81">
        <v>1</v>
      </c>
      <c r="B2" s="81" t="s">
        <v>14</v>
      </c>
      <c r="C2" s="81" t="s">
        <v>1187</v>
      </c>
      <c r="D2" s="81" t="s">
        <v>7</v>
      </c>
      <c r="E2" s="28" t="s">
        <v>87</v>
      </c>
      <c r="F2" s="42">
        <v>1</v>
      </c>
      <c r="G2" s="43" t="s">
        <v>5</v>
      </c>
      <c r="H2" s="44" t="s">
        <v>51</v>
      </c>
      <c r="I2" s="45"/>
      <c r="J2" s="46"/>
    </row>
    <row r="3" spans="1:10" s="6" customFormat="1" ht="31.5" x14ac:dyDescent="0.25">
      <c r="A3" s="82"/>
      <c r="B3" s="82"/>
      <c r="C3" s="82"/>
      <c r="D3" s="82"/>
      <c r="E3" s="28" t="s">
        <v>87</v>
      </c>
      <c r="F3" s="42">
        <v>2</v>
      </c>
      <c r="G3" s="43" t="s">
        <v>6</v>
      </c>
      <c r="H3" s="44" t="s">
        <v>51</v>
      </c>
      <c r="I3" s="45"/>
      <c r="J3" s="46"/>
    </row>
    <row r="4" spans="1:10" s="6" customFormat="1" ht="110.25" x14ac:dyDescent="0.25">
      <c r="A4" s="82"/>
      <c r="B4" s="82"/>
      <c r="C4" s="82"/>
      <c r="D4" s="82"/>
      <c r="E4" s="28" t="s">
        <v>87</v>
      </c>
      <c r="F4" s="42">
        <v>3</v>
      </c>
      <c r="G4" s="43" t="s">
        <v>8</v>
      </c>
      <c r="H4" s="44" t="s">
        <v>51</v>
      </c>
      <c r="I4" s="45"/>
      <c r="J4" s="46"/>
    </row>
    <row r="5" spans="1:10" s="6" customFormat="1" ht="409.5" x14ac:dyDescent="0.25">
      <c r="A5" s="82"/>
      <c r="B5" s="82"/>
      <c r="C5" s="82"/>
      <c r="D5" s="82"/>
      <c r="E5" s="28" t="s">
        <v>87</v>
      </c>
      <c r="F5" s="42">
        <v>4</v>
      </c>
      <c r="G5" s="43" t="s">
        <v>1188</v>
      </c>
      <c r="H5" s="44" t="s">
        <v>51</v>
      </c>
      <c r="I5" s="45"/>
      <c r="J5" s="46"/>
    </row>
    <row r="6" spans="1:10" s="6" customFormat="1" ht="15.75" x14ac:dyDescent="0.25">
      <c r="A6" s="82"/>
      <c r="B6" s="82"/>
      <c r="C6" s="82"/>
      <c r="D6" s="82"/>
      <c r="E6" s="28" t="s">
        <v>87</v>
      </c>
      <c r="F6" s="42">
        <v>5</v>
      </c>
      <c r="G6" s="43" t="s">
        <v>42</v>
      </c>
      <c r="H6" s="44" t="s">
        <v>51</v>
      </c>
      <c r="I6" s="45"/>
      <c r="J6" s="46"/>
    </row>
    <row r="7" spans="1:10" s="6" customFormat="1" ht="47.25" x14ac:dyDescent="0.25">
      <c r="A7" s="82"/>
      <c r="B7" s="82"/>
      <c r="C7" s="82"/>
      <c r="D7" s="82"/>
      <c r="E7" s="28" t="s">
        <v>87</v>
      </c>
      <c r="F7" s="42">
        <v>6</v>
      </c>
      <c r="G7" s="43" t="s">
        <v>43</v>
      </c>
      <c r="H7" s="44" t="s">
        <v>51</v>
      </c>
      <c r="I7" s="45"/>
      <c r="J7" s="46"/>
    </row>
    <row r="8" spans="1:10" s="6" customFormat="1" ht="15.75" x14ac:dyDescent="0.25">
      <c r="A8" s="82"/>
      <c r="B8" s="82"/>
      <c r="C8" s="82"/>
      <c r="D8" s="82"/>
      <c r="E8" s="28" t="s">
        <v>87</v>
      </c>
      <c r="F8" s="42">
        <v>7</v>
      </c>
      <c r="G8" s="43" t="s">
        <v>203</v>
      </c>
      <c r="H8" s="44" t="s">
        <v>51</v>
      </c>
      <c r="I8" s="45"/>
      <c r="J8" s="46"/>
    </row>
    <row r="9" spans="1:10" s="6" customFormat="1" ht="409.5" customHeight="1" x14ac:dyDescent="0.25">
      <c r="A9" s="82"/>
      <c r="B9" s="82"/>
      <c r="C9" s="82"/>
      <c r="D9" s="82"/>
      <c r="E9" s="28" t="s">
        <v>87</v>
      </c>
      <c r="F9" s="42">
        <v>8</v>
      </c>
      <c r="G9" s="47" t="s">
        <v>1189</v>
      </c>
      <c r="H9" s="44" t="s">
        <v>51</v>
      </c>
      <c r="I9" s="45"/>
      <c r="J9" s="46"/>
    </row>
    <row r="10" spans="1:10" s="6" customFormat="1" ht="31.5" x14ac:dyDescent="0.25">
      <c r="A10" s="82"/>
      <c r="B10" s="82"/>
      <c r="C10" s="82"/>
      <c r="D10" s="82"/>
      <c r="E10" s="28" t="s">
        <v>87</v>
      </c>
      <c r="F10" s="42">
        <v>9</v>
      </c>
      <c r="G10" s="43" t="s">
        <v>44</v>
      </c>
      <c r="H10" s="44" t="s">
        <v>51</v>
      </c>
      <c r="I10" s="45">
        <v>459</v>
      </c>
      <c r="J10" s="46"/>
    </row>
    <row r="11" spans="1:10" s="6" customFormat="1" ht="47.25" x14ac:dyDescent="0.25">
      <c r="A11" s="82"/>
      <c r="B11" s="82"/>
      <c r="C11" s="82"/>
      <c r="D11" s="82"/>
      <c r="E11" s="28" t="s">
        <v>87</v>
      </c>
      <c r="F11" s="42">
        <v>10</v>
      </c>
      <c r="G11" s="43" t="s">
        <v>9</v>
      </c>
      <c r="H11" s="44" t="s">
        <v>51</v>
      </c>
      <c r="I11" s="45"/>
      <c r="J11" s="46"/>
    </row>
    <row r="12" spans="1:10" s="6" customFormat="1" ht="15.75" x14ac:dyDescent="0.25">
      <c r="A12" s="82"/>
      <c r="B12" s="82"/>
      <c r="C12" s="82"/>
      <c r="D12" s="82"/>
      <c r="E12" s="28" t="s">
        <v>87</v>
      </c>
      <c r="F12" s="42">
        <v>11</v>
      </c>
      <c r="G12" s="43" t="s">
        <v>10</v>
      </c>
      <c r="H12" s="44" t="s">
        <v>51</v>
      </c>
      <c r="I12" s="45"/>
      <c r="J12" s="46"/>
    </row>
    <row r="13" spans="1:10" s="6" customFormat="1" ht="15.75" x14ac:dyDescent="0.25">
      <c r="A13" s="82"/>
      <c r="B13" s="82"/>
      <c r="C13" s="82"/>
      <c r="D13" s="82"/>
      <c r="E13" s="28" t="s">
        <v>87</v>
      </c>
      <c r="F13" s="42">
        <v>12</v>
      </c>
      <c r="G13" s="43" t="s">
        <v>812</v>
      </c>
      <c r="H13" s="44" t="s">
        <v>51</v>
      </c>
      <c r="I13" s="45"/>
      <c r="J13" s="46"/>
    </row>
    <row r="14" spans="1:10" s="6" customFormat="1" ht="31.5" x14ac:dyDescent="0.25">
      <c r="A14" s="82"/>
      <c r="B14" s="82"/>
      <c r="C14" s="82"/>
      <c r="D14" s="82"/>
      <c r="E14" s="28" t="s">
        <v>87</v>
      </c>
      <c r="F14" s="42">
        <v>13</v>
      </c>
      <c r="G14" s="43" t="s">
        <v>11</v>
      </c>
      <c r="H14" s="44" t="s">
        <v>51</v>
      </c>
      <c r="I14" s="45"/>
      <c r="J14" s="46"/>
    </row>
    <row r="15" spans="1:10" s="6" customFormat="1" ht="15.75" x14ac:dyDescent="0.25">
      <c r="A15" s="82"/>
      <c r="B15" s="82"/>
      <c r="C15" s="82"/>
      <c r="D15" s="82"/>
      <c r="E15" s="28" t="s">
        <v>87</v>
      </c>
      <c r="F15" s="42">
        <v>14</v>
      </c>
      <c r="G15" s="43" t="s">
        <v>12</v>
      </c>
      <c r="H15" s="44" t="s">
        <v>51</v>
      </c>
      <c r="I15" s="45"/>
      <c r="J15" s="46"/>
    </row>
    <row r="16" spans="1:10" s="6" customFormat="1" ht="63" x14ac:dyDescent="0.25">
      <c r="A16" s="82"/>
      <c r="B16" s="82"/>
      <c r="C16" s="82"/>
      <c r="D16" s="82"/>
      <c r="E16" s="28" t="s">
        <v>87</v>
      </c>
      <c r="F16" s="42">
        <v>15</v>
      </c>
      <c r="G16" s="43" t="s">
        <v>32</v>
      </c>
      <c r="H16" s="44" t="s">
        <v>51</v>
      </c>
      <c r="I16" s="45"/>
      <c r="J16" s="46"/>
    </row>
    <row r="17" spans="1:10" s="6" customFormat="1" ht="15.75" x14ac:dyDescent="0.25">
      <c r="A17" s="82"/>
      <c r="B17" s="82"/>
      <c r="C17" s="82"/>
      <c r="D17" s="82"/>
      <c r="E17" s="28" t="s">
        <v>87</v>
      </c>
      <c r="F17" s="42">
        <v>16</v>
      </c>
      <c r="G17" s="43" t="s">
        <v>81</v>
      </c>
      <c r="H17" s="44" t="s">
        <v>51</v>
      </c>
      <c r="I17" s="45"/>
      <c r="J17" s="46"/>
    </row>
    <row r="18" spans="1:10" s="6" customFormat="1" ht="15.75" x14ac:dyDescent="0.25">
      <c r="A18" s="82"/>
      <c r="B18" s="82"/>
      <c r="C18" s="82"/>
      <c r="D18" s="82"/>
      <c r="E18" s="28" t="s">
        <v>87</v>
      </c>
      <c r="F18" s="42">
        <v>17</v>
      </c>
      <c r="G18" s="43" t="s">
        <v>204</v>
      </c>
      <c r="H18" s="44" t="s">
        <v>51</v>
      </c>
      <c r="I18" s="45"/>
      <c r="J18" s="46"/>
    </row>
    <row r="19" spans="1:10" s="6" customFormat="1" ht="31.5" x14ac:dyDescent="0.25">
      <c r="A19" s="82"/>
      <c r="B19" s="82"/>
      <c r="C19" s="82"/>
      <c r="D19" s="82"/>
      <c r="E19" s="28" t="s">
        <v>87</v>
      </c>
      <c r="F19" s="42">
        <v>18</v>
      </c>
      <c r="G19" s="43" t="s">
        <v>82</v>
      </c>
      <c r="H19" s="44" t="s">
        <v>51</v>
      </c>
      <c r="I19" s="45"/>
      <c r="J19" s="46"/>
    </row>
    <row r="20" spans="1:10" s="6" customFormat="1" ht="31.5" x14ac:dyDescent="0.25">
      <c r="A20" s="82"/>
      <c r="B20" s="82"/>
      <c r="C20" s="82"/>
      <c r="D20" s="82"/>
      <c r="E20" s="28" t="s">
        <v>87</v>
      </c>
      <c r="F20" s="42">
        <v>19</v>
      </c>
      <c r="G20" s="43" t="s">
        <v>83</v>
      </c>
      <c r="H20" s="44" t="s">
        <v>51</v>
      </c>
      <c r="I20" s="45"/>
      <c r="J20" s="46"/>
    </row>
    <row r="21" spans="1:10" s="6" customFormat="1" ht="15.75" x14ac:dyDescent="0.25">
      <c r="A21" s="82"/>
      <c r="B21" s="82"/>
      <c r="C21" s="82"/>
      <c r="D21" s="82"/>
      <c r="E21" s="28" t="s">
        <v>87</v>
      </c>
      <c r="F21" s="42">
        <v>20</v>
      </c>
      <c r="G21" s="43" t="s">
        <v>157</v>
      </c>
      <c r="H21" s="44" t="s">
        <v>51</v>
      </c>
      <c r="I21" s="45"/>
      <c r="J21" s="46"/>
    </row>
    <row r="22" spans="1:10" s="6" customFormat="1" ht="409.5" x14ac:dyDescent="0.25">
      <c r="A22" s="82"/>
      <c r="B22" s="82"/>
      <c r="C22" s="82"/>
      <c r="D22" s="82"/>
      <c r="E22" s="28" t="s">
        <v>87</v>
      </c>
      <c r="F22" s="42">
        <v>21</v>
      </c>
      <c r="G22" s="43" t="s">
        <v>1190</v>
      </c>
      <c r="H22" s="44" t="s">
        <v>51</v>
      </c>
      <c r="I22" s="45"/>
      <c r="J22" s="46"/>
    </row>
    <row r="23" spans="1:10" s="6" customFormat="1" ht="157.5" x14ac:dyDescent="0.25">
      <c r="A23" s="83"/>
      <c r="B23" s="83"/>
      <c r="C23" s="83"/>
      <c r="D23" s="83"/>
      <c r="E23" s="28" t="s">
        <v>87</v>
      </c>
      <c r="F23" s="42">
        <v>22</v>
      </c>
      <c r="G23" s="43" t="s">
        <v>33</v>
      </c>
      <c r="H23" s="44" t="s">
        <v>51</v>
      </c>
      <c r="I23" s="45"/>
      <c r="J23" s="46" t="s">
        <v>17</v>
      </c>
    </row>
    <row r="24" spans="1:10" s="6" customFormat="1" ht="15.75" x14ac:dyDescent="0.25">
      <c r="A24" s="41"/>
      <c r="B24" s="41"/>
      <c r="C24" s="41"/>
      <c r="D24" s="41"/>
      <c r="E24" s="28" t="s">
        <v>87</v>
      </c>
      <c r="F24" s="42">
        <v>23</v>
      </c>
      <c r="G24" s="43" t="s">
        <v>246</v>
      </c>
      <c r="H24" s="44" t="s">
        <v>51</v>
      </c>
      <c r="I24" s="45">
        <v>390</v>
      </c>
      <c r="J24" s="46"/>
    </row>
    <row r="25" spans="1:10" s="6" customFormat="1" ht="15.75" x14ac:dyDescent="0.25">
      <c r="A25" s="41"/>
      <c r="B25" s="41"/>
      <c r="C25" s="41"/>
      <c r="D25" s="41"/>
      <c r="E25" s="28" t="s">
        <v>87</v>
      </c>
      <c r="F25" s="42">
        <v>24</v>
      </c>
      <c r="G25" s="43" t="s">
        <v>1049</v>
      </c>
      <c r="H25" s="44" t="s">
        <v>51</v>
      </c>
      <c r="I25" s="45">
        <v>406</v>
      </c>
      <c r="J25" s="46"/>
    </row>
    <row r="26" spans="1:10" s="6" customFormat="1" ht="15.75" x14ac:dyDescent="0.25">
      <c r="A26" s="41"/>
      <c r="B26" s="41"/>
      <c r="C26" s="41"/>
      <c r="D26" s="41"/>
      <c r="E26" s="28" t="s">
        <v>87</v>
      </c>
      <c r="F26" s="42">
        <v>25</v>
      </c>
      <c r="G26" s="43" t="s">
        <v>158</v>
      </c>
      <c r="H26" s="44" t="s">
        <v>51</v>
      </c>
      <c r="I26" s="45">
        <v>412</v>
      </c>
      <c r="J26" s="46"/>
    </row>
    <row r="27" spans="1:10" s="6" customFormat="1" ht="15.75" x14ac:dyDescent="0.25">
      <c r="A27" s="41"/>
      <c r="B27" s="41"/>
      <c r="C27" s="41"/>
      <c r="D27" s="41"/>
      <c r="E27" s="28" t="s">
        <v>87</v>
      </c>
      <c r="F27" s="42">
        <v>26</v>
      </c>
      <c r="G27" s="43" t="s">
        <v>233</v>
      </c>
      <c r="H27" s="44" t="s">
        <v>51</v>
      </c>
      <c r="I27" s="45"/>
      <c r="J27" s="46"/>
    </row>
    <row r="28" spans="1:10" s="6" customFormat="1" ht="15.75" x14ac:dyDescent="0.25">
      <c r="A28" s="41"/>
      <c r="B28" s="41"/>
      <c r="C28" s="41"/>
      <c r="D28" s="41"/>
      <c r="E28" s="28" t="s">
        <v>87</v>
      </c>
      <c r="F28" s="42">
        <v>27</v>
      </c>
      <c r="G28" s="43" t="s">
        <v>1050</v>
      </c>
      <c r="H28" s="44" t="s">
        <v>51</v>
      </c>
      <c r="I28" s="45">
        <v>405</v>
      </c>
      <c r="J28" s="46"/>
    </row>
    <row r="29" spans="1:10" s="6" customFormat="1" ht="15.75" x14ac:dyDescent="0.25">
      <c r="A29" s="41"/>
      <c r="B29" s="41"/>
      <c r="C29" s="41"/>
      <c r="D29" s="41"/>
      <c r="E29" s="28" t="s">
        <v>87</v>
      </c>
      <c r="F29" s="42">
        <v>28</v>
      </c>
      <c r="G29" s="43" t="s">
        <v>229</v>
      </c>
      <c r="H29" s="44" t="s">
        <v>51</v>
      </c>
      <c r="I29" s="45">
        <v>351</v>
      </c>
      <c r="J29" s="46"/>
    </row>
    <row r="30" spans="1:10" s="6" customFormat="1" ht="15.75" x14ac:dyDescent="0.25">
      <c r="A30" s="41"/>
      <c r="B30" s="41"/>
      <c r="C30" s="41"/>
      <c r="D30" s="41"/>
      <c r="E30" s="28" t="s">
        <v>87</v>
      </c>
      <c r="F30" s="42">
        <v>29</v>
      </c>
      <c r="G30" s="43" t="s">
        <v>1043</v>
      </c>
      <c r="H30" s="44" t="s">
        <v>51</v>
      </c>
      <c r="I30" s="45">
        <v>1331</v>
      </c>
      <c r="J30" s="46"/>
    </row>
    <row r="31" spans="1:10" s="6" customFormat="1" ht="15.75" x14ac:dyDescent="0.25">
      <c r="A31" s="41"/>
      <c r="B31" s="41"/>
      <c r="C31" s="41"/>
      <c r="D31" s="41"/>
      <c r="E31" s="28" t="s">
        <v>87</v>
      </c>
      <c r="F31" s="42">
        <v>30</v>
      </c>
      <c r="G31" s="43" t="s">
        <v>159</v>
      </c>
      <c r="H31" s="44" t="s">
        <v>51</v>
      </c>
      <c r="I31" s="45">
        <v>412</v>
      </c>
      <c r="J31" s="46"/>
    </row>
    <row r="32" spans="1:10" s="6" customFormat="1" ht="15.75" x14ac:dyDescent="0.25">
      <c r="A32" s="81">
        <v>2</v>
      </c>
      <c r="B32" s="81" t="s">
        <v>13</v>
      </c>
      <c r="C32" s="81" t="s">
        <v>15</v>
      </c>
      <c r="D32" s="81" t="s">
        <v>16</v>
      </c>
      <c r="E32" s="28" t="s">
        <v>85</v>
      </c>
      <c r="F32" s="42">
        <v>31</v>
      </c>
      <c r="G32" s="43" t="s">
        <v>47</v>
      </c>
      <c r="H32" s="44" t="s">
        <v>51</v>
      </c>
      <c r="I32" s="45"/>
      <c r="J32" s="46"/>
    </row>
    <row r="33" spans="1:10" s="6" customFormat="1" ht="78.75" x14ac:dyDescent="0.25">
      <c r="A33" s="82"/>
      <c r="B33" s="82"/>
      <c r="C33" s="82"/>
      <c r="D33" s="82"/>
      <c r="E33" s="28" t="s">
        <v>85</v>
      </c>
      <c r="F33" s="42">
        <v>32</v>
      </c>
      <c r="G33" s="43" t="s">
        <v>163</v>
      </c>
      <c r="H33" s="44" t="s">
        <v>51</v>
      </c>
      <c r="I33" s="45">
        <v>247</v>
      </c>
      <c r="J33" s="46" t="s">
        <v>230</v>
      </c>
    </row>
    <row r="34" spans="1:10" s="6" customFormat="1" ht="47.25" x14ac:dyDescent="0.25">
      <c r="A34" s="82"/>
      <c r="B34" s="82"/>
      <c r="C34" s="82"/>
      <c r="D34" s="82"/>
      <c r="E34" s="28" t="s">
        <v>85</v>
      </c>
      <c r="F34" s="42">
        <v>33</v>
      </c>
      <c r="G34" s="43" t="s">
        <v>164</v>
      </c>
      <c r="H34" s="44" t="s">
        <v>51</v>
      </c>
      <c r="I34" s="45"/>
      <c r="J34" s="46" t="s">
        <v>230</v>
      </c>
    </row>
    <row r="35" spans="1:10" s="6" customFormat="1" ht="15.75" x14ac:dyDescent="0.25">
      <c r="A35" s="82"/>
      <c r="B35" s="82"/>
      <c r="C35" s="82"/>
      <c r="D35" s="82"/>
      <c r="E35" s="28" t="s">
        <v>85</v>
      </c>
      <c r="F35" s="42">
        <v>34</v>
      </c>
      <c r="G35" s="43" t="s">
        <v>18</v>
      </c>
      <c r="H35" s="44" t="s">
        <v>51</v>
      </c>
      <c r="I35" s="45"/>
      <c r="J35" s="46" t="s">
        <v>230</v>
      </c>
    </row>
    <row r="36" spans="1:10" s="6" customFormat="1" ht="31.5" x14ac:dyDescent="0.25">
      <c r="A36" s="82"/>
      <c r="B36" s="82"/>
      <c r="C36" s="82"/>
      <c r="D36" s="82"/>
      <c r="E36" s="28" t="s">
        <v>85</v>
      </c>
      <c r="F36" s="42">
        <v>35</v>
      </c>
      <c r="G36" s="43" t="s">
        <v>37</v>
      </c>
      <c r="H36" s="44" t="s">
        <v>51</v>
      </c>
      <c r="I36" s="45"/>
      <c r="J36" s="46" t="s">
        <v>230</v>
      </c>
    </row>
    <row r="37" spans="1:10" s="6" customFormat="1" ht="31.5" x14ac:dyDescent="0.25">
      <c r="A37" s="82"/>
      <c r="B37" s="82"/>
      <c r="C37" s="82"/>
      <c r="D37" s="82"/>
      <c r="E37" s="28" t="s">
        <v>85</v>
      </c>
      <c r="F37" s="42">
        <v>36</v>
      </c>
      <c r="G37" s="43" t="s">
        <v>38</v>
      </c>
      <c r="H37" s="44" t="s">
        <v>51</v>
      </c>
      <c r="I37" s="45"/>
      <c r="J37" s="46" t="s">
        <v>230</v>
      </c>
    </row>
    <row r="38" spans="1:10" s="6" customFormat="1" ht="31.5" x14ac:dyDescent="0.25">
      <c r="A38" s="82"/>
      <c r="B38" s="82"/>
      <c r="C38" s="82"/>
      <c r="D38" s="82"/>
      <c r="E38" s="28" t="s">
        <v>85</v>
      </c>
      <c r="F38" s="42">
        <v>37</v>
      </c>
      <c r="G38" s="43" t="s">
        <v>39</v>
      </c>
      <c r="H38" s="44" t="s">
        <v>51</v>
      </c>
      <c r="I38" s="45"/>
      <c r="J38" s="46" t="s">
        <v>230</v>
      </c>
    </row>
    <row r="39" spans="1:10" s="6" customFormat="1" ht="47.25" x14ac:dyDescent="0.25">
      <c r="A39" s="82"/>
      <c r="B39" s="82"/>
      <c r="C39" s="82"/>
      <c r="D39" s="82"/>
      <c r="E39" s="28" t="s">
        <v>85</v>
      </c>
      <c r="F39" s="42">
        <v>38</v>
      </c>
      <c r="G39" s="43" t="s">
        <v>20</v>
      </c>
      <c r="H39" s="44" t="s">
        <v>51</v>
      </c>
      <c r="I39" s="45">
        <v>250</v>
      </c>
      <c r="J39" s="46" t="s">
        <v>230</v>
      </c>
    </row>
    <row r="40" spans="1:10" s="6" customFormat="1" ht="47.25" x14ac:dyDescent="0.25">
      <c r="A40" s="82"/>
      <c r="B40" s="82"/>
      <c r="C40" s="82"/>
      <c r="D40" s="82"/>
      <c r="E40" s="28" t="s">
        <v>85</v>
      </c>
      <c r="F40" s="42">
        <v>39</v>
      </c>
      <c r="G40" s="43" t="s">
        <v>160</v>
      </c>
      <c r="H40" s="44" t="s">
        <v>51</v>
      </c>
      <c r="I40" s="45"/>
      <c r="J40" s="46" t="s">
        <v>230</v>
      </c>
    </row>
    <row r="41" spans="1:10" s="6" customFormat="1" ht="15.75" x14ac:dyDescent="0.25">
      <c r="A41" s="82"/>
      <c r="B41" s="82"/>
      <c r="C41" s="82"/>
      <c r="D41" s="82"/>
      <c r="E41" s="28" t="s">
        <v>85</v>
      </c>
      <c r="F41" s="42">
        <v>40</v>
      </c>
      <c r="G41" s="43" t="s">
        <v>161</v>
      </c>
      <c r="H41" s="44" t="s">
        <v>51</v>
      </c>
      <c r="I41" s="45"/>
      <c r="J41" s="46" t="s">
        <v>230</v>
      </c>
    </row>
    <row r="42" spans="1:10" s="6" customFormat="1" ht="47.25" x14ac:dyDescent="0.25">
      <c r="A42" s="82"/>
      <c r="B42" s="82"/>
      <c r="C42" s="82"/>
      <c r="D42" s="82"/>
      <c r="E42" s="28" t="s">
        <v>85</v>
      </c>
      <c r="F42" s="42">
        <v>41</v>
      </c>
      <c r="G42" s="43" t="s">
        <v>160</v>
      </c>
      <c r="H42" s="44" t="s">
        <v>51</v>
      </c>
      <c r="I42" s="45"/>
      <c r="J42" s="46" t="s">
        <v>230</v>
      </c>
    </row>
    <row r="43" spans="1:10" s="6" customFormat="1" ht="31.5" x14ac:dyDescent="0.25">
      <c r="A43" s="82"/>
      <c r="B43" s="82"/>
      <c r="C43" s="82"/>
      <c r="D43" s="82"/>
      <c r="E43" s="28" t="s">
        <v>85</v>
      </c>
      <c r="F43" s="42">
        <v>42</v>
      </c>
      <c r="G43" s="43" t="s">
        <v>52</v>
      </c>
      <c r="H43" s="44" t="s">
        <v>51</v>
      </c>
      <c r="I43" s="45"/>
      <c r="J43" s="46" t="s">
        <v>230</v>
      </c>
    </row>
    <row r="44" spans="1:10" s="6" customFormat="1" ht="47.25" x14ac:dyDescent="0.25">
      <c r="A44" s="82"/>
      <c r="B44" s="82"/>
      <c r="C44" s="82"/>
      <c r="D44" s="82"/>
      <c r="E44" s="28" t="s">
        <v>85</v>
      </c>
      <c r="F44" s="42">
        <v>43</v>
      </c>
      <c r="G44" s="43" t="s">
        <v>19</v>
      </c>
      <c r="H44" s="44" t="s">
        <v>51</v>
      </c>
      <c r="I44" s="45"/>
      <c r="J44" s="46" t="s">
        <v>230</v>
      </c>
    </row>
    <row r="45" spans="1:10" s="6" customFormat="1" ht="47.25" x14ac:dyDescent="0.25">
      <c r="A45" s="82"/>
      <c r="B45" s="82"/>
      <c r="C45" s="82"/>
      <c r="D45" s="82"/>
      <c r="E45" s="28" t="s">
        <v>85</v>
      </c>
      <c r="F45" s="42">
        <v>44</v>
      </c>
      <c r="G45" s="43" t="s">
        <v>48</v>
      </c>
      <c r="H45" s="44" t="s">
        <v>51</v>
      </c>
      <c r="I45" s="45"/>
      <c r="J45" s="46" t="s">
        <v>230</v>
      </c>
    </row>
    <row r="46" spans="1:10" s="6" customFormat="1" ht="47.25" x14ac:dyDescent="0.25">
      <c r="A46" s="82"/>
      <c r="B46" s="82"/>
      <c r="C46" s="82"/>
      <c r="D46" s="82"/>
      <c r="E46" s="28" t="s">
        <v>85</v>
      </c>
      <c r="F46" s="42">
        <v>45</v>
      </c>
      <c r="G46" s="43" t="s">
        <v>160</v>
      </c>
      <c r="H46" s="44" t="s">
        <v>51</v>
      </c>
      <c r="I46" s="45"/>
      <c r="J46" s="46" t="s">
        <v>230</v>
      </c>
    </row>
    <row r="47" spans="1:10" s="6" customFormat="1" ht="15.75" x14ac:dyDescent="0.25">
      <c r="A47" s="82"/>
      <c r="B47" s="82"/>
      <c r="C47" s="82"/>
      <c r="D47" s="82"/>
      <c r="E47" s="28" t="s">
        <v>85</v>
      </c>
      <c r="F47" s="42">
        <v>46</v>
      </c>
      <c r="G47" s="43" t="s">
        <v>161</v>
      </c>
      <c r="H47" s="44" t="s">
        <v>51</v>
      </c>
      <c r="I47" s="45"/>
      <c r="J47" s="46"/>
    </row>
    <row r="48" spans="1:10" s="6" customFormat="1" ht="47.25" x14ac:dyDescent="0.25">
      <c r="A48" s="82"/>
      <c r="B48" s="82"/>
      <c r="C48" s="82"/>
      <c r="D48" s="82"/>
      <c r="E48" s="28" t="s">
        <v>85</v>
      </c>
      <c r="F48" s="42">
        <v>47</v>
      </c>
      <c r="G48" s="43" t="s">
        <v>160</v>
      </c>
      <c r="H48" s="44" t="s">
        <v>51</v>
      </c>
      <c r="I48" s="45">
        <v>354</v>
      </c>
      <c r="J48" s="46"/>
    </row>
    <row r="49" spans="1:10" s="6" customFormat="1" ht="63" x14ac:dyDescent="0.25">
      <c r="A49" s="82"/>
      <c r="B49" s="82"/>
      <c r="C49" s="82"/>
      <c r="D49" s="82"/>
      <c r="E49" s="28" t="s">
        <v>85</v>
      </c>
      <c r="F49" s="42">
        <v>48</v>
      </c>
      <c r="G49" s="43" t="s">
        <v>34</v>
      </c>
      <c r="H49" s="44" t="s">
        <v>51</v>
      </c>
      <c r="I49" s="45" t="s">
        <v>967</v>
      </c>
      <c r="J49" s="46" t="s">
        <v>230</v>
      </c>
    </row>
    <row r="50" spans="1:10" s="6" customFormat="1" ht="15.75" x14ac:dyDescent="0.25">
      <c r="A50" s="82"/>
      <c r="B50" s="82"/>
      <c r="C50" s="82"/>
      <c r="D50" s="82"/>
      <c r="E50" s="28" t="s">
        <v>85</v>
      </c>
      <c r="F50" s="42">
        <v>49</v>
      </c>
      <c r="G50" s="43" t="s">
        <v>423</v>
      </c>
      <c r="H50" s="44" t="s">
        <v>51</v>
      </c>
      <c r="I50" s="45" t="s">
        <v>72</v>
      </c>
      <c r="J50" s="46"/>
    </row>
    <row r="51" spans="1:10" s="6" customFormat="1" ht="31.5" x14ac:dyDescent="0.25">
      <c r="A51" s="82"/>
      <c r="B51" s="82"/>
      <c r="C51" s="82"/>
      <c r="D51" s="82"/>
      <c r="E51" s="28" t="s">
        <v>85</v>
      </c>
      <c r="F51" s="42">
        <v>50</v>
      </c>
      <c r="G51" s="43" t="s">
        <v>232</v>
      </c>
      <c r="H51" s="44" t="s">
        <v>51</v>
      </c>
      <c r="I51" s="45">
        <v>353</v>
      </c>
      <c r="J51" s="46"/>
    </row>
    <row r="52" spans="1:10" s="6" customFormat="1" ht="94.5" x14ac:dyDescent="0.25">
      <c r="A52" s="82"/>
      <c r="B52" s="82"/>
      <c r="C52" s="82"/>
      <c r="D52" s="82"/>
      <c r="E52" s="28" t="s">
        <v>85</v>
      </c>
      <c r="F52" s="42">
        <v>51</v>
      </c>
      <c r="G52" s="43" t="s">
        <v>162</v>
      </c>
      <c r="H52" s="44" t="s">
        <v>51</v>
      </c>
      <c r="I52" s="45"/>
      <c r="J52" s="46" t="s">
        <v>230</v>
      </c>
    </row>
    <row r="53" spans="1:10" s="6" customFormat="1" ht="31.5" x14ac:dyDescent="0.25">
      <c r="A53" s="82"/>
      <c r="B53" s="82"/>
      <c r="C53" s="82"/>
      <c r="D53" s="82"/>
      <c r="E53" s="28" t="s">
        <v>85</v>
      </c>
      <c r="F53" s="42">
        <v>52</v>
      </c>
      <c r="G53" s="43" t="s">
        <v>165</v>
      </c>
      <c r="H53" s="44" t="s">
        <v>51</v>
      </c>
      <c r="I53" s="45"/>
      <c r="J53" s="46"/>
    </row>
    <row r="54" spans="1:10" s="6" customFormat="1" ht="31.5" x14ac:dyDescent="0.25">
      <c r="A54" s="82"/>
      <c r="B54" s="82"/>
      <c r="C54" s="82"/>
      <c r="D54" s="82"/>
      <c r="E54" s="28" t="s">
        <v>85</v>
      </c>
      <c r="F54" s="42">
        <v>53</v>
      </c>
      <c r="G54" s="43" t="s">
        <v>21</v>
      </c>
      <c r="H54" s="44" t="s">
        <v>51</v>
      </c>
      <c r="I54" s="45"/>
      <c r="J54" s="46"/>
    </row>
    <row r="55" spans="1:10" s="6" customFormat="1" ht="31.5" x14ac:dyDescent="0.25">
      <c r="A55" s="82"/>
      <c r="B55" s="82"/>
      <c r="C55" s="82"/>
      <c r="D55" s="82"/>
      <c r="E55" s="28" t="s">
        <v>85</v>
      </c>
      <c r="F55" s="42">
        <v>54</v>
      </c>
      <c r="G55" s="43" t="s">
        <v>23</v>
      </c>
      <c r="H55" s="44" t="s">
        <v>51</v>
      </c>
      <c r="I55" s="45"/>
      <c r="J55" s="46"/>
    </row>
    <row r="56" spans="1:10" s="6" customFormat="1" ht="31.5" x14ac:dyDescent="0.25">
      <c r="A56" s="82"/>
      <c r="B56" s="82"/>
      <c r="C56" s="82"/>
      <c r="D56" s="82"/>
      <c r="E56" s="28" t="s">
        <v>85</v>
      </c>
      <c r="F56" s="42">
        <v>55</v>
      </c>
      <c r="G56" s="43" t="s">
        <v>24</v>
      </c>
      <c r="H56" s="44" t="s">
        <v>51</v>
      </c>
      <c r="I56" s="45"/>
      <c r="J56" s="46"/>
    </row>
    <row r="57" spans="1:10" s="6" customFormat="1" ht="15.75" x14ac:dyDescent="0.25">
      <c r="A57" s="82"/>
      <c r="B57" s="82"/>
      <c r="C57" s="82"/>
      <c r="D57" s="82"/>
      <c r="E57" s="28" t="s">
        <v>85</v>
      </c>
      <c r="F57" s="42">
        <v>56</v>
      </c>
      <c r="G57" s="43" t="s">
        <v>971</v>
      </c>
      <c r="H57" s="44" t="s">
        <v>51</v>
      </c>
      <c r="I57" s="45">
        <v>959</v>
      </c>
      <c r="J57" s="46"/>
    </row>
    <row r="58" spans="1:10" s="6" customFormat="1" ht="47.25" x14ac:dyDescent="0.25">
      <c r="A58" s="82"/>
      <c r="B58" s="82"/>
      <c r="C58" s="82"/>
      <c r="D58" s="82"/>
      <c r="E58" s="28" t="s">
        <v>85</v>
      </c>
      <c r="F58" s="42">
        <v>57</v>
      </c>
      <c r="G58" s="43" t="s">
        <v>35</v>
      </c>
      <c r="H58" s="44" t="s">
        <v>51</v>
      </c>
      <c r="I58" s="45"/>
      <c r="J58" s="46"/>
    </row>
    <row r="59" spans="1:10" s="6" customFormat="1" ht="31.5" x14ac:dyDescent="0.25">
      <c r="A59" s="83"/>
      <c r="B59" s="83"/>
      <c r="C59" s="83"/>
      <c r="D59" s="83"/>
      <c r="E59" s="28" t="s">
        <v>85</v>
      </c>
      <c r="F59" s="42">
        <v>58</v>
      </c>
      <c r="G59" s="43" t="s">
        <v>166</v>
      </c>
      <c r="H59" s="44" t="s">
        <v>51</v>
      </c>
      <c r="I59" s="45">
        <v>252</v>
      </c>
      <c r="J59" s="46"/>
    </row>
    <row r="60" spans="1:10" s="6" customFormat="1" ht="78.75" x14ac:dyDescent="0.25">
      <c r="A60" s="82"/>
      <c r="B60" s="82"/>
      <c r="C60" s="82"/>
      <c r="D60" s="82"/>
      <c r="E60" s="28" t="s">
        <v>86</v>
      </c>
      <c r="F60" s="42">
        <v>59</v>
      </c>
      <c r="G60" s="43" t="s">
        <v>25</v>
      </c>
      <c r="H60" s="44" t="s">
        <v>51</v>
      </c>
      <c r="I60" s="45"/>
      <c r="J60" s="46"/>
    </row>
    <row r="61" spans="1:10" s="6" customFormat="1" ht="63" x14ac:dyDescent="0.25">
      <c r="A61" s="82"/>
      <c r="B61" s="82"/>
      <c r="C61" s="82"/>
      <c r="D61" s="82"/>
      <c r="E61" s="28" t="s">
        <v>86</v>
      </c>
      <c r="F61" s="42">
        <v>60</v>
      </c>
      <c r="G61" s="43" t="s">
        <v>171</v>
      </c>
      <c r="H61" s="44" t="s">
        <v>51</v>
      </c>
      <c r="I61" s="45">
        <v>469</v>
      </c>
      <c r="J61" s="46" t="s">
        <v>251</v>
      </c>
    </row>
    <row r="62" spans="1:10" s="6" customFormat="1" ht="31.5" x14ac:dyDescent="0.25">
      <c r="A62" s="82"/>
      <c r="B62" s="82"/>
      <c r="C62" s="82"/>
      <c r="D62" s="82"/>
      <c r="E62" s="28" t="s">
        <v>87</v>
      </c>
      <c r="F62" s="42">
        <v>61</v>
      </c>
      <c r="G62" s="43" t="s">
        <v>46</v>
      </c>
      <c r="H62" s="44" t="s">
        <v>51</v>
      </c>
      <c r="I62" s="45" t="s">
        <v>234</v>
      </c>
      <c r="J62" s="46"/>
    </row>
    <row r="63" spans="1:10" s="6" customFormat="1" ht="15.75" customHeight="1" x14ac:dyDescent="0.25">
      <c r="A63" s="83"/>
      <c r="B63" s="83"/>
      <c r="C63" s="83"/>
      <c r="D63" s="83"/>
      <c r="E63" s="28" t="s">
        <v>86</v>
      </c>
      <c r="F63" s="42">
        <v>62</v>
      </c>
      <c r="G63" s="43" t="s">
        <v>49</v>
      </c>
      <c r="H63" s="44" t="s">
        <v>51</v>
      </c>
      <c r="I63" s="45"/>
      <c r="J63" s="46"/>
    </row>
    <row r="64" spans="1:10" s="6" customFormat="1" ht="47.25" customHeight="1" x14ac:dyDescent="0.25">
      <c r="A64" s="81">
        <v>4</v>
      </c>
      <c r="B64" s="81" t="s">
        <v>26</v>
      </c>
      <c r="C64" s="81" t="s">
        <v>15</v>
      </c>
      <c r="D64" s="81" t="s">
        <v>27</v>
      </c>
      <c r="E64" s="28" t="s">
        <v>26</v>
      </c>
      <c r="F64" s="42">
        <v>63</v>
      </c>
      <c r="G64" s="43" t="s">
        <v>22</v>
      </c>
      <c r="H64" s="44" t="s">
        <v>51</v>
      </c>
      <c r="I64" s="45"/>
      <c r="J64" s="46" t="s">
        <v>1128</v>
      </c>
    </row>
    <row r="65" spans="1:10" s="6" customFormat="1" ht="15.75" customHeight="1" x14ac:dyDescent="0.25">
      <c r="A65" s="82"/>
      <c r="B65" s="82"/>
      <c r="C65" s="82"/>
      <c r="D65" s="82"/>
      <c r="E65" s="28" t="s">
        <v>26</v>
      </c>
      <c r="F65" s="42">
        <v>64</v>
      </c>
      <c r="G65" s="44" t="s">
        <v>28</v>
      </c>
      <c r="H65" s="44" t="s">
        <v>51</v>
      </c>
      <c r="I65" s="45"/>
      <c r="J65" s="46" t="s">
        <v>1128</v>
      </c>
    </row>
    <row r="66" spans="1:10" s="6" customFormat="1" ht="15.75" x14ac:dyDescent="0.25">
      <c r="A66" s="82"/>
      <c r="B66" s="82"/>
      <c r="C66" s="82"/>
      <c r="D66" s="82"/>
      <c r="E66" s="28" t="s">
        <v>26</v>
      </c>
      <c r="F66" s="42">
        <v>65</v>
      </c>
      <c r="G66" s="44" t="s">
        <v>167</v>
      </c>
      <c r="H66" s="44" t="s">
        <v>51</v>
      </c>
      <c r="I66" s="45"/>
      <c r="J66" s="46" t="s">
        <v>1128</v>
      </c>
    </row>
    <row r="67" spans="1:10" s="6" customFormat="1" ht="31.5" x14ac:dyDescent="0.25">
      <c r="A67" s="83"/>
      <c r="B67" s="83"/>
      <c r="C67" s="83"/>
      <c r="D67" s="83"/>
      <c r="E67" s="28" t="s">
        <v>26</v>
      </c>
      <c r="F67" s="42">
        <v>66</v>
      </c>
      <c r="G67" s="43" t="s">
        <v>205</v>
      </c>
      <c r="H67" s="44" t="s">
        <v>51</v>
      </c>
      <c r="I67" s="45"/>
      <c r="J67" s="46" t="s">
        <v>1128</v>
      </c>
    </row>
    <row r="68" spans="1:10" s="6" customFormat="1" ht="31.5" x14ac:dyDescent="0.25">
      <c r="A68" s="81">
        <v>5</v>
      </c>
      <c r="B68" s="81" t="s">
        <v>29</v>
      </c>
      <c r="C68" s="81" t="s">
        <v>30</v>
      </c>
      <c r="D68" s="81" t="s">
        <v>40</v>
      </c>
      <c r="E68" s="28" t="s">
        <v>86</v>
      </c>
      <c r="F68" s="42">
        <v>67</v>
      </c>
      <c r="G68" s="43" t="s">
        <v>36</v>
      </c>
      <c r="H68" s="44" t="s">
        <v>51</v>
      </c>
      <c r="I68" s="45" t="s">
        <v>929</v>
      </c>
      <c r="J68" s="46"/>
    </row>
    <row r="69" spans="1:10" s="6" customFormat="1" ht="31.5" x14ac:dyDescent="0.25">
      <c r="A69" s="82"/>
      <c r="B69" s="82"/>
      <c r="C69" s="82"/>
      <c r="D69" s="82"/>
      <c r="E69" s="28" t="s">
        <v>86</v>
      </c>
      <c r="F69" s="42">
        <v>68</v>
      </c>
      <c r="G69" s="43" t="s">
        <v>424</v>
      </c>
      <c r="H69" s="44" t="s">
        <v>51</v>
      </c>
      <c r="I69" s="45">
        <v>773</v>
      </c>
      <c r="J69" s="46"/>
    </row>
    <row r="70" spans="1:10" s="6" customFormat="1" ht="31.5" x14ac:dyDescent="0.25">
      <c r="A70" s="82"/>
      <c r="B70" s="82"/>
      <c r="C70" s="82"/>
      <c r="D70" s="82"/>
      <c r="E70" s="28" t="s">
        <v>86</v>
      </c>
      <c r="F70" s="42">
        <v>69</v>
      </c>
      <c r="G70" s="43" t="s">
        <v>31</v>
      </c>
      <c r="H70" s="44" t="s">
        <v>51</v>
      </c>
      <c r="I70" s="45"/>
      <c r="J70" s="46"/>
    </row>
    <row r="71" spans="1:10" s="6" customFormat="1" ht="31.5" x14ac:dyDescent="0.25">
      <c r="A71" s="82"/>
      <c r="B71" s="82"/>
      <c r="C71" s="82"/>
      <c r="D71" s="82"/>
      <c r="E71" s="28" t="s">
        <v>86</v>
      </c>
      <c r="F71" s="42">
        <v>70</v>
      </c>
      <c r="G71" s="43" t="s">
        <v>73</v>
      </c>
      <c r="H71" s="44" t="s">
        <v>51</v>
      </c>
      <c r="I71" s="45"/>
      <c r="J71" s="46"/>
    </row>
    <row r="72" spans="1:10" s="6" customFormat="1" ht="31.5" x14ac:dyDescent="0.2">
      <c r="A72" s="82"/>
      <c r="B72" s="82"/>
      <c r="C72" s="82"/>
      <c r="D72" s="82"/>
      <c r="E72" s="28" t="s">
        <v>86</v>
      </c>
      <c r="F72" s="42">
        <v>71</v>
      </c>
      <c r="G72" s="48" t="s">
        <v>74</v>
      </c>
      <c r="H72" s="44" t="s">
        <v>51</v>
      </c>
      <c r="I72" s="45"/>
      <c r="J72" s="46"/>
    </row>
    <row r="73" spans="1:10" s="6" customFormat="1" ht="31.5" x14ac:dyDescent="0.2">
      <c r="A73" s="82"/>
      <c r="B73" s="82"/>
      <c r="C73" s="82"/>
      <c r="D73" s="82"/>
      <c r="E73" s="28" t="s">
        <v>86</v>
      </c>
      <c r="F73" s="42">
        <v>72</v>
      </c>
      <c r="G73" s="48" t="s">
        <v>76</v>
      </c>
      <c r="H73" s="44" t="s">
        <v>181</v>
      </c>
      <c r="I73" s="45"/>
      <c r="J73" s="46"/>
    </row>
    <row r="74" spans="1:10" s="6" customFormat="1" ht="31.5" x14ac:dyDescent="0.25">
      <c r="A74" s="82"/>
      <c r="B74" s="82"/>
      <c r="C74" s="82"/>
      <c r="D74" s="82"/>
      <c r="E74" s="28" t="s">
        <v>86</v>
      </c>
      <c r="F74" s="42">
        <v>73</v>
      </c>
      <c r="G74" s="43" t="s">
        <v>75</v>
      </c>
      <c r="H74" s="44" t="s">
        <v>51</v>
      </c>
      <c r="I74" s="45"/>
      <c r="J74" s="46"/>
    </row>
    <row r="75" spans="1:10" s="6" customFormat="1" ht="31.5" x14ac:dyDescent="0.25">
      <c r="A75" s="82"/>
      <c r="B75" s="82"/>
      <c r="C75" s="82"/>
      <c r="D75" s="82"/>
      <c r="E75" s="28" t="s">
        <v>86</v>
      </c>
      <c r="F75" s="42">
        <v>74</v>
      </c>
      <c r="G75" s="43" t="s">
        <v>77</v>
      </c>
      <c r="H75" s="44" t="s">
        <v>51</v>
      </c>
      <c r="I75" s="45">
        <v>413</v>
      </c>
      <c r="J75" s="46"/>
    </row>
    <row r="76" spans="1:10" s="6" customFormat="1" ht="31.5" x14ac:dyDescent="0.25">
      <c r="A76" s="83"/>
      <c r="B76" s="83"/>
      <c r="C76" s="83"/>
      <c r="D76" s="83"/>
      <c r="E76" s="28" t="s">
        <v>86</v>
      </c>
      <c r="F76" s="42">
        <v>75</v>
      </c>
      <c r="G76" s="43" t="s">
        <v>50</v>
      </c>
      <c r="H76" s="44" t="s">
        <v>51</v>
      </c>
      <c r="I76" s="45">
        <v>947</v>
      </c>
      <c r="J76" s="46"/>
    </row>
    <row r="77" spans="1:10" s="6" customFormat="1" ht="60" customHeight="1" x14ac:dyDescent="0.25">
      <c r="A77" s="42">
        <v>6</v>
      </c>
      <c r="B77" s="42" t="s">
        <v>53</v>
      </c>
      <c r="C77" s="78" t="s">
        <v>54</v>
      </c>
      <c r="D77" s="78" t="s">
        <v>96</v>
      </c>
      <c r="E77" s="42" t="s">
        <v>88</v>
      </c>
      <c r="F77" s="42">
        <v>76</v>
      </c>
      <c r="G77" s="43" t="s">
        <v>55</v>
      </c>
      <c r="H77" s="44" t="s">
        <v>51</v>
      </c>
      <c r="I77" s="45"/>
      <c r="J77" s="46"/>
    </row>
    <row r="78" spans="1:10" s="6" customFormat="1" ht="15.75" x14ac:dyDescent="0.25">
      <c r="A78" s="49"/>
      <c r="B78" s="50"/>
      <c r="C78" s="79"/>
      <c r="D78" s="79"/>
      <c r="E78" s="42" t="s">
        <v>88</v>
      </c>
      <c r="F78" s="42">
        <v>77</v>
      </c>
      <c r="G78" s="43" t="s">
        <v>56</v>
      </c>
      <c r="H78" s="44" t="s">
        <v>51</v>
      </c>
      <c r="I78" s="45">
        <v>264</v>
      </c>
      <c r="J78" s="46"/>
    </row>
    <row r="79" spans="1:10" s="6" customFormat="1" ht="378" x14ac:dyDescent="0.25">
      <c r="A79" s="42"/>
      <c r="B79" s="42"/>
      <c r="C79" s="79"/>
      <c r="D79" s="80"/>
      <c r="E79" s="42" t="s">
        <v>88</v>
      </c>
      <c r="F79" s="42">
        <v>78</v>
      </c>
      <c r="G79" s="43" t="s">
        <v>1191</v>
      </c>
      <c r="H79" s="44" t="s">
        <v>51</v>
      </c>
      <c r="I79" s="45"/>
      <c r="J79" s="46"/>
    </row>
    <row r="80" spans="1:10" s="6" customFormat="1" ht="409.5" x14ac:dyDescent="0.25">
      <c r="A80" s="42"/>
      <c r="B80" s="42"/>
      <c r="C80" s="79"/>
      <c r="D80" s="78" t="s">
        <v>96</v>
      </c>
      <c r="E80" s="42" t="s">
        <v>88</v>
      </c>
      <c r="F80" s="42">
        <v>79</v>
      </c>
      <c r="G80" s="43" t="s">
        <v>206</v>
      </c>
      <c r="H80" s="44" t="s">
        <v>51</v>
      </c>
      <c r="I80" s="45" t="s">
        <v>1034</v>
      </c>
      <c r="J80" s="46"/>
    </row>
    <row r="81" spans="1:10" s="6" customFormat="1" ht="15.75" x14ac:dyDescent="0.25">
      <c r="A81" s="42"/>
      <c r="B81" s="42"/>
      <c r="C81" s="79"/>
      <c r="D81" s="79"/>
      <c r="E81" s="42" t="s">
        <v>88</v>
      </c>
      <c r="F81" s="42">
        <v>80</v>
      </c>
      <c r="G81" s="43" t="s">
        <v>78</v>
      </c>
      <c r="H81" s="44" t="s">
        <v>51</v>
      </c>
      <c r="I81" s="45" t="s">
        <v>1009</v>
      </c>
      <c r="J81" s="51"/>
    </row>
    <row r="82" spans="1:10" s="6" customFormat="1" ht="15.75" x14ac:dyDescent="0.25">
      <c r="A82" s="42"/>
      <c r="B82" s="42"/>
      <c r="C82" s="79"/>
      <c r="D82" s="79"/>
      <c r="E82" s="42" t="s">
        <v>88</v>
      </c>
      <c r="F82" s="42">
        <v>81</v>
      </c>
      <c r="G82" s="43" t="s">
        <v>79</v>
      </c>
      <c r="H82" s="44" t="s">
        <v>51</v>
      </c>
      <c r="I82" s="45"/>
      <c r="J82" s="51"/>
    </row>
    <row r="83" spans="1:10" s="6" customFormat="1" ht="15.75" x14ac:dyDescent="0.25">
      <c r="A83" s="42"/>
      <c r="B83" s="42"/>
      <c r="C83" s="79"/>
      <c r="D83" s="79"/>
      <c r="E83" s="42" t="s">
        <v>88</v>
      </c>
      <c r="F83" s="42">
        <v>82</v>
      </c>
      <c r="G83" s="43" t="s">
        <v>80</v>
      </c>
      <c r="H83" s="44" t="s">
        <v>51</v>
      </c>
      <c r="I83" s="45"/>
      <c r="J83" s="51"/>
    </row>
    <row r="84" spans="1:10" s="6" customFormat="1" ht="78.75" x14ac:dyDescent="0.25">
      <c r="A84" s="42"/>
      <c r="B84" s="42"/>
      <c r="C84" s="79"/>
      <c r="D84" s="79"/>
      <c r="E84" s="42" t="s">
        <v>88</v>
      </c>
      <c r="F84" s="42">
        <v>83</v>
      </c>
      <c r="G84" s="43" t="s">
        <v>92</v>
      </c>
      <c r="H84" s="44" t="s">
        <v>51</v>
      </c>
      <c r="I84" s="45" t="s">
        <v>997</v>
      </c>
      <c r="J84" s="51" t="s">
        <v>91</v>
      </c>
    </row>
    <row r="85" spans="1:10" s="6" customFormat="1" ht="31.5" x14ac:dyDescent="0.25">
      <c r="A85" s="42"/>
      <c r="B85" s="42"/>
      <c r="C85" s="79"/>
      <c r="D85" s="79"/>
      <c r="E85" s="42" t="s">
        <v>88</v>
      </c>
      <c r="F85" s="42">
        <v>84</v>
      </c>
      <c r="G85" s="43" t="s">
        <v>207</v>
      </c>
      <c r="H85" s="44" t="s">
        <v>51</v>
      </c>
      <c r="I85" s="45"/>
      <c r="J85" s="51"/>
    </row>
    <row r="86" spans="1:10" s="6" customFormat="1" ht="78.75" x14ac:dyDescent="0.25">
      <c r="A86" s="42"/>
      <c r="B86" s="42"/>
      <c r="C86" s="79"/>
      <c r="D86" s="79"/>
      <c r="E86" s="42" t="s">
        <v>88</v>
      </c>
      <c r="F86" s="42">
        <v>85</v>
      </c>
      <c r="G86" s="43" t="s">
        <v>208</v>
      </c>
      <c r="H86" s="44" t="s">
        <v>51</v>
      </c>
      <c r="I86" s="45">
        <v>616</v>
      </c>
      <c r="J86" s="51" t="s">
        <v>91</v>
      </c>
    </row>
    <row r="87" spans="1:10" s="6" customFormat="1" ht="63" x14ac:dyDescent="0.25">
      <c r="A87" s="42"/>
      <c r="B87" s="42"/>
      <c r="C87" s="79"/>
      <c r="D87" s="79"/>
      <c r="E87" s="42" t="s">
        <v>88</v>
      </c>
      <c r="F87" s="42">
        <v>86</v>
      </c>
      <c r="G87" s="43" t="s">
        <v>89</v>
      </c>
      <c r="H87" s="44" t="s">
        <v>51</v>
      </c>
      <c r="I87" s="45">
        <v>411</v>
      </c>
      <c r="J87" s="51" t="s">
        <v>90</v>
      </c>
    </row>
    <row r="88" spans="1:10" s="6" customFormat="1" ht="15.75" x14ac:dyDescent="0.25">
      <c r="A88" s="42"/>
      <c r="B88" s="42"/>
      <c r="C88" s="79"/>
      <c r="D88" s="79"/>
      <c r="E88" s="42" t="s">
        <v>88</v>
      </c>
      <c r="F88" s="42">
        <v>87</v>
      </c>
      <c r="G88" s="43" t="s">
        <v>168</v>
      </c>
      <c r="H88" s="44" t="s">
        <v>51</v>
      </c>
      <c r="I88" s="45"/>
      <c r="J88" s="51"/>
    </row>
    <row r="89" spans="1:10" s="6" customFormat="1" ht="15.75" x14ac:dyDescent="0.25">
      <c r="A89" s="42"/>
      <c r="B89" s="42"/>
      <c r="C89" s="79"/>
      <c r="D89" s="79"/>
      <c r="E89" s="42" t="s">
        <v>88</v>
      </c>
      <c r="F89" s="42">
        <v>88</v>
      </c>
      <c r="G89" s="43" t="s">
        <v>169</v>
      </c>
      <c r="H89" s="44" t="s">
        <v>51</v>
      </c>
      <c r="I89" s="45">
        <v>396</v>
      </c>
      <c r="J89" s="51"/>
    </row>
    <row r="90" spans="1:10" s="6" customFormat="1" ht="15.75" x14ac:dyDescent="0.25">
      <c r="A90" s="42"/>
      <c r="B90" s="42"/>
      <c r="C90" s="79"/>
      <c r="D90" s="79"/>
      <c r="E90" s="42" t="s">
        <v>88</v>
      </c>
      <c r="F90" s="42">
        <v>89</v>
      </c>
      <c r="G90" s="43" t="s">
        <v>93</v>
      </c>
      <c r="H90" s="44" t="s">
        <v>51</v>
      </c>
      <c r="I90" s="45"/>
      <c r="J90" s="51"/>
    </row>
    <row r="91" spans="1:10" s="6" customFormat="1" ht="15.75" x14ac:dyDescent="0.25">
      <c r="A91" s="42"/>
      <c r="B91" s="42"/>
      <c r="C91" s="79"/>
      <c r="D91" s="79"/>
      <c r="E91" s="42" t="s">
        <v>88</v>
      </c>
      <c r="F91" s="42">
        <v>90</v>
      </c>
      <c r="G91" s="43" t="s">
        <v>209</v>
      </c>
      <c r="H91" s="44" t="s">
        <v>51</v>
      </c>
      <c r="I91" s="45" t="s">
        <v>1037</v>
      </c>
      <c r="J91" s="51"/>
    </row>
    <row r="92" spans="1:10" s="6" customFormat="1" ht="15.75" x14ac:dyDescent="0.25">
      <c r="A92" s="42"/>
      <c r="B92" s="42"/>
      <c r="C92" s="79"/>
      <c r="D92" s="79"/>
      <c r="E92" s="42" t="s">
        <v>88</v>
      </c>
      <c r="F92" s="42">
        <v>91</v>
      </c>
      <c r="G92" s="43" t="s">
        <v>425</v>
      </c>
      <c r="H92" s="44" t="s">
        <v>51</v>
      </c>
      <c r="I92" s="45" t="s">
        <v>1013</v>
      </c>
      <c r="J92" s="51"/>
    </row>
    <row r="93" spans="1:10" s="6" customFormat="1" ht="15.75" x14ac:dyDescent="0.25">
      <c r="A93" s="42"/>
      <c r="B93" s="42"/>
      <c r="C93" s="79"/>
      <c r="D93" s="79"/>
      <c r="E93" s="42" t="s">
        <v>88</v>
      </c>
      <c r="F93" s="42">
        <v>92</v>
      </c>
      <c r="G93" s="43" t="s">
        <v>94</v>
      </c>
      <c r="H93" s="44" t="s">
        <v>51</v>
      </c>
      <c r="I93" s="45"/>
      <c r="J93" s="51"/>
    </row>
    <row r="94" spans="1:10" s="6" customFormat="1" ht="15.75" x14ac:dyDescent="0.25">
      <c r="A94" s="42"/>
      <c r="B94" s="42"/>
      <c r="C94" s="79"/>
      <c r="D94" s="79"/>
      <c r="E94" s="42" t="s">
        <v>88</v>
      </c>
      <c r="F94" s="42">
        <v>93</v>
      </c>
      <c r="G94" s="43" t="s">
        <v>95</v>
      </c>
      <c r="H94" s="44" t="s">
        <v>51</v>
      </c>
      <c r="I94" s="45"/>
      <c r="J94" s="51"/>
    </row>
    <row r="95" spans="1:10" s="6" customFormat="1" ht="31.5" x14ac:dyDescent="0.25">
      <c r="A95" s="42"/>
      <c r="B95" s="42"/>
      <c r="C95" s="79"/>
      <c r="D95" s="79"/>
      <c r="E95" s="42" t="s">
        <v>88</v>
      </c>
      <c r="F95" s="42">
        <v>94</v>
      </c>
      <c r="G95" s="43" t="s">
        <v>170</v>
      </c>
      <c r="H95" s="44" t="s">
        <v>51</v>
      </c>
      <c r="I95" s="45"/>
      <c r="J95" s="51"/>
    </row>
    <row r="96" spans="1:10" s="6" customFormat="1" ht="15.75" x14ac:dyDescent="0.25">
      <c r="A96" s="42"/>
      <c r="B96" s="42"/>
      <c r="C96" s="79"/>
      <c r="D96" s="79"/>
      <c r="E96" s="42" t="s">
        <v>88</v>
      </c>
      <c r="F96" s="42">
        <v>95</v>
      </c>
      <c r="G96" s="43" t="s">
        <v>210</v>
      </c>
      <c r="H96" s="44" t="s">
        <v>51</v>
      </c>
      <c r="I96" s="45"/>
      <c r="J96" s="51"/>
    </row>
    <row r="97" spans="1:10" s="6" customFormat="1" ht="15.75" x14ac:dyDescent="0.25">
      <c r="A97" s="42"/>
      <c r="B97" s="42"/>
      <c r="C97" s="79"/>
      <c r="D97" s="79"/>
      <c r="E97" s="42" t="s">
        <v>88</v>
      </c>
      <c r="F97" s="42">
        <v>96</v>
      </c>
      <c r="G97" s="43" t="s">
        <v>421</v>
      </c>
      <c r="H97" s="44" t="s">
        <v>51</v>
      </c>
      <c r="I97" s="45">
        <v>361</v>
      </c>
      <c r="J97" s="51"/>
    </row>
    <row r="98" spans="1:10" s="6" customFormat="1" ht="31.5" x14ac:dyDescent="0.25">
      <c r="A98" s="42"/>
      <c r="B98" s="42"/>
      <c r="C98" s="79"/>
      <c r="D98" s="79"/>
      <c r="E98" s="42" t="s">
        <v>88</v>
      </c>
      <c r="F98" s="42">
        <v>97</v>
      </c>
      <c r="G98" s="43" t="s">
        <v>173</v>
      </c>
      <c r="H98" s="44" t="s">
        <v>51</v>
      </c>
      <c r="I98" s="45" t="s">
        <v>1032</v>
      </c>
      <c r="J98" s="51"/>
    </row>
    <row r="99" spans="1:10" s="6" customFormat="1" ht="15.75" x14ac:dyDescent="0.25">
      <c r="A99" s="42"/>
      <c r="B99" s="42"/>
      <c r="C99" s="79"/>
      <c r="D99" s="79"/>
      <c r="E99" s="42" t="s">
        <v>88</v>
      </c>
      <c r="F99" s="42">
        <v>98</v>
      </c>
      <c r="G99" s="43" t="s">
        <v>174</v>
      </c>
      <c r="H99" s="44" t="s">
        <v>51</v>
      </c>
      <c r="I99" s="45" t="s">
        <v>1033</v>
      </c>
      <c r="J99" s="51"/>
    </row>
    <row r="100" spans="1:10" s="6" customFormat="1" ht="15.75" x14ac:dyDescent="0.25">
      <c r="A100" s="42"/>
      <c r="B100" s="42"/>
      <c r="C100" s="79"/>
      <c r="D100" s="79"/>
      <c r="E100" s="42" t="s">
        <v>88</v>
      </c>
      <c r="F100" s="42">
        <v>99</v>
      </c>
      <c r="G100" s="43" t="s">
        <v>248</v>
      </c>
      <c r="H100" s="44" t="s">
        <v>51</v>
      </c>
      <c r="I100" s="45">
        <v>383</v>
      </c>
      <c r="J100" s="51"/>
    </row>
    <row r="101" spans="1:10" s="6" customFormat="1" ht="15.75" x14ac:dyDescent="0.25">
      <c r="A101" s="42"/>
      <c r="B101" s="42"/>
      <c r="C101" s="79"/>
      <c r="D101" s="79"/>
      <c r="E101" s="42" t="s">
        <v>88</v>
      </c>
      <c r="F101" s="42">
        <v>100</v>
      </c>
      <c r="G101" s="43" t="s">
        <v>175</v>
      </c>
      <c r="H101" s="44" t="s">
        <v>51</v>
      </c>
      <c r="I101" s="45"/>
      <c r="J101" s="51"/>
    </row>
    <row r="102" spans="1:10" s="6" customFormat="1" ht="15.75" x14ac:dyDescent="0.25">
      <c r="A102" s="42"/>
      <c r="B102" s="42"/>
      <c r="C102" s="79"/>
      <c r="D102" s="79"/>
      <c r="E102" s="42" t="s">
        <v>88</v>
      </c>
      <c r="F102" s="42">
        <v>101</v>
      </c>
      <c r="G102" s="43" t="s">
        <v>211</v>
      </c>
      <c r="H102" s="44" t="s">
        <v>51</v>
      </c>
      <c r="I102" s="45"/>
      <c r="J102" s="51"/>
    </row>
    <row r="103" spans="1:10" s="6" customFormat="1" ht="31.5" x14ac:dyDescent="0.25">
      <c r="A103" s="42"/>
      <c r="B103" s="42"/>
      <c r="C103" s="79"/>
      <c r="D103" s="79"/>
      <c r="E103" s="42" t="s">
        <v>88</v>
      </c>
      <c r="F103" s="42">
        <v>102</v>
      </c>
      <c r="G103" s="43" t="s">
        <v>97</v>
      </c>
      <c r="H103" s="44" t="s">
        <v>51</v>
      </c>
      <c r="I103" s="45"/>
      <c r="J103" s="51"/>
    </row>
    <row r="104" spans="1:10" s="6" customFormat="1" ht="15.75" x14ac:dyDescent="0.25">
      <c r="A104" s="42"/>
      <c r="B104" s="42"/>
      <c r="C104" s="79"/>
      <c r="D104" s="79"/>
      <c r="E104" s="42" t="s">
        <v>88</v>
      </c>
      <c r="F104" s="42">
        <v>103</v>
      </c>
      <c r="G104" s="43" t="s">
        <v>972</v>
      </c>
      <c r="H104" s="44" t="s">
        <v>51</v>
      </c>
      <c r="I104" s="45">
        <v>1354</v>
      </c>
      <c r="J104" s="51"/>
    </row>
    <row r="105" spans="1:10" s="6" customFormat="1" ht="31.5" x14ac:dyDescent="0.25">
      <c r="A105" s="42"/>
      <c r="B105" s="42"/>
      <c r="C105" s="79"/>
      <c r="D105" s="79"/>
      <c r="E105" s="42" t="s">
        <v>88</v>
      </c>
      <c r="F105" s="42">
        <v>104</v>
      </c>
      <c r="G105" s="43" t="s">
        <v>983</v>
      </c>
      <c r="H105" s="44" t="s">
        <v>51</v>
      </c>
      <c r="I105" s="45" t="s">
        <v>998</v>
      </c>
      <c r="J105" s="51"/>
    </row>
    <row r="106" spans="1:10" s="6" customFormat="1" ht="15.75" x14ac:dyDescent="0.25">
      <c r="A106" s="42"/>
      <c r="B106" s="42"/>
      <c r="C106" s="79"/>
      <c r="D106" s="80"/>
      <c r="E106" s="42" t="s">
        <v>88</v>
      </c>
      <c r="F106" s="42">
        <v>105</v>
      </c>
      <c r="G106" s="43" t="s">
        <v>212</v>
      </c>
      <c r="H106" s="44" t="s">
        <v>51</v>
      </c>
      <c r="I106" s="45"/>
      <c r="J106" s="51"/>
    </row>
    <row r="107" spans="1:10" s="6" customFormat="1" ht="31.5" x14ac:dyDescent="0.25">
      <c r="A107" s="42"/>
      <c r="B107" s="42"/>
      <c r="C107" s="79"/>
      <c r="D107" s="52" t="s">
        <v>96</v>
      </c>
      <c r="E107" s="42" t="s">
        <v>88</v>
      </c>
      <c r="F107" s="42">
        <v>106</v>
      </c>
      <c r="G107" s="43" t="s">
        <v>177</v>
      </c>
      <c r="H107" s="44" t="s">
        <v>51</v>
      </c>
      <c r="I107" s="45"/>
      <c r="J107" s="51"/>
    </row>
    <row r="108" spans="1:10" s="6" customFormat="1" ht="31.5" x14ac:dyDescent="0.25">
      <c r="A108" s="42"/>
      <c r="B108" s="42"/>
      <c r="C108" s="79"/>
      <c r="D108" s="52" t="s">
        <v>96</v>
      </c>
      <c r="E108" s="42" t="s">
        <v>88</v>
      </c>
      <c r="F108" s="42">
        <v>107</v>
      </c>
      <c r="G108" s="43" t="s">
        <v>101</v>
      </c>
      <c r="H108" s="44" t="s">
        <v>51</v>
      </c>
      <c r="I108" s="45"/>
      <c r="J108" s="51"/>
    </row>
    <row r="109" spans="1:10" s="6" customFormat="1" ht="31.5" x14ac:dyDescent="0.25">
      <c r="A109" s="42"/>
      <c r="B109" s="42"/>
      <c r="C109" s="79"/>
      <c r="D109" s="52" t="s">
        <v>96</v>
      </c>
      <c r="E109" s="42" t="s">
        <v>88</v>
      </c>
      <c r="F109" s="42">
        <v>108</v>
      </c>
      <c r="G109" s="43" t="s">
        <v>116</v>
      </c>
      <c r="H109" s="44" t="s">
        <v>51</v>
      </c>
      <c r="I109" s="45" t="s">
        <v>244</v>
      </c>
      <c r="J109" s="51"/>
    </row>
    <row r="110" spans="1:10" s="6" customFormat="1" ht="31.5" x14ac:dyDescent="0.25">
      <c r="A110" s="42"/>
      <c r="B110" s="42"/>
      <c r="C110" s="79"/>
      <c r="D110" s="52" t="s">
        <v>96</v>
      </c>
      <c r="E110" s="42" t="s">
        <v>88</v>
      </c>
      <c r="F110" s="42">
        <v>109</v>
      </c>
      <c r="G110" s="43" t="s">
        <v>236</v>
      </c>
      <c r="H110" s="44" t="s">
        <v>51</v>
      </c>
      <c r="I110" s="45">
        <v>364</v>
      </c>
      <c r="J110" s="51"/>
    </row>
    <row r="111" spans="1:10" s="6" customFormat="1" ht="31.5" x14ac:dyDescent="0.25">
      <c r="A111" s="42"/>
      <c r="B111" s="42"/>
      <c r="C111" s="79"/>
      <c r="D111" s="52" t="s">
        <v>96</v>
      </c>
      <c r="E111" s="42" t="s">
        <v>88</v>
      </c>
      <c r="F111" s="42">
        <v>110</v>
      </c>
      <c r="G111" s="43" t="s">
        <v>178</v>
      </c>
      <c r="H111" s="44" t="s">
        <v>51</v>
      </c>
      <c r="I111" s="45">
        <v>433</v>
      </c>
      <c r="J111" s="51"/>
    </row>
    <row r="112" spans="1:10" s="6" customFormat="1" ht="31.5" x14ac:dyDescent="0.25">
      <c r="A112" s="42"/>
      <c r="B112" s="42"/>
      <c r="C112" s="79"/>
      <c r="D112" s="52" t="s">
        <v>96</v>
      </c>
      <c r="E112" s="42" t="s">
        <v>88</v>
      </c>
      <c r="F112" s="42">
        <v>111</v>
      </c>
      <c r="G112" s="43" t="s">
        <v>999</v>
      </c>
      <c r="H112" s="44" t="s">
        <v>51</v>
      </c>
      <c r="I112" s="45" t="s">
        <v>1014</v>
      </c>
      <c r="J112" s="51"/>
    </row>
    <row r="113" spans="1:10" s="6" customFormat="1" ht="31.5" x14ac:dyDescent="0.25">
      <c r="A113" s="42"/>
      <c r="B113" s="42"/>
      <c r="C113" s="79"/>
      <c r="D113" s="52" t="s">
        <v>96</v>
      </c>
      <c r="E113" s="42" t="s">
        <v>88</v>
      </c>
      <c r="F113" s="42">
        <v>112</v>
      </c>
      <c r="G113" s="43" t="s">
        <v>1015</v>
      </c>
      <c r="H113" s="44" t="s">
        <v>51</v>
      </c>
      <c r="I113" s="45" t="s">
        <v>1017</v>
      </c>
      <c r="J113" s="51"/>
    </row>
    <row r="114" spans="1:10" s="6" customFormat="1" ht="31.5" x14ac:dyDescent="0.25">
      <c r="A114" s="42"/>
      <c r="B114" s="42"/>
      <c r="C114" s="79"/>
      <c r="D114" s="52" t="s">
        <v>96</v>
      </c>
      <c r="E114" s="42" t="s">
        <v>88</v>
      </c>
      <c r="F114" s="42">
        <v>113</v>
      </c>
      <c r="G114" s="43" t="s">
        <v>988</v>
      </c>
      <c r="H114" s="44" t="s">
        <v>51</v>
      </c>
      <c r="I114" s="45">
        <v>750</v>
      </c>
      <c r="J114" s="51"/>
    </row>
    <row r="115" spans="1:10" s="6" customFormat="1" ht="78.75" x14ac:dyDescent="0.25">
      <c r="A115" s="42"/>
      <c r="B115" s="42"/>
      <c r="C115" s="79"/>
      <c r="D115" s="52" t="s">
        <v>96</v>
      </c>
      <c r="E115" s="42" t="s">
        <v>88</v>
      </c>
      <c r="F115" s="42">
        <v>114</v>
      </c>
      <c r="G115" s="43" t="s">
        <v>238</v>
      </c>
      <c r="H115" s="44" t="s">
        <v>51</v>
      </c>
      <c r="I115" s="45" t="s">
        <v>1016</v>
      </c>
      <c r="J115" s="51"/>
    </row>
    <row r="116" spans="1:10" s="6" customFormat="1" ht="31.5" x14ac:dyDescent="0.25">
      <c r="A116" s="42"/>
      <c r="B116" s="42"/>
      <c r="C116" s="79"/>
      <c r="D116" s="52" t="s">
        <v>96</v>
      </c>
      <c r="E116" s="42" t="s">
        <v>88</v>
      </c>
      <c r="F116" s="42">
        <v>115</v>
      </c>
      <c r="G116" s="43" t="s">
        <v>243</v>
      </c>
      <c r="H116" s="44" t="s">
        <v>51</v>
      </c>
      <c r="I116" s="45">
        <v>382</v>
      </c>
      <c r="J116" s="51"/>
    </row>
    <row r="117" spans="1:10" s="6" customFormat="1" ht="31.5" x14ac:dyDescent="0.25">
      <c r="A117" s="42"/>
      <c r="B117" s="42"/>
      <c r="C117" s="79"/>
      <c r="D117" s="52" t="s">
        <v>96</v>
      </c>
      <c r="E117" s="42" t="s">
        <v>88</v>
      </c>
      <c r="F117" s="42">
        <v>116</v>
      </c>
      <c r="G117" s="43" t="s">
        <v>993</v>
      </c>
      <c r="H117" s="44" t="s">
        <v>51</v>
      </c>
      <c r="I117" s="45">
        <v>823</v>
      </c>
      <c r="J117" s="51"/>
    </row>
    <row r="118" spans="1:10" s="6" customFormat="1" ht="31.5" x14ac:dyDescent="0.25">
      <c r="A118" s="42"/>
      <c r="B118" s="42"/>
      <c r="C118" s="79"/>
      <c r="D118" s="52" t="s">
        <v>96</v>
      </c>
      <c r="E118" s="42" t="s">
        <v>88</v>
      </c>
      <c r="F118" s="42">
        <v>117</v>
      </c>
      <c r="G118" s="43" t="s">
        <v>117</v>
      </c>
      <c r="H118" s="44" t="s">
        <v>51</v>
      </c>
      <c r="I118" s="45"/>
      <c r="J118" s="51"/>
    </row>
    <row r="119" spans="1:10" s="6" customFormat="1" ht="31.5" x14ac:dyDescent="0.25">
      <c r="A119" s="42"/>
      <c r="B119" s="42"/>
      <c r="C119" s="79"/>
      <c r="D119" s="42" t="s">
        <v>98</v>
      </c>
      <c r="E119" s="42" t="s">
        <v>88</v>
      </c>
      <c r="F119" s="42">
        <v>118</v>
      </c>
      <c r="G119" s="43" t="s">
        <v>99</v>
      </c>
      <c r="H119" s="44" t="s">
        <v>51</v>
      </c>
      <c r="I119" s="45" t="s">
        <v>1019</v>
      </c>
      <c r="J119" s="51"/>
    </row>
    <row r="120" spans="1:10" s="6" customFormat="1" ht="15.75" x14ac:dyDescent="0.25">
      <c r="A120" s="42"/>
      <c r="B120" s="42"/>
      <c r="C120" s="79"/>
      <c r="D120" s="42" t="s">
        <v>98</v>
      </c>
      <c r="E120" s="42" t="s">
        <v>88</v>
      </c>
      <c r="F120" s="42">
        <v>119</v>
      </c>
      <c r="G120" s="43" t="s">
        <v>980</v>
      </c>
      <c r="H120" s="44" t="s">
        <v>51</v>
      </c>
      <c r="I120" s="45" t="s">
        <v>1002</v>
      </c>
      <c r="J120" s="51"/>
    </row>
    <row r="121" spans="1:10" s="6" customFormat="1" ht="31.5" x14ac:dyDescent="0.25">
      <c r="A121" s="42"/>
      <c r="B121" s="42"/>
      <c r="C121" s="79"/>
      <c r="D121" s="42" t="s">
        <v>98</v>
      </c>
      <c r="E121" s="42" t="s">
        <v>88</v>
      </c>
      <c r="F121" s="42">
        <v>120</v>
      </c>
      <c r="G121" s="43" t="s">
        <v>981</v>
      </c>
      <c r="H121" s="44" t="s">
        <v>51</v>
      </c>
      <c r="I121" s="45" t="s">
        <v>1036</v>
      </c>
      <c r="J121" s="51"/>
    </row>
    <row r="122" spans="1:10" s="6" customFormat="1" ht="15.75" x14ac:dyDescent="0.25">
      <c r="A122" s="42"/>
      <c r="B122" s="42"/>
      <c r="C122" s="79"/>
      <c r="D122" s="53" t="s">
        <v>100</v>
      </c>
      <c r="E122" s="42" t="s">
        <v>88</v>
      </c>
      <c r="F122" s="42">
        <v>121</v>
      </c>
      <c r="G122" s="43" t="s">
        <v>1010</v>
      </c>
      <c r="H122" s="44" t="s">
        <v>51</v>
      </c>
      <c r="I122" s="45">
        <v>482</v>
      </c>
      <c r="J122" s="51"/>
    </row>
    <row r="123" spans="1:10" s="6" customFormat="1" ht="15.75" x14ac:dyDescent="0.25">
      <c r="A123" s="42"/>
      <c r="B123" s="42"/>
      <c r="C123" s="79"/>
      <c r="D123" s="53" t="s">
        <v>100</v>
      </c>
      <c r="E123" s="42" t="s">
        <v>88</v>
      </c>
      <c r="F123" s="42">
        <v>122</v>
      </c>
      <c r="G123" s="43" t="s">
        <v>184</v>
      </c>
      <c r="H123" s="44" t="s">
        <v>51</v>
      </c>
      <c r="I123" s="45"/>
      <c r="J123" s="51"/>
    </row>
    <row r="124" spans="1:10" s="6" customFormat="1" ht="31.5" x14ac:dyDescent="0.25">
      <c r="A124" s="42"/>
      <c r="B124" s="42"/>
      <c r="C124" s="79"/>
      <c r="D124" s="53" t="s">
        <v>100</v>
      </c>
      <c r="E124" s="42" t="s">
        <v>88</v>
      </c>
      <c r="F124" s="42">
        <v>123</v>
      </c>
      <c r="G124" s="43" t="s">
        <v>185</v>
      </c>
      <c r="H124" s="44" t="s">
        <v>51</v>
      </c>
      <c r="I124" s="45"/>
      <c r="J124" s="51"/>
    </row>
    <row r="125" spans="1:10" s="6" customFormat="1" ht="63" x14ac:dyDescent="0.25">
      <c r="A125" s="42"/>
      <c r="B125" s="42"/>
      <c r="C125" s="79"/>
      <c r="D125" s="53" t="s">
        <v>100</v>
      </c>
      <c r="E125" s="42" t="s">
        <v>88</v>
      </c>
      <c r="F125" s="42">
        <v>124</v>
      </c>
      <c r="G125" s="43" t="s">
        <v>186</v>
      </c>
      <c r="H125" s="44" t="s">
        <v>51</v>
      </c>
      <c r="I125" s="45"/>
      <c r="J125" s="51" t="s">
        <v>183</v>
      </c>
    </row>
    <row r="126" spans="1:10" s="6" customFormat="1" ht="15.75" x14ac:dyDescent="0.25">
      <c r="A126" s="42"/>
      <c r="B126" s="42"/>
      <c r="C126" s="79"/>
      <c r="D126" s="53" t="s">
        <v>100</v>
      </c>
      <c r="E126" s="42" t="s">
        <v>88</v>
      </c>
      <c r="F126" s="42">
        <v>125</v>
      </c>
      <c r="G126" s="43" t="s">
        <v>213</v>
      </c>
      <c r="H126" s="44" t="s">
        <v>51</v>
      </c>
      <c r="I126" s="45"/>
      <c r="J126" s="51"/>
    </row>
    <row r="127" spans="1:10" s="6" customFormat="1" ht="47.25" x14ac:dyDescent="0.25">
      <c r="A127" s="42"/>
      <c r="B127" s="42"/>
      <c r="C127" s="79"/>
      <c r="D127" s="53" t="s">
        <v>100</v>
      </c>
      <c r="E127" s="42" t="s">
        <v>88</v>
      </c>
      <c r="F127" s="42">
        <v>126</v>
      </c>
      <c r="G127" s="43" t="s">
        <v>187</v>
      </c>
      <c r="H127" s="44" t="s">
        <v>51</v>
      </c>
      <c r="I127" s="45"/>
      <c r="J127" s="51" t="s">
        <v>183</v>
      </c>
    </row>
    <row r="128" spans="1:10" s="6" customFormat="1" ht="15.75" x14ac:dyDescent="0.25">
      <c r="A128" s="42"/>
      <c r="B128" s="42"/>
      <c r="C128" s="79"/>
      <c r="D128" s="53" t="s">
        <v>100</v>
      </c>
      <c r="E128" s="42" t="s">
        <v>88</v>
      </c>
      <c r="F128" s="42">
        <v>127</v>
      </c>
      <c r="G128" s="43" t="s">
        <v>979</v>
      </c>
      <c r="H128" s="44" t="s">
        <v>51</v>
      </c>
      <c r="I128" s="45">
        <v>701</v>
      </c>
      <c r="J128" s="51"/>
    </row>
    <row r="129" spans="1:10" s="6" customFormat="1" ht="31.5" x14ac:dyDescent="0.25">
      <c r="A129" s="42"/>
      <c r="B129" s="42"/>
      <c r="C129" s="79"/>
      <c r="D129" s="53" t="s">
        <v>100</v>
      </c>
      <c r="E129" s="42" t="s">
        <v>88</v>
      </c>
      <c r="F129" s="42">
        <v>128</v>
      </c>
      <c r="G129" s="43" t="s">
        <v>188</v>
      </c>
      <c r="H129" s="44" t="s">
        <v>51</v>
      </c>
      <c r="I129" s="45"/>
      <c r="J129" s="51" t="s">
        <v>183</v>
      </c>
    </row>
    <row r="130" spans="1:10" s="6" customFormat="1" ht="15.75" x14ac:dyDescent="0.25">
      <c r="A130" s="42"/>
      <c r="B130" s="42"/>
      <c r="C130" s="79"/>
      <c r="D130" s="53" t="s">
        <v>100</v>
      </c>
      <c r="E130" s="42" t="s">
        <v>88</v>
      </c>
      <c r="F130" s="42">
        <v>129</v>
      </c>
      <c r="G130" s="43" t="s">
        <v>982</v>
      </c>
      <c r="H130" s="44" t="s">
        <v>51</v>
      </c>
      <c r="I130" s="45">
        <v>713</v>
      </c>
      <c r="J130" s="51"/>
    </row>
    <row r="131" spans="1:10" s="6" customFormat="1" ht="15.75" x14ac:dyDescent="0.25">
      <c r="A131" s="42"/>
      <c r="B131" s="42"/>
      <c r="C131" s="79"/>
      <c r="D131" s="53" t="s">
        <v>100</v>
      </c>
      <c r="E131" s="42" t="s">
        <v>88</v>
      </c>
      <c r="F131" s="42">
        <v>130</v>
      </c>
      <c r="G131" s="43" t="s">
        <v>237</v>
      </c>
      <c r="H131" s="44" t="s">
        <v>51</v>
      </c>
      <c r="I131" s="45">
        <v>441</v>
      </c>
      <c r="J131" s="51"/>
    </row>
    <row r="132" spans="1:10" s="6" customFormat="1" ht="15.75" x14ac:dyDescent="0.25">
      <c r="A132" s="42"/>
      <c r="B132" s="42"/>
      <c r="C132" s="79"/>
      <c r="D132" s="53" t="s">
        <v>100</v>
      </c>
      <c r="E132" s="42" t="s">
        <v>88</v>
      </c>
      <c r="F132" s="42">
        <v>131</v>
      </c>
      <c r="G132" s="43" t="s">
        <v>247</v>
      </c>
      <c r="H132" s="44" t="s">
        <v>51</v>
      </c>
      <c r="I132" s="45">
        <v>388</v>
      </c>
      <c r="J132" s="51"/>
    </row>
    <row r="133" spans="1:10" s="6" customFormat="1" ht="31.5" x14ac:dyDescent="0.25">
      <c r="A133" s="42"/>
      <c r="B133" s="42"/>
      <c r="C133" s="79"/>
      <c r="D133" s="53" t="s">
        <v>100</v>
      </c>
      <c r="E133" s="42" t="s">
        <v>88</v>
      </c>
      <c r="F133" s="42">
        <v>132</v>
      </c>
      <c r="G133" s="43" t="s">
        <v>214</v>
      </c>
      <c r="H133" s="44" t="s">
        <v>51</v>
      </c>
      <c r="I133" s="45"/>
      <c r="J133" s="51" t="s">
        <v>189</v>
      </c>
    </row>
    <row r="134" spans="1:10" s="6" customFormat="1" ht="31.5" x14ac:dyDescent="0.25">
      <c r="A134" s="42"/>
      <c r="B134" s="42"/>
      <c r="C134" s="79"/>
      <c r="D134" s="53" t="s">
        <v>100</v>
      </c>
      <c r="E134" s="42" t="s">
        <v>88</v>
      </c>
      <c r="F134" s="42">
        <v>133</v>
      </c>
      <c r="G134" s="43" t="s">
        <v>249</v>
      </c>
      <c r="H134" s="44" t="s">
        <v>51</v>
      </c>
      <c r="I134" s="45">
        <v>384</v>
      </c>
      <c r="J134" s="51"/>
    </row>
    <row r="135" spans="1:10" s="6" customFormat="1" ht="15.75" x14ac:dyDescent="0.25">
      <c r="A135" s="42"/>
      <c r="B135" s="42"/>
      <c r="C135" s="79"/>
      <c r="D135" s="42" t="s">
        <v>103</v>
      </c>
      <c r="E135" s="42" t="s">
        <v>88</v>
      </c>
      <c r="F135" s="42">
        <v>134</v>
      </c>
      <c r="G135" s="43" t="s">
        <v>102</v>
      </c>
      <c r="H135" s="44" t="s">
        <v>51</v>
      </c>
      <c r="I135" s="45"/>
      <c r="J135" s="51"/>
    </row>
    <row r="136" spans="1:10" s="6" customFormat="1" ht="31.5" x14ac:dyDescent="0.25">
      <c r="A136" s="42"/>
      <c r="B136" s="42"/>
      <c r="C136" s="79"/>
      <c r="D136" s="42" t="s">
        <v>103</v>
      </c>
      <c r="E136" s="42" t="s">
        <v>88</v>
      </c>
      <c r="F136" s="42">
        <v>135</v>
      </c>
      <c r="G136" s="43" t="s">
        <v>104</v>
      </c>
      <c r="H136" s="44" t="s">
        <v>51</v>
      </c>
      <c r="I136" s="45"/>
      <c r="J136" s="51"/>
    </row>
    <row r="137" spans="1:10" s="6" customFormat="1" ht="15.75" x14ac:dyDescent="0.25">
      <c r="A137" s="42"/>
      <c r="B137" s="42"/>
      <c r="C137" s="79"/>
      <c r="D137" s="42" t="s">
        <v>103</v>
      </c>
      <c r="E137" s="42" t="s">
        <v>88</v>
      </c>
      <c r="F137" s="42">
        <v>136</v>
      </c>
      <c r="G137" s="43" t="s">
        <v>190</v>
      </c>
      <c r="H137" s="44" t="s">
        <v>51</v>
      </c>
      <c r="I137" s="45"/>
      <c r="J137" s="51"/>
    </row>
    <row r="138" spans="1:10" s="6" customFormat="1" ht="15.75" x14ac:dyDescent="0.25">
      <c r="A138" s="42"/>
      <c r="B138" s="42"/>
      <c r="C138" s="79"/>
      <c r="D138" s="42" t="s">
        <v>103</v>
      </c>
      <c r="E138" s="42" t="s">
        <v>88</v>
      </c>
      <c r="F138" s="42">
        <v>137</v>
      </c>
      <c r="G138" s="43" t="s">
        <v>124</v>
      </c>
      <c r="H138" s="44" t="s">
        <v>51</v>
      </c>
      <c r="I138" s="45"/>
      <c r="J138" s="51"/>
    </row>
    <row r="139" spans="1:10" s="6" customFormat="1" ht="31.5" x14ac:dyDescent="0.25">
      <c r="A139" s="42"/>
      <c r="B139" s="42"/>
      <c r="C139" s="79"/>
      <c r="D139" s="42" t="s">
        <v>103</v>
      </c>
      <c r="E139" s="42" t="s">
        <v>88</v>
      </c>
      <c r="F139" s="42">
        <v>138</v>
      </c>
      <c r="G139" s="43" t="s">
        <v>215</v>
      </c>
      <c r="H139" s="44" t="s">
        <v>51</v>
      </c>
      <c r="I139" s="45"/>
      <c r="J139" s="51"/>
    </row>
    <row r="140" spans="1:10" s="6" customFormat="1" ht="15.75" x14ac:dyDescent="0.25">
      <c r="A140" s="42"/>
      <c r="B140" s="42"/>
      <c r="C140" s="79"/>
      <c r="D140" s="42" t="s">
        <v>105</v>
      </c>
      <c r="E140" s="42" t="s">
        <v>88</v>
      </c>
      <c r="F140" s="42">
        <v>139</v>
      </c>
      <c r="G140" s="43" t="s">
        <v>106</v>
      </c>
      <c r="H140" s="44" t="s">
        <v>51</v>
      </c>
      <c r="I140" s="45"/>
      <c r="J140" s="51"/>
    </row>
    <row r="141" spans="1:10" s="6" customFormat="1" ht="15.75" x14ac:dyDescent="0.25">
      <c r="A141" s="42"/>
      <c r="B141" s="42"/>
      <c r="C141" s="79"/>
      <c r="D141" s="42" t="s">
        <v>105</v>
      </c>
      <c r="E141" s="42" t="s">
        <v>88</v>
      </c>
      <c r="F141" s="42">
        <v>140</v>
      </c>
      <c r="G141" s="43" t="s">
        <v>107</v>
      </c>
      <c r="H141" s="44" t="s">
        <v>51</v>
      </c>
      <c r="I141" s="45"/>
      <c r="J141" s="51"/>
    </row>
    <row r="142" spans="1:10" s="6" customFormat="1" ht="15.75" x14ac:dyDescent="0.25">
      <c r="A142" s="42"/>
      <c r="B142" s="42"/>
      <c r="C142" s="79"/>
      <c r="D142" s="42" t="s">
        <v>105</v>
      </c>
      <c r="E142" s="42" t="s">
        <v>88</v>
      </c>
      <c r="F142" s="42">
        <v>141</v>
      </c>
      <c r="G142" s="43" t="s">
        <v>216</v>
      </c>
      <c r="H142" s="44" t="s">
        <v>51</v>
      </c>
      <c r="I142" s="45" t="s">
        <v>1038</v>
      </c>
      <c r="J142" s="51"/>
    </row>
    <row r="143" spans="1:10" s="6" customFormat="1" ht="63" x14ac:dyDescent="0.25">
      <c r="A143" s="42"/>
      <c r="B143" s="42"/>
      <c r="C143" s="79"/>
      <c r="D143" s="42" t="s">
        <v>105</v>
      </c>
      <c r="E143" s="42" t="s">
        <v>88</v>
      </c>
      <c r="F143" s="42">
        <v>142</v>
      </c>
      <c r="G143" s="44" t="s">
        <v>217</v>
      </c>
      <c r="H143" s="44" t="s">
        <v>51</v>
      </c>
      <c r="I143" s="45"/>
      <c r="J143" s="51"/>
    </row>
    <row r="144" spans="1:10" s="6" customFormat="1" ht="63" x14ac:dyDescent="0.25">
      <c r="A144" s="42"/>
      <c r="B144" s="42"/>
      <c r="C144" s="79"/>
      <c r="D144" s="42" t="s">
        <v>105</v>
      </c>
      <c r="E144" s="42" t="s">
        <v>88</v>
      </c>
      <c r="F144" s="42">
        <v>143</v>
      </c>
      <c r="G144" s="43" t="s">
        <v>108</v>
      </c>
      <c r="H144" s="44" t="s">
        <v>51</v>
      </c>
      <c r="I144" s="45"/>
      <c r="J144" s="51"/>
    </row>
    <row r="145" spans="1:10" s="6" customFormat="1" ht="15.75" x14ac:dyDescent="0.25">
      <c r="A145" s="42"/>
      <c r="B145" s="42"/>
      <c r="C145" s="79"/>
      <c r="D145" s="42" t="s">
        <v>105</v>
      </c>
      <c r="E145" s="42" t="s">
        <v>88</v>
      </c>
      <c r="F145" s="42">
        <v>144</v>
      </c>
      <c r="G145" s="43" t="s">
        <v>109</v>
      </c>
      <c r="H145" s="44" t="s">
        <v>51</v>
      </c>
      <c r="I145" s="45" t="s">
        <v>1021</v>
      </c>
      <c r="J145" s="51"/>
    </row>
    <row r="146" spans="1:10" s="6" customFormat="1" ht="31.5" x14ac:dyDescent="0.25">
      <c r="A146" s="42"/>
      <c r="B146" s="42"/>
      <c r="C146" s="79"/>
      <c r="D146" s="42" t="s">
        <v>105</v>
      </c>
      <c r="E146" s="42" t="s">
        <v>88</v>
      </c>
      <c r="F146" s="42">
        <v>145</v>
      </c>
      <c r="G146" s="43" t="s">
        <v>110</v>
      </c>
      <c r="H146" s="44" t="s">
        <v>51</v>
      </c>
      <c r="I146" s="45"/>
      <c r="J146" s="51"/>
    </row>
    <row r="147" spans="1:10" s="6" customFormat="1" ht="15.75" x14ac:dyDescent="0.25">
      <c r="A147" s="42"/>
      <c r="B147" s="42"/>
      <c r="C147" s="79"/>
      <c r="D147" s="42" t="s">
        <v>105</v>
      </c>
      <c r="E147" s="42" t="s">
        <v>88</v>
      </c>
      <c r="F147" s="42">
        <v>146</v>
      </c>
      <c r="G147" s="43" t="s">
        <v>111</v>
      </c>
      <c r="H147" s="44" t="s">
        <v>51</v>
      </c>
      <c r="I147" s="45"/>
      <c r="J147" s="51"/>
    </row>
    <row r="148" spans="1:10" s="6" customFormat="1" ht="15.75" x14ac:dyDescent="0.25">
      <c r="A148" s="42"/>
      <c r="B148" s="42"/>
      <c r="C148" s="79"/>
      <c r="D148" s="42" t="s">
        <v>112</v>
      </c>
      <c r="E148" s="42" t="s">
        <v>88</v>
      </c>
      <c r="F148" s="42">
        <v>147</v>
      </c>
      <c r="G148" s="43" t="s">
        <v>193</v>
      </c>
      <c r="H148" s="44" t="s">
        <v>51</v>
      </c>
      <c r="I148" s="45">
        <v>520</v>
      </c>
      <c r="J148" s="51"/>
    </row>
    <row r="149" spans="1:10" s="6" customFormat="1" ht="15.75" x14ac:dyDescent="0.25">
      <c r="A149" s="42"/>
      <c r="B149" s="42"/>
      <c r="C149" s="79"/>
      <c r="D149" s="42" t="s">
        <v>112</v>
      </c>
      <c r="E149" s="42" t="s">
        <v>88</v>
      </c>
      <c r="F149" s="42">
        <v>148</v>
      </c>
      <c r="G149" s="43" t="s">
        <v>115</v>
      </c>
      <c r="H149" s="44" t="s">
        <v>51</v>
      </c>
      <c r="I149" s="45">
        <v>491</v>
      </c>
      <c r="J149" s="51"/>
    </row>
    <row r="150" spans="1:10" s="6" customFormat="1" ht="15.75" x14ac:dyDescent="0.25">
      <c r="A150" s="42"/>
      <c r="B150" s="42"/>
      <c r="C150" s="79"/>
      <c r="D150" s="42" t="s">
        <v>112</v>
      </c>
      <c r="E150" s="42" t="s">
        <v>88</v>
      </c>
      <c r="F150" s="42">
        <v>149</v>
      </c>
      <c r="G150" s="43" t="s">
        <v>114</v>
      </c>
      <c r="H150" s="44" t="s">
        <v>51</v>
      </c>
      <c r="I150" s="45"/>
      <c r="J150" s="51"/>
    </row>
    <row r="151" spans="1:10" s="6" customFormat="1" ht="15.75" x14ac:dyDescent="0.25">
      <c r="A151" s="42"/>
      <c r="B151" s="42"/>
      <c r="C151" s="79"/>
      <c r="D151" s="42" t="s">
        <v>112</v>
      </c>
      <c r="E151" s="42" t="s">
        <v>88</v>
      </c>
      <c r="F151" s="42">
        <v>150</v>
      </c>
      <c r="G151" s="43" t="s">
        <v>113</v>
      </c>
      <c r="H151" s="44" t="s">
        <v>51</v>
      </c>
      <c r="I151" s="45"/>
      <c r="J151" s="51"/>
    </row>
    <row r="152" spans="1:10" s="6" customFormat="1" ht="15.75" x14ac:dyDescent="0.25">
      <c r="A152" s="42"/>
      <c r="B152" s="42"/>
      <c r="C152" s="79"/>
      <c r="D152" s="42" t="s">
        <v>112</v>
      </c>
      <c r="E152" s="42" t="s">
        <v>88</v>
      </c>
      <c r="F152" s="42">
        <v>151</v>
      </c>
      <c r="G152" s="43" t="s">
        <v>992</v>
      </c>
      <c r="H152" s="44" t="s">
        <v>51</v>
      </c>
      <c r="I152" s="45" t="s">
        <v>994</v>
      </c>
      <c r="J152" s="51"/>
    </row>
    <row r="153" spans="1:10" s="6" customFormat="1" ht="15.75" x14ac:dyDescent="0.25">
      <c r="A153" s="42"/>
      <c r="B153" s="42"/>
      <c r="C153" s="79"/>
      <c r="D153" s="42" t="s">
        <v>118</v>
      </c>
      <c r="E153" s="42" t="s">
        <v>88</v>
      </c>
      <c r="F153" s="42">
        <v>152</v>
      </c>
      <c r="G153" s="43" t="s">
        <v>119</v>
      </c>
      <c r="H153" s="44" t="s">
        <v>51</v>
      </c>
      <c r="I153" s="45"/>
      <c r="J153" s="51"/>
    </row>
    <row r="154" spans="1:10" s="6" customFormat="1" ht="15.75" x14ac:dyDescent="0.25">
      <c r="A154" s="42"/>
      <c r="B154" s="42"/>
      <c r="C154" s="79"/>
      <c r="D154" s="42" t="s">
        <v>118</v>
      </c>
      <c r="E154" s="42" t="s">
        <v>88</v>
      </c>
      <c r="F154" s="42">
        <v>153</v>
      </c>
      <c r="G154" s="43" t="s">
        <v>120</v>
      </c>
      <c r="H154" s="44" t="s">
        <v>51</v>
      </c>
      <c r="I154" s="45">
        <v>827</v>
      </c>
      <c r="J154" s="51"/>
    </row>
    <row r="155" spans="1:10" s="6" customFormat="1" ht="15.75" x14ac:dyDescent="0.25">
      <c r="A155" s="42"/>
      <c r="B155" s="42"/>
      <c r="C155" s="79"/>
      <c r="D155" s="42" t="s">
        <v>118</v>
      </c>
      <c r="E155" s="42" t="s">
        <v>88</v>
      </c>
      <c r="F155" s="42">
        <v>154</v>
      </c>
      <c r="G155" s="43" t="s">
        <v>121</v>
      </c>
      <c r="H155" s="44" t="s">
        <v>51</v>
      </c>
      <c r="I155" s="45"/>
      <c r="J155" s="51"/>
    </row>
    <row r="156" spans="1:10" s="6" customFormat="1" ht="94.5" x14ac:dyDescent="0.25">
      <c r="A156" s="42"/>
      <c r="B156" s="42"/>
      <c r="C156" s="79"/>
      <c r="D156" s="42" t="s">
        <v>118</v>
      </c>
      <c r="E156" s="42" t="s">
        <v>88</v>
      </c>
      <c r="F156" s="42">
        <v>155</v>
      </c>
      <c r="G156" s="43" t="s">
        <v>218</v>
      </c>
      <c r="H156" s="44" t="s">
        <v>51</v>
      </c>
      <c r="I156" s="45"/>
      <c r="J156" s="51"/>
    </row>
    <row r="157" spans="1:10" s="6" customFormat="1" ht="31.5" x14ac:dyDescent="0.25">
      <c r="A157" s="42"/>
      <c r="B157" s="42"/>
      <c r="C157" s="79"/>
      <c r="D157" s="42" t="s">
        <v>118</v>
      </c>
      <c r="E157" s="42" t="s">
        <v>88</v>
      </c>
      <c r="F157" s="42">
        <v>156</v>
      </c>
      <c r="G157" s="43" t="s">
        <v>122</v>
      </c>
      <c r="H157" s="44" t="s">
        <v>51</v>
      </c>
      <c r="I157" s="45"/>
      <c r="J157" s="51"/>
    </row>
    <row r="158" spans="1:10" s="6" customFormat="1" ht="31.5" x14ac:dyDescent="0.25">
      <c r="A158" s="42"/>
      <c r="B158" s="42"/>
      <c r="C158" s="80"/>
      <c r="D158" s="42" t="s">
        <v>118</v>
      </c>
      <c r="E158" s="42" t="s">
        <v>88</v>
      </c>
      <c r="F158" s="42">
        <v>157</v>
      </c>
      <c r="G158" s="43" t="s">
        <v>123</v>
      </c>
      <c r="H158" s="44" t="s">
        <v>51</v>
      </c>
      <c r="I158" s="45"/>
      <c r="J158" s="51"/>
    </row>
    <row r="159" spans="1:10" s="6" customFormat="1" ht="63" x14ac:dyDescent="0.25">
      <c r="A159" s="42"/>
      <c r="B159" s="42"/>
      <c r="C159" s="52"/>
      <c r="D159" s="42" t="s">
        <v>125</v>
      </c>
      <c r="E159" s="42" t="s">
        <v>125</v>
      </c>
      <c r="F159" s="42">
        <v>158</v>
      </c>
      <c r="G159" s="43" t="s">
        <v>133</v>
      </c>
      <c r="H159" s="44" t="s">
        <v>51</v>
      </c>
      <c r="I159" s="45">
        <v>349</v>
      </c>
      <c r="J159" s="51"/>
    </row>
    <row r="160" spans="1:10" s="6" customFormat="1" ht="63" x14ac:dyDescent="0.25">
      <c r="A160" s="42"/>
      <c r="B160" s="42"/>
      <c r="C160" s="52"/>
      <c r="D160" s="42" t="s">
        <v>125</v>
      </c>
      <c r="E160" s="42" t="s">
        <v>125</v>
      </c>
      <c r="F160" s="42">
        <v>159</v>
      </c>
      <c r="G160" s="43" t="s">
        <v>226</v>
      </c>
      <c r="H160" s="44" t="s">
        <v>51</v>
      </c>
      <c r="I160" s="45">
        <v>467</v>
      </c>
      <c r="J160" s="51"/>
    </row>
    <row r="161" spans="1:10" s="6" customFormat="1" ht="15.75" x14ac:dyDescent="0.25">
      <c r="A161" s="42"/>
      <c r="B161" s="42"/>
      <c r="C161" s="52"/>
      <c r="D161" s="42" t="s">
        <v>125</v>
      </c>
      <c r="E161" s="42" t="s">
        <v>125</v>
      </c>
      <c r="F161" s="42">
        <v>160</v>
      </c>
      <c r="G161" s="43" t="s">
        <v>235</v>
      </c>
      <c r="H161" s="44" t="s">
        <v>51</v>
      </c>
      <c r="I161" s="45">
        <v>363</v>
      </c>
      <c r="J161" s="51"/>
    </row>
    <row r="162" spans="1:10" s="6" customFormat="1" ht="15.75" x14ac:dyDescent="0.25">
      <c r="A162" s="42"/>
      <c r="B162" s="42"/>
      <c r="C162" s="52"/>
      <c r="D162" s="42" t="s">
        <v>125</v>
      </c>
      <c r="E162" s="42" t="s">
        <v>125</v>
      </c>
      <c r="F162" s="42">
        <v>161</v>
      </c>
      <c r="G162" s="43" t="s">
        <v>239</v>
      </c>
      <c r="H162" s="44" t="s">
        <v>51</v>
      </c>
      <c r="I162" s="45" t="s">
        <v>1080</v>
      </c>
      <c r="J162" s="51"/>
    </row>
    <row r="163" spans="1:10" s="6" customFormat="1" ht="15.75" x14ac:dyDescent="0.25">
      <c r="A163" s="42"/>
      <c r="B163" s="42"/>
      <c r="C163" s="42"/>
      <c r="D163" s="42" t="s">
        <v>125</v>
      </c>
      <c r="E163" s="42" t="s">
        <v>125</v>
      </c>
      <c r="F163" s="42">
        <v>162</v>
      </c>
      <c r="G163" s="43" t="s">
        <v>126</v>
      </c>
      <c r="H163" s="44" t="s">
        <v>51</v>
      </c>
      <c r="I163" s="45" t="s">
        <v>1082</v>
      </c>
      <c r="J163" s="51"/>
    </row>
    <row r="164" spans="1:10" s="6" customFormat="1" ht="15.75" x14ac:dyDescent="0.25">
      <c r="A164" s="42"/>
      <c r="B164" s="42"/>
      <c r="C164" s="42"/>
      <c r="D164" s="42" t="s">
        <v>125</v>
      </c>
      <c r="E164" s="42" t="s">
        <v>125</v>
      </c>
      <c r="F164" s="42">
        <v>163</v>
      </c>
      <c r="G164" s="43" t="s">
        <v>127</v>
      </c>
      <c r="H164" s="44" t="s">
        <v>51</v>
      </c>
      <c r="I164" s="45"/>
      <c r="J164" s="51"/>
    </row>
    <row r="165" spans="1:10" s="6" customFormat="1" ht="15.75" x14ac:dyDescent="0.25">
      <c r="A165" s="42"/>
      <c r="B165" s="42"/>
      <c r="C165" s="42"/>
      <c r="D165" s="42" t="s">
        <v>125</v>
      </c>
      <c r="E165" s="42" t="s">
        <v>125</v>
      </c>
      <c r="F165" s="42">
        <v>164</v>
      </c>
      <c r="G165" s="43" t="s">
        <v>128</v>
      </c>
      <c r="H165" s="44" t="s">
        <v>51</v>
      </c>
      <c r="I165" s="45"/>
      <c r="J165" s="51"/>
    </row>
    <row r="166" spans="1:10" s="6" customFormat="1" ht="15.75" x14ac:dyDescent="0.25">
      <c r="A166" s="42"/>
      <c r="B166" s="42"/>
      <c r="C166" s="42"/>
      <c r="D166" s="42" t="s">
        <v>125</v>
      </c>
      <c r="E166" s="42" t="s">
        <v>125</v>
      </c>
      <c r="F166" s="42">
        <v>165</v>
      </c>
      <c r="G166" s="43" t="s">
        <v>1084</v>
      </c>
      <c r="H166" s="44" t="s">
        <v>51</v>
      </c>
      <c r="I166" s="45">
        <v>395</v>
      </c>
      <c r="J166" s="51"/>
    </row>
    <row r="167" spans="1:10" s="6" customFormat="1" ht="15.75" x14ac:dyDescent="0.25">
      <c r="A167" s="42"/>
      <c r="B167" s="42"/>
      <c r="C167" s="42"/>
      <c r="D167" s="42" t="s">
        <v>125</v>
      </c>
      <c r="E167" s="42" t="s">
        <v>125</v>
      </c>
      <c r="F167" s="42">
        <v>166</v>
      </c>
      <c r="G167" s="43" t="s">
        <v>129</v>
      </c>
      <c r="H167" s="44" t="s">
        <v>51</v>
      </c>
      <c r="I167" s="45"/>
      <c r="J167" s="51"/>
    </row>
    <row r="168" spans="1:10" s="6" customFormat="1" ht="31.5" x14ac:dyDescent="0.25">
      <c r="A168" s="42"/>
      <c r="B168" s="42"/>
      <c r="C168" s="42"/>
      <c r="D168" s="42" t="s">
        <v>125</v>
      </c>
      <c r="E168" s="42" t="s">
        <v>125</v>
      </c>
      <c r="F168" s="42">
        <v>167</v>
      </c>
      <c r="G168" s="43" t="s">
        <v>130</v>
      </c>
      <c r="H168" s="44" t="s">
        <v>51</v>
      </c>
      <c r="I168" s="45" t="s">
        <v>930</v>
      </c>
      <c r="J168" s="51"/>
    </row>
    <row r="169" spans="1:10" s="6" customFormat="1" ht="31.5" x14ac:dyDescent="0.25">
      <c r="A169" s="42"/>
      <c r="B169" s="42"/>
      <c r="C169" s="42"/>
      <c r="D169" s="42" t="s">
        <v>125</v>
      </c>
      <c r="E169" s="42" t="s">
        <v>125</v>
      </c>
      <c r="F169" s="42">
        <v>168</v>
      </c>
      <c r="G169" s="43" t="s">
        <v>131</v>
      </c>
      <c r="H169" s="44" t="s">
        <v>51</v>
      </c>
      <c r="I169" s="45" t="s">
        <v>1083</v>
      </c>
      <c r="J169" s="51"/>
    </row>
    <row r="170" spans="1:10" s="6" customFormat="1" ht="31.5" x14ac:dyDescent="0.25">
      <c r="A170" s="42"/>
      <c r="B170" s="42"/>
      <c r="C170" s="42"/>
      <c r="D170" s="42" t="s">
        <v>125</v>
      </c>
      <c r="E170" s="42" t="s">
        <v>125</v>
      </c>
      <c r="F170" s="42">
        <v>169</v>
      </c>
      <c r="G170" s="43" t="s">
        <v>932</v>
      </c>
      <c r="H170" s="44" t="s">
        <v>51</v>
      </c>
      <c r="I170" s="45" t="s">
        <v>933</v>
      </c>
      <c r="J170" s="51"/>
    </row>
    <row r="171" spans="1:10" s="6" customFormat="1" ht="31.5" x14ac:dyDescent="0.25">
      <c r="A171" s="42"/>
      <c r="B171" s="42"/>
      <c r="C171" s="42"/>
      <c r="D171" s="42" t="s">
        <v>125</v>
      </c>
      <c r="E171" s="42" t="s">
        <v>125</v>
      </c>
      <c r="F171" s="42">
        <v>170</v>
      </c>
      <c r="G171" s="43" t="s">
        <v>931</v>
      </c>
      <c r="H171" s="44" t="s">
        <v>51</v>
      </c>
      <c r="I171" s="45">
        <v>706</v>
      </c>
      <c r="J171" s="51"/>
    </row>
    <row r="172" spans="1:10" s="6" customFormat="1" ht="31.5" x14ac:dyDescent="0.25">
      <c r="A172" s="42"/>
      <c r="B172" s="42"/>
      <c r="C172" s="42"/>
      <c r="D172" s="42" t="s">
        <v>125</v>
      </c>
      <c r="E172" s="42" t="s">
        <v>125</v>
      </c>
      <c r="F172" s="42">
        <v>171</v>
      </c>
      <c r="G172" s="43" t="s">
        <v>132</v>
      </c>
      <c r="H172" s="44" t="s">
        <v>51</v>
      </c>
      <c r="I172" s="45"/>
      <c r="J172" s="51"/>
    </row>
    <row r="173" spans="1:10" s="6" customFormat="1" ht="15.75" x14ac:dyDescent="0.25">
      <c r="A173" s="42"/>
      <c r="B173" s="42"/>
      <c r="C173" s="42"/>
      <c r="D173" s="42" t="s">
        <v>125</v>
      </c>
      <c r="E173" s="42" t="s">
        <v>125</v>
      </c>
      <c r="F173" s="42">
        <v>172</v>
      </c>
      <c r="G173" s="43" t="s">
        <v>1088</v>
      </c>
      <c r="H173" s="44" t="s">
        <v>51</v>
      </c>
      <c r="I173" s="45"/>
      <c r="J173" s="51"/>
    </row>
    <row r="174" spans="1:10" s="6" customFormat="1" ht="31.5" x14ac:dyDescent="0.25">
      <c r="A174" s="42"/>
      <c r="B174" s="42"/>
      <c r="C174" s="42"/>
      <c r="D174" s="42" t="s">
        <v>125</v>
      </c>
      <c r="E174" s="42" t="s">
        <v>125</v>
      </c>
      <c r="F174" s="42">
        <v>173</v>
      </c>
      <c r="G174" s="43" t="s">
        <v>1089</v>
      </c>
      <c r="H174" s="44" t="s">
        <v>51</v>
      </c>
      <c r="I174" s="45"/>
      <c r="J174" s="51"/>
    </row>
    <row r="175" spans="1:10" s="6" customFormat="1" ht="15.75" x14ac:dyDescent="0.25">
      <c r="A175" s="42"/>
      <c r="B175" s="42"/>
      <c r="C175" s="42"/>
      <c r="D175" s="42" t="s">
        <v>125</v>
      </c>
      <c r="E175" s="42" t="s">
        <v>125</v>
      </c>
      <c r="F175" s="42">
        <v>174</v>
      </c>
      <c r="G175" s="43" t="s">
        <v>1090</v>
      </c>
      <c r="H175" s="44" t="s">
        <v>51</v>
      </c>
      <c r="I175" s="45"/>
      <c r="J175" s="51"/>
    </row>
    <row r="176" spans="1:10" s="6" customFormat="1" ht="15.75" x14ac:dyDescent="0.25">
      <c r="A176" s="42"/>
      <c r="B176" s="42"/>
      <c r="C176" s="42"/>
      <c r="D176" s="42" t="s">
        <v>125</v>
      </c>
      <c r="E176" s="42" t="s">
        <v>125</v>
      </c>
      <c r="F176" s="42">
        <v>175</v>
      </c>
      <c r="G176" s="43" t="s">
        <v>1091</v>
      </c>
      <c r="H176" s="44" t="s">
        <v>51</v>
      </c>
      <c r="I176" s="45"/>
      <c r="J176" s="51"/>
    </row>
    <row r="177" spans="1:10" s="6" customFormat="1" ht="31.5" x14ac:dyDescent="0.25">
      <c r="A177" s="42"/>
      <c r="B177" s="42"/>
      <c r="C177" s="42"/>
      <c r="D177" s="42" t="s">
        <v>125</v>
      </c>
      <c r="E177" s="42" t="s">
        <v>125</v>
      </c>
      <c r="F177" s="42">
        <v>176</v>
      </c>
      <c r="G177" s="43" t="s">
        <v>1092</v>
      </c>
      <c r="H177" s="44" t="s">
        <v>51</v>
      </c>
      <c r="I177" s="45"/>
      <c r="J177" s="51"/>
    </row>
    <row r="178" spans="1:10" s="6" customFormat="1" ht="15.75" x14ac:dyDescent="0.25">
      <c r="A178" s="42"/>
      <c r="B178" s="42"/>
      <c r="C178" s="42"/>
      <c r="D178" s="42" t="s">
        <v>125</v>
      </c>
      <c r="E178" s="42" t="s">
        <v>125</v>
      </c>
      <c r="F178" s="42">
        <v>177</v>
      </c>
      <c r="G178" s="43" t="s">
        <v>1093</v>
      </c>
      <c r="H178" s="44" t="s">
        <v>51</v>
      </c>
      <c r="I178" s="45"/>
      <c r="J178" s="51"/>
    </row>
    <row r="179" spans="1:10" s="6" customFormat="1" ht="31.5" x14ac:dyDescent="0.25">
      <c r="A179" s="42"/>
      <c r="B179" s="42"/>
      <c r="C179" s="42"/>
      <c r="D179" s="42" t="s">
        <v>125</v>
      </c>
      <c r="E179" s="42" t="s">
        <v>125</v>
      </c>
      <c r="F179" s="42">
        <v>178</v>
      </c>
      <c r="G179" s="43" t="s">
        <v>1078</v>
      </c>
      <c r="H179" s="44" t="s">
        <v>51</v>
      </c>
      <c r="I179" s="45">
        <v>703</v>
      </c>
      <c r="J179" s="51"/>
    </row>
    <row r="180" spans="1:10" s="6" customFormat="1" ht="15.75" x14ac:dyDescent="0.25">
      <c r="A180" s="42"/>
      <c r="B180" s="42"/>
      <c r="C180" s="42"/>
      <c r="D180" s="42" t="s">
        <v>125</v>
      </c>
      <c r="E180" s="42" t="s">
        <v>125</v>
      </c>
      <c r="F180" s="42">
        <v>179</v>
      </c>
      <c r="G180" s="43" t="s">
        <v>134</v>
      </c>
      <c r="H180" s="44" t="s">
        <v>51</v>
      </c>
      <c r="I180" s="45"/>
      <c r="J180" s="51"/>
    </row>
    <row r="181" spans="1:10" s="6" customFormat="1" ht="15.75" x14ac:dyDescent="0.25">
      <c r="A181" s="42"/>
      <c r="B181" s="54"/>
      <c r="C181" s="42"/>
      <c r="D181" s="42" t="s">
        <v>125</v>
      </c>
      <c r="E181" s="42" t="s">
        <v>125</v>
      </c>
      <c r="F181" s="42">
        <v>180</v>
      </c>
      <c r="G181" s="43" t="s">
        <v>1158</v>
      </c>
      <c r="H181" s="44" t="s">
        <v>51</v>
      </c>
      <c r="I181" s="45"/>
      <c r="J181" s="51"/>
    </row>
    <row r="182" spans="1:10" s="6" customFormat="1" ht="15.75" x14ac:dyDescent="0.25">
      <c r="A182" s="42"/>
      <c r="B182" s="54"/>
      <c r="C182" s="42"/>
      <c r="D182" s="42" t="s">
        <v>125</v>
      </c>
      <c r="E182" s="42" t="s">
        <v>125</v>
      </c>
      <c r="F182" s="42">
        <v>181</v>
      </c>
      <c r="G182" s="43" t="s">
        <v>1159</v>
      </c>
      <c r="H182" s="44" t="s">
        <v>51</v>
      </c>
      <c r="I182" s="45"/>
      <c r="J182" s="51"/>
    </row>
    <row r="183" spans="1:10" s="6" customFormat="1" ht="15.75" x14ac:dyDescent="0.25">
      <c r="A183" s="42"/>
      <c r="B183" s="54"/>
      <c r="C183" s="42"/>
      <c r="D183" s="42" t="s">
        <v>125</v>
      </c>
      <c r="E183" s="42" t="s">
        <v>125</v>
      </c>
      <c r="F183" s="42">
        <v>182</v>
      </c>
      <c r="G183" s="43" t="s">
        <v>1160</v>
      </c>
      <c r="H183" s="44" t="s">
        <v>51</v>
      </c>
      <c r="I183" s="45"/>
      <c r="J183" s="51"/>
    </row>
    <row r="184" spans="1:10" s="6" customFormat="1" ht="15.75" x14ac:dyDescent="0.25">
      <c r="A184" s="42"/>
      <c r="B184" s="54"/>
      <c r="C184" s="42"/>
      <c r="D184" s="42" t="s">
        <v>125</v>
      </c>
      <c r="E184" s="42" t="s">
        <v>125</v>
      </c>
      <c r="F184" s="42">
        <v>183</v>
      </c>
      <c r="G184" s="43" t="s">
        <v>1161</v>
      </c>
      <c r="H184" s="44" t="s">
        <v>51</v>
      </c>
      <c r="I184" s="45"/>
      <c r="J184" s="51"/>
    </row>
    <row r="185" spans="1:10" s="6" customFormat="1" ht="15.75" x14ac:dyDescent="0.25">
      <c r="A185" s="42"/>
      <c r="B185" s="54"/>
      <c r="C185" s="42"/>
      <c r="D185" s="42" t="s">
        <v>125</v>
      </c>
      <c r="E185" s="42" t="s">
        <v>125</v>
      </c>
      <c r="F185" s="42">
        <v>184</v>
      </c>
      <c r="G185" s="43" t="s">
        <v>1162</v>
      </c>
      <c r="H185" s="44" t="s">
        <v>61</v>
      </c>
      <c r="I185" s="45"/>
      <c r="J185" s="51"/>
    </row>
    <row r="186" spans="1:10" s="6" customFormat="1" ht="15.75" x14ac:dyDescent="0.25">
      <c r="A186" s="42"/>
      <c r="B186" s="54"/>
      <c r="C186" s="42"/>
      <c r="D186" s="42" t="s">
        <v>125</v>
      </c>
      <c r="E186" s="42" t="s">
        <v>125</v>
      </c>
      <c r="F186" s="42">
        <v>185</v>
      </c>
      <c r="G186" s="43" t="s">
        <v>219</v>
      </c>
      <c r="H186" s="44" t="s">
        <v>51</v>
      </c>
      <c r="I186" s="45"/>
      <c r="J186" s="51"/>
    </row>
    <row r="187" spans="1:10" s="6" customFormat="1" ht="15.75" x14ac:dyDescent="0.25">
      <c r="A187" s="42"/>
      <c r="B187" s="54"/>
      <c r="C187" s="42"/>
      <c r="D187" s="42" t="s">
        <v>105</v>
      </c>
      <c r="E187" s="42" t="s">
        <v>88</v>
      </c>
      <c r="F187" s="42">
        <v>186</v>
      </c>
      <c r="G187" s="43" t="s">
        <v>135</v>
      </c>
      <c r="H187" s="44" t="s">
        <v>51</v>
      </c>
      <c r="I187" s="45"/>
      <c r="J187" s="51"/>
    </row>
    <row r="188" spans="1:10" s="6" customFormat="1" ht="15.75" x14ac:dyDescent="0.25">
      <c r="A188" s="42"/>
      <c r="B188" s="54"/>
      <c r="C188" s="42"/>
      <c r="D188" s="42" t="s">
        <v>105</v>
      </c>
      <c r="E188" s="42" t="s">
        <v>88</v>
      </c>
      <c r="F188" s="42">
        <v>187</v>
      </c>
      <c r="G188" s="43" t="s">
        <v>136</v>
      </c>
      <c r="H188" s="44" t="s">
        <v>51</v>
      </c>
      <c r="I188" s="45"/>
      <c r="J188" s="51"/>
    </row>
    <row r="189" spans="1:10" s="6" customFormat="1" ht="15.75" x14ac:dyDescent="0.25">
      <c r="A189" s="42"/>
      <c r="B189" s="54"/>
      <c r="C189" s="42"/>
      <c r="D189" s="42" t="s">
        <v>105</v>
      </c>
      <c r="E189" s="42" t="s">
        <v>88</v>
      </c>
      <c r="F189" s="42">
        <v>188</v>
      </c>
      <c r="G189" s="43" t="s">
        <v>137</v>
      </c>
      <c r="H189" s="44" t="s">
        <v>51</v>
      </c>
      <c r="I189" s="45"/>
      <c r="J189" s="51"/>
    </row>
    <row r="190" spans="1:10" s="6" customFormat="1" ht="15.75" x14ac:dyDescent="0.25">
      <c r="A190" s="42"/>
      <c r="B190" s="54"/>
      <c r="C190" s="42"/>
      <c r="D190" s="42" t="s">
        <v>138</v>
      </c>
      <c r="E190" s="42" t="s">
        <v>88</v>
      </c>
      <c r="F190" s="42">
        <v>189</v>
      </c>
      <c r="G190" s="43" t="s">
        <v>139</v>
      </c>
      <c r="H190" s="44" t="s">
        <v>51</v>
      </c>
      <c r="I190" s="45"/>
      <c r="J190" s="51"/>
    </row>
    <row r="191" spans="1:10" s="6" customFormat="1" ht="15.75" x14ac:dyDescent="0.25">
      <c r="A191" s="55"/>
      <c r="B191" s="56"/>
      <c r="C191" s="42"/>
      <c r="D191" s="42" t="s">
        <v>140</v>
      </c>
      <c r="E191" s="42" t="s">
        <v>88</v>
      </c>
      <c r="F191" s="42">
        <v>190</v>
      </c>
      <c r="G191" s="43" t="s">
        <v>141</v>
      </c>
      <c r="H191" s="44" t="s">
        <v>51</v>
      </c>
      <c r="I191" s="45">
        <v>462</v>
      </c>
      <c r="J191" s="51"/>
    </row>
    <row r="192" spans="1:10" s="6" customFormat="1" ht="31.5" x14ac:dyDescent="0.25">
      <c r="A192" s="55"/>
      <c r="B192" s="56"/>
      <c r="C192" s="42"/>
      <c r="D192" s="42" t="s">
        <v>142</v>
      </c>
      <c r="E192" s="42" t="s">
        <v>88</v>
      </c>
      <c r="F192" s="42">
        <v>191</v>
      </c>
      <c r="G192" s="43" t="s">
        <v>143</v>
      </c>
      <c r="H192" s="44" t="s">
        <v>51</v>
      </c>
      <c r="I192" s="45"/>
      <c r="J192" s="51"/>
    </row>
    <row r="193" spans="1:10" s="6" customFormat="1" ht="15.75" x14ac:dyDescent="0.25">
      <c r="A193" s="57"/>
      <c r="B193" s="58"/>
      <c r="C193" s="42"/>
      <c r="D193" s="42" t="s">
        <v>144</v>
      </c>
      <c r="E193" s="42" t="s">
        <v>88</v>
      </c>
      <c r="F193" s="42">
        <v>192</v>
      </c>
      <c r="G193" s="43" t="s">
        <v>145</v>
      </c>
      <c r="H193" s="44" t="s">
        <v>51</v>
      </c>
      <c r="I193" s="45"/>
      <c r="J193" s="51"/>
    </row>
    <row r="194" spans="1:10" s="6" customFormat="1" ht="15.75" x14ac:dyDescent="0.25">
      <c r="A194" s="55"/>
      <c r="B194" s="59"/>
      <c r="C194" s="42"/>
      <c r="D194" s="42" t="s">
        <v>144</v>
      </c>
      <c r="E194" s="42" t="s">
        <v>88</v>
      </c>
      <c r="F194" s="42">
        <v>193</v>
      </c>
      <c r="G194" s="43" t="s">
        <v>146</v>
      </c>
      <c r="H194" s="44" t="s">
        <v>51</v>
      </c>
      <c r="I194" s="45">
        <v>387</v>
      </c>
      <c r="J194" s="51"/>
    </row>
    <row r="195" spans="1:10" s="6" customFormat="1" ht="15.75" x14ac:dyDescent="0.25">
      <c r="A195" s="55"/>
      <c r="B195" s="59"/>
      <c r="C195" s="42"/>
      <c r="D195" s="42" t="s">
        <v>147</v>
      </c>
      <c r="E195" s="42" t="s">
        <v>88</v>
      </c>
      <c r="F195" s="42">
        <v>194</v>
      </c>
      <c r="G195" s="43" t="s">
        <v>220</v>
      </c>
      <c r="H195" s="44" t="s">
        <v>51</v>
      </c>
      <c r="I195" s="45"/>
      <c r="J195" s="51"/>
    </row>
    <row r="196" spans="1:10" s="6" customFormat="1" ht="31.5" x14ac:dyDescent="0.25">
      <c r="A196" s="55"/>
      <c r="B196" s="59"/>
      <c r="C196" s="42"/>
      <c r="D196" s="42" t="s">
        <v>148</v>
      </c>
      <c r="E196" s="42" t="s">
        <v>88</v>
      </c>
      <c r="F196" s="42">
        <v>195</v>
      </c>
      <c r="G196" s="43" t="s">
        <v>149</v>
      </c>
      <c r="H196" s="44" t="s">
        <v>51</v>
      </c>
      <c r="I196" s="45"/>
      <c r="J196" s="51" t="s">
        <v>150</v>
      </c>
    </row>
    <row r="197" spans="1:10" s="6" customFormat="1" ht="15.75" x14ac:dyDescent="0.25">
      <c r="A197" s="55"/>
      <c r="B197" s="59"/>
      <c r="C197" s="42"/>
      <c r="D197" s="42" t="s">
        <v>151</v>
      </c>
      <c r="E197" s="42" t="s">
        <v>88</v>
      </c>
      <c r="F197" s="42">
        <v>196</v>
      </c>
      <c r="G197" s="43" t="s">
        <v>152</v>
      </c>
      <c r="H197" s="44" t="s">
        <v>51</v>
      </c>
      <c r="I197" s="45"/>
      <c r="J197" s="51"/>
    </row>
    <row r="198" spans="1:10" s="6" customFormat="1" ht="31.5" x14ac:dyDescent="0.25">
      <c r="A198" s="55"/>
      <c r="B198" s="59"/>
      <c r="C198" s="42"/>
      <c r="D198" s="42" t="s">
        <v>151</v>
      </c>
      <c r="E198" s="42" t="s">
        <v>88</v>
      </c>
      <c r="F198" s="42">
        <v>197</v>
      </c>
      <c r="G198" s="43" t="s">
        <v>153</v>
      </c>
      <c r="H198" s="44" t="s">
        <v>51</v>
      </c>
      <c r="I198" s="45"/>
      <c r="J198" s="51"/>
    </row>
    <row r="199" spans="1:10" s="6" customFormat="1" ht="15.75" x14ac:dyDescent="0.25">
      <c r="A199" s="55"/>
      <c r="B199" s="59"/>
      <c r="C199" s="42"/>
      <c r="D199" s="42" t="s">
        <v>151</v>
      </c>
      <c r="E199" s="42" t="s">
        <v>88</v>
      </c>
      <c r="F199" s="42">
        <v>198</v>
      </c>
      <c r="G199" s="43" t="s">
        <v>154</v>
      </c>
      <c r="H199" s="44" t="s">
        <v>51</v>
      </c>
      <c r="I199" s="45"/>
      <c r="J199" s="51"/>
    </row>
    <row r="200" spans="1:10" s="6" customFormat="1" ht="31.5" x14ac:dyDescent="0.25">
      <c r="A200" s="55"/>
      <c r="B200" s="59"/>
      <c r="C200" s="42"/>
      <c r="D200" s="42" t="s">
        <v>155</v>
      </c>
      <c r="E200" s="42" t="s">
        <v>88</v>
      </c>
      <c r="F200" s="42">
        <v>199</v>
      </c>
      <c r="G200" s="43" t="s">
        <v>156</v>
      </c>
      <c r="H200" s="44" t="s">
        <v>51</v>
      </c>
      <c r="I200" s="45"/>
      <c r="J200" s="51"/>
    </row>
    <row r="201" spans="1:10" s="6" customFormat="1" ht="31.5" x14ac:dyDescent="0.25">
      <c r="A201" s="55"/>
      <c r="B201" s="59"/>
      <c r="C201" s="42"/>
      <c r="D201" s="42" t="s">
        <v>155</v>
      </c>
      <c r="E201" s="42" t="s">
        <v>88</v>
      </c>
      <c r="F201" s="42">
        <v>200</v>
      </c>
      <c r="G201" s="43" t="s">
        <v>422</v>
      </c>
      <c r="H201" s="44" t="s">
        <v>51</v>
      </c>
      <c r="I201" s="45">
        <v>447</v>
      </c>
      <c r="J201" s="51"/>
    </row>
    <row r="202" spans="1:10" s="6" customFormat="1" ht="63" x14ac:dyDescent="0.25">
      <c r="A202" s="55"/>
      <c r="B202" s="59"/>
      <c r="C202" s="42"/>
      <c r="D202" s="42" t="s">
        <v>147</v>
      </c>
      <c r="E202" s="42" t="s">
        <v>88</v>
      </c>
      <c r="F202" s="42">
        <v>201</v>
      </c>
      <c r="G202" s="43" t="s">
        <v>176</v>
      </c>
      <c r="H202" s="44" t="s">
        <v>51</v>
      </c>
      <c r="I202" s="45"/>
      <c r="J202" s="51"/>
    </row>
    <row r="203" spans="1:10" s="6" customFormat="1" ht="63" x14ac:dyDescent="0.25">
      <c r="A203" s="55"/>
      <c r="B203" s="59"/>
      <c r="C203" s="42"/>
      <c r="D203" s="42" t="s">
        <v>147</v>
      </c>
      <c r="E203" s="42" t="s">
        <v>88</v>
      </c>
      <c r="F203" s="42">
        <v>202</v>
      </c>
      <c r="G203" s="43" t="s">
        <v>179</v>
      </c>
      <c r="H203" s="44" t="s">
        <v>51</v>
      </c>
      <c r="I203" s="45"/>
      <c r="J203" s="51"/>
    </row>
    <row r="204" spans="1:10" s="6" customFormat="1" ht="15.75" x14ac:dyDescent="0.25">
      <c r="A204" s="55"/>
      <c r="B204" s="59"/>
      <c r="C204" s="42"/>
      <c r="D204" s="42" t="s">
        <v>147</v>
      </c>
      <c r="E204" s="42" t="s">
        <v>88</v>
      </c>
      <c r="F204" s="42">
        <v>203</v>
      </c>
      <c r="G204" s="43" t="s">
        <v>221</v>
      </c>
      <c r="H204" s="44" t="s">
        <v>51</v>
      </c>
      <c r="I204" s="45"/>
      <c r="J204" s="51"/>
    </row>
    <row r="205" spans="1:10" s="6" customFormat="1" ht="15.75" x14ac:dyDescent="0.25">
      <c r="A205" s="55"/>
      <c r="B205" s="59"/>
      <c r="C205" s="42"/>
      <c r="D205" s="42" t="s">
        <v>180</v>
      </c>
      <c r="E205" s="42" t="s">
        <v>88</v>
      </c>
      <c r="F205" s="42">
        <v>204</v>
      </c>
      <c r="G205" s="43" t="s">
        <v>479</v>
      </c>
      <c r="H205" s="44" t="s">
        <v>51</v>
      </c>
      <c r="I205" s="45"/>
      <c r="J205" s="51"/>
    </row>
    <row r="206" spans="1:10" s="6" customFormat="1" ht="15.75" x14ac:dyDescent="0.25">
      <c r="A206" s="55"/>
      <c r="B206" s="59"/>
      <c r="C206" s="42"/>
      <c r="D206" s="42" t="s">
        <v>180</v>
      </c>
      <c r="E206" s="42" t="s">
        <v>88</v>
      </c>
      <c r="F206" s="42">
        <v>205</v>
      </c>
      <c r="G206" s="43" t="s">
        <v>182</v>
      </c>
      <c r="H206" s="44" t="s">
        <v>51</v>
      </c>
      <c r="I206" s="45">
        <v>461</v>
      </c>
      <c r="J206" s="51"/>
    </row>
    <row r="207" spans="1:10" s="6" customFormat="1" ht="15.75" x14ac:dyDescent="0.25">
      <c r="A207" s="55"/>
      <c r="B207" s="59"/>
      <c r="C207" s="42"/>
      <c r="D207" s="42" t="s">
        <v>180</v>
      </c>
      <c r="E207" s="42" t="s">
        <v>88</v>
      </c>
      <c r="F207" s="42">
        <v>206</v>
      </c>
      <c r="G207" s="43" t="s">
        <v>191</v>
      </c>
      <c r="H207" s="44" t="s">
        <v>51</v>
      </c>
      <c r="I207" s="45">
        <v>464</v>
      </c>
      <c r="J207" s="51"/>
    </row>
    <row r="208" spans="1:10" s="6" customFormat="1" ht="15.75" x14ac:dyDescent="0.25">
      <c r="A208" s="55"/>
      <c r="B208" s="59"/>
      <c r="C208" s="42"/>
      <c r="D208" s="42" t="s">
        <v>180</v>
      </c>
      <c r="E208" s="42" t="s">
        <v>88</v>
      </c>
      <c r="F208" s="42">
        <v>207</v>
      </c>
      <c r="G208" s="43" t="s">
        <v>192</v>
      </c>
      <c r="H208" s="44" t="s">
        <v>51</v>
      </c>
      <c r="I208" s="45">
        <v>464</v>
      </c>
      <c r="J208" s="51"/>
    </row>
    <row r="209" spans="1:10" s="6" customFormat="1" ht="94.5" x14ac:dyDescent="0.25">
      <c r="A209" s="55"/>
      <c r="B209" s="59"/>
      <c r="C209" s="42"/>
      <c r="D209" s="42" t="s">
        <v>180</v>
      </c>
      <c r="E209" s="42" t="s">
        <v>88</v>
      </c>
      <c r="F209" s="42">
        <v>208</v>
      </c>
      <c r="G209" s="43" t="s">
        <v>192</v>
      </c>
      <c r="H209" s="44" t="s">
        <v>51</v>
      </c>
      <c r="I209" s="45">
        <v>468</v>
      </c>
      <c r="J209" s="60" t="s">
        <v>202</v>
      </c>
    </row>
    <row r="210" spans="1:10" s="6" customFormat="1" ht="15.75" x14ac:dyDescent="0.25">
      <c r="A210" s="55"/>
      <c r="B210" s="59"/>
      <c r="C210" s="42"/>
      <c r="D210" s="42" t="s">
        <v>180</v>
      </c>
      <c r="E210" s="42" t="s">
        <v>88</v>
      </c>
      <c r="F210" s="42">
        <v>209</v>
      </c>
      <c r="G210" s="43" t="s">
        <v>194</v>
      </c>
      <c r="H210" s="44" t="s">
        <v>51</v>
      </c>
      <c r="I210" s="45">
        <v>465</v>
      </c>
      <c r="J210" s="51"/>
    </row>
    <row r="211" spans="1:10" s="6" customFormat="1" ht="15.75" x14ac:dyDescent="0.25">
      <c r="A211" s="55"/>
      <c r="B211" s="59"/>
      <c r="C211" s="42"/>
      <c r="D211" s="42" t="s">
        <v>195</v>
      </c>
      <c r="E211" s="42" t="s">
        <v>85</v>
      </c>
      <c r="F211" s="42">
        <v>210</v>
      </c>
      <c r="G211" s="43" t="s">
        <v>222</v>
      </c>
      <c r="H211" s="44" t="s">
        <v>181</v>
      </c>
      <c r="I211" s="45"/>
      <c r="J211" s="51"/>
    </row>
    <row r="212" spans="1:10" s="6" customFormat="1" ht="15.75" x14ac:dyDescent="0.25">
      <c r="A212" s="55"/>
      <c r="B212" s="59"/>
      <c r="C212" s="42"/>
      <c r="D212" s="42" t="s">
        <v>196</v>
      </c>
      <c r="E212" s="42" t="s">
        <v>85</v>
      </c>
      <c r="F212" s="42">
        <v>211</v>
      </c>
      <c r="G212" s="43" t="s">
        <v>223</v>
      </c>
      <c r="H212" s="44" t="s">
        <v>51</v>
      </c>
      <c r="I212" s="45"/>
      <c r="J212" s="51"/>
    </row>
    <row r="213" spans="1:10" s="6" customFormat="1" ht="15.75" x14ac:dyDescent="0.25">
      <c r="A213" s="55"/>
      <c r="B213" s="59"/>
      <c r="C213" s="42"/>
      <c r="D213" s="42" t="s">
        <v>197</v>
      </c>
      <c r="E213" s="42" t="s">
        <v>88</v>
      </c>
      <c r="F213" s="42">
        <v>212</v>
      </c>
      <c r="G213" s="43" t="s">
        <v>198</v>
      </c>
      <c r="H213" s="44" t="s">
        <v>51</v>
      </c>
      <c r="I213" s="45"/>
      <c r="J213" s="51"/>
    </row>
    <row r="214" spans="1:10" s="6" customFormat="1" ht="15.75" x14ac:dyDescent="0.25">
      <c r="A214" s="55"/>
      <c r="B214" s="59"/>
      <c r="C214" s="42"/>
      <c r="D214" s="42" t="s">
        <v>199</v>
      </c>
      <c r="E214" s="42" t="s">
        <v>88</v>
      </c>
      <c r="F214" s="42">
        <v>213</v>
      </c>
      <c r="G214" s="43" t="s">
        <v>224</v>
      </c>
      <c r="H214" s="44" t="s">
        <v>51</v>
      </c>
      <c r="I214" s="45"/>
      <c r="J214" s="51"/>
    </row>
    <row r="215" spans="1:10" s="6" customFormat="1" ht="15.75" x14ac:dyDescent="0.25">
      <c r="A215" s="55"/>
      <c r="B215" s="59"/>
      <c r="C215" s="42"/>
      <c r="D215" s="42" t="s">
        <v>200</v>
      </c>
      <c r="E215" s="42" t="s">
        <v>88</v>
      </c>
      <c r="F215" s="42">
        <v>214</v>
      </c>
      <c r="G215" s="43" t="s">
        <v>225</v>
      </c>
      <c r="H215" s="44" t="s">
        <v>51</v>
      </c>
      <c r="I215" s="45"/>
      <c r="J215" s="51"/>
    </row>
    <row r="216" spans="1:10" s="6" customFormat="1" ht="15.75" x14ac:dyDescent="0.25">
      <c r="A216" s="55"/>
      <c r="B216" s="59"/>
      <c r="C216" s="42"/>
      <c r="D216" s="42" t="s">
        <v>155</v>
      </c>
      <c r="E216" s="42" t="s">
        <v>88</v>
      </c>
      <c r="F216" s="42">
        <v>215</v>
      </c>
      <c r="G216" s="43" t="s">
        <v>201</v>
      </c>
      <c r="H216" s="44" t="s">
        <v>51</v>
      </c>
      <c r="I216" s="45"/>
      <c r="J216" s="51"/>
    </row>
    <row r="217" spans="1:10" s="6" customFormat="1" ht="15.75" x14ac:dyDescent="0.25">
      <c r="A217" s="55"/>
      <c r="B217" s="59"/>
      <c r="C217" s="42"/>
      <c r="D217" s="42" t="s">
        <v>228</v>
      </c>
      <c r="E217" s="42" t="s">
        <v>88</v>
      </c>
      <c r="F217" s="42">
        <v>216</v>
      </c>
      <c r="G217" s="43" t="s">
        <v>227</v>
      </c>
      <c r="H217" s="44" t="s">
        <v>51</v>
      </c>
      <c r="I217" s="45">
        <v>466</v>
      </c>
      <c r="J217" s="51"/>
    </row>
    <row r="218" spans="1:10" s="6" customFormat="1" ht="15.75" x14ac:dyDescent="0.25">
      <c r="A218" s="55"/>
      <c r="B218" s="59"/>
      <c r="C218" s="42"/>
      <c r="D218" s="42" t="s">
        <v>228</v>
      </c>
      <c r="E218" s="42" t="s">
        <v>88</v>
      </c>
      <c r="F218" s="42">
        <v>217</v>
      </c>
      <c r="G218" s="43" t="s">
        <v>231</v>
      </c>
      <c r="H218" s="44" t="s">
        <v>51</v>
      </c>
      <c r="I218" s="45">
        <v>460</v>
      </c>
      <c r="J218" s="51"/>
    </row>
    <row r="219" spans="1:10" s="6" customFormat="1" ht="47.25" x14ac:dyDescent="0.25">
      <c r="A219" s="55"/>
      <c r="B219" s="59"/>
      <c r="C219" s="42"/>
      <c r="D219" s="42" t="s">
        <v>241</v>
      </c>
      <c r="E219" s="42" t="s">
        <v>88</v>
      </c>
      <c r="F219" s="42">
        <v>218</v>
      </c>
      <c r="G219" s="43" t="s">
        <v>240</v>
      </c>
      <c r="H219" s="44" t="s">
        <v>51</v>
      </c>
      <c r="I219" s="45">
        <v>440</v>
      </c>
      <c r="J219" s="51"/>
    </row>
    <row r="220" spans="1:10" s="6" customFormat="1" ht="31.5" x14ac:dyDescent="0.25">
      <c r="A220" s="55"/>
      <c r="B220" s="59"/>
      <c r="C220" s="42"/>
      <c r="D220" s="42" t="s">
        <v>228</v>
      </c>
      <c r="E220" s="42" t="s">
        <v>88</v>
      </c>
      <c r="F220" s="42">
        <v>219</v>
      </c>
      <c r="G220" s="43" t="s">
        <v>242</v>
      </c>
      <c r="H220" s="44" t="s">
        <v>51</v>
      </c>
      <c r="I220" s="45">
        <v>432</v>
      </c>
      <c r="J220" s="51"/>
    </row>
    <row r="221" spans="1:10" s="6" customFormat="1" ht="15.75" x14ac:dyDescent="0.25">
      <c r="A221" s="55"/>
      <c r="B221" s="59"/>
      <c r="C221" s="42"/>
      <c r="D221" s="42" t="s">
        <v>228</v>
      </c>
      <c r="E221" s="42" t="s">
        <v>88</v>
      </c>
      <c r="F221" s="42">
        <v>220</v>
      </c>
      <c r="G221" s="43" t="s">
        <v>245</v>
      </c>
      <c r="H221" s="44" t="s">
        <v>51</v>
      </c>
      <c r="I221" s="61">
        <v>416386</v>
      </c>
      <c r="J221" s="51"/>
    </row>
    <row r="222" spans="1:10" s="6" customFormat="1" ht="15.75" x14ac:dyDescent="0.25">
      <c r="A222" s="55"/>
      <c r="B222" s="59"/>
      <c r="C222" s="42"/>
      <c r="D222" s="42" t="s">
        <v>172</v>
      </c>
      <c r="E222" s="42" t="s">
        <v>88</v>
      </c>
      <c r="F222" s="42">
        <v>221</v>
      </c>
      <c r="G222" s="43" t="s">
        <v>250</v>
      </c>
      <c r="H222" s="44" t="s">
        <v>51</v>
      </c>
      <c r="I222" s="45"/>
      <c r="J222" s="51"/>
    </row>
    <row r="223" spans="1:10" s="6" customFormat="1" ht="15.75" x14ac:dyDescent="0.25">
      <c r="A223" s="55"/>
      <c r="B223" s="59"/>
      <c r="C223" s="42"/>
      <c r="D223" s="42" t="s">
        <v>172</v>
      </c>
      <c r="E223" s="42" t="s">
        <v>88</v>
      </c>
      <c r="F223" s="42">
        <v>222</v>
      </c>
      <c r="G223" s="43" t="s">
        <v>250</v>
      </c>
      <c r="H223" s="44" t="s">
        <v>51</v>
      </c>
      <c r="I223" s="45"/>
      <c r="J223" s="51"/>
    </row>
    <row r="224" spans="1:10" s="6" customFormat="1" ht="31.5" x14ac:dyDescent="0.25">
      <c r="A224" s="55"/>
      <c r="B224" s="59"/>
      <c r="C224" s="42"/>
      <c r="D224" s="52" t="s">
        <v>96</v>
      </c>
      <c r="E224" s="42" t="s">
        <v>88</v>
      </c>
      <c r="F224" s="42">
        <v>223</v>
      </c>
      <c r="G224" s="43" t="s">
        <v>252</v>
      </c>
      <c r="H224" s="44" t="s">
        <v>51</v>
      </c>
      <c r="I224" s="45" t="s">
        <v>1039</v>
      </c>
      <c r="J224" s="51"/>
    </row>
    <row r="225" spans="1:10" s="6" customFormat="1" ht="15.75" x14ac:dyDescent="0.25">
      <c r="A225" s="55"/>
      <c r="B225" s="59"/>
      <c r="C225" s="42"/>
      <c r="D225" s="42" t="s">
        <v>253</v>
      </c>
      <c r="E225" s="42" t="s">
        <v>253</v>
      </c>
      <c r="F225" s="42">
        <v>224</v>
      </c>
      <c r="G225" s="43" t="s">
        <v>256</v>
      </c>
      <c r="H225" s="44" t="s">
        <v>51</v>
      </c>
      <c r="I225" s="45"/>
      <c r="J225" s="51"/>
    </row>
    <row r="226" spans="1:10" s="6" customFormat="1" ht="15.75" x14ac:dyDescent="0.25">
      <c r="A226" s="55"/>
      <c r="B226" s="59"/>
      <c r="C226" s="42"/>
      <c r="D226" s="42" t="s">
        <v>253</v>
      </c>
      <c r="E226" s="42" t="s">
        <v>253</v>
      </c>
      <c r="F226" s="42">
        <v>225</v>
      </c>
      <c r="G226" s="43" t="s">
        <v>254</v>
      </c>
      <c r="H226" s="44" t="s">
        <v>51</v>
      </c>
      <c r="I226" s="45"/>
      <c r="J226" s="51"/>
    </row>
    <row r="227" spans="1:10" s="6" customFormat="1" ht="15.75" x14ac:dyDescent="0.25">
      <c r="A227" s="55"/>
      <c r="B227" s="59"/>
      <c r="C227" s="42"/>
      <c r="D227" s="42" t="s">
        <v>253</v>
      </c>
      <c r="E227" s="42" t="s">
        <v>253</v>
      </c>
      <c r="F227" s="42">
        <v>226</v>
      </c>
      <c r="G227" s="43" t="s">
        <v>255</v>
      </c>
      <c r="H227" s="44" t="s">
        <v>51</v>
      </c>
      <c r="I227" s="45"/>
      <c r="J227" s="51"/>
    </row>
    <row r="228" spans="1:10" s="6" customFormat="1" ht="78.75" x14ac:dyDescent="0.25">
      <c r="A228" s="55"/>
      <c r="B228" s="59"/>
      <c r="C228" s="42"/>
      <c r="D228" s="42" t="s">
        <v>259</v>
      </c>
      <c r="E228" s="42" t="s">
        <v>253</v>
      </c>
      <c r="F228" s="42">
        <v>227</v>
      </c>
      <c r="G228" s="62" t="s">
        <v>257</v>
      </c>
      <c r="H228" s="44" t="s">
        <v>51</v>
      </c>
      <c r="I228" s="45" t="s">
        <v>927</v>
      </c>
      <c r="J228" s="51"/>
    </row>
    <row r="229" spans="1:10" s="6" customFormat="1" ht="15.75" x14ac:dyDescent="0.25">
      <c r="A229" s="55"/>
      <c r="B229" s="59"/>
      <c r="C229" s="42"/>
      <c r="D229" s="42" t="s">
        <v>259</v>
      </c>
      <c r="E229" s="42" t="s">
        <v>253</v>
      </c>
      <c r="F229" s="42">
        <v>228</v>
      </c>
      <c r="G229" s="43" t="s">
        <v>258</v>
      </c>
      <c r="H229" s="44" t="s">
        <v>51</v>
      </c>
      <c r="I229" s="45"/>
      <c r="J229" s="51"/>
    </row>
    <row r="230" spans="1:10" s="6" customFormat="1" ht="15.75" x14ac:dyDescent="0.25">
      <c r="A230" s="55"/>
      <c r="B230" s="59"/>
      <c r="C230" s="42"/>
      <c r="D230" s="42" t="s">
        <v>259</v>
      </c>
      <c r="E230" s="42" t="s">
        <v>253</v>
      </c>
      <c r="F230" s="42">
        <v>229</v>
      </c>
      <c r="G230" s="43" t="s">
        <v>265</v>
      </c>
      <c r="H230" s="44" t="s">
        <v>51</v>
      </c>
      <c r="I230" s="45">
        <v>603</v>
      </c>
      <c r="J230" s="51"/>
    </row>
    <row r="231" spans="1:10" s="6" customFormat="1" ht="15.75" x14ac:dyDescent="0.25">
      <c r="A231" s="55"/>
      <c r="B231" s="59"/>
      <c r="C231" s="42"/>
      <c r="D231" s="42" t="s">
        <v>259</v>
      </c>
      <c r="E231" s="42" t="s">
        <v>253</v>
      </c>
      <c r="F231" s="42">
        <v>230</v>
      </c>
      <c r="G231" s="43" t="s">
        <v>267</v>
      </c>
      <c r="H231" s="44" t="s">
        <v>51</v>
      </c>
      <c r="I231" s="45"/>
      <c r="J231" s="51"/>
    </row>
    <row r="232" spans="1:10" s="6" customFormat="1" ht="15.75" x14ac:dyDescent="0.25">
      <c r="A232" s="55"/>
      <c r="B232" s="59"/>
      <c r="C232" s="42"/>
      <c r="D232" s="42" t="s">
        <v>259</v>
      </c>
      <c r="E232" s="42" t="s">
        <v>253</v>
      </c>
      <c r="F232" s="42">
        <v>231</v>
      </c>
      <c r="G232" s="43" t="s">
        <v>266</v>
      </c>
      <c r="H232" s="44" t="s">
        <v>61</v>
      </c>
      <c r="I232" s="45"/>
      <c r="J232" s="51"/>
    </row>
    <row r="233" spans="1:10" s="6" customFormat="1" ht="15.75" x14ac:dyDescent="0.25">
      <c r="A233" s="55"/>
      <c r="B233" s="59"/>
      <c r="C233" s="42"/>
      <c r="D233" s="42" t="s">
        <v>259</v>
      </c>
      <c r="E233" s="42" t="s">
        <v>253</v>
      </c>
      <c r="F233" s="42">
        <v>232</v>
      </c>
      <c r="G233" s="43" t="s">
        <v>269</v>
      </c>
      <c r="H233" s="44" t="s">
        <v>51</v>
      </c>
      <c r="I233" s="45"/>
      <c r="J233" s="51"/>
    </row>
    <row r="234" spans="1:10" s="6" customFormat="1" ht="15.75" x14ac:dyDescent="0.25">
      <c r="A234" s="55"/>
      <c r="B234" s="59"/>
      <c r="C234" s="42"/>
      <c r="D234" s="59" t="s">
        <v>259</v>
      </c>
      <c r="E234" s="42" t="s">
        <v>253</v>
      </c>
      <c r="F234" s="42">
        <v>233</v>
      </c>
      <c r="G234" s="43" t="s">
        <v>335</v>
      </c>
      <c r="H234" s="44" t="s">
        <v>51</v>
      </c>
      <c r="I234" s="45">
        <v>530</v>
      </c>
      <c r="J234" s="51"/>
    </row>
    <row r="235" spans="1:10" s="6" customFormat="1" ht="31.5" x14ac:dyDescent="0.25">
      <c r="A235" s="55"/>
      <c r="B235" s="59"/>
      <c r="C235" s="42"/>
      <c r="D235" s="42" t="s">
        <v>151</v>
      </c>
      <c r="E235" s="42" t="s">
        <v>253</v>
      </c>
      <c r="F235" s="42">
        <v>234</v>
      </c>
      <c r="G235" s="43" t="s">
        <v>268</v>
      </c>
      <c r="H235" s="44" t="s">
        <v>51</v>
      </c>
      <c r="I235" s="45"/>
      <c r="J235" s="51"/>
    </row>
    <row r="236" spans="1:10" s="6" customFormat="1" ht="15.75" x14ac:dyDescent="0.25">
      <c r="A236" s="55"/>
      <c r="B236" s="59"/>
      <c r="C236" s="42"/>
      <c r="D236" s="42" t="s">
        <v>151</v>
      </c>
      <c r="E236" s="42" t="s">
        <v>253</v>
      </c>
      <c r="F236" s="42">
        <v>235</v>
      </c>
      <c r="G236" s="43" t="s">
        <v>260</v>
      </c>
      <c r="H236" s="44" t="s">
        <v>51</v>
      </c>
      <c r="I236" s="45"/>
      <c r="J236" s="51"/>
    </row>
    <row r="237" spans="1:10" s="6" customFormat="1" ht="15.75" x14ac:dyDescent="0.25">
      <c r="A237" s="55"/>
      <c r="B237" s="59"/>
      <c r="C237" s="42"/>
      <c r="D237" s="42" t="s">
        <v>151</v>
      </c>
      <c r="E237" s="42" t="s">
        <v>253</v>
      </c>
      <c r="F237" s="42">
        <v>236</v>
      </c>
      <c r="G237" s="43" t="s">
        <v>336</v>
      </c>
      <c r="H237" s="44" t="s">
        <v>51</v>
      </c>
      <c r="I237" s="45">
        <v>532</v>
      </c>
      <c r="J237" s="51"/>
    </row>
    <row r="238" spans="1:10" s="6" customFormat="1" ht="31.5" x14ac:dyDescent="0.25">
      <c r="A238" s="55"/>
      <c r="B238" s="59"/>
      <c r="C238" s="42"/>
      <c r="D238" s="42" t="s">
        <v>144</v>
      </c>
      <c r="E238" s="42" t="s">
        <v>253</v>
      </c>
      <c r="F238" s="42">
        <v>237</v>
      </c>
      <c r="G238" s="43" t="s">
        <v>270</v>
      </c>
      <c r="H238" s="44" t="s">
        <v>51</v>
      </c>
      <c r="I238" s="45"/>
      <c r="J238" s="51"/>
    </row>
    <row r="239" spans="1:10" s="6" customFormat="1" ht="15.75" x14ac:dyDescent="0.25">
      <c r="A239" s="55"/>
      <c r="B239" s="59"/>
      <c r="C239" s="42"/>
      <c r="D239" s="42" t="s">
        <v>144</v>
      </c>
      <c r="E239" s="42" t="s">
        <v>253</v>
      </c>
      <c r="F239" s="42">
        <v>238</v>
      </c>
      <c r="G239" s="43" t="s">
        <v>261</v>
      </c>
      <c r="H239" s="44" t="s">
        <v>51</v>
      </c>
      <c r="I239" s="45"/>
      <c r="J239" s="51"/>
    </row>
    <row r="240" spans="1:10" s="6" customFormat="1" ht="15.75" x14ac:dyDescent="0.25">
      <c r="A240" s="55"/>
      <c r="B240" s="59"/>
      <c r="C240" s="42"/>
      <c r="D240" s="42" t="s">
        <v>144</v>
      </c>
      <c r="E240" s="42" t="s">
        <v>253</v>
      </c>
      <c r="F240" s="42">
        <v>239</v>
      </c>
      <c r="G240" s="43" t="s">
        <v>262</v>
      </c>
      <c r="H240" s="44" t="s">
        <v>51</v>
      </c>
      <c r="I240" s="45">
        <v>534</v>
      </c>
      <c r="J240" s="51"/>
    </row>
    <row r="241" spans="1:10" s="6" customFormat="1" ht="15.75" x14ac:dyDescent="0.25">
      <c r="A241" s="55"/>
      <c r="B241" s="59"/>
      <c r="C241" s="42"/>
      <c r="D241" s="42" t="s">
        <v>144</v>
      </c>
      <c r="E241" s="42" t="s">
        <v>253</v>
      </c>
      <c r="F241" s="42">
        <v>240</v>
      </c>
      <c r="G241" s="43" t="s">
        <v>263</v>
      </c>
      <c r="H241" s="44" t="s">
        <v>51</v>
      </c>
      <c r="I241" s="45">
        <v>533</v>
      </c>
      <c r="J241" s="51"/>
    </row>
    <row r="242" spans="1:10" s="6" customFormat="1" ht="15.75" x14ac:dyDescent="0.25">
      <c r="A242" s="55"/>
      <c r="B242" s="59"/>
      <c r="C242" s="42"/>
      <c r="D242" s="42" t="s">
        <v>259</v>
      </c>
      <c r="E242" s="42" t="s">
        <v>253</v>
      </c>
      <c r="F242" s="42">
        <v>241</v>
      </c>
      <c r="G242" s="43" t="s">
        <v>264</v>
      </c>
      <c r="H242" s="44" t="s">
        <v>51</v>
      </c>
      <c r="I242" s="45">
        <v>521</v>
      </c>
      <c r="J242" s="51"/>
    </row>
    <row r="243" spans="1:10" s="6" customFormat="1" ht="31.5" x14ac:dyDescent="0.25">
      <c r="A243" s="55"/>
      <c r="B243" s="59"/>
      <c r="C243" s="42"/>
      <c r="D243" s="42" t="s">
        <v>271</v>
      </c>
      <c r="E243" s="42" t="s">
        <v>253</v>
      </c>
      <c r="F243" s="42">
        <v>242</v>
      </c>
      <c r="G243" s="43" t="s">
        <v>273</v>
      </c>
      <c r="H243" s="44" t="s">
        <v>51</v>
      </c>
      <c r="I243" s="45"/>
      <c r="J243" s="51"/>
    </row>
    <row r="244" spans="1:10" s="6" customFormat="1" ht="31.5" x14ac:dyDescent="0.25">
      <c r="A244" s="55"/>
      <c r="B244" s="59"/>
      <c r="C244" s="42"/>
      <c r="D244" s="42" t="s">
        <v>271</v>
      </c>
      <c r="E244" s="42" t="s">
        <v>253</v>
      </c>
      <c r="F244" s="42">
        <v>243</v>
      </c>
      <c r="G244" s="43" t="s">
        <v>274</v>
      </c>
      <c r="H244" s="44" t="s">
        <v>51</v>
      </c>
      <c r="I244" s="45"/>
      <c r="J244" s="51"/>
    </row>
    <row r="245" spans="1:10" s="6" customFormat="1" ht="31.5" x14ac:dyDescent="0.25">
      <c r="A245" s="55"/>
      <c r="B245" s="59"/>
      <c r="C245" s="42"/>
      <c r="D245" s="42" t="s">
        <v>271</v>
      </c>
      <c r="E245" s="42" t="s">
        <v>253</v>
      </c>
      <c r="F245" s="42">
        <v>244</v>
      </c>
      <c r="G245" s="43" t="s">
        <v>275</v>
      </c>
      <c r="H245" s="44" t="s">
        <v>51</v>
      </c>
      <c r="I245" s="45"/>
      <c r="J245" s="51"/>
    </row>
    <row r="246" spans="1:10" s="6" customFormat="1" ht="31.5" x14ac:dyDescent="0.25">
      <c r="A246" s="55"/>
      <c r="B246" s="59"/>
      <c r="C246" s="42"/>
      <c r="D246" s="42" t="s">
        <v>271</v>
      </c>
      <c r="E246" s="42" t="s">
        <v>253</v>
      </c>
      <c r="F246" s="42">
        <v>245</v>
      </c>
      <c r="G246" s="43" t="s">
        <v>276</v>
      </c>
      <c r="H246" s="44" t="s">
        <v>51</v>
      </c>
      <c r="I246" s="45"/>
      <c r="J246" s="51"/>
    </row>
    <row r="247" spans="1:10" s="6" customFormat="1" ht="31.5" x14ac:dyDescent="0.25">
      <c r="A247" s="55"/>
      <c r="B247" s="59"/>
      <c r="C247" s="42"/>
      <c r="D247" s="42" t="s">
        <v>271</v>
      </c>
      <c r="E247" s="42" t="s">
        <v>253</v>
      </c>
      <c r="F247" s="42">
        <v>246</v>
      </c>
      <c r="G247" s="43" t="s">
        <v>337</v>
      </c>
      <c r="H247" s="44" t="s">
        <v>181</v>
      </c>
      <c r="I247" s="45"/>
      <c r="J247" s="51"/>
    </row>
    <row r="248" spans="1:10" s="6" customFormat="1" ht="31.5" x14ac:dyDescent="0.25">
      <c r="A248" s="55"/>
      <c r="B248" s="59"/>
      <c r="C248" s="42"/>
      <c r="D248" s="42" t="s">
        <v>271</v>
      </c>
      <c r="E248" s="42" t="s">
        <v>253</v>
      </c>
      <c r="F248" s="42">
        <v>247</v>
      </c>
      <c r="G248" s="43" t="s">
        <v>277</v>
      </c>
      <c r="H248" s="44" t="s">
        <v>51</v>
      </c>
      <c r="I248" s="45" t="s">
        <v>923</v>
      </c>
      <c r="J248" s="51"/>
    </row>
    <row r="249" spans="1:10" s="6" customFormat="1" ht="31.5" x14ac:dyDescent="0.25">
      <c r="A249" s="55"/>
      <c r="B249" s="59"/>
      <c r="C249" s="42"/>
      <c r="D249" s="42" t="s">
        <v>271</v>
      </c>
      <c r="E249" s="42" t="s">
        <v>253</v>
      </c>
      <c r="F249" s="42">
        <v>248</v>
      </c>
      <c r="G249" s="43" t="s">
        <v>290</v>
      </c>
      <c r="H249" s="44" t="s">
        <v>51</v>
      </c>
      <c r="I249" s="45">
        <v>542</v>
      </c>
      <c r="J249" s="51"/>
    </row>
    <row r="250" spans="1:10" s="6" customFormat="1" ht="31.5" x14ac:dyDescent="0.25">
      <c r="A250" s="55"/>
      <c r="B250" s="59"/>
      <c r="C250" s="42"/>
      <c r="D250" s="42" t="s">
        <v>271</v>
      </c>
      <c r="E250" s="42" t="s">
        <v>253</v>
      </c>
      <c r="F250" s="42">
        <v>249</v>
      </c>
      <c r="G250" s="43" t="s">
        <v>291</v>
      </c>
      <c r="H250" s="44" t="s">
        <v>51</v>
      </c>
      <c r="I250" s="45">
        <v>542</v>
      </c>
      <c r="J250" s="51"/>
    </row>
    <row r="251" spans="1:10" s="6" customFormat="1" ht="31.5" x14ac:dyDescent="0.25">
      <c r="A251" s="55"/>
      <c r="B251" s="59"/>
      <c r="C251" s="42"/>
      <c r="D251" s="42" t="s">
        <v>272</v>
      </c>
      <c r="E251" s="42" t="s">
        <v>253</v>
      </c>
      <c r="F251" s="42">
        <v>250</v>
      </c>
      <c r="G251" s="43" t="s">
        <v>278</v>
      </c>
      <c r="H251" s="44" t="s">
        <v>51</v>
      </c>
      <c r="I251" s="45"/>
      <c r="J251" s="51"/>
    </row>
    <row r="252" spans="1:10" s="6" customFormat="1" ht="31.5" x14ac:dyDescent="0.25">
      <c r="A252" s="55"/>
      <c r="B252" s="59"/>
      <c r="C252" s="42"/>
      <c r="D252" s="42" t="s">
        <v>272</v>
      </c>
      <c r="E252" s="42" t="s">
        <v>253</v>
      </c>
      <c r="F252" s="42">
        <v>251</v>
      </c>
      <c r="G252" s="43" t="s">
        <v>279</v>
      </c>
      <c r="H252" s="44" t="s">
        <v>51</v>
      </c>
      <c r="I252" s="45"/>
      <c r="J252" s="51"/>
    </row>
    <row r="253" spans="1:10" s="6" customFormat="1" ht="31.5" x14ac:dyDescent="0.25">
      <c r="A253" s="55"/>
      <c r="B253" s="59"/>
      <c r="C253" s="42"/>
      <c r="D253" s="42" t="s">
        <v>272</v>
      </c>
      <c r="E253" s="42" t="s">
        <v>253</v>
      </c>
      <c r="F253" s="42">
        <v>252</v>
      </c>
      <c r="G253" s="43" t="s">
        <v>280</v>
      </c>
      <c r="H253" s="44" t="s">
        <v>51</v>
      </c>
      <c r="I253" s="45"/>
      <c r="J253" s="51"/>
    </row>
    <row r="254" spans="1:10" s="6" customFormat="1" ht="31.5" x14ac:dyDescent="0.25">
      <c r="A254" s="55"/>
      <c r="B254" s="59"/>
      <c r="C254" s="42"/>
      <c r="D254" s="42" t="s">
        <v>272</v>
      </c>
      <c r="E254" s="42" t="s">
        <v>253</v>
      </c>
      <c r="F254" s="42">
        <v>253</v>
      </c>
      <c r="G254" s="43" t="s">
        <v>281</v>
      </c>
      <c r="H254" s="44" t="s">
        <v>51</v>
      </c>
      <c r="I254" s="45">
        <v>592</v>
      </c>
      <c r="J254" s="51"/>
    </row>
    <row r="255" spans="1:10" s="6" customFormat="1" ht="31.5" x14ac:dyDescent="0.25">
      <c r="A255" s="55"/>
      <c r="B255" s="59"/>
      <c r="C255" s="42"/>
      <c r="D255" s="42" t="s">
        <v>272</v>
      </c>
      <c r="E255" s="42" t="s">
        <v>253</v>
      </c>
      <c r="F255" s="42">
        <v>254</v>
      </c>
      <c r="G255" s="43" t="s">
        <v>338</v>
      </c>
      <c r="H255" s="44" t="s">
        <v>51</v>
      </c>
      <c r="I255" s="45"/>
      <c r="J255" s="51"/>
    </row>
    <row r="256" spans="1:10" s="6" customFormat="1" ht="31.5" x14ac:dyDescent="0.25">
      <c r="A256" s="55"/>
      <c r="B256" s="59"/>
      <c r="C256" s="42"/>
      <c r="D256" s="42" t="s">
        <v>272</v>
      </c>
      <c r="E256" s="42" t="s">
        <v>253</v>
      </c>
      <c r="F256" s="42">
        <v>255</v>
      </c>
      <c r="G256" s="43" t="s">
        <v>282</v>
      </c>
      <c r="H256" s="44" t="s">
        <v>51</v>
      </c>
      <c r="I256" s="45">
        <v>543</v>
      </c>
      <c r="J256" s="51"/>
    </row>
    <row r="257" spans="1:10" s="6" customFormat="1" ht="31.5" x14ac:dyDescent="0.25">
      <c r="A257" s="55"/>
      <c r="B257" s="59"/>
      <c r="C257" s="42"/>
      <c r="D257" s="42" t="s">
        <v>272</v>
      </c>
      <c r="E257" s="42" t="s">
        <v>253</v>
      </c>
      <c r="F257" s="42">
        <v>256</v>
      </c>
      <c r="G257" s="43" t="s">
        <v>292</v>
      </c>
      <c r="H257" s="44" t="s">
        <v>51</v>
      </c>
      <c r="I257" s="45">
        <v>542</v>
      </c>
      <c r="J257" s="51"/>
    </row>
    <row r="258" spans="1:10" s="6" customFormat="1" ht="31.5" x14ac:dyDescent="0.25">
      <c r="A258" s="55"/>
      <c r="B258" s="59"/>
      <c r="C258" s="42"/>
      <c r="D258" s="42" t="s">
        <v>272</v>
      </c>
      <c r="E258" s="42" t="s">
        <v>253</v>
      </c>
      <c r="F258" s="42">
        <v>257</v>
      </c>
      <c r="G258" s="43" t="s">
        <v>293</v>
      </c>
      <c r="H258" s="44" t="s">
        <v>51</v>
      </c>
      <c r="I258" s="45">
        <v>542</v>
      </c>
      <c r="J258" s="51"/>
    </row>
    <row r="259" spans="1:10" s="6" customFormat="1" ht="31.5" x14ac:dyDescent="0.25">
      <c r="A259" s="55"/>
      <c r="B259" s="59"/>
      <c r="C259" s="42"/>
      <c r="D259" s="42" t="s">
        <v>283</v>
      </c>
      <c r="E259" s="42" t="s">
        <v>253</v>
      </c>
      <c r="F259" s="42">
        <v>258</v>
      </c>
      <c r="G259" s="43" t="s">
        <v>284</v>
      </c>
      <c r="H259" s="44" t="s">
        <v>51</v>
      </c>
      <c r="I259" s="45">
        <v>1743</v>
      </c>
      <c r="J259" s="51"/>
    </row>
    <row r="260" spans="1:10" s="6" customFormat="1" ht="31.5" x14ac:dyDescent="0.25">
      <c r="A260" s="55"/>
      <c r="B260" s="59"/>
      <c r="C260" s="42"/>
      <c r="D260" s="42" t="s">
        <v>283</v>
      </c>
      <c r="E260" s="42" t="s">
        <v>253</v>
      </c>
      <c r="F260" s="42">
        <v>259</v>
      </c>
      <c r="G260" s="43" t="s">
        <v>285</v>
      </c>
      <c r="H260" s="44" t="s">
        <v>51</v>
      </c>
      <c r="I260" s="45"/>
      <c r="J260" s="51"/>
    </row>
    <row r="261" spans="1:10" s="6" customFormat="1" ht="31.5" x14ac:dyDescent="0.25">
      <c r="A261" s="55"/>
      <c r="B261" s="59"/>
      <c r="C261" s="42"/>
      <c r="D261" s="42" t="s">
        <v>283</v>
      </c>
      <c r="E261" s="42" t="s">
        <v>253</v>
      </c>
      <c r="F261" s="42">
        <v>260</v>
      </c>
      <c r="G261" s="43" t="s">
        <v>286</v>
      </c>
      <c r="H261" s="44" t="s">
        <v>181</v>
      </c>
      <c r="I261" s="45"/>
      <c r="J261" s="51"/>
    </row>
    <row r="262" spans="1:10" s="6" customFormat="1" ht="31.5" x14ac:dyDescent="0.25">
      <c r="A262" s="55"/>
      <c r="B262" s="59"/>
      <c r="C262" s="42"/>
      <c r="D262" s="42" t="s">
        <v>283</v>
      </c>
      <c r="E262" s="42" t="s">
        <v>253</v>
      </c>
      <c r="F262" s="42">
        <v>261</v>
      </c>
      <c r="G262" s="43" t="s">
        <v>287</v>
      </c>
      <c r="H262" s="44" t="s">
        <v>51</v>
      </c>
      <c r="I262" s="45"/>
      <c r="J262" s="51"/>
    </row>
    <row r="263" spans="1:10" s="6" customFormat="1" ht="31.5" x14ac:dyDescent="0.25">
      <c r="A263" s="55"/>
      <c r="B263" s="59"/>
      <c r="C263" s="42"/>
      <c r="D263" s="42" t="s">
        <v>283</v>
      </c>
      <c r="E263" s="42" t="s">
        <v>253</v>
      </c>
      <c r="F263" s="42">
        <v>262</v>
      </c>
      <c r="G263" s="43" t="s">
        <v>289</v>
      </c>
      <c r="H263" s="44" t="s">
        <v>51</v>
      </c>
      <c r="I263" s="45"/>
      <c r="J263" s="51"/>
    </row>
    <row r="264" spans="1:10" s="6" customFormat="1" ht="31.5" x14ac:dyDescent="0.25">
      <c r="A264" s="55"/>
      <c r="B264" s="59"/>
      <c r="C264" s="42"/>
      <c r="D264" s="42" t="s">
        <v>283</v>
      </c>
      <c r="E264" s="42" t="s">
        <v>253</v>
      </c>
      <c r="F264" s="42">
        <v>263</v>
      </c>
      <c r="G264" s="43" t="s">
        <v>288</v>
      </c>
      <c r="H264" s="44" t="s">
        <v>51</v>
      </c>
      <c r="I264" s="45"/>
      <c r="J264" s="51"/>
    </row>
    <row r="265" spans="1:10" s="6" customFormat="1" ht="31.5" x14ac:dyDescent="0.25">
      <c r="A265" s="55"/>
      <c r="B265" s="59"/>
      <c r="C265" s="42"/>
      <c r="D265" s="42" t="s">
        <v>296</v>
      </c>
      <c r="E265" s="42" t="s">
        <v>253</v>
      </c>
      <c r="F265" s="42">
        <v>264</v>
      </c>
      <c r="G265" s="43" t="s">
        <v>294</v>
      </c>
      <c r="H265" s="44" t="s">
        <v>61</v>
      </c>
      <c r="I265" s="45">
        <v>537</v>
      </c>
      <c r="J265" s="51"/>
    </row>
    <row r="266" spans="1:10" s="6" customFormat="1" ht="31.5" x14ac:dyDescent="0.25">
      <c r="A266" s="55"/>
      <c r="B266" s="59"/>
      <c r="C266" s="42"/>
      <c r="D266" s="42" t="s">
        <v>296</v>
      </c>
      <c r="E266" s="42" t="s">
        <v>253</v>
      </c>
      <c r="F266" s="42">
        <v>265</v>
      </c>
      <c r="G266" s="43" t="s">
        <v>295</v>
      </c>
      <c r="H266" s="44" t="s">
        <v>61</v>
      </c>
      <c r="I266" s="45"/>
      <c r="J266" s="51"/>
    </row>
    <row r="267" spans="1:10" s="6" customFormat="1" ht="15.75" x14ac:dyDescent="0.25">
      <c r="A267" s="55"/>
      <c r="B267" s="59"/>
      <c r="C267" s="42"/>
      <c r="D267" s="42" t="s">
        <v>259</v>
      </c>
      <c r="E267" s="42" t="s">
        <v>253</v>
      </c>
      <c r="F267" s="42">
        <v>266</v>
      </c>
      <c r="G267" s="43" t="s">
        <v>549</v>
      </c>
      <c r="H267" s="44" t="s">
        <v>51</v>
      </c>
      <c r="I267" s="45"/>
      <c r="J267" s="51"/>
    </row>
    <row r="268" spans="1:10" s="6" customFormat="1" ht="15.75" x14ac:dyDescent="0.25">
      <c r="A268" s="55"/>
      <c r="B268" s="59"/>
      <c r="C268" s="42"/>
      <c r="D268" s="42" t="s">
        <v>259</v>
      </c>
      <c r="E268" s="42" t="s">
        <v>253</v>
      </c>
      <c r="F268" s="42">
        <v>267</v>
      </c>
      <c r="G268" s="43" t="s">
        <v>550</v>
      </c>
      <c r="H268" s="44" t="s">
        <v>51</v>
      </c>
      <c r="I268" s="45"/>
      <c r="J268" s="51"/>
    </row>
    <row r="269" spans="1:10" s="6" customFormat="1" ht="15.75" x14ac:dyDescent="0.25">
      <c r="A269" s="55"/>
      <c r="B269" s="59"/>
      <c r="C269" s="42"/>
      <c r="D269" s="42" t="s">
        <v>297</v>
      </c>
      <c r="E269" s="42" t="s">
        <v>253</v>
      </c>
      <c r="F269" s="42">
        <v>268</v>
      </c>
      <c r="G269" s="43" t="s">
        <v>298</v>
      </c>
      <c r="H269" s="44" t="s">
        <v>51</v>
      </c>
      <c r="I269" s="45"/>
      <c r="J269" s="51"/>
    </row>
    <row r="270" spans="1:10" s="6" customFormat="1" ht="31.5" x14ac:dyDescent="0.25">
      <c r="A270" s="55"/>
      <c r="B270" s="59"/>
      <c r="C270" s="42"/>
      <c r="D270" s="42" t="s">
        <v>297</v>
      </c>
      <c r="E270" s="42" t="s">
        <v>253</v>
      </c>
      <c r="F270" s="42">
        <v>269</v>
      </c>
      <c r="G270" s="43" t="s">
        <v>299</v>
      </c>
      <c r="H270" s="44" t="s">
        <v>51</v>
      </c>
      <c r="I270" s="45"/>
      <c r="J270" s="51"/>
    </row>
    <row r="271" spans="1:10" s="6" customFormat="1" ht="31.5" x14ac:dyDescent="0.25">
      <c r="A271" s="55"/>
      <c r="B271" s="59"/>
      <c r="C271" s="42"/>
      <c r="D271" s="42" t="s">
        <v>297</v>
      </c>
      <c r="E271" s="42" t="s">
        <v>253</v>
      </c>
      <c r="F271" s="42">
        <v>270</v>
      </c>
      <c r="G271" s="43" t="s">
        <v>300</v>
      </c>
      <c r="H271" s="44" t="s">
        <v>51</v>
      </c>
      <c r="I271" s="45"/>
      <c r="J271" s="51"/>
    </row>
    <row r="272" spans="1:10" s="6" customFormat="1" ht="15.75" x14ac:dyDescent="0.25">
      <c r="A272" s="55"/>
      <c r="B272" s="59"/>
      <c r="C272" s="42"/>
      <c r="D272" s="42" t="s">
        <v>297</v>
      </c>
      <c r="E272" s="42" t="s">
        <v>253</v>
      </c>
      <c r="F272" s="42">
        <v>271</v>
      </c>
      <c r="G272" s="43" t="s">
        <v>305</v>
      </c>
      <c r="H272" s="44" t="s">
        <v>51</v>
      </c>
      <c r="I272" s="45"/>
      <c r="J272" s="51"/>
    </row>
    <row r="273" spans="1:10" s="6" customFormat="1" ht="15.75" x14ac:dyDescent="0.25">
      <c r="A273" s="55"/>
      <c r="B273" s="59"/>
      <c r="C273" s="42"/>
      <c r="D273" s="42" t="s">
        <v>297</v>
      </c>
      <c r="E273" s="42" t="s">
        <v>253</v>
      </c>
      <c r="F273" s="42">
        <v>272</v>
      </c>
      <c r="G273" s="43" t="s">
        <v>301</v>
      </c>
      <c r="H273" s="44" t="s">
        <v>51</v>
      </c>
      <c r="I273" s="45"/>
      <c r="J273" s="51"/>
    </row>
    <row r="274" spans="1:10" s="6" customFormat="1" ht="15.75" x14ac:dyDescent="0.25">
      <c r="A274" s="55"/>
      <c r="B274" s="59"/>
      <c r="C274" s="42"/>
      <c r="D274" s="42" t="s">
        <v>297</v>
      </c>
      <c r="E274" s="42" t="s">
        <v>253</v>
      </c>
      <c r="F274" s="42">
        <v>273</v>
      </c>
      <c r="G274" s="43" t="s">
        <v>302</v>
      </c>
      <c r="H274" s="44" t="s">
        <v>51</v>
      </c>
      <c r="I274" s="45">
        <v>552</v>
      </c>
      <c r="J274" s="51"/>
    </row>
    <row r="275" spans="1:10" s="6" customFormat="1" ht="15.75" x14ac:dyDescent="0.25">
      <c r="A275" s="55"/>
      <c r="B275" s="59"/>
      <c r="C275" s="42"/>
      <c r="D275" s="42" t="s">
        <v>306</v>
      </c>
      <c r="E275" s="42" t="s">
        <v>253</v>
      </c>
      <c r="F275" s="42">
        <v>274</v>
      </c>
      <c r="G275" s="43" t="s">
        <v>303</v>
      </c>
      <c r="H275" s="44" t="s">
        <v>51</v>
      </c>
      <c r="I275" s="45">
        <v>539</v>
      </c>
      <c r="J275" s="51"/>
    </row>
    <row r="276" spans="1:10" s="6" customFormat="1" ht="31.5" x14ac:dyDescent="0.25">
      <c r="A276" s="55"/>
      <c r="B276" s="59"/>
      <c r="C276" s="42"/>
      <c r="D276" s="42" t="s">
        <v>306</v>
      </c>
      <c r="E276" s="42" t="s">
        <v>253</v>
      </c>
      <c r="F276" s="42">
        <v>275</v>
      </c>
      <c r="G276" s="43" t="s">
        <v>339</v>
      </c>
      <c r="H276" s="44" t="s">
        <v>51</v>
      </c>
      <c r="I276" s="45">
        <v>544</v>
      </c>
      <c r="J276" s="51"/>
    </row>
    <row r="277" spans="1:10" s="6" customFormat="1" ht="31.5" x14ac:dyDescent="0.25">
      <c r="A277" s="55"/>
      <c r="B277" s="59"/>
      <c r="C277" s="42"/>
      <c r="D277" s="42" t="s">
        <v>306</v>
      </c>
      <c r="E277" s="42" t="s">
        <v>253</v>
      </c>
      <c r="F277" s="42">
        <v>276</v>
      </c>
      <c r="G277" s="43" t="s">
        <v>340</v>
      </c>
      <c r="H277" s="44" t="s">
        <v>51</v>
      </c>
      <c r="I277" s="45" t="s">
        <v>928</v>
      </c>
      <c r="J277" s="51"/>
    </row>
    <row r="278" spans="1:10" s="6" customFormat="1" ht="31.5" x14ac:dyDescent="0.25">
      <c r="A278" s="55"/>
      <c r="B278" s="59"/>
      <c r="C278" s="42"/>
      <c r="D278" s="42" t="s">
        <v>306</v>
      </c>
      <c r="E278" s="42" t="s">
        <v>253</v>
      </c>
      <c r="F278" s="42">
        <v>277</v>
      </c>
      <c r="G278" s="43" t="s">
        <v>304</v>
      </c>
      <c r="H278" s="44" t="s">
        <v>51</v>
      </c>
      <c r="I278" s="45">
        <v>545</v>
      </c>
      <c r="J278" s="51"/>
    </row>
    <row r="279" spans="1:10" s="6" customFormat="1" ht="31.5" x14ac:dyDescent="0.25">
      <c r="A279" s="55"/>
      <c r="B279" s="59"/>
      <c r="C279" s="42"/>
      <c r="D279" s="42" t="s">
        <v>306</v>
      </c>
      <c r="E279" s="42" t="s">
        <v>253</v>
      </c>
      <c r="F279" s="42">
        <v>278</v>
      </c>
      <c r="G279" s="43" t="s">
        <v>307</v>
      </c>
      <c r="H279" s="44" t="s">
        <v>51</v>
      </c>
      <c r="I279" s="45">
        <v>545</v>
      </c>
      <c r="J279" s="51"/>
    </row>
    <row r="280" spans="1:10" s="6" customFormat="1" ht="15.75" x14ac:dyDescent="0.25">
      <c r="A280" s="55"/>
      <c r="B280" s="59"/>
      <c r="C280" s="42"/>
      <c r="D280" s="42" t="s">
        <v>306</v>
      </c>
      <c r="E280" s="42" t="s">
        <v>253</v>
      </c>
      <c r="F280" s="42">
        <v>279</v>
      </c>
      <c r="G280" s="43" t="s">
        <v>308</v>
      </c>
      <c r="H280" s="44" t="s">
        <v>51</v>
      </c>
      <c r="I280" s="45"/>
      <c r="J280" s="51"/>
    </row>
    <row r="281" spans="1:10" s="6" customFormat="1" ht="15.75" x14ac:dyDescent="0.25">
      <c r="A281" s="55"/>
      <c r="B281" s="59"/>
      <c r="C281" s="42"/>
      <c r="D281" s="42" t="s">
        <v>306</v>
      </c>
      <c r="E281" s="42" t="s">
        <v>253</v>
      </c>
      <c r="F281" s="42">
        <v>280</v>
      </c>
      <c r="G281" s="43" t="s">
        <v>309</v>
      </c>
      <c r="H281" s="44" t="s">
        <v>51</v>
      </c>
      <c r="I281" s="45"/>
      <c r="J281" s="51"/>
    </row>
    <row r="282" spans="1:10" s="6" customFormat="1" ht="15.75" x14ac:dyDescent="0.25">
      <c r="A282" s="55"/>
      <c r="B282" s="59"/>
      <c r="C282" s="42"/>
      <c r="D282" s="42" t="s">
        <v>306</v>
      </c>
      <c r="E282" s="42" t="s">
        <v>253</v>
      </c>
      <c r="F282" s="42">
        <v>281</v>
      </c>
      <c r="G282" s="43" t="s">
        <v>310</v>
      </c>
      <c r="H282" s="44" t="s">
        <v>51</v>
      </c>
      <c r="I282" s="45">
        <v>546</v>
      </c>
      <c r="J282" s="51"/>
    </row>
    <row r="283" spans="1:10" s="6" customFormat="1" ht="15.75" x14ac:dyDescent="0.25">
      <c r="A283" s="55"/>
      <c r="B283" s="59"/>
      <c r="C283" s="42"/>
      <c r="D283" s="42" t="s">
        <v>306</v>
      </c>
      <c r="E283" s="42" t="s">
        <v>253</v>
      </c>
      <c r="F283" s="42">
        <v>282</v>
      </c>
      <c r="G283" s="43" t="s">
        <v>311</v>
      </c>
      <c r="H283" s="44" t="s">
        <v>51</v>
      </c>
      <c r="I283" s="45">
        <v>546</v>
      </c>
      <c r="J283" s="51"/>
    </row>
    <row r="284" spans="1:10" s="6" customFormat="1" ht="47.25" x14ac:dyDescent="0.25">
      <c r="A284" s="55"/>
      <c r="B284" s="59"/>
      <c r="C284" s="42"/>
      <c r="D284" s="42" t="s">
        <v>306</v>
      </c>
      <c r="E284" s="42" t="s">
        <v>253</v>
      </c>
      <c r="F284" s="42">
        <v>283</v>
      </c>
      <c r="G284" s="43" t="s">
        <v>322</v>
      </c>
      <c r="H284" s="44" t="s">
        <v>51</v>
      </c>
      <c r="I284" s="45">
        <v>524</v>
      </c>
      <c r="J284" s="6" t="s">
        <v>341</v>
      </c>
    </row>
    <row r="285" spans="1:10" s="6" customFormat="1" ht="31.5" x14ac:dyDescent="0.25">
      <c r="A285" s="55"/>
      <c r="B285" s="59"/>
      <c r="C285" s="42"/>
      <c r="D285" s="42" t="s">
        <v>306</v>
      </c>
      <c r="E285" s="42" t="s">
        <v>253</v>
      </c>
      <c r="F285" s="42">
        <v>284</v>
      </c>
      <c r="G285" s="43" t="s">
        <v>312</v>
      </c>
      <c r="H285" s="44" t="s">
        <v>51</v>
      </c>
      <c r="I285" s="45">
        <v>524</v>
      </c>
      <c r="J285" s="51"/>
    </row>
    <row r="286" spans="1:10" s="6" customFormat="1" ht="31.5" x14ac:dyDescent="0.25">
      <c r="A286" s="55"/>
      <c r="B286" s="59"/>
      <c r="C286" s="42"/>
      <c r="D286" s="42" t="s">
        <v>306</v>
      </c>
      <c r="E286" s="42" t="s">
        <v>253</v>
      </c>
      <c r="F286" s="42">
        <v>285</v>
      </c>
      <c r="G286" s="43" t="s">
        <v>314</v>
      </c>
      <c r="H286" s="44" t="s">
        <v>51</v>
      </c>
      <c r="I286" s="61">
        <v>524536</v>
      </c>
      <c r="J286" s="51"/>
    </row>
    <row r="287" spans="1:10" s="6" customFormat="1" ht="31.5" x14ac:dyDescent="0.25">
      <c r="A287" s="55"/>
      <c r="B287" s="59"/>
      <c r="C287" s="42"/>
      <c r="D287" s="42" t="s">
        <v>306</v>
      </c>
      <c r="E287" s="42" t="s">
        <v>253</v>
      </c>
      <c r="F287" s="42">
        <v>286</v>
      </c>
      <c r="G287" s="43" t="s">
        <v>313</v>
      </c>
      <c r="H287" s="44" t="s">
        <v>51</v>
      </c>
      <c r="I287" s="45">
        <v>524</v>
      </c>
      <c r="J287" s="51"/>
    </row>
    <row r="288" spans="1:10" s="6" customFormat="1" ht="31.5" x14ac:dyDescent="0.25">
      <c r="A288" s="55"/>
      <c r="B288" s="59"/>
      <c r="C288" s="42"/>
      <c r="D288" s="42" t="s">
        <v>306</v>
      </c>
      <c r="E288" s="42" t="s">
        <v>253</v>
      </c>
      <c r="F288" s="42">
        <v>287</v>
      </c>
      <c r="G288" s="43" t="s">
        <v>315</v>
      </c>
      <c r="H288" s="44" t="s">
        <v>51</v>
      </c>
      <c r="I288" s="45"/>
      <c r="J288" s="51"/>
    </row>
    <row r="289" spans="1:10" s="6" customFormat="1" ht="31.5" x14ac:dyDescent="0.25">
      <c r="A289" s="55"/>
      <c r="B289" s="59"/>
      <c r="C289" s="42"/>
      <c r="D289" s="42" t="s">
        <v>306</v>
      </c>
      <c r="E289" s="42" t="s">
        <v>253</v>
      </c>
      <c r="F289" s="42">
        <v>288</v>
      </c>
      <c r="G289" s="43" t="s">
        <v>316</v>
      </c>
      <c r="H289" s="44" t="s">
        <v>51</v>
      </c>
      <c r="I289" s="45"/>
      <c r="J289" s="51"/>
    </row>
    <row r="290" spans="1:10" s="6" customFormat="1" ht="31.5" x14ac:dyDescent="0.25">
      <c r="A290" s="55"/>
      <c r="B290" s="59"/>
      <c r="C290" s="42"/>
      <c r="D290" s="42" t="s">
        <v>306</v>
      </c>
      <c r="E290" s="42" t="s">
        <v>253</v>
      </c>
      <c r="F290" s="42">
        <v>289</v>
      </c>
      <c r="G290" s="43" t="s">
        <v>317</v>
      </c>
      <c r="H290" s="44" t="s">
        <v>51</v>
      </c>
      <c r="I290" s="45"/>
      <c r="J290" s="51"/>
    </row>
    <row r="291" spans="1:10" s="6" customFormat="1" ht="31.5" x14ac:dyDescent="0.25">
      <c r="A291" s="55"/>
      <c r="B291" s="59"/>
      <c r="C291" s="42"/>
      <c r="D291" s="42" t="s">
        <v>306</v>
      </c>
      <c r="E291" s="42" t="s">
        <v>253</v>
      </c>
      <c r="F291" s="42">
        <v>290</v>
      </c>
      <c r="G291" s="43" t="s">
        <v>318</v>
      </c>
      <c r="H291" s="44" t="s">
        <v>51</v>
      </c>
      <c r="I291" s="45"/>
      <c r="J291" s="51"/>
    </row>
    <row r="292" spans="1:10" s="6" customFormat="1" ht="31.5" x14ac:dyDescent="0.25">
      <c r="A292" s="55"/>
      <c r="B292" s="59"/>
      <c r="C292" s="42"/>
      <c r="D292" s="42" t="s">
        <v>306</v>
      </c>
      <c r="E292" s="42" t="s">
        <v>253</v>
      </c>
      <c r="F292" s="42">
        <v>291</v>
      </c>
      <c r="G292" s="43" t="s">
        <v>319</v>
      </c>
      <c r="H292" s="44" t="s">
        <v>51</v>
      </c>
      <c r="I292" s="45"/>
      <c r="J292" s="51"/>
    </row>
    <row r="293" spans="1:10" s="6" customFormat="1" ht="31.5" x14ac:dyDescent="0.25">
      <c r="A293" s="55"/>
      <c r="B293" s="59"/>
      <c r="C293" s="42"/>
      <c r="D293" s="42" t="s">
        <v>306</v>
      </c>
      <c r="E293" s="42" t="s">
        <v>253</v>
      </c>
      <c r="F293" s="42">
        <v>292</v>
      </c>
      <c r="G293" s="43" t="s">
        <v>320</v>
      </c>
      <c r="H293" s="44" t="s">
        <v>51</v>
      </c>
      <c r="I293" s="45"/>
      <c r="J293" s="51"/>
    </row>
    <row r="294" spans="1:10" s="6" customFormat="1" ht="31.5" x14ac:dyDescent="0.25">
      <c r="A294" s="55"/>
      <c r="B294" s="59"/>
      <c r="C294" s="42"/>
      <c r="D294" s="42" t="s">
        <v>306</v>
      </c>
      <c r="E294" s="42" t="s">
        <v>253</v>
      </c>
      <c r="F294" s="42">
        <v>293</v>
      </c>
      <c r="G294" s="43" t="s">
        <v>321</v>
      </c>
      <c r="H294" s="44" t="s">
        <v>51</v>
      </c>
      <c r="I294" s="45">
        <v>611</v>
      </c>
      <c r="J294" s="51"/>
    </row>
    <row r="295" spans="1:10" s="6" customFormat="1" ht="31.5" x14ac:dyDescent="0.25">
      <c r="A295" s="55"/>
      <c r="B295" s="59"/>
      <c r="C295" s="42"/>
      <c r="D295" s="42" t="s">
        <v>334</v>
      </c>
      <c r="E295" s="42" t="s">
        <v>253</v>
      </c>
      <c r="F295" s="42">
        <v>294</v>
      </c>
      <c r="G295" s="43" t="s">
        <v>333</v>
      </c>
      <c r="H295" s="44" t="s">
        <v>51</v>
      </c>
      <c r="I295" s="45"/>
      <c r="J295" s="51"/>
    </row>
    <row r="296" spans="1:10" s="6" customFormat="1" ht="31.5" x14ac:dyDescent="0.25">
      <c r="A296" s="55"/>
      <c r="B296" s="59"/>
      <c r="C296" s="42"/>
      <c r="D296" s="42" t="s">
        <v>334</v>
      </c>
      <c r="E296" s="42" t="s">
        <v>253</v>
      </c>
      <c r="F296" s="42">
        <v>295</v>
      </c>
      <c r="G296" s="43" t="s">
        <v>323</v>
      </c>
      <c r="H296" s="44" t="s">
        <v>51</v>
      </c>
      <c r="I296" s="45"/>
      <c r="J296" s="51"/>
    </row>
    <row r="297" spans="1:10" s="6" customFormat="1" ht="31.5" x14ac:dyDescent="0.25">
      <c r="A297" s="55"/>
      <c r="B297" s="59"/>
      <c r="C297" s="42"/>
      <c r="D297" s="42" t="s">
        <v>334</v>
      </c>
      <c r="E297" s="42" t="s">
        <v>253</v>
      </c>
      <c r="F297" s="42">
        <v>296</v>
      </c>
      <c r="G297" s="43" t="s">
        <v>324</v>
      </c>
      <c r="H297" s="44" t="s">
        <v>181</v>
      </c>
      <c r="I297" s="45"/>
      <c r="J297" s="51"/>
    </row>
    <row r="298" spans="1:10" s="6" customFormat="1" ht="31.5" x14ac:dyDescent="0.25">
      <c r="A298" s="55"/>
      <c r="B298" s="59"/>
      <c r="C298" s="42"/>
      <c r="D298" s="42" t="s">
        <v>334</v>
      </c>
      <c r="E298" s="42" t="s">
        <v>253</v>
      </c>
      <c r="F298" s="42">
        <v>297</v>
      </c>
      <c r="G298" s="43" t="s">
        <v>325</v>
      </c>
      <c r="H298" s="44" t="s">
        <v>51</v>
      </c>
      <c r="I298" s="45"/>
      <c r="J298" s="51"/>
    </row>
    <row r="299" spans="1:10" s="6" customFormat="1" ht="31.5" x14ac:dyDescent="0.25">
      <c r="A299" s="55"/>
      <c r="B299" s="59"/>
      <c r="C299" s="42"/>
      <c r="D299" s="42" t="s">
        <v>334</v>
      </c>
      <c r="E299" s="42" t="s">
        <v>253</v>
      </c>
      <c r="F299" s="42">
        <v>298</v>
      </c>
      <c r="G299" s="43" t="s">
        <v>326</v>
      </c>
      <c r="H299" s="44" t="s">
        <v>51</v>
      </c>
      <c r="I299" s="45"/>
      <c r="J299" s="51"/>
    </row>
    <row r="300" spans="1:10" s="6" customFormat="1" ht="31.5" x14ac:dyDescent="0.25">
      <c r="A300" s="55"/>
      <c r="B300" s="59"/>
      <c r="C300" s="42"/>
      <c r="D300" s="42" t="s">
        <v>334</v>
      </c>
      <c r="E300" s="42" t="s">
        <v>253</v>
      </c>
      <c r="F300" s="42">
        <v>299</v>
      </c>
      <c r="G300" s="43" t="s">
        <v>327</v>
      </c>
      <c r="H300" s="44" t="s">
        <v>51</v>
      </c>
      <c r="I300" s="45"/>
      <c r="J300" s="51"/>
    </row>
    <row r="301" spans="1:10" s="6" customFormat="1" ht="31.5" x14ac:dyDescent="0.25">
      <c r="A301" s="55"/>
      <c r="B301" s="59"/>
      <c r="C301" s="42"/>
      <c r="D301" s="42" t="s">
        <v>334</v>
      </c>
      <c r="E301" s="42" t="s">
        <v>253</v>
      </c>
      <c r="F301" s="42">
        <v>300</v>
      </c>
      <c r="G301" s="43" t="s">
        <v>328</v>
      </c>
      <c r="H301" s="44" t="s">
        <v>51</v>
      </c>
      <c r="I301" s="45"/>
      <c r="J301" s="51"/>
    </row>
    <row r="302" spans="1:10" s="6" customFormat="1" ht="31.5" x14ac:dyDescent="0.25">
      <c r="A302" s="55"/>
      <c r="B302" s="59"/>
      <c r="C302" s="42"/>
      <c r="D302" s="42" t="s">
        <v>334</v>
      </c>
      <c r="E302" s="42" t="s">
        <v>253</v>
      </c>
      <c r="F302" s="42">
        <v>301</v>
      </c>
      <c r="G302" s="43" t="s">
        <v>329</v>
      </c>
      <c r="H302" s="44" t="s">
        <v>51</v>
      </c>
      <c r="I302" s="45"/>
      <c r="J302" s="51"/>
    </row>
    <row r="303" spans="1:10" s="6" customFormat="1" ht="31.5" x14ac:dyDescent="0.25">
      <c r="A303" s="55"/>
      <c r="B303" s="59"/>
      <c r="C303" s="42"/>
      <c r="D303" s="42" t="s">
        <v>334</v>
      </c>
      <c r="E303" s="42" t="s">
        <v>253</v>
      </c>
      <c r="F303" s="42">
        <v>302</v>
      </c>
      <c r="G303" s="43" t="s">
        <v>330</v>
      </c>
      <c r="H303" s="44" t="s">
        <v>51</v>
      </c>
      <c r="I303" s="45"/>
      <c r="J303" s="51"/>
    </row>
    <row r="304" spans="1:10" s="6" customFormat="1" ht="31.5" x14ac:dyDescent="0.25">
      <c r="A304" s="55"/>
      <c r="B304" s="59"/>
      <c r="C304" s="42"/>
      <c r="D304" s="42" t="s">
        <v>334</v>
      </c>
      <c r="E304" s="42" t="s">
        <v>253</v>
      </c>
      <c r="F304" s="42">
        <v>303</v>
      </c>
      <c r="G304" s="43" t="s">
        <v>331</v>
      </c>
      <c r="H304" s="44" t="s">
        <v>51</v>
      </c>
      <c r="I304" s="45"/>
      <c r="J304" s="51"/>
    </row>
    <row r="305" spans="1:10" s="6" customFormat="1" ht="31.5" x14ac:dyDescent="0.25">
      <c r="A305" s="55"/>
      <c r="B305" s="59"/>
      <c r="C305" s="42"/>
      <c r="D305" s="42" t="s">
        <v>334</v>
      </c>
      <c r="E305" s="42" t="s">
        <v>253</v>
      </c>
      <c r="F305" s="42">
        <v>304</v>
      </c>
      <c r="G305" s="43" t="s">
        <v>332</v>
      </c>
      <c r="H305" s="44" t="s">
        <v>51</v>
      </c>
      <c r="I305" s="45"/>
      <c r="J305" s="51"/>
    </row>
    <row r="306" spans="1:10" s="6" customFormat="1" ht="15.75" x14ac:dyDescent="0.25">
      <c r="A306" s="55"/>
      <c r="B306" s="59"/>
      <c r="C306" s="42"/>
      <c r="D306" s="42" t="s">
        <v>344</v>
      </c>
      <c r="E306" s="42" t="s">
        <v>343</v>
      </c>
      <c r="F306" s="42">
        <v>305</v>
      </c>
      <c r="G306" s="43" t="s">
        <v>345</v>
      </c>
      <c r="H306" s="44" t="s">
        <v>51</v>
      </c>
      <c r="I306" s="45"/>
      <c r="J306" s="51"/>
    </row>
    <row r="307" spans="1:10" s="6" customFormat="1" ht="15.75" x14ac:dyDescent="0.25">
      <c r="A307" s="55"/>
      <c r="B307" s="59"/>
      <c r="C307" s="42"/>
      <c r="D307" s="42" t="s">
        <v>344</v>
      </c>
      <c r="E307" s="42" t="s">
        <v>343</v>
      </c>
      <c r="F307" s="42">
        <v>306</v>
      </c>
      <c r="G307" s="43" t="s">
        <v>346</v>
      </c>
      <c r="H307" s="44" t="s">
        <v>51</v>
      </c>
      <c r="I307" s="45"/>
      <c r="J307" s="51"/>
    </row>
    <row r="308" spans="1:10" s="6" customFormat="1" ht="15.75" x14ac:dyDescent="0.25">
      <c r="A308" s="55"/>
      <c r="B308" s="59"/>
      <c r="C308" s="42"/>
      <c r="D308" s="42" t="s">
        <v>344</v>
      </c>
      <c r="E308" s="42" t="s">
        <v>343</v>
      </c>
      <c r="F308" s="42">
        <v>307</v>
      </c>
      <c r="G308" s="43" t="s">
        <v>347</v>
      </c>
      <c r="H308" s="44" t="s">
        <v>51</v>
      </c>
      <c r="I308" s="45">
        <v>954</v>
      </c>
      <c r="J308" s="51"/>
    </row>
    <row r="309" spans="1:10" s="6" customFormat="1" ht="15.75" x14ac:dyDescent="0.25">
      <c r="A309" s="55"/>
      <c r="B309" s="59"/>
      <c r="C309" s="42"/>
      <c r="D309" s="42" t="s">
        <v>344</v>
      </c>
      <c r="E309" s="42" t="s">
        <v>343</v>
      </c>
      <c r="F309" s="42">
        <v>308</v>
      </c>
      <c r="G309" s="43" t="s">
        <v>348</v>
      </c>
      <c r="H309" s="44" t="s">
        <v>51</v>
      </c>
      <c r="I309" s="45">
        <v>955</v>
      </c>
      <c r="J309" s="51"/>
    </row>
    <row r="310" spans="1:10" s="6" customFormat="1" ht="31.5" x14ac:dyDescent="0.25">
      <c r="A310" s="55"/>
      <c r="B310" s="59"/>
      <c r="C310" s="42"/>
      <c r="D310" s="42" t="s">
        <v>349</v>
      </c>
      <c r="E310" s="42" t="s">
        <v>343</v>
      </c>
      <c r="F310" s="42">
        <v>309</v>
      </c>
      <c r="G310" s="43" t="s">
        <v>387</v>
      </c>
      <c r="H310" s="44" t="s">
        <v>51</v>
      </c>
      <c r="I310" s="45"/>
      <c r="J310" s="51"/>
    </row>
    <row r="311" spans="1:10" s="6" customFormat="1" ht="31.5" x14ac:dyDescent="0.25">
      <c r="A311" s="55"/>
      <c r="B311" s="59"/>
      <c r="C311" s="42"/>
      <c r="D311" s="42" t="s">
        <v>349</v>
      </c>
      <c r="E311" s="42" t="s">
        <v>343</v>
      </c>
      <c r="F311" s="42">
        <v>310</v>
      </c>
      <c r="G311" s="43" t="s">
        <v>350</v>
      </c>
      <c r="H311" s="44" t="s">
        <v>181</v>
      </c>
      <c r="I311" s="45"/>
      <c r="J311" s="51"/>
    </row>
    <row r="312" spans="1:10" s="6" customFormat="1" ht="31.5" x14ac:dyDescent="0.25">
      <c r="A312" s="55"/>
      <c r="B312" s="59"/>
      <c r="C312" s="42"/>
      <c r="D312" s="42" t="s">
        <v>349</v>
      </c>
      <c r="E312" s="42" t="s">
        <v>343</v>
      </c>
      <c r="F312" s="42">
        <v>311</v>
      </c>
      <c r="G312" s="43" t="s">
        <v>351</v>
      </c>
      <c r="H312" s="44" t="s">
        <v>51</v>
      </c>
      <c r="I312" s="45"/>
      <c r="J312" s="51"/>
    </row>
    <row r="313" spans="1:10" s="6" customFormat="1" ht="31.5" x14ac:dyDescent="0.25">
      <c r="A313" s="55"/>
      <c r="B313" s="59"/>
      <c r="C313" s="42"/>
      <c r="D313" s="42" t="s">
        <v>349</v>
      </c>
      <c r="E313" s="42" t="s">
        <v>343</v>
      </c>
      <c r="F313" s="42">
        <v>312</v>
      </c>
      <c r="G313" s="43" t="s">
        <v>352</v>
      </c>
      <c r="H313" s="44" t="s">
        <v>51</v>
      </c>
      <c r="I313" s="45"/>
      <c r="J313" s="51"/>
    </row>
    <row r="314" spans="1:10" s="6" customFormat="1" ht="31.5" x14ac:dyDescent="0.25">
      <c r="A314" s="55"/>
      <c r="B314" s="59"/>
      <c r="C314" s="42"/>
      <c r="D314" s="42" t="s">
        <v>349</v>
      </c>
      <c r="E314" s="42" t="s">
        <v>343</v>
      </c>
      <c r="F314" s="42">
        <v>313</v>
      </c>
      <c r="G314" s="43" t="s">
        <v>354</v>
      </c>
      <c r="H314" s="44" t="s">
        <v>51</v>
      </c>
      <c r="I314" s="45">
        <v>956</v>
      </c>
      <c r="J314" s="51"/>
    </row>
    <row r="315" spans="1:10" s="6" customFormat="1" ht="31.5" x14ac:dyDescent="0.25">
      <c r="A315" s="55"/>
      <c r="B315" s="59"/>
      <c r="C315" s="42"/>
      <c r="D315" s="42" t="s">
        <v>349</v>
      </c>
      <c r="E315" s="42" t="s">
        <v>343</v>
      </c>
      <c r="F315" s="42">
        <v>314</v>
      </c>
      <c r="G315" s="43" t="s">
        <v>384</v>
      </c>
      <c r="H315" s="44" t="s">
        <v>51</v>
      </c>
      <c r="I315" s="45">
        <v>958</v>
      </c>
      <c r="J315" s="51"/>
    </row>
    <row r="316" spans="1:10" s="6" customFormat="1" ht="31.5" x14ac:dyDescent="0.25">
      <c r="A316" s="55"/>
      <c r="B316" s="59"/>
      <c r="C316" s="42"/>
      <c r="D316" s="42" t="s">
        <v>349</v>
      </c>
      <c r="E316" s="42" t="s">
        <v>343</v>
      </c>
      <c r="F316" s="42">
        <v>315</v>
      </c>
      <c r="G316" s="43" t="s">
        <v>385</v>
      </c>
      <c r="H316" s="44" t="s">
        <v>51</v>
      </c>
      <c r="I316" s="45"/>
      <c r="J316" s="51"/>
    </row>
    <row r="317" spans="1:10" s="6" customFormat="1" ht="31.5" x14ac:dyDescent="0.25">
      <c r="A317" s="55"/>
      <c r="B317" s="59"/>
      <c r="C317" s="42"/>
      <c r="D317" s="42" t="s">
        <v>349</v>
      </c>
      <c r="E317" s="42" t="s">
        <v>343</v>
      </c>
      <c r="F317" s="42">
        <v>316</v>
      </c>
      <c r="G317" s="43" t="s">
        <v>410</v>
      </c>
      <c r="H317" s="44" t="s">
        <v>51</v>
      </c>
      <c r="I317" s="45"/>
      <c r="J317" s="51"/>
    </row>
    <row r="318" spans="1:10" s="6" customFormat="1" ht="15.75" x14ac:dyDescent="0.25">
      <c r="A318" s="55"/>
      <c r="B318" s="59"/>
      <c r="C318" s="42"/>
      <c r="D318" s="42" t="s">
        <v>344</v>
      </c>
      <c r="E318" s="42" t="s">
        <v>343</v>
      </c>
      <c r="F318" s="42">
        <v>317</v>
      </c>
      <c r="G318" s="43" t="s">
        <v>401</v>
      </c>
      <c r="H318" s="44" t="s">
        <v>51</v>
      </c>
      <c r="I318" s="45"/>
      <c r="J318" s="51"/>
    </row>
    <row r="319" spans="1:10" s="6" customFormat="1" ht="31.5" x14ac:dyDescent="0.25">
      <c r="A319" s="55"/>
      <c r="B319" s="59"/>
      <c r="C319" s="42"/>
      <c r="D319" s="42" t="s">
        <v>344</v>
      </c>
      <c r="E319" s="42" t="s">
        <v>343</v>
      </c>
      <c r="F319" s="42">
        <v>318</v>
      </c>
      <c r="G319" s="63" t="s">
        <v>374</v>
      </c>
      <c r="H319" s="44" t="s">
        <v>51</v>
      </c>
      <c r="I319" s="45"/>
      <c r="J319" s="51"/>
    </row>
    <row r="320" spans="1:10" s="6" customFormat="1" ht="15.75" x14ac:dyDescent="0.25">
      <c r="A320" s="55"/>
      <c r="B320" s="59"/>
      <c r="C320" s="42"/>
      <c r="D320" s="42"/>
      <c r="E320" s="42" t="s">
        <v>343</v>
      </c>
      <c r="F320" s="42">
        <v>319</v>
      </c>
      <c r="G320" s="63" t="s">
        <v>1041</v>
      </c>
      <c r="H320" s="44" t="s">
        <v>51</v>
      </c>
      <c r="I320" s="45">
        <v>960</v>
      </c>
      <c r="J320" s="51"/>
    </row>
    <row r="321" spans="1:10" s="6" customFormat="1" ht="15.75" x14ac:dyDescent="0.25">
      <c r="A321" s="55"/>
      <c r="B321" s="59"/>
      <c r="C321" s="42"/>
      <c r="D321" s="42" t="s">
        <v>344</v>
      </c>
      <c r="E321" s="42" t="s">
        <v>343</v>
      </c>
      <c r="F321" s="42">
        <v>320</v>
      </c>
      <c r="G321" s="64" t="s">
        <v>377</v>
      </c>
      <c r="H321" s="44" t="s">
        <v>51</v>
      </c>
      <c r="I321" s="45"/>
      <c r="J321" s="51"/>
    </row>
    <row r="322" spans="1:10" s="6" customFormat="1" ht="15.75" x14ac:dyDescent="0.25">
      <c r="A322" s="55"/>
      <c r="B322" s="59"/>
      <c r="C322" s="42"/>
      <c r="D322" s="42" t="s">
        <v>344</v>
      </c>
      <c r="E322" s="42" t="s">
        <v>343</v>
      </c>
      <c r="F322" s="42">
        <v>321</v>
      </c>
      <c r="G322" s="64" t="s">
        <v>378</v>
      </c>
      <c r="H322" s="44" t="s">
        <v>51</v>
      </c>
      <c r="I322" s="45"/>
      <c r="J322" s="51"/>
    </row>
    <row r="323" spans="1:10" s="6" customFormat="1" ht="15.75" x14ac:dyDescent="0.25">
      <c r="A323" s="55"/>
      <c r="B323" s="59"/>
      <c r="C323" s="42"/>
      <c r="D323" s="42" t="s">
        <v>344</v>
      </c>
      <c r="E323" s="42" t="s">
        <v>343</v>
      </c>
      <c r="F323" s="42">
        <v>322</v>
      </c>
      <c r="G323" s="64" t="s">
        <v>379</v>
      </c>
      <c r="H323" s="44" t="s">
        <v>51</v>
      </c>
      <c r="I323" s="45"/>
      <c r="J323" s="51"/>
    </row>
    <row r="324" spans="1:10" s="6" customFormat="1" ht="15.75" x14ac:dyDescent="0.25">
      <c r="A324" s="55"/>
      <c r="B324" s="59"/>
      <c r="C324" s="42"/>
      <c r="D324" s="42" t="s">
        <v>344</v>
      </c>
      <c r="E324" s="42" t="s">
        <v>343</v>
      </c>
      <c r="F324" s="42">
        <v>323</v>
      </c>
      <c r="G324" s="64" t="s">
        <v>380</v>
      </c>
      <c r="H324" s="44" t="s">
        <v>51</v>
      </c>
      <c r="I324" s="45"/>
      <c r="J324" s="51"/>
    </row>
    <row r="325" spans="1:10" s="6" customFormat="1" ht="15.75" x14ac:dyDescent="0.25">
      <c r="A325" s="55"/>
      <c r="B325" s="59"/>
      <c r="C325" s="42"/>
      <c r="D325" s="42" t="s">
        <v>344</v>
      </c>
      <c r="E325" s="42" t="s">
        <v>343</v>
      </c>
      <c r="F325" s="42">
        <v>324</v>
      </c>
      <c r="G325" s="64" t="s">
        <v>381</v>
      </c>
      <c r="H325" s="44" t="s">
        <v>51</v>
      </c>
      <c r="I325" s="45"/>
      <c r="J325" s="51"/>
    </row>
    <row r="326" spans="1:10" s="6" customFormat="1" ht="15.75" x14ac:dyDescent="0.25">
      <c r="A326" s="55"/>
      <c r="B326" s="59"/>
      <c r="C326" s="42"/>
      <c r="D326" s="42" t="s">
        <v>344</v>
      </c>
      <c r="E326" s="42" t="s">
        <v>343</v>
      </c>
      <c r="F326" s="42">
        <v>325</v>
      </c>
      <c r="G326" s="64" t="s">
        <v>382</v>
      </c>
      <c r="H326" s="44" t="s">
        <v>51</v>
      </c>
      <c r="I326" s="45"/>
      <c r="J326" s="51"/>
    </row>
    <row r="327" spans="1:10" s="6" customFormat="1" ht="15.75" x14ac:dyDescent="0.25">
      <c r="A327" s="55"/>
      <c r="B327" s="59"/>
      <c r="C327" s="42"/>
      <c r="D327" s="42" t="s">
        <v>344</v>
      </c>
      <c r="E327" s="42" t="s">
        <v>343</v>
      </c>
      <c r="F327" s="42">
        <v>326</v>
      </c>
      <c r="G327" s="64" t="s">
        <v>383</v>
      </c>
      <c r="H327" s="44" t="s">
        <v>51</v>
      </c>
      <c r="I327" s="45"/>
      <c r="J327" s="51"/>
    </row>
    <row r="328" spans="1:10" s="6" customFormat="1" ht="31.5" x14ac:dyDescent="0.25">
      <c r="A328" s="55"/>
      <c r="B328" s="59"/>
      <c r="C328" s="42"/>
      <c r="D328" s="42" t="s">
        <v>386</v>
      </c>
      <c r="E328" s="42" t="s">
        <v>343</v>
      </c>
      <c r="F328" s="42">
        <v>327</v>
      </c>
      <c r="G328" s="64" t="s">
        <v>388</v>
      </c>
      <c r="H328" s="44" t="s">
        <v>51</v>
      </c>
      <c r="I328" s="45"/>
      <c r="J328" s="51"/>
    </row>
    <row r="329" spans="1:10" s="6" customFormat="1" ht="31.5" x14ac:dyDescent="0.25">
      <c r="A329" s="55"/>
      <c r="B329" s="59"/>
      <c r="C329" s="42"/>
      <c r="D329" s="42" t="s">
        <v>386</v>
      </c>
      <c r="E329" s="42" t="s">
        <v>343</v>
      </c>
      <c r="F329" s="42">
        <v>328</v>
      </c>
      <c r="G329" s="64" t="s">
        <v>411</v>
      </c>
      <c r="H329" s="44" t="s">
        <v>51</v>
      </c>
      <c r="I329" s="45"/>
      <c r="J329" s="51"/>
    </row>
    <row r="330" spans="1:10" s="6" customFormat="1" ht="126" x14ac:dyDescent="0.25">
      <c r="A330" s="55"/>
      <c r="B330" s="59"/>
      <c r="C330" s="42"/>
      <c r="D330" s="42" t="s">
        <v>386</v>
      </c>
      <c r="E330" s="42" t="s">
        <v>343</v>
      </c>
      <c r="F330" s="42">
        <v>329</v>
      </c>
      <c r="G330" s="43" t="s">
        <v>392</v>
      </c>
      <c r="H330" s="44" t="s">
        <v>51</v>
      </c>
      <c r="I330" s="45"/>
      <c r="J330" s="51"/>
    </row>
    <row r="331" spans="1:10" s="6" customFormat="1" ht="31.5" x14ac:dyDescent="0.25">
      <c r="A331" s="55"/>
      <c r="B331" s="59"/>
      <c r="C331" s="42"/>
      <c r="D331" s="42" t="s">
        <v>386</v>
      </c>
      <c r="E331" s="42" t="s">
        <v>343</v>
      </c>
      <c r="F331" s="42">
        <v>330</v>
      </c>
      <c r="G331" s="64" t="s">
        <v>412</v>
      </c>
      <c r="H331" s="44" t="s">
        <v>51</v>
      </c>
      <c r="I331" s="45"/>
      <c r="J331" s="51"/>
    </row>
    <row r="332" spans="1:10" s="6" customFormat="1" ht="31.5" x14ac:dyDescent="0.25">
      <c r="A332" s="55"/>
      <c r="B332" s="59"/>
      <c r="C332" s="42"/>
      <c r="D332" s="42" t="s">
        <v>386</v>
      </c>
      <c r="E332" s="42" t="s">
        <v>343</v>
      </c>
      <c r="F332" s="42">
        <v>331</v>
      </c>
      <c r="G332" s="64" t="s">
        <v>413</v>
      </c>
      <c r="H332" s="44" t="s">
        <v>51</v>
      </c>
      <c r="I332" s="45"/>
      <c r="J332" s="51"/>
    </row>
    <row r="333" spans="1:10" s="6" customFormat="1" ht="31.5" x14ac:dyDescent="0.25">
      <c r="A333" s="55"/>
      <c r="B333" s="59"/>
      <c r="C333" s="42"/>
      <c r="D333" s="42" t="s">
        <v>386</v>
      </c>
      <c r="E333" s="42" t="s">
        <v>343</v>
      </c>
      <c r="F333" s="42">
        <v>332</v>
      </c>
      <c r="G333" s="64" t="s">
        <v>389</v>
      </c>
      <c r="H333" s="44" t="s">
        <v>51</v>
      </c>
      <c r="I333" s="45"/>
      <c r="J333" s="51"/>
    </row>
    <row r="334" spans="1:10" s="6" customFormat="1" ht="31.5" x14ac:dyDescent="0.25">
      <c r="A334" s="55"/>
      <c r="B334" s="59"/>
      <c r="C334" s="42"/>
      <c r="D334" s="42" t="s">
        <v>386</v>
      </c>
      <c r="E334" s="42" t="s">
        <v>343</v>
      </c>
      <c r="F334" s="42">
        <v>333</v>
      </c>
      <c r="G334" s="64" t="s">
        <v>390</v>
      </c>
      <c r="H334" s="44" t="s">
        <v>51</v>
      </c>
      <c r="I334" s="45"/>
      <c r="J334" s="51"/>
    </row>
    <row r="335" spans="1:10" s="6" customFormat="1" ht="31.5" x14ac:dyDescent="0.25">
      <c r="A335" s="55"/>
      <c r="B335" s="59"/>
      <c r="C335" s="42"/>
      <c r="D335" s="42" t="s">
        <v>386</v>
      </c>
      <c r="E335" s="42" t="s">
        <v>343</v>
      </c>
      <c r="F335" s="42">
        <v>334</v>
      </c>
      <c r="G335" s="64" t="s">
        <v>391</v>
      </c>
      <c r="H335" s="44" t="s">
        <v>51</v>
      </c>
      <c r="I335" s="45"/>
      <c r="J335" s="51"/>
    </row>
    <row r="336" spans="1:10" s="6" customFormat="1" ht="15.75" x14ac:dyDescent="0.25">
      <c r="A336" s="55"/>
      <c r="B336" s="59"/>
      <c r="C336" s="42"/>
      <c r="D336" s="42" t="s">
        <v>376</v>
      </c>
      <c r="E336" s="42" t="s">
        <v>64</v>
      </c>
      <c r="F336" s="42">
        <v>335</v>
      </c>
      <c r="G336" s="43" t="s">
        <v>375</v>
      </c>
      <c r="H336" s="44" t="s">
        <v>51</v>
      </c>
      <c r="I336" s="45"/>
      <c r="J336" s="51"/>
    </row>
    <row r="337" spans="1:10" s="6" customFormat="1" ht="15.75" x14ac:dyDescent="0.25">
      <c r="A337" s="55"/>
      <c r="B337" s="59"/>
      <c r="C337" s="42"/>
      <c r="D337" s="42" t="s">
        <v>376</v>
      </c>
      <c r="E337" s="42" t="s">
        <v>64</v>
      </c>
      <c r="F337" s="42">
        <v>336</v>
      </c>
      <c r="G337" s="43" t="s">
        <v>397</v>
      </c>
      <c r="H337" s="44" t="s">
        <v>51</v>
      </c>
      <c r="I337" s="45"/>
      <c r="J337" s="51"/>
    </row>
    <row r="338" spans="1:10" s="6" customFormat="1" ht="15.75" x14ac:dyDescent="0.25">
      <c r="A338" s="55"/>
      <c r="B338" s="59"/>
      <c r="C338" s="42"/>
      <c r="D338" s="42" t="s">
        <v>376</v>
      </c>
      <c r="E338" s="42" t="s">
        <v>64</v>
      </c>
      <c r="F338" s="42">
        <v>337</v>
      </c>
      <c r="G338" s="43" t="s">
        <v>347</v>
      </c>
      <c r="H338" s="44" t="s">
        <v>51</v>
      </c>
      <c r="I338" s="45"/>
      <c r="J338" s="51"/>
    </row>
    <row r="339" spans="1:10" s="6" customFormat="1" ht="15.75" x14ac:dyDescent="0.25">
      <c r="A339" s="55"/>
      <c r="B339" s="59"/>
      <c r="C339" s="42"/>
      <c r="D339" s="42" t="s">
        <v>376</v>
      </c>
      <c r="E339" s="42" t="s">
        <v>64</v>
      </c>
      <c r="F339" s="42">
        <v>338</v>
      </c>
      <c r="G339" s="43" t="s">
        <v>348</v>
      </c>
      <c r="H339" s="44" t="s">
        <v>51</v>
      </c>
      <c r="I339" s="45"/>
      <c r="J339" s="51"/>
    </row>
    <row r="340" spans="1:10" s="6" customFormat="1" ht="15.75" x14ac:dyDescent="0.25">
      <c r="A340" s="55"/>
      <c r="B340" s="59"/>
      <c r="C340" s="42"/>
      <c r="D340" s="42" t="s">
        <v>376</v>
      </c>
      <c r="E340" s="42" t="s">
        <v>64</v>
      </c>
      <c r="F340" s="42">
        <v>339</v>
      </c>
      <c r="G340" s="43" t="s">
        <v>398</v>
      </c>
      <c r="H340" s="44" t="s">
        <v>51</v>
      </c>
      <c r="I340" s="45"/>
      <c r="J340" s="51"/>
    </row>
    <row r="341" spans="1:10" s="6" customFormat="1" ht="31.5" x14ac:dyDescent="0.25">
      <c r="A341" s="55"/>
      <c r="B341" s="59"/>
      <c r="C341" s="42"/>
      <c r="D341" s="42" t="s">
        <v>349</v>
      </c>
      <c r="E341" s="42" t="s">
        <v>64</v>
      </c>
      <c r="F341" s="42">
        <v>340</v>
      </c>
      <c r="G341" s="43" t="s">
        <v>387</v>
      </c>
      <c r="H341" s="44" t="s">
        <v>51</v>
      </c>
      <c r="I341" s="45"/>
      <c r="J341" s="51"/>
    </row>
    <row r="342" spans="1:10" s="6" customFormat="1" ht="31.5" x14ac:dyDescent="0.25">
      <c r="A342" s="55"/>
      <c r="B342" s="59"/>
      <c r="C342" s="42"/>
      <c r="D342" s="42" t="s">
        <v>349</v>
      </c>
      <c r="E342" s="42" t="s">
        <v>64</v>
      </c>
      <c r="F342" s="42">
        <v>341</v>
      </c>
      <c r="G342" s="43" t="s">
        <v>350</v>
      </c>
      <c r="H342" s="44" t="s">
        <v>51</v>
      </c>
      <c r="I342" s="45"/>
      <c r="J342" s="51"/>
    </row>
    <row r="343" spans="1:10" s="6" customFormat="1" ht="31.5" x14ac:dyDescent="0.25">
      <c r="A343" s="55"/>
      <c r="B343" s="59"/>
      <c r="C343" s="42"/>
      <c r="D343" s="42" t="s">
        <v>349</v>
      </c>
      <c r="E343" s="42" t="s">
        <v>64</v>
      </c>
      <c r="F343" s="42">
        <v>342</v>
      </c>
      <c r="G343" s="43" t="s">
        <v>351</v>
      </c>
      <c r="H343" s="44" t="s">
        <v>51</v>
      </c>
      <c r="I343" s="45"/>
      <c r="J343" s="51"/>
    </row>
    <row r="344" spans="1:10" s="6" customFormat="1" ht="31.5" x14ac:dyDescent="0.25">
      <c r="A344" s="55"/>
      <c r="B344" s="59"/>
      <c r="C344" s="42"/>
      <c r="D344" s="42" t="s">
        <v>349</v>
      </c>
      <c r="E344" s="42" t="s">
        <v>64</v>
      </c>
      <c r="F344" s="42">
        <v>343</v>
      </c>
      <c r="G344" s="43" t="s">
        <v>352</v>
      </c>
      <c r="H344" s="44" t="s">
        <v>51</v>
      </c>
      <c r="I344" s="45"/>
      <c r="J344" s="51"/>
    </row>
    <row r="345" spans="1:10" s="6" customFormat="1" ht="31.5" x14ac:dyDescent="0.25">
      <c r="A345" s="55"/>
      <c r="B345" s="59"/>
      <c r="C345" s="42"/>
      <c r="D345" s="42" t="s">
        <v>349</v>
      </c>
      <c r="E345" s="42" t="s">
        <v>64</v>
      </c>
      <c r="F345" s="42">
        <v>344</v>
      </c>
      <c r="G345" s="43" t="s">
        <v>354</v>
      </c>
      <c r="H345" s="44" t="s">
        <v>51</v>
      </c>
      <c r="I345" s="45"/>
      <c r="J345" s="51"/>
    </row>
    <row r="346" spans="1:10" s="6" customFormat="1" ht="31.5" x14ac:dyDescent="0.25">
      <c r="A346" s="55"/>
      <c r="B346" s="59"/>
      <c r="C346" s="42"/>
      <c r="D346" s="42" t="s">
        <v>349</v>
      </c>
      <c r="E346" s="42" t="s">
        <v>64</v>
      </c>
      <c r="F346" s="42">
        <v>345</v>
      </c>
      <c r="G346" s="43" t="s">
        <v>399</v>
      </c>
      <c r="H346" s="44" t="s">
        <v>51</v>
      </c>
      <c r="I346" s="45"/>
      <c r="J346" s="51"/>
    </row>
    <row r="347" spans="1:10" s="6" customFormat="1" ht="31.5" x14ac:dyDescent="0.25">
      <c r="A347" s="55"/>
      <c r="B347" s="59"/>
      <c r="C347" s="42"/>
      <c r="D347" s="42" t="s">
        <v>349</v>
      </c>
      <c r="E347" s="42" t="s">
        <v>64</v>
      </c>
      <c r="F347" s="42">
        <v>346</v>
      </c>
      <c r="G347" s="43" t="s">
        <v>400</v>
      </c>
      <c r="H347" s="44" t="s">
        <v>51</v>
      </c>
      <c r="I347" s="45"/>
      <c r="J347" s="51"/>
    </row>
    <row r="348" spans="1:10" s="6" customFormat="1" ht="31.5" x14ac:dyDescent="0.25">
      <c r="A348" s="55"/>
      <c r="B348" s="59"/>
      <c r="C348" s="42"/>
      <c r="D348" s="42" t="s">
        <v>349</v>
      </c>
      <c r="E348" s="42" t="s">
        <v>64</v>
      </c>
      <c r="F348" s="42">
        <v>347</v>
      </c>
      <c r="G348" s="43" t="s">
        <v>410</v>
      </c>
      <c r="H348" s="44" t="s">
        <v>181</v>
      </c>
      <c r="I348" s="45"/>
      <c r="J348" s="65"/>
    </row>
    <row r="349" spans="1:10" s="66" customFormat="1" ht="21" customHeight="1" x14ac:dyDescent="0.25">
      <c r="A349" s="64"/>
      <c r="B349" s="64"/>
      <c r="C349" s="64"/>
      <c r="D349" s="42" t="s">
        <v>349</v>
      </c>
      <c r="E349" s="42" t="s">
        <v>64</v>
      </c>
      <c r="F349" s="42">
        <v>348</v>
      </c>
      <c r="G349" s="43" t="s">
        <v>401</v>
      </c>
      <c r="H349" s="44" t="s">
        <v>51</v>
      </c>
      <c r="I349" s="64"/>
      <c r="J349" s="64"/>
    </row>
    <row r="350" spans="1:10" s="66" customFormat="1" ht="31.5" x14ac:dyDescent="0.25">
      <c r="A350" s="64"/>
      <c r="B350" s="64"/>
      <c r="C350" s="64"/>
      <c r="D350" s="42" t="s">
        <v>349</v>
      </c>
      <c r="E350" s="42" t="s">
        <v>64</v>
      </c>
      <c r="F350" s="42">
        <v>349</v>
      </c>
      <c r="G350" s="64" t="s">
        <v>377</v>
      </c>
      <c r="H350" s="44" t="s">
        <v>51</v>
      </c>
      <c r="I350" s="64"/>
      <c r="J350" s="64"/>
    </row>
    <row r="351" spans="1:10" s="66" customFormat="1" ht="31.5" x14ac:dyDescent="0.25">
      <c r="A351" s="64"/>
      <c r="B351" s="64"/>
      <c r="C351" s="64"/>
      <c r="D351" s="42" t="s">
        <v>349</v>
      </c>
      <c r="E351" s="42" t="s">
        <v>64</v>
      </c>
      <c r="F351" s="42">
        <v>350</v>
      </c>
      <c r="G351" s="63" t="s">
        <v>378</v>
      </c>
      <c r="H351" s="44" t="s">
        <v>51</v>
      </c>
      <c r="I351" s="64"/>
      <c r="J351" s="64"/>
    </row>
    <row r="352" spans="1:10" s="66" customFormat="1" ht="31.5" x14ac:dyDescent="0.25">
      <c r="A352" s="64"/>
      <c r="B352" s="64"/>
      <c r="C352" s="64"/>
      <c r="D352" s="42" t="s">
        <v>349</v>
      </c>
      <c r="E352" s="42" t="s">
        <v>64</v>
      </c>
      <c r="F352" s="42">
        <v>351</v>
      </c>
      <c r="G352" s="63" t="s">
        <v>379</v>
      </c>
      <c r="H352" s="44" t="s">
        <v>51</v>
      </c>
      <c r="I352" s="64"/>
      <c r="J352" s="64"/>
    </row>
    <row r="353" spans="1:10" s="66" customFormat="1" ht="31.5" x14ac:dyDescent="0.25">
      <c r="A353" s="64"/>
      <c r="B353" s="64"/>
      <c r="C353" s="64"/>
      <c r="D353" s="42" t="s">
        <v>349</v>
      </c>
      <c r="E353" s="42" t="s">
        <v>64</v>
      </c>
      <c r="F353" s="42">
        <v>352</v>
      </c>
      <c r="G353" s="63" t="s">
        <v>380</v>
      </c>
      <c r="H353" s="44" t="s">
        <v>51</v>
      </c>
      <c r="I353" s="64"/>
      <c r="J353" s="64"/>
    </row>
    <row r="354" spans="1:10" s="66" customFormat="1" ht="31.5" x14ac:dyDescent="0.25">
      <c r="A354" s="64"/>
      <c r="B354" s="64"/>
      <c r="C354" s="64"/>
      <c r="D354" s="42" t="s">
        <v>349</v>
      </c>
      <c r="E354" s="42" t="s">
        <v>64</v>
      </c>
      <c r="F354" s="42">
        <v>353</v>
      </c>
      <c r="G354" s="63" t="s">
        <v>414</v>
      </c>
      <c r="H354" s="44" t="s">
        <v>51</v>
      </c>
      <c r="I354" s="64">
        <v>962</v>
      </c>
      <c r="J354" s="64"/>
    </row>
    <row r="355" spans="1:10" s="66" customFormat="1" ht="31.5" x14ac:dyDescent="0.25">
      <c r="A355" s="64"/>
      <c r="B355" s="64"/>
      <c r="C355" s="64"/>
      <c r="D355" s="42" t="s">
        <v>349</v>
      </c>
      <c r="E355" s="42" t="s">
        <v>64</v>
      </c>
      <c r="F355" s="42">
        <v>354</v>
      </c>
      <c r="G355" s="63" t="s">
        <v>382</v>
      </c>
      <c r="H355" s="44" t="s">
        <v>51</v>
      </c>
      <c r="I355" s="64">
        <v>961</v>
      </c>
      <c r="J355" s="64"/>
    </row>
    <row r="356" spans="1:10" s="66" customFormat="1" ht="31.5" x14ac:dyDescent="0.25">
      <c r="A356" s="64"/>
      <c r="B356" s="64"/>
      <c r="C356" s="64"/>
      <c r="D356" s="42" t="s">
        <v>349</v>
      </c>
      <c r="E356" s="42" t="s">
        <v>64</v>
      </c>
      <c r="F356" s="42">
        <v>355</v>
      </c>
      <c r="G356" s="63" t="s">
        <v>383</v>
      </c>
      <c r="H356" s="44" t="s">
        <v>51</v>
      </c>
      <c r="I356" s="64"/>
      <c r="J356" s="64"/>
    </row>
    <row r="357" spans="1:10" s="66" customFormat="1" ht="31.5" x14ac:dyDescent="0.25">
      <c r="A357" s="64"/>
      <c r="B357" s="64"/>
      <c r="C357" s="64"/>
      <c r="D357" s="42" t="s">
        <v>402</v>
      </c>
      <c r="E357" s="42" t="s">
        <v>64</v>
      </c>
      <c r="F357" s="42">
        <v>356</v>
      </c>
      <c r="G357" s="63" t="s">
        <v>403</v>
      </c>
      <c r="H357" s="44" t="s">
        <v>51</v>
      </c>
      <c r="I357" s="64"/>
      <c r="J357" s="64"/>
    </row>
    <row r="358" spans="1:10" s="66" customFormat="1" ht="30.75" customHeight="1" x14ac:dyDescent="0.25">
      <c r="A358" s="64"/>
      <c r="B358" s="64"/>
      <c r="C358" s="64"/>
      <c r="D358" s="42" t="s">
        <v>402</v>
      </c>
      <c r="E358" s="42" t="s">
        <v>64</v>
      </c>
      <c r="F358" s="42">
        <v>357</v>
      </c>
      <c r="G358" s="63" t="s">
        <v>415</v>
      </c>
      <c r="H358" s="44" t="s">
        <v>51</v>
      </c>
      <c r="I358" s="64"/>
      <c r="J358" s="64"/>
    </row>
    <row r="359" spans="1:10" s="66" customFormat="1" ht="31.5" x14ac:dyDescent="0.25">
      <c r="A359" s="64"/>
      <c r="B359" s="64"/>
      <c r="C359" s="64"/>
      <c r="D359" s="42" t="s">
        <v>402</v>
      </c>
      <c r="E359" s="42" t="s">
        <v>64</v>
      </c>
      <c r="F359" s="42">
        <v>358</v>
      </c>
      <c r="G359" s="63" t="s">
        <v>404</v>
      </c>
      <c r="H359" s="44" t="s">
        <v>51</v>
      </c>
      <c r="I359" s="64"/>
      <c r="J359" s="64"/>
    </row>
    <row r="360" spans="1:10" s="66" customFormat="1" ht="141.75" x14ac:dyDescent="0.25">
      <c r="A360" s="64"/>
      <c r="B360" s="64"/>
      <c r="C360" s="64"/>
      <c r="D360" s="42" t="s">
        <v>402</v>
      </c>
      <c r="E360" s="42" t="s">
        <v>64</v>
      </c>
      <c r="F360" s="42">
        <v>359</v>
      </c>
      <c r="G360" s="43" t="s">
        <v>405</v>
      </c>
      <c r="H360" s="44" t="s">
        <v>51</v>
      </c>
      <c r="I360" s="64">
        <v>963</v>
      </c>
      <c r="J360" s="64"/>
    </row>
    <row r="361" spans="1:10" s="66" customFormat="1" ht="31.5" x14ac:dyDescent="0.25">
      <c r="A361" s="64"/>
      <c r="B361" s="64"/>
      <c r="C361" s="64"/>
      <c r="D361" s="42" t="s">
        <v>402</v>
      </c>
      <c r="E361" s="42" t="s">
        <v>64</v>
      </c>
      <c r="F361" s="42">
        <v>360</v>
      </c>
      <c r="G361" s="63" t="s">
        <v>408</v>
      </c>
      <c r="H361" s="44" t="s">
        <v>51</v>
      </c>
      <c r="I361" s="64"/>
      <c r="J361" s="64"/>
    </row>
    <row r="362" spans="1:10" s="66" customFormat="1" ht="31.5" x14ac:dyDescent="0.25">
      <c r="A362" s="64"/>
      <c r="B362" s="64"/>
      <c r="C362" s="64"/>
      <c r="D362" s="42" t="s">
        <v>402</v>
      </c>
      <c r="E362" s="42" t="s">
        <v>64</v>
      </c>
      <c r="F362" s="42">
        <v>361</v>
      </c>
      <c r="G362" s="63" t="s">
        <v>1042</v>
      </c>
      <c r="H362" s="44" t="s">
        <v>181</v>
      </c>
      <c r="I362" s="64">
        <v>964</v>
      </c>
      <c r="J362" s="64"/>
    </row>
    <row r="363" spans="1:10" s="66" customFormat="1" ht="31.5" x14ac:dyDescent="0.25">
      <c r="A363" s="64"/>
      <c r="B363" s="64"/>
      <c r="C363" s="64"/>
      <c r="D363" s="42" t="s">
        <v>402</v>
      </c>
      <c r="E363" s="42" t="s">
        <v>64</v>
      </c>
      <c r="F363" s="42">
        <v>362</v>
      </c>
      <c r="G363" s="63" t="s">
        <v>409</v>
      </c>
      <c r="H363" s="44" t="s">
        <v>51</v>
      </c>
      <c r="I363" s="64"/>
      <c r="J363" s="64"/>
    </row>
    <row r="364" spans="1:10" s="66" customFormat="1" ht="31.5" x14ac:dyDescent="0.25">
      <c r="A364" s="64"/>
      <c r="B364" s="64"/>
      <c r="C364" s="64"/>
      <c r="D364" s="42" t="s">
        <v>402</v>
      </c>
      <c r="E364" s="42" t="s">
        <v>64</v>
      </c>
      <c r="F364" s="42">
        <v>363</v>
      </c>
      <c r="G364" s="63" t="s">
        <v>390</v>
      </c>
      <c r="H364" s="44" t="s">
        <v>51</v>
      </c>
      <c r="I364" s="64"/>
      <c r="J364" s="64"/>
    </row>
    <row r="365" spans="1:10" s="66" customFormat="1" ht="31.5" x14ac:dyDescent="0.25">
      <c r="A365" s="64"/>
      <c r="B365" s="64"/>
      <c r="C365" s="64"/>
      <c r="D365" s="42" t="s">
        <v>402</v>
      </c>
      <c r="E365" s="42" t="s">
        <v>64</v>
      </c>
      <c r="F365" s="42">
        <v>364</v>
      </c>
      <c r="G365" s="63" t="s">
        <v>391</v>
      </c>
      <c r="H365" s="44" t="s">
        <v>51</v>
      </c>
      <c r="I365" s="64"/>
      <c r="J365" s="64"/>
    </row>
    <row r="366" spans="1:10" s="6" customFormat="1" ht="31.5" x14ac:dyDescent="0.25">
      <c r="A366" s="42"/>
      <c r="B366" s="54" t="s">
        <v>353</v>
      </c>
      <c r="C366" s="42"/>
      <c r="D366" s="42" t="s">
        <v>355</v>
      </c>
      <c r="E366" s="54" t="s">
        <v>353</v>
      </c>
      <c r="F366" s="42">
        <v>365</v>
      </c>
      <c r="G366" s="43" t="s">
        <v>393</v>
      </c>
      <c r="H366" s="44" t="s">
        <v>51</v>
      </c>
      <c r="I366" s="45"/>
      <c r="J366" s="51"/>
    </row>
    <row r="367" spans="1:10" s="6" customFormat="1" ht="31.5" x14ac:dyDescent="0.25">
      <c r="A367" s="42"/>
      <c r="B367" s="54"/>
      <c r="C367" s="42"/>
      <c r="D367" s="42" t="s">
        <v>355</v>
      </c>
      <c r="E367" s="54" t="s">
        <v>353</v>
      </c>
      <c r="F367" s="42">
        <v>366</v>
      </c>
      <c r="G367" s="43" t="s">
        <v>394</v>
      </c>
      <c r="H367" s="44" t="s">
        <v>51</v>
      </c>
      <c r="I367" s="45"/>
      <c r="J367" s="51"/>
    </row>
    <row r="368" spans="1:10" s="6" customFormat="1" ht="15.75" x14ac:dyDescent="0.25">
      <c r="A368" s="42"/>
      <c r="B368" s="54"/>
      <c r="C368" s="42"/>
      <c r="D368" s="42"/>
      <c r="E368" s="54" t="s">
        <v>353</v>
      </c>
      <c r="F368" s="42">
        <v>367</v>
      </c>
      <c r="G368" s="43" t="s">
        <v>1075</v>
      </c>
      <c r="H368" s="44" t="s">
        <v>51</v>
      </c>
      <c r="I368" s="45">
        <v>1028</v>
      </c>
      <c r="J368" s="51"/>
    </row>
    <row r="369" spans="1:10" s="6" customFormat="1" ht="31.5" x14ac:dyDescent="0.25">
      <c r="A369" s="42"/>
      <c r="B369" s="54"/>
      <c r="C369" s="42"/>
      <c r="D369" s="42" t="s">
        <v>355</v>
      </c>
      <c r="E369" s="54" t="s">
        <v>353</v>
      </c>
      <c r="F369" s="42">
        <v>368</v>
      </c>
      <c r="G369" s="43" t="s">
        <v>663</v>
      </c>
      <c r="H369" s="44" t="s">
        <v>51</v>
      </c>
      <c r="I369" s="45"/>
      <c r="J369" s="51"/>
    </row>
    <row r="370" spans="1:10" s="6" customFormat="1" ht="31.5" x14ac:dyDescent="0.25">
      <c r="A370" s="42"/>
      <c r="B370" s="54"/>
      <c r="C370" s="42"/>
      <c r="D370" s="42" t="s">
        <v>355</v>
      </c>
      <c r="E370" s="54" t="s">
        <v>353</v>
      </c>
      <c r="F370" s="42">
        <v>369</v>
      </c>
      <c r="G370" s="43" t="s">
        <v>395</v>
      </c>
      <c r="H370" s="44" t="s">
        <v>51</v>
      </c>
      <c r="I370" s="45"/>
      <c r="J370" s="51"/>
    </row>
    <row r="371" spans="1:10" s="6" customFormat="1" ht="31.5" x14ac:dyDescent="0.25">
      <c r="A371" s="42"/>
      <c r="B371" s="54"/>
      <c r="C371" s="42"/>
      <c r="D371" s="42" t="s">
        <v>355</v>
      </c>
      <c r="E371" s="54" t="s">
        <v>353</v>
      </c>
      <c r="F371" s="42">
        <v>370</v>
      </c>
      <c r="G371" s="43" t="s">
        <v>664</v>
      </c>
      <c r="H371" s="44" t="s">
        <v>51</v>
      </c>
      <c r="I371" s="45"/>
      <c r="J371" s="51"/>
    </row>
    <row r="372" spans="1:10" s="6" customFormat="1" ht="15.75" x14ac:dyDescent="0.25">
      <c r="A372" s="42"/>
      <c r="B372" s="54"/>
      <c r="C372" s="42"/>
      <c r="D372" s="54" t="s">
        <v>353</v>
      </c>
      <c r="E372" s="54" t="s">
        <v>353</v>
      </c>
      <c r="F372" s="42">
        <v>371</v>
      </c>
      <c r="G372" s="43" t="s">
        <v>825</v>
      </c>
      <c r="H372" s="44" t="s">
        <v>51</v>
      </c>
      <c r="I372" s="45"/>
      <c r="J372" s="51"/>
    </row>
    <row r="373" spans="1:10" s="6" customFormat="1" ht="15.75" x14ac:dyDescent="0.25">
      <c r="A373" s="42"/>
      <c r="B373" s="54"/>
      <c r="C373" s="42"/>
      <c r="D373" s="54" t="s">
        <v>353</v>
      </c>
      <c r="E373" s="54" t="s">
        <v>353</v>
      </c>
      <c r="F373" s="42">
        <v>372</v>
      </c>
      <c r="G373" s="43" t="s">
        <v>826</v>
      </c>
      <c r="H373" s="44" t="s">
        <v>51</v>
      </c>
      <c r="I373" s="45">
        <v>1032</v>
      </c>
      <c r="J373" s="51"/>
    </row>
    <row r="374" spans="1:10" s="6" customFormat="1" ht="31.5" x14ac:dyDescent="0.25">
      <c r="A374" s="42"/>
      <c r="B374" s="54"/>
      <c r="C374" s="42"/>
      <c r="D374" s="42" t="s">
        <v>355</v>
      </c>
      <c r="E374" s="54" t="s">
        <v>353</v>
      </c>
      <c r="F374" s="42">
        <v>373</v>
      </c>
      <c r="G374" s="43" t="s">
        <v>356</v>
      </c>
      <c r="H374" s="44" t="s">
        <v>51</v>
      </c>
      <c r="I374" s="45"/>
      <c r="J374" s="51"/>
    </row>
    <row r="375" spans="1:10" s="6" customFormat="1" ht="31.5" x14ac:dyDescent="0.25">
      <c r="A375" s="42"/>
      <c r="B375" s="54"/>
      <c r="C375" s="42"/>
      <c r="D375" s="42" t="s">
        <v>355</v>
      </c>
      <c r="E375" s="54" t="s">
        <v>353</v>
      </c>
      <c r="F375" s="42">
        <v>374</v>
      </c>
      <c r="G375" s="43" t="s">
        <v>357</v>
      </c>
      <c r="H375" s="44" t="s">
        <v>51</v>
      </c>
      <c r="I375" s="45"/>
      <c r="J375" s="51"/>
    </row>
    <row r="376" spans="1:10" s="6" customFormat="1" ht="31.5" x14ac:dyDescent="0.25">
      <c r="A376" s="42"/>
      <c r="B376" s="54"/>
      <c r="C376" s="42"/>
      <c r="D376" s="42" t="s">
        <v>355</v>
      </c>
      <c r="E376" s="54" t="s">
        <v>353</v>
      </c>
      <c r="F376" s="42">
        <v>375</v>
      </c>
      <c r="G376" s="43" t="s">
        <v>644</v>
      </c>
      <c r="H376" s="44" t="s">
        <v>51</v>
      </c>
      <c r="I376" s="45"/>
      <c r="J376" s="51"/>
    </row>
    <row r="377" spans="1:10" s="6" customFormat="1" ht="31.5" x14ac:dyDescent="0.25">
      <c r="A377" s="42"/>
      <c r="B377" s="54"/>
      <c r="C377" s="42"/>
      <c r="D377" s="42" t="s">
        <v>355</v>
      </c>
      <c r="E377" s="54" t="s">
        <v>353</v>
      </c>
      <c r="F377" s="42">
        <v>376</v>
      </c>
      <c r="G377" s="43" t="s">
        <v>373</v>
      </c>
      <c r="H377" s="44" t="s">
        <v>51</v>
      </c>
      <c r="I377" s="45"/>
      <c r="J377" s="51"/>
    </row>
    <row r="378" spans="1:10" s="6" customFormat="1" ht="78.75" x14ac:dyDescent="0.25">
      <c r="A378" s="42"/>
      <c r="B378" s="54"/>
      <c r="C378" s="42"/>
      <c r="D378" s="42" t="s">
        <v>358</v>
      </c>
      <c r="E378" s="54" t="s">
        <v>353</v>
      </c>
      <c r="F378" s="42">
        <v>377</v>
      </c>
      <c r="G378" s="43" t="s">
        <v>396</v>
      </c>
      <c r="H378" s="44" t="s">
        <v>181</v>
      </c>
      <c r="I378" s="45"/>
      <c r="J378" s="51"/>
    </row>
    <row r="379" spans="1:10" s="6" customFormat="1" ht="31.5" x14ac:dyDescent="0.25">
      <c r="A379" s="42"/>
      <c r="B379" s="54"/>
      <c r="C379" s="42"/>
      <c r="D379" s="42" t="s">
        <v>358</v>
      </c>
      <c r="E379" s="54" t="s">
        <v>353</v>
      </c>
      <c r="F379" s="42">
        <v>378</v>
      </c>
      <c r="G379" s="43" t="s">
        <v>416</v>
      </c>
      <c r="H379" s="44" t="s">
        <v>51</v>
      </c>
      <c r="I379" s="45"/>
      <c r="J379" s="51"/>
    </row>
    <row r="380" spans="1:10" s="6" customFormat="1" ht="31.5" x14ac:dyDescent="0.25">
      <c r="A380" s="42"/>
      <c r="B380" s="54"/>
      <c r="C380" s="42"/>
      <c r="D380" s="42" t="s">
        <v>358</v>
      </c>
      <c r="E380" s="54" t="s">
        <v>353</v>
      </c>
      <c r="F380" s="42">
        <v>379</v>
      </c>
      <c r="G380" s="43" t="s">
        <v>417</v>
      </c>
      <c r="H380" s="44" t="s">
        <v>51</v>
      </c>
      <c r="I380" s="45"/>
      <c r="J380" s="51"/>
    </row>
    <row r="381" spans="1:10" s="6" customFormat="1" ht="63" x14ac:dyDescent="0.25">
      <c r="A381" s="42"/>
      <c r="B381" s="54"/>
      <c r="C381" s="42"/>
      <c r="D381" s="42" t="s">
        <v>358</v>
      </c>
      <c r="E381" s="54" t="s">
        <v>353</v>
      </c>
      <c r="F381" s="42">
        <v>380</v>
      </c>
      <c r="G381" s="43" t="s">
        <v>418</v>
      </c>
      <c r="H381" s="44" t="s">
        <v>51</v>
      </c>
      <c r="I381" s="45"/>
      <c r="J381" s="51"/>
    </row>
    <row r="382" spans="1:10" s="6" customFormat="1" ht="63" x14ac:dyDescent="0.25">
      <c r="A382" s="42"/>
      <c r="B382" s="54"/>
      <c r="C382" s="42"/>
      <c r="D382" s="42" t="s">
        <v>358</v>
      </c>
      <c r="E382" s="54" t="s">
        <v>353</v>
      </c>
      <c r="F382" s="42">
        <v>381</v>
      </c>
      <c r="G382" s="43" t="s">
        <v>419</v>
      </c>
      <c r="H382" s="44" t="s">
        <v>51</v>
      </c>
      <c r="I382" s="45"/>
      <c r="J382" s="51"/>
    </row>
    <row r="383" spans="1:10" s="6" customFormat="1" ht="63" x14ac:dyDescent="0.25">
      <c r="A383" s="42"/>
      <c r="B383" s="54"/>
      <c r="C383" s="42"/>
      <c r="D383" s="42" t="s">
        <v>358</v>
      </c>
      <c r="E383" s="54" t="s">
        <v>353</v>
      </c>
      <c r="F383" s="42">
        <v>382</v>
      </c>
      <c r="G383" s="43" t="s">
        <v>420</v>
      </c>
      <c r="H383" s="44" t="s">
        <v>51</v>
      </c>
      <c r="I383" s="45"/>
      <c r="J383" s="51"/>
    </row>
    <row r="384" spans="1:10" s="6" customFormat="1" ht="47.25" x14ac:dyDescent="0.25">
      <c r="A384" s="42"/>
      <c r="B384" s="54"/>
      <c r="C384" s="42"/>
      <c r="D384" s="42" t="s">
        <v>643</v>
      </c>
      <c r="E384" s="54" t="s">
        <v>353</v>
      </c>
      <c r="F384" s="42">
        <v>383</v>
      </c>
      <c r="G384" s="43" t="s">
        <v>827</v>
      </c>
      <c r="H384" s="44" t="s">
        <v>51</v>
      </c>
      <c r="I384" s="45"/>
      <c r="J384" s="51"/>
    </row>
    <row r="385" spans="1:10" s="6" customFormat="1" ht="31.5" x14ac:dyDescent="0.25">
      <c r="A385" s="42"/>
      <c r="B385" s="54"/>
      <c r="C385" s="42"/>
      <c r="D385" s="54" t="s">
        <v>353</v>
      </c>
      <c r="E385" s="54" t="s">
        <v>353</v>
      </c>
      <c r="F385" s="42">
        <v>384</v>
      </c>
      <c r="G385" s="43" t="s">
        <v>645</v>
      </c>
      <c r="H385" s="44" t="s">
        <v>51</v>
      </c>
      <c r="I385" s="45"/>
      <c r="J385" s="51"/>
    </row>
    <row r="386" spans="1:10" s="6" customFormat="1" ht="31.5" x14ac:dyDescent="0.25">
      <c r="A386" s="42"/>
      <c r="B386" s="54"/>
      <c r="C386" s="42"/>
      <c r="D386" s="54" t="s">
        <v>353</v>
      </c>
      <c r="E386" s="54" t="s">
        <v>353</v>
      </c>
      <c r="F386" s="42">
        <v>385</v>
      </c>
      <c r="G386" s="43" t="s">
        <v>646</v>
      </c>
      <c r="H386" s="44" t="s">
        <v>51</v>
      </c>
      <c r="I386" s="45">
        <v>1031</v>
      </c>
      <c r="J386" s="51"/>
    </row>
    <row r="387" spans="1:10" s="6" customFormat="1" ht="31.5" x14ac:dyDescent="0.25">
      <c r="A387" s="42"/>
      <c r="B387" s="67" t="s">
        <v>407</v>
      </c>
      <c r="C387" s="42"/>
      <c r="D387" s="42" t="s">
        <v>426</v>
      </c>
      <c r="E387" s="42" t="s">
        <v>407</v>
      </c>
      <c r="F387" s="42">
        <v>386</v>
      </c>
      <c r="G387" s="43" t="s">
        <v>427</v>
      </c>
      <c r="H387" s="44" t="s">
        <v>51</v>
      </c>
      <c r="I387" s="45"/>
      <c r="J387" s="51"/>
    </row>
    <row r="388" spans="1:10" s="6" customFormat="1" ht="31.5" x14ac:dyDescent="0.25">
      <c r="A388" s="42"/>
      <c r="B388" s="54"/>
      <c r="C388" s="42"/>
      <c r="D388" s="42" t="s">
        <v>426</v>
      </c>
      <c r="E388" s="42" t="s">
        <v>407</v>
      </c>
      <c r="F388" s="42">
        <v>387</v>
      </c>
      <c r="G388" s="43" t="s">
        <v>428</v>
      </c>
      <c r="H388" s="44" t="s">
        <v>51</v>
      </c>
      <c r="I388" s="45">
        <v>902</v>
      </c>
      <c r="J388" s="51"/>
    </row>
    <row r="389" spans="1:10" s="6" customFormat="1" ht="31.5" x14ac:dyDescent="0.25">
      <c r="A389" s="42"/>
      <c r="B389" s="54"/>
      <c r="C389" s="42"/>
      <c r="D389" s="42" t="s">
        <v>426</v>
      </c>
      <c r="E389" s="42" t="s">
        <v>407</v>
      </c>
      <c r="F389" s="42">
        <v>388</v>
      </c>
      <c r="G389" s="43" t="s">
        <v>451</v>
      </c>
      <c r="H389" s="44" t="s">
        <v>51</v>
      </c>
      <c r="I389" s="45"/>
      <c r="J389" s="51"/>
    </row>
    <row r="390" spans="1:10" s="6" customFormat="1" ht="31.5" x14ac:dyDescent="0.25">
      <c r="A390" s="42"/>
      <c r="B390" s="54"/>
      <c r="C390" s="42"/>
      <c r="D390" s="42" t="s">
        <v>426</v>
      </c>
      <c r="E390" s="42" t="s">
        <v>407</v>
      </c>
      <c r="F390" s="42">
        <v>389</v>
      </c>
      <c r="G390" s="43" t="s">
        <v>454</v>
      </c>
      <c r="H390" s="44" t="s">
        <v>51</v>
      </c>
      <c r="I390" s="45"/>
      <c r="J390" s="51"/>
    </row>
    <row r="391" spans="1:10" s="6" customFormat="1" ht="31.5" x14ac:dyDescent="0.25">
      <c r="A391" s="42"/>
      <c r="B391" s="54"/>
      <c r="C391" s="42"/>
      <c r="D391" s="42" t="s">
        <v>426</v>
      </c>
      <c r="E391" s="42" t="s">
        <v>407</v>
      </c>
      <c r="F391" s="42">
        <v>390</v>
      </c>
      <c r="G391" s="43" t="s">
        <v>452</v>
      </c>
      <c r="H391" s="44" t="s">
        <v>51</v>
      </c>
      <c r="I391" s="45"/>
      <c r="J391" s="51"/>
    </row>
    <row r="392" spans="1:10" s="6" customFormat="1" ht="31.5" x14ac:dyDescent="0.25">
      <c r="A392" s="42"/>
      <c r="B392" s="54"/>
      <c r="C392" s="42"/>
      <c r="D392" s="42" t="s">
        <v>426</v>
      </c>
      <c r="E392" s="42" t="s">
        <v>407</v>
      </c>
      <c r="F392" s="42">
        <v>391</v>
      </c>
      <c r="G392" s="43" t="s">
        <v>453</v>
      </c>
      <c r="H392" s="44" t="s">
        <v>51</v>
      </c>
      <c r="I392" s="45"/>
      <c r="J392" s="51"/>
    </row>
    <row r="393" spans="1:10" s="6" customFormat="1" ht="31.5" x14ac:dyDescent="0.25">
      <c r="A393" s="42"/>
      <c r="B393" s="54"/>
      <c r="C393" s="42"/>
      <c r="D393" s="42" t="s">
        <v>444</v>
      </c>
      <c r="E393" s="42" t="s">
        <v>407</v>
      </c>
      <c r="F393" s="42">
        <v>392</v>
      </c>
      <c r="G393" s="43" t="s">
        <v>445</v>
      </c>
      <c r="H393" s="44" t="s">
        <v>51</v>
      </c>
      <c r="I393" s="45"/>
      <c r="J393" s="51"/>
    </row>
    <row r="394" spans="1:10" s="6" customFormat="1" ht="31.5" x14ac:dyDescent="0.25">
      <c r="A394" s="42"/>
      <c r="B394" s="54"/>
      <c r="C394" s="42"/>
      <c r="D394" s="42" t="s">
        <v>444</v>
      </c>
      <c r="E394" s="42" t="s">
        <v>407</v>
      </c>
      <c r="F394" s="42">
        <v>393</v>
      </c>
      <c r="G394" s="43" t="s">
        <v>446</v>
      </c>
      <c r="H394" s="44" t="s">
        <v>51</v>
      </c>
      <c r="I394" s="45">
        <v>906</v>
      </c>
      <c r="J394" s="51"/>
    </row>
    <row r="395" spans="1:10" s="6" customFormat="1" ht="31.5" x14ac:dyDescent="0.25">
      <c r="A395" s="42"/>
      <c r="B395" s="54"/>
      <c r="C395" s="42"/>
      <c r="D395" s="42" t="s">
        <v>444</v>
      </c>
      <c r="E395" s="42" t="s">
        <v>407</v>
      </c>
      <c r="F395" s="42">
        <v>394</v>
      </c>
      <c r="G395" s="43" t="s">
        <v>447</v>
      </c>
      <c r="H395" s="44" t="s">
        <v>51</v>
      </c>
      <c r="I395" s="45"/>
      <c r="J395" s="51"/>
    </row>
    <row r="396" spans="1:10" s="6" customFormat="1" ht="31.5" x14ac:dyDescent="0.25">
      <c r="A396" s="42"/>
      <c r="B396" s="54"/>
      <c r="C396" s="42"/>
      <c r="D396" s="42" t="s">
        <v>444</v>
      </c>
      <c r="E396" s="42" t="s">
        <v>407</v>
      </c>
      <c r="F396" s="42">
        <v>395</v>
      </c>
      <c r="G396" s="43" t="s">
        <v>448</v>
      </c>
      <c r="H396" s="44" t="s">
        <v>51</v>
      </c>
      <c r="I396" s="45"/>
      <c r="J396" s="51"/>
    </row>
    <row r="397" spans="1:10" s="6" customFormat="1" ht="31.5" x14ac:dyDescent="0.25">
      <c r="A397" s="42"/>
      <c r="B397" s="54"/>
      <c r="C397" s="42"/>
      <c r="D397" s="42" t="s">
        <v>444</v>
      </c>
      <c r="E397" s="42" t="s">
        <v>407</v>
      </c>
      <c r="F397" s="42">
        <v>396</v>
      </c>
      <c r="G397" s="43" t="s">
        <v>449</v>
      </c>
      <c r="H397" s="44" t="s">
        <v>51</v>
      </c>
      <c r="I397" s="45"/>
      <c r="J397" s="51"/>
    </row>
    <row r="398" spans="1:10" s="6" customFormat="1" ht="31.5" x14ac:dyDescent="0.25">
      <c r="A398" s="42"/>
      <c r="B398" s="54"/>
      <c r="C398" s="42"/>
      <c r="D398" s="42" t="s">
        <v>429</v>
      </c>
      <c r="E398" s="42" t="s">
        <v>407</v>
      </c>
      <c r="F398" s="42">
        <v>397</v>
      </c>
      <c r="G398" s="43" t="s">
        <v>430</v>
      </c>
      <c r="H398" s="44" t="s">
        <v>51</v>
      </c>
      <c r="I398" s="45"/>
      <c r="J398" s="51"/>
    </row>
    <row r="399" spans="1:10" s="6" customFormat="1" ht="94.5" x14ac:dyDescent="0.25">
      <c r="A399" s="42"/>
      <c r="B399" s="54"/>
      <c r="C399" s="42"/>
      <c r="D399" s="42" t="s">
        <v>429</v>
      </c>
      <c r="E399" s="42" t="s">
        <v>407</v>
      </c>
      <c r="F399" s="42">
        <v>398</v>
      </c>
      <c r="G399" s="43" t="s">
        <v>450</v>
      </c>
      <c r="H399" s="44" t="s">
        <v>51</v>
      </c>
      <c r="I399" s="45">
        <v>903</v>
      </c>
      <c r="J399" s="51"/>
    </row>
    <row r="400" spans="1:10" s="6" customFormat="1" ht="31.5" x14ac:dyDescent="0.25">
      <c r="A400" s="42"/>
      <c r="B400" s="54"/>
      <c r="C400" s="42"/>
      <c r="D400" s="42" t="s">
        <v>429</v>
      </c>
      <c r="E400" s="42" t="s">
        <v>407</v>
      </c>
      <c r="F400" s="42">
        <v>399</v>
      </c>
      <c r="G400" s="43" t="s">
        <v>442</v>
      </c>
      <c r="H400" s="44" t="s">
        <v>51</v>
      </c>
      <c r="I400" s="45"/>
      <c r="J400" s="51"/>
    </row>
    <row r="401" spans="1:10" s="6" customFormat="1" ht="31.5" x14ac:dyDescent="0.25">
      <c r="A401" s="42"/>
      <c r="B401" s="54"/>
      <c r="C401" s="42"/>
      <c r="D401" s="42" t="s">
        <v>429</v>
      </c>
      <c r="E401" s="42" t="s">
        <v>407</v>
      </c>
      <c r="F401" s="42">
        <v>400</v>
      </c>
      <c r="G401" s="43" t="s">
        <v>443</v>
      </c>
      <c r="H401" s="44" t="s">
        <v>51</v>
      </c>
      <c r="I401" s="45" t="s">
        <v>966</v>
      </c>
      <c r="J401" s="51"/>
    </row>
    <row r="402" spans="1:10" s="6" customFormat="1" ht="31.5" x14ac:dyDescent="0.25">
      <c r="A402" s="42"/>
      <c r="B402" s="54"/>
      <c r="C402" s="42"/>
      <c r="D402" s="42" t="s">
        <v>431</v>
      </c>
      <c r="E402" s="42" t="s">
        <v>407</v>
      </c>
      <c r="F402" s="42">
        <v>401</v>
      </c>
      <c r="G402" s="43" t="s">
        <v>432</v>
      </c>
      <c r="H402" s="44" t="s">
        <v>51</v>
      </c>
      <c r="I402" s="45" t="s">
        <v>963</v>
      </c>
      <c r="J402" s="51"/>
    </row>
    <row r="403" spans="1:10" s="6" customFormat="1" ht="31.5" x14ac:dyDescent="0.25">
      <c r="A403" s="42"/>
      <c r="B403" s="54"/>
      <c r="C403" s="42"/>
      <c r="D403" s="42" t="s">
        <v>431</v>
      </c>
      <c r="E403" s="42" t="s">
        <v>407</v>
      </c>
      <c r="F403" s="42">
        <v>402</v>
      </c>
      <c r="G403" s="43" t="s">
        <v>437</v>
      </c>
      <c r="H403" s="44" t="s">
        <v>51</v>
      </c>
      <c r="I403" s="45">
        <v>842</v>
      </c>
      <c r="J403" s="51"/>
    </row>
    <row r="404" spans="1:10" s="6" customFormat="1" ht="31.5" x14ac:dyDescent="0.25">
      <c r="A404" s="42"/>
      <c r="B404" s="54"/>
      <c r="C404" s="42"/>
      <c r="D404" s="42" t="s">
        <v>431</v>
      </c>
      <c r="E404" s="42" t="s">
        <v>407</v>
      </c>
      <c r="F404" s="42">
        <v>403</v>
      </c>
      <c r="G404" s="43" t="s">
        <v>440</v>
      </c>
      <c r="H404" s="44" t="s">
        <v>51</v>
      </c>
      <c r="I404" s="45"/>
      <c r="J404" s="51"/>
    </row>
    <row r="405" spans="1:10" s="6" customFormat="1" ht="31.5" x14ac:dyDescent="0.25">
      <c r="A405" s="42"/>
      <c r="B405" s="54"/>
      <c r="C405" s="42"/>
      <c r="D405" s="42" t="s">
        <v>433</v>
      </c>
      <c r="E405" s="42" t="s">
        <v>407</v>
      </c>
      <c r="F405" s="42">
        <v>404</v>
      </c>
      <c r="G405" s="43" t="s">
        <v>434</v>
      </c>
      <c r="H405" s="44" t="s">
        <v>51</v>
      </c>
      <c r="I405" s="45"/>
      <c r="J405" s="51"/>
    </row>
    <row r="406" spans="1:10" s="6" customFormat="1" ht="31.5" x14ac:dyDescent="0.25">
      <c r="A406" s="42"/>
      <c r="B406" s="54"/>
      <c r="C406" s="42"/>
      <c r="D406" s="42" t="s">
        <v>436</v>
      </c>
      <c r="E406" s="42" t="s">
        <v>407</v>
      </c>
      <c r="F406" s="42">
        <v>405</v>
      </c>
      <c r="G406" s="43" t="s">
        <v>483</v>
      </c>
      <c r="H406" s="44" t="s">
        <v>51</v>
      </c>
      <c r="I406" s="45" t="s">
        <v>958</v>
      </c>
      <c r="J406" s="51"/>
    </row>
    <row r="407" spans="1:10" s="6" customFormat="1" ht="31.5" x14ac:dyDescent="0.25">
      <c r="A407" s="42"/>
      <c r="B407" s="54"/>
      <c r="C407" s="42"/>
      <c r="D407" s="42" t="s">
        <v>438</v>
      </c>
      <c r="E407" s="42" t="s">
        <v>407</v>
      </c>
      <c r="F407" s="42">
        <v>406</v>
      </c>
      <c r="G407" s="43" t="s">
        <v>439</v>
      </c>
      <c r="H407" s="44" t="s">
        <v>61</v>
      </c>
      <c r="I407" s="45"/>
      <c r="J407" s="51"/>
    </row>
    <row r="408" spans="1:10" s="6" customFormat="1" ht="31.5" x14ac:dyDescent="0.25">
      <c r="A408" s="42"/>
      <c r="B408" s="54"/>
      <c r="C408" s="42"/>
      <c r="D408" s="42" t="s">
        <v>480</v>
      </c>
      <c r="E408" s="42" t="s">
        <v>407</v>
      </c>
      <c r="F408" s="42">
        <v>407</v>
      </c>
      <c r="G408" s="43" t="s">
        <v>458</v>
      </c>
      <c r="H408" s="44" t="s">
        <v>51</v>
      </c>
      <c r="I408" s="45"/>
      <c r="J408" s="51"/>
    </row>
    <row r="409" spans="1:10" s="6" customFormat="1" ht="31.5" x14ac:dyDescent="0.25">
      <c r="A409" s="42"/>
      <c r="B409" s="54"/>
      <c r="C409" s="42"/>
      <c r="D409" s="42" t="s">
        <v>480</v>
      </c>
      <c r="E409" s="42" t="s">
        <v>407</v>
      </c>
      <c r="F409" s="42">
        <v>408</v>
      </c>
      <c r="G409" s="43" t="s">
        <v>435</v>
      </c>
      <c r="H409" s="44" t="s">
        <v>51</v>
      </c>
      <c r="I409" s="45"/>
      <c r="J409" s="51"/>
    </row>
    <row r="410" spans="1:10" s="6" customFormat="1" ht="31.5" x14ac:dyDescent="0.25">
      <c r="A410" s="42"/>
      <c r="B410" s="54"/>
      <c r="C410" s="42"/>
      <c r="D410" s="42" t="s">
        <v>480</v>
      </c>
      <c r="E410" s="42" t="s">
        <v>407</v>
      </c>
      <c r="F410" s="42">
        <v>409</v>
      </c>
      <c r="G410" s="43" t="s">
        <v>441</v>
      </c>
      <c r="H410" s="44" t="s">
        <v>51</v>
      </c>
      <c r="I410" s="45">
        <v>888</v>
      </c>
      <c r="J410" s="51"/>
    </row>
    <row r="411" spans="1:10" s="6" customFormat="1" ht="31.5" x14ac:dyDescent="0.25">
      <c r="A411" s="42"/>
      <c r="B411" s="54"/>
      <c r="C411" s="42"/>
      <c r="D411" s="42" t="s">
        <v>480</v>
      </c>
      <c r="E411" s="42" t="s">
        <v>407</v>
      </c>
      <c r="F411" s="42">
        <v>410</v>
      </c>
      <c r="G411" s="43" t="s">
        <v>455</v>
      </c>
      <c r="H411" s="44" t="s">
        <v>51</v>
      </c>
      <c r="I411" s="45">
        <v>894</v>
      </c>
      <c r="J411" s="51"/>
    </row>
    <row r="412" spans="1:10" s="6" customFormat="1" ht="31.5" x14ac:dyDescent="0.25">
      <c r="A412" s="42"/>
      <c r="B412" s="54"/>
      <c r="C412" s="42"/>
      <c r="D412" s="42" t="s">
        <v>480</v>
      </c>
      <c r="E412" s="42" t="s">
        <v>407</v>
      </c>
      <c r="F412" s="42">
        <v>411</v>
      </c>
      <c r="G412" s="43" t="s">
        <v>456</v>
      </c>
      <c r="H412" s="44" t="s">
        <v>51</v>
      </c>
      <c r="I412" s="45"/>
      <c r="J412" s="51"/>
    </row>
    <row r="413" spans="1:10" s="6" customFormat="1" ht="31.5" x14ac:dyDescent="0.25">
      <c r="A413" s="42"/>
      <c r="B413" s="54"/>
      <c r="C413" s="42"/>
      <c r="D413" s="42" t="s">
        <v>480</v>
      </c>
      <c r="E413" s="42" t="s">
        <v>407</v>
      </c>
      <c r="F413" s="42">
        <v>412</v>
      </c>
      <c r="G413" s="43" t="s">
        <v>457</v>
      </c>
      <c r="H413" s="44" t="s">
        <v>51</v>
      </c>
      <c r="I413" s="45"/>
      <c r="J413" s="51"/>
    </row>
    <row r="414" spans="1:10" s="6" customFormat="1" ht="31.5" x14ac:dyDescent="0.25">
      <c r="A414" s="42"/>
      <c r="B414" s="54"/>
      <c r="C414" s="42"/>
      <c r="D414" s="42" t="s">
        <v>480</v>
      </c>
      <c r="E414" s="42" t="s">
        <v>407</v>
      </c>
      <c r="F414" s="42">
        <v>413</v>
      </c>
      <c r="G414" s="43" t="s">
        <v>478</v>
      </c>
      <c r="H414" s="44" t="s">
        <v>51</v>
      </c>
      <c r="I414" s="45">
        <v>842</v>
      </c>
      <c r="J414" s="51"/>
    </row>
    <row r="415" spans="1:10" s="6" customFormat="1" ht="31.5" x14ac:dyDescent="0.25">
      <c r="A415" s="42"/>
      <c r="B415" s="54"/>
      <c r="C415" s="42"/>
      <c r="D415" s="42" t="s">
        <v>480</v>
      </c>
      <c r="E415" s="42" t="s">
        <v>407</v>
      </c>
      <c r="F415" s="42">
        <v>414</v>
      </c>
      <c r="G415" s="43" t="s">
        <v>477</v>
      </c>
      <c r="H415" s="44" t="s">
        <v>51</v>
      </c>
      <c r="I415" s="45"/>
      <c r="J415" s="51"/>
    </row>
    <row r="416" spans="1:10" s="6" customFormat="1" ht="31.5" x14ac:dyDescent="0.25">
      <c r="A416" s="42"/>
      <c r="B416" s="54"/>
      <c r="C416" s="42"/>
      <c r="D416" s="42" t="s">
        <v>480</v>
      </c>
      <c r="E416" s="42" t="s">
        <v>407</v>
      </c>
      <c r="F416" s="42">
        <v>415</v>
      </c>
      <c r="G416" s="43" t="s">
        <v>476</v>
      </c>
      <c r="H416" s="44" t="s">
        <v>51</v>
      </c>
      <c r="I416" s="45"/>
      <c r="J416" s="51"/>
    </row>
    <row r="417" spans="1:10" s="6" customFormat="1" ht="31.5" x14ac:dyDescent="0.25">
      <c r="A417" s="42"/>
      <c r="B417" s="54"/>
      <c r="C417" s="42"/>
      <c r="D417" s="42" t="s">
        <v>480</v>
      </c>
      <c r="E417" s="42" t="s">
        <v>407</v>
      </c>
      <c r="F417" s="42">
        <v>416</v>
      </c>
      <c r="G417" s="43" t="s">
        <v>483</v>
      </c>
      <c r="H417" s="44" t="s">
        <v>51</v>
      </c>
      <c r="I417" s="45"/>
      <c r="J417" s="51"/>
    </row>
    <row r="418" spans="1:10" s="6" customFormat="1" ht="31.5" x14ac:dyDescent="0.25">
      <c r="A418" s="42"/>
      <c r="B418" s="54"/>
      <c r="C418" s="42"/>
      <c r="D418" s="42" t="s">
        <v>480</v>
      </c>
      <c r="E418" s="42" t="s">
        <v>407</v>
      </c>
      <c r="F418" s="42">
        <v>417</v>
      </c>
      <c r="G418" s="43" t="s">
        <v>475</v>
      </c>
      <c r="H418" s="44" t="s">
        <v>61</v>
      </c>
      <c r="I418" s="45"/>
      <c r="J418" s="51"/>
    </row>
    <row r="419" spans="1:10" s="6" customFormat="1" ht="31.5" x14ac:dyDescent="0.25">
      <c r="A419" s="42"/>
      <c r="B419" s="54"/>
      <c r="C419" s="42"/>
      <c r="D419" s="42" t="s">
        <v>481</v>
      </c>
      <c r="E419" s="42" t="s">
        <v>407</v>
      </c>
      <c r="F419" s="42">
        <v>418</v>
      </c>
      <c r="G419" s="43" t="s">
        <v>459</v>
      </c>
      <c r="H419" s="44" t="s">
        <v>51</v>
      </c>
      <c r="I419" s="45"/>
      <c r="J419" s="51"/>
    </row>
    <row r="420" spans="1:10" s="6" customFormat="1" ht="31.5" x14ac:dyDescent="0.25">
      <c r="A420" s="42"/>
      <c r="B420" s="54"/>
      <c r="C420" s="42"/>
      <c r="D420" s="42" t="s">
        <v>481</v>
      </c>
      <c r="E420" s="42" t="s">
        <v>407</v>
      </c>
      <c r="F420" s="42">
        <v>419</v>
      </c>
      <c r="G420" s="43" t="s">
        <v>460</v>
      </c>
      <c r="H420" s="44" t="s">
        <v>51</v>
      </c>
      <c r="I420" s="45"/>
      <c r="J420" s="51"/>
    </row>
    <row r="421" spans="1:10" s="6" customFormat="1" ht="31.5" x14ac:dyDescent="0.25">
      <c r="A421" s="42"/>
      <c r="B421" s="54"/>
      <c r="C421" s="42"/>
      <c r="D421" s="42" t="s">
        <v>481</v>
      </c>
      <c r="E421" s="42" t="s">
        <v>407</v>
      </c>
      <c r="F421" s="42">
        <v>420</v>
      </c>
      <c r="G421" s="43" t="s">
        <v>461</v>
      </c>
      <c r="H421" s="44" t="s">
        <v>51</v>
      </c>
      <c r="I421" s="45">
        <v>888</v>
      </c>
      <c r="J421" s="51"/>
    </row>
    <row r="422" spans="1:10" s="6" customFormat="1" ht="31.5" x14ac:dyDescent="0.25">
      <c r="A422" s="42"/>
      <c r="B422" s="54"/>
      <c r="C422" s="42"/>
      <c r="D422" s="42" t="s">
        <v>481</v>
      </c>
      <c r="E422" s="42" t="s">
        <v>407</v>
      </c>
      <c r="F422" s="42">
        <v>421</v>
      </c>
      <c r="G422" s="43" t="s">
        <v>462</v>
      </c>
      <c r="H422" s="44" t="s">
        <v>51</v>
      </c>
      <c r="I422" s="45"/>
      <c r="J422" s="51"/>
    </row>
    <row r="423" spans="1:10" s="6" customFormat="1" ht="31.5" x14ac:dyDescent="0.25">
      <c r="A423" s="42"/>
      <c r="B423" s="54"/>
      <c r="C423" s="42"/>
      <c r="D423" s="42" t="s">
        <v>481</v>
      </c>
      <c r="E423" s="42" t="s">
        <v>407</v>
      </c>
      <c r="F423" s="42">
        <v>422</v>
      </c>
      <c r="G423" s="43" t="s">
        <v>456</v>
      </c>
      <c r="H423" s="44" t="s">
        <v>51</v>
      </c>
      <c r="I423" s="45"/>
      <c r="J423" s="51"/>
    </row>
    <row r="424" spans="1:10" s="6" customFormat="1" ht="31.5" x14ac:dyDescent="0.25">
      <c r="A424" s="42"/>
      <c r="B424" s="54"/>
      <c r="C424" s="42"/>
      <c r="D424" s="42" t="s">
        <v>481</v>
      </c>
      <c r="E424" s="42" t="s">
        <v>407</v>
      </c>
      <c r="F424" s="42">
        <v>423</v>
      </c>
      <c r="G424" s="43" t="s">
        <v>463</v>
      </c>
      <c r="H424" s="44" t="s">
        <v>51</v>
      </c>
      <c r="I424" s="45"/>
      <c r="J424" s="51"/>
    </row>
    <row r="425" spans="1:10" s="6" customFormat="1" ht="31.5" x14ac:dyDescent="0.25">
      <c r="A425" s="42"/>
      <c r="B425" s="54"/>
      <c r="C425" s="42"/>
      <c r="D425" s="42" t="s">
        <v>481</v>
      </c>
      <c r="E425" s="42" t="s">
        <v>407</v>
      </c>
      <c r="F425" s="42">
        <v>424</v>
      </c>
      <c r="G425" s="43" t="s">
        <v>471</v>
      </c>
      <c r="H425" s="44" t="s">
        <v>51</v>
      </c>
      <c r="I425" s="45">
        <v>842</v>
      </c>
      <c r="J425" s="51"/>
    </row>
    <row r="426" spans="1:10" s="6" customFormat="1" ht="31.5" x14ac:dyDescent="0.25">
      <c r="A426" s="42"/>
      <c r="B426" s="54"/>
      <c r="C426" s="42"/>
      <c r="D426" s="42" t="s">
        <v>481</v>
      </c>
      <c r="E426" s="42" t="s">
        <v>407</v>
      </c>
      <c r="F426" s="42">
        <v>425</v>
      </c>
      <c r="G426" s="43" t="s">
        <v>472</v>
      </c>
      <c r="H426" s="44" t="s">
        <v>61</v>
      </c>
      <c r="I426" s="45"/>
      <c r="J426" s="51"/>
    </row>
    <row r="427" spans="1:10" s="6" customFormat="1" ht="31.5" x14ac:dyDescent="0.25">
      <c r="A427" s="42"/>
      <c r="B427" s="54"/>
      <c r="C427" s="42"/>
      <c r="D427" s="42" t="s">
        <v>481</v>
      </c>
      <c r="E427" s="42" t="s">
        <v>407</v>
      </c>
      <c r="F427" s="42">
        <v>426</v>
      </c>
      <c r="G427" s="43" t="s">
        <v>473</v>
      </c>
      <c r="H427" s="44" t="s">
        <v>51</v>
      </c>
      <c r="I427" s="45"/>
      <c r="J427" s="51"/>
    </row>
    <row r="428" spans="1:10" s="6" customFormat="1" ht="31.5" x14ac:dyDescent="0.25">
      <c r="A428" s="42"/>
      <c r="B428" s="54"/>
      <c r="C428" s="42"/>
      <c r="D428" s="42" t="s">
        <v>481</v>
      </c>
      <c r="E428" s="42" t="s">
        <v>407</v>
      </c>
      <c r="F428" s="42">
        <v>427</v>
      </c>
      <c r="G428" s="43" t="s">
        <v>485</v>
      </c>
      <c r="H428" s="44" t="s">
        <v>51</v>
      </c>
      <c r="I428" s="45"/>
      <c r="J428" s="51"/>
    </row>
    <row r="429" spans="1:10" s="6" customFormat="1" ht="31.5" x14ac:dyDescent="0.25">
      <c r="A429" s="42"/>
      <c r="B429" s="54"/>
      <c r="C429" s="42"/>
      <c r="D429" s="42" t="s">
        <v>481</v>
      </c>
      <c r="E429" s="42" t="s">
        <v>407</v>
      </c>
      <c r="F429" s="42">
        <v>428</v>
      </c>
      <c r="G429" s="43" t="s">
        <v>474</v>
      </c>
      <c r="H429" s="44" t="s">
        <v>61</v>
      </c>
      <c r="I429" s="45"/>
      <c r="J429" s="51"/>
    </row>
    <row r="430" spans="1:10" s="6" customFormat="1" ht="31.5" x14ac:dyDescent="0.25">
      <c r="A430" s="42"/>
      <c r="B430" s="54"/>
      <c r="C430" s="42"/>
      <c r="D430" s="42" t="s">
        <v>482</v>
      </c>
      <c r="E430" s="42" t="s">
        <v>407</v>
      </c>
      <c r="F430" s="42">
        <v>429</v>
      </c>
      <c r="G430" s="43" t="s">
        <v>464</v>
      </c>
      <c r="H430" s="44" t="s">
        <v>51</v>
      </c>
      <c r="I430" s="45"/>
      <c r="J430" s="51"/>
    </row>
    <row r="431" spans="1:10" s="6" customFormat="1" ht="31.5" x14ac:dyDescent="0.25">
      <c r="A431" s="42"/>
      <c r="B431" s="54"/>
      <c r="C431" s="42"/>
      <c r="D431" s="42" t="s">
        <v>482</v>
      </c>
      <c r="E431" s="42" t="s">
        <v>407</v>
      </c>
      <c r="F431" s="42">
        <v>430</v>
      </c>
      <c r="G431" s="43" t="s">
        <v>465</v>
      </c>
      <c r="H431" s="44" t="s">
        <v>61</v>
      </c>
      <c r="I431" s="45"/>
      <c r="J431" s="51"/>
    </row>
    <row r="432" spans="1:10" s="6" customFormat="1" ht="31.5" x14ac:dyDescent="0.25">
      <c r="A432" s="42"/>
      <c r="B432" s="54"/>
      <c r="C432" s="42"/>
      <c r="D432" s="42" t="s">
        <v>482</v>
      </c>
      <c r="E432" s="42" t="s">
        <v>407</v>
      </c>
      <c r="F432" s="42">
        <v>431</v>
      </c>
      <c r="G432" s="43" t="s">
        <v>456</v>
      </c>
      <c r="H432" s="44" t="s">
        <v>61</v>
      </c>
      <c r="I432" s="45"/>
      <c r="J432" s="51"/>
    </row>
    <row r="433" spans="1:10" s="6" customFormat="1" ht="31.5" x14ac:dyDescent="0.25">
      <c r="A433" s="42"/>
      <c r="B433" s="54"/>
      <c r="C433" s="42"/>
      <c r="D433" s="42" t="s">
        <v>482</v>
      </c>
      <c r="E433" s="42" t="s">
        <v>407</v>
      </c>
      <c r="F433" s="42">
        <v>432</v>
      </c>
      <c r="G433" s="43" t="s">
        <v>466</v>
      </c>
      <c r="H433" s="44" t="s">
        <v>61</v>
      </c>
      <c r="I433" s="45"/>
      <c r="J433" s="51"/>
    </row>
    <row r="434" spans="1:10" s="6" customFormat="1" ht="31.5" x14ac:dyDescent="0.25">
      <c r="A434" s="42"/>
      <c r="B434" s="54"/>
      <c r="C434" s="42"/>
      <c r="D434" s="42" t="s">
        <v>482</v>
      </c>
      <c r="E434" s="42" t="s">
        <v>407</v>
      </c>
      <c r="F434" s="42">
        <v>433</v>
      </c>
      <c r="G434" s="43" t="s">
        <v>469</v>
      </c>
      <c r="H434" s="44" t="s">
        <v>61</v>
      </c>
      <c r="I434" s="45"/>
      <c r="J434" s="51"/>
    </row>
    <row r="435" spans="1:10" s="6" customFormat="1" ht="31.5" x14ac:dyDescent="0.25">
      <c r="A435" s="42"/>
      <c r="B435" s="54"/>
      <c r="C435" s="42"/>
      <c r="D435" s="42" t="s">
        <v>482</v>
      </c>
      <c r="E435" s="42" t="s">
        <v>407</v>
      </c>
      <c r="F435" s="42">
        <v>434</v>
      </c>
      <c r="G435" s="43" t="s">
        <v>468</v>
      </c>
      <c r="H435" s="44" t="s">
        <v>61</v>
      </c>
      <c r="I435" s="45"/>
      <c r="J435" s="51"/>
    </row>
    <row r="436" spans="1:10" s="6" customFormat="1" ht="31.5" x14ac:dyDescent="0.25">
      <c r="A436" s="42"/>
      <c r="B436" s="54"/>
      <c r="C436" s="42"/>
      <c r="D436" s="42" t="s">
        <v>482</v>
      </c>
      <c r="E436" s="42" t="s">
        <v>407</v>
      </c>
      <c r="F436" s="42">
        <v>435</v>
      </c>
      <c r="G436" s="43" t="s">
        <v>467</v>
      </c>
      <c r="H436" s="44" t="s">
        <v>61</v>
      </c>
      <c r="I436" s="45"/>
      <c r="J436" s="51"/>
    </row>
    <row r="437" spans="1:10" s="6" customFormat="1" ht="31.5" x14ac:dyDescent="0.25">
      <c r="A437" s="42"/>
      <c r="B437" s="54"/>
      <c r="C437" s="42"/>
      <c r="D437" s="42" t="s">
        <v>482</v>
      </c>
      <c r="E437" s="42" t="s">
        <v>407</v>
      </c>
      <c r="F437" s="42">
        <v>436</v>
      </c>
      <c r="G437" s="43" t="s">
        <v>484</v>
      </c>
      <c r="H437" s="44" t="s">
        <v>61</v>
      </c>
      <c r="I437" s="45"/>
      <c r="J437" s="51"/>
    </row>
    <row r="438" spans="1:10" s="6" customFormat="1" ht="31.5" x14ac:dyDescent="0.25">
      <c r="A438" s="42"/>
      <c r="B438" s="54"/>
      <c r="C438" s="42"/>
      <c r="D438" s="42" t="s">
        <v>482</v>
      </c>
      <c r="E438" s="42" t="s">
        <v>407</v>
      </c>
      <c r="F438" s="42">
        <v>437</v>
      </c>
      <c r="G438" s="43" t="s">
        <v>470</v>
      </c>
      <c r="H438" s="44" t="s">
        <v>61</v>
      </c>
      <c r="I438" s="45"/>
      <c r="J438" s="51"/>
    </row>
    <row r="439" spans="1:10" s="6" customFormat="1" ht="15.75" x14ac:dyDescent="0.25">
      <c r="A439" s="42"/>
      <c r="B439" s="54"/>
      <c r="C439" s="42"/>
      <c r="D439" s="63" t="s">
        <v>488</v>
      </c>
      <c r="E439" s="63" t="s">
        <v>57</v>
      </c>
      <c r="F439" s="42">
        <v>438</v>
      </c>
      <c r="G439" s="43" t="s">
        <v>487</v>
      </c>
      <c r="H439" s="44" t="s">
        <v>51</v>
      </c>
      <c r="I439" s="45"/>
      <c r="J439" s="51"/>
    </row>
    <row r="440" spans="1:10" s="6" customFormat="1" ht="15.75" x14ac:dyDescent="0.25">
      <c r="A440" s="42"/>
      <c r="B440" s="54"/>
      <c r="C440" s="42"/>
      <c r="D440" s="63" t="s">
        <v>488</v>
      </c>
      <c r="E440" s="63" t="s">
        <v>57</v>
      </c>
      <c r="F440" s="42">
        <v>439</v>
      </c>
      <c r="G440" s="43" t="s">
        <v>489</v>
      </c>
      <c r="H440" s="44" t="s">
        <v>51</v>
      </c>
      <c r="I440" s="45"/>
      <c r="J440" s="51"/>
    </row>
    <row r="441" spans="1:10" s="6" customFormat="1" ht="15.75" x14ac:dyDescent="0.25">
      <c r="A441" s="42"/>
      <c r="B441" s="54"/>
      <c r="C441" s="42"/>
      <c r="D441" s="63" t="s">
        <v>488</v>
      </c>
      <c r="E441" s="63" t="s">
        <v>57</v>
      </c>
      <c r="F441" s="42">
        <v>440</v>
      </c>
      <c r="G441" s="43" t="s">
        <v>490</v>
      </c>
      <c r="H441" s="44" t="s">
        <v>51</v>
      </c>
      <c r="I441" s="45"/>
      <c r="J441" s="51"/>
    </row>
    <row r="442" spans="1:10" s="6" customFormat="1" ht="15.75" x14ac:dyDescent="0.25">
      <c r="A442" s="42"/>
      <c r="B442" s="54"/>
      <c r="C442" s="42"/>
      <c r="D442" s="63" t="s">
        <v>488</v>
      </c>
      <c r="E442" s="63" t="s">
        <v>57</v>
      </c>
      <c r="F442" s="42">
        <v>441</v>
      </c>
      <c r="G442" s="43" t="s">
        <v>491</v>
      </c>
      <c r="H442" s="44" t="s">
        <v>51</v>
      </c>
      <c r="I442" s="45"/>
      <c r="J442" s="51"/>
    </row>
    <row r="443" spans="1:10" s="6" customFormat="1" ht="15.75" x14ac:dyDescent="0.25">
      <c r="A443" s="42"/>
      <c r="B443" s="54"/>
      <c r="C443" s="42"/>
      <c r="D443" s="63" t="s">
        <v>488</v>
      </c>
      <c r="E443" s="63" t="s">
        <v>57</v>
      </c>
      <c r="F443" s="42">
        <v>442</v>
      </c>
      <c r="G443" s="43" t="s">
        <v>492</v>
      </c>
      <c r="H443" s="44" t="s">
        <v>51</v>
      </c>
      <c r="I443" s="45"/>
      <c r="J443" s="51"/>
    </row>
    <row r="444" spans="1:10" s="6" customFormat="1" ht="15.75" x14ac:dyDescent="0.25">
      <c r="A444" s="42"/>
      <c r="B444" s="54"/>
      <c r="C444" s="42"/>
      <c r="D444" s="63" t="s">
        <v>488</v>
      </c>
      <c r="E444" s="63" t="s">
        <v>57</v>
      </c>
      <c r="F444" s="42">
        <v>443</v>
      </c>
      <c r="G444" s="43" t="s">
        <v>1144</v>
      </c>
      <c r="H444" s="44" t="s">
        <v>51</v>
      </c>
      <c r="I444" s="45"/>
      <c r="J444" s="51"/>
    </row>
    <row r="445" spans="1:10" s="6" customFormat="1" ht="15.75" x14ac:dyDescent="0.25">
      <c r="A445" s="42"/>
      <c r="B445" s="54"/>
      <c r="C445" s="42"/>
      <c r="D445" s="63" t="s">
        <v>488</v>
      </c>
      <c r="E445" s="63" t="s">
        <v>57</v>
      </c>
      <c r="F445" s="42">
        <v>444</v>
      </c>
      <c r="G445" s="43" t="s">
        <v>493</v>
      </c>
      <c r="H445" s="44" t="s">
        <v>51</v>
      </c>
      <c r="I445" s="45"/>
      <c r="J445" s="51"/>
    </row>
    <row r="446" spans="1:10" s="6" customFormat="1" ht="31.5" x14ac:dyDescent="0.25">
      <c r="A446" s="42"/>
      <c r="B446" s="54"/>
      <c r="C446" s="42"/>
      <c r="D446" s="63" t="s">
        <v>488</v>
      </c>
      <c r="E446" s="63" t="s">
        <v>57</v>
      </c>
      <c r="F446" s="42">
        <v>445</v>
      </c>
      <c r="G446" s="43" t="s">
        <v>494</v>
      </c>
      <c r="H446" s="44" t="s">
        <v>51</v>
      </c>
      <c r="I446" s="45"/>
      <c r="J446" s="51"/>
    </row>
    <row r="447" spans="1:10" s="6" customFormat="1" ht="15.75" x14ac:dyDescent="0.25">
      <c r="A447" s="42"/>
      <c r="B447" s="54"/>
      <c r="C447" s="42"/>
      <c r="D447" s="63" t="s">
        <v>488</v>
      </c>
      <c r="E447" s="63" t="s">
        <v>57</v>
      </c>
      <c r="F447" s="42">
        <v>446</v>
      </c>
      <c r="G447" s="43" t="s">
        <v>495</v>
      </c>
      <c r="H447" s="44" t="s">
        <v>51</v>
      </c>
      <c r="I447" s="45"/>
      <c r="J447" s="51"/>
    </row>
    <row r="448" spans="1:10" s="6" customFormat="1" ht="15.75" x14ac:dyDescent="0.25">
      <c r="A448" s="42"/>
      <c r="B448" s="54"/>
      <c r="C448" s="42"/>
      <c r="D448" s="63" t="s">
        <v>488</v>
      </c>
      <c r="E448" s="63" t="s">
        <v>57</v>
      </c>
      <c r="F448" s="42">
        <v>447</v>
      </c>
      <c r="G448" s="43" t="s">
        <v>497</v>
      </c>
      <c r="H448" s="44" t="s">
        <v>51</v>
      </c>
      <c r="I448" s="45"/>
      <c r="J448" s="51"/>
    </row>
    <row r="449" spans="1:10" s="6" customFormat="1" ht="15.75" x14ac:dyDescent="0.25">
      <c r="A449" s="42"/>
      <c r="B449" s="54"/>
      <c r="C449" s="42"/>
      <c r="D449" s="63" t="s">
        <v>488</v>
      </c>
      <c r="E449" s="63" t="s">
        <v>57</v>
      </c>
      <c r="F449" s="42">
        <v>448</v>
      </c>
      <c r="G449" s="43" t="s">
        <v>496</v>
      </c>
      <c r="H449" s="44" t="s">
        <v>51</v>
      </c>
      <c r="I449" s="45"/>
      <c r="J449" s="51"/>
    </row>
    <row r="450" spans="1:10" s="6" customFormat="1" ht="15.75" x14ac:dyDescent="0.25">
      <c r="A450" s="42"/>
      <c r="B450" s="54"/>
      <c r="C450" s="42"/>
      <c r="D450" s="63" t="s">
        <v>488</v>
      </c>
      <c r="E450" s="63" t="s">
        <v>57</v>
      </c>
      <c r="F450" s="42">
        <v>449</v>
      </c>
      <c r="G450" s="43" t="s">
        <v>513</v>
      </c>
      <c r="H450" s="44" t="s">
        <v>51</v>
      </c>
      <c r="I450" s="45"/>
      <c r="J450" s="51"/>
    </row>
    <row r="451" spans="1:10" s="6" customFormat="1" ht="15.75" x14ac:dyDescent="0.25">
      <c r="A451" s="42"/>
      <c r="B451" s="54"/>
      <c r="C451" s="42"/>
      <c r="D451" s="63" t="s">
        <v>488</v>
      </c>
      <c r="E451" s="63" t="s">
        <v>57</v>
      </c>
      <c r="F451" s="42">
        <v>450</v>
      </c>
      <c r="G451" s="43" t="s">
        <v>1143</v>
      </c>
      <c r="H451" s="44" t="s">
        <v>51</v>
      </c>
      <c r="I451" s="45"/>
      <c r="J451" s="51"/>
    </row>
    <row r="452" spans="1:10" s="6" customFormat="1" ht="15.75" x14ac:dyDescent="0.25">
      <c r="A452" s="42"/>
      <c r="B452" s="54"/>
      <c r="C452" s="42"/>
      <c r="D452" s="63" t="s">
        <v>488</v>
      </c>
      <c r="E452" s="63" t="s">
        <v>57</v>
      </c>
      <c r="F452" s="42">
        <v>451</v>
      </c>
      <c r="G452" s="43" t="s">
        <v>1145</v>
      </c>
      <c r="H452" s="44" t="s">
        <v>51</v>
      </c>
      <c r="I452" s="45"/>
      <c r="J452" s="51"/>
    </row>
    <row r="453" spans="1:10" s="6" customFormat="1" ht="15.75" x14ac:dyDescent="0.25">
      <c r="A453" s="42"/>
      <c r="B453" s="54"/>
      <c r="C453" s="42"/>
      <c r="D453" s="63" t="s">
        <v>498</v>
      </c>
      <c r="E453" s="63" t="s">
        <v>57</v>
      </c>
      <c r="F453" s="42">
        <v>452</v>
      </c>
      <c r="G453" s="43" t="s">
        <v>500</v>
      </c>
      <c r="H453" s="44" t="s">
        <v>51</v>
      </c>
      <c r="I453" s="45"/>
      <c r="J453" s="51"/>
    </row>
    <row r="454" spans="1:10" s="6" customFormat="1" ht="31.5" x14ac:dyDescent="0.25">
      <c r="A454" s="42"/>
      <c r="B454" s="54"/>
      <c r="C454" s="42"/>
      <c r="D454" s="63" t="s">
        <v>498</v>
      </c>
      <c r="E454" s="63" t="s">
        <v>57</v>
      </c>
      <c r="F454" s="42">
        <v>453</v>
      </c>
      <c r="G454" s="43" t="s">
        <v>499</v>
      </c>
      <c r="H454" s="44" t="s">
        <v>51</v>
      </c>
      <c r="I454" s="45"/>
      <c r="J454" s="51"/>
    </row>
    <row r="455" spans="1:10" s="6" customFormat="1" ht="15.75" x14ac:dyDescent="0.25">
      <c r="A455" s="42"/>
      <c r="B455" s="54"/>
      <c r="C455" s="42"/>
      <c r="D455" s="63" t="s">
        <v>498</v>
      </c>
      <c r="E455" s="63" t="s">
        <v>57</v>
      </c>
      <c r="F455" s="42">
        <v>454</v>
      </c>
      <c r="G455" s="43" t="s">
        <v>501</v>
      </c>
      <c r="H455" s="44" t="s">
        <v>51</v>
      </c>
      <c r="I455" s="45"/>
      <c r="J455" s="51"/>
    </row>
    <row r="456" spans="1:10" s="6" customFormat="1" ht="31.5" x14ac:dyDescent="0.25">
      <c r="A456" s="42"/>
      <c r="B456" s="54"/>
      <c r="C456" s="42"/>
      <c r="D456" s="63" t="s">
        <v>498</v>
      </c>
      <c r="E456" s="63" t="s">
        <v>57</v>
      </c>
      <c r="F456" s="42">
        <v>455</v>
      </c>
      <c r="G456" s="43" t="s">
        <v>502</v>
      </c>
      <c r="H456" s="44" t="s">
        <v>51</v>
      </c>
      <c r="I456" s="45"/>
      <c r="J456" s="51"/>
    </row>
    <row r="457" spans="1:10" s="6" customFormat="1" ht="15.75" x14ac:dyDescent="0.25">
      <c r="A457" s="42"/>
      <c r="B457" s="54"/>
      <c r="C457" s="42"/>
      <c r="D457" s="63" t="s">
        <v>498</v>
      </c>
      <c r="E457" s="63" t="s">
        <v>57</v>
      </c>
      <c r="F457" s="42">
        <v>456</v>
      </c>
      <c r="G457" s="43" t="s">
        <v>503</v>
      </c>
      <c r="H457" s="44" t="s">
        <v>51</v>
      </c>
      <c r="I457" s="45"/>
      <c r="J457" s="51"/>
    </row>
    <row r="458" spans="1:10" s="6" customFormat="1" ht="31.5" x14ac:dyDescent="0.25">
      <c r="A458" s="42"/>
      <c r="B458" s="54"/>
      <c r="C458" s="42"/>
      <c r="D458" s="63" t="s">
        <v>498</v>
      </c>
      <c r="E458" s="63" t="s">
        <v>57</v>
      </c>
      <c r="F458" s="42">
        <v>457</v>
      </c>
      <c r="G458" s="43" t="s">
        <v>504</v>
      </c>
      <c r="H458" s="44" t="s">
        <v>51</v>
      </c>
      <c r="I458" s="45"/>
      <c r="J458" s="51"/>
    </row>
    <row r="459" spans="1:10" s="6" customFormat="1" ht="15.75" x14ac:dyDescent="0.25">
      <c r="A459" s="42"/>
      <c r="B459" s="54"/>
      <c r="C459" s="42"/>
      <c r="D459" s="63" t="s">
        <v>498</v>
      </c>
      <c r="E459" s="63" t="s">
        <v>57</v>
      </c>
      <c r="F459" s="42">
        <v>458</v>
      </c>
      <c r="G459" s="43" t="s">
        <v>505</v>
      </c>
      <c r="H459" s="44" t="s">
        <v>51</v>
      </c>
      <c r="I459" s="45"/>
      <c r="J459" s="51"/>
    </row>
    <row r="460" spans="1:10" s="6" customFormat="1" ht="31.5" x14ac:dyDescent="0.25">
      <c r="A460" s="42"/>
      <c r="B460" s="54"/>
      <c r="C460" s="42"/>
      <c r="D460" s="63" t="s">
        <v>498</v>
      </c>
      <c r="E460" s="63" t="s">
        <v>57</v>
      </c>
      <c r="F460" s="42">
        <v>459</v>
      </c>
      <c r="G460" s="43" t="s">
        <v>506</v>
      </c>
      <c r="H460" s="44" t="s">
        <v>51</v>
      </c>
      <c r="I460" s="45"/>
      <c r="J460" s="51"/>
    </row>
    <row r="461" spans="1:10" s="6" customFormat="1" ht="15.75" x14ac:dyDescent="0.25">
      <c r="A461" s="42"/>
      <c r="B461" s="54"/>
      <c r="C461" s="42"/>
      <c r="D461" s="63" t="s">
        <v>498</v>
      </c>
      <c r="E461" s="63" t="s">
        <v>57</v>
      </c>
      <c r="F461" s="42">
        <v>460</v>
      </c>
      <c r="G461" s="43" t="s">
        <v>507</v>
      </c>
      <c r="H461" s="44" t="s">
        <v>51</v>
      </c>
      <c r="I461" s="45"/>
      <c r="J461" s="51"/>
    </row>
    <row r="462" spans="1:10" s="6" customFormat="1" ht="31.5" x14ac:dyDescent="0.25">
      <c r="A462" s="42"/>
      <c r="B462" s="54"/>
      <c r="C462" s="42"/>
      <c r="D462" s="63" t="s">
        <v>498</v>
      </c>
      <c r="E462" s="63" t="s">
        <v>57</v>
      </c>
      <c r="F462" s="42">
        <v>461</v>
      </c>
      <c r="G462" s="43" t="s">
        <v>508</v>
      </c>
      <c r="H462" s="44" t="s">
        <v>51</v>
      </c>
      <c r="I462" s="45"/>
      <c r="J462" s="51"/>
    </row>
    <row r="463" spans="1:10" s="6" customFormat="1" ht="15.75" x14ac:dyDescent="0.25">
      <c r="A463" s="42"/>
      <c r="B463" s="54"/>
      <c r="C463" s="42"/>
      <c r="D463" s="63" t="s">
        <v>498</v>
      </c>
      <c r="E463" s="63" t="s">
        <v>57</v>
      </c>
      <c r="F463" s="42">
        <v>462</v>
      </c>
      <c r="G463" s="43" t="s">
        <v>509</v>
      </c>
      <c r="H463" s="44" t="s">
        <v>51</v>
      </c>
      <c r="I463" s="45"/>
      <c r="J463" s="51"/>
    </row>
    <row r="464" spans="1:10" s="6" customFormat="1" ht="31.5" x14ac:dyDescent="0.25">
      <c r="A464" s="42"/>
      <c r="B464" s="54"/>
      <c r="C464" s="42"/>
      <c r="D464" s="63" t="s">
        <v>498</v>
      </c>
      <c r="E464" s="63" t="s">
        <v>57</v>
      </c>
      <c r="F464" s="42">
        <v>463</v>
      </c>
      <c r="G464" s="43" t="s">
        <v>510</v>
      </c>
      <c r="H464" s="44" t="s">
        <v>51</v>
      </c>
      <c r="I464" s="45"/>
      <c r="J464" s="51"/>
    </row>
    <row r="465" spans="1:10" s="6" customFormat="1" ht="15.75" x14ac:dyDescent="0.25">
      <c r="A465" s="42"/>
      <c r="B465" s="54"/>
      <c r="C465" s="42"/>
      <c r="D465" s="63" t="s">
        <v>498</v>
      </c>
      <c r="E465" s="63" t="s">
        <v>57</v>
      </c>
      <c r="F465" s="42">
        <v>464</v>
      </c>
      <c r="G465" s="43" t="s">
        <v>511</v>
      </c>
      <c r="H465" s="44" t="s">
        <v>51</v>
      </c>
      <c r="I465" s="45"/>
      <c r="J465" s="51"/>
    </row>
    <row r="466" spans="1:10" s="6" customFormat="1" ht="31.5" x14ac:dyDescent="0.25">
      <c r="A466" s="42"/>
      <c r="B466" s="54"/>
      <c r="C466" s="42"/>
      <c r="D466" s="63" t="s">
        <v>498</v>
      </c>
      <c r="E466" s="63" t="s">
        <v>57</v>
      </c>
      <c r="F466" s="42">
        <v>465</v>
      </c>
      <c r="G466" s="43" t="s">
        <v>504</v>
      </c>
      <c r="H466" s="44" t="s">
        <v>51</v>
      </c>
      <c r="I466" s="45"/>
      <c r="J466" s="51"/>
    </row>
    <row r="467" spans="1:10" s="6" customFormat="1" ht="15.75" x14ac:dyDescent="0.25">
      <c r="A467" s="42"/>
      <c r="B467" s="54"/>
      <c r="C467" s="42"/>
      <c r="D467" s="63" t="s">
        <v>498</v>
      </c>
      <c r="E467" s="63" t="s">
        <v>57</v>
      </c>
      <c r="F467" s="42">
        <v>466</v>
      </c>
      <c r="G467" s="43" t="s">
        <v>505</v>
      </c>
      <c r="H467" s="44" t="s">
        <v>51</v>
      </c>
      <c r="I467" s="45"/>
      <c r="J467" s="51"/>
    </row>
    <row r="468" spans="1:10" s="6" customFormat="1" ht="31.5" x14ac:dyDescent="0.25">
      <c r="A468" s="42"/>
      <c r="B468" s="54"/>
      <c r="C468" s="42"/>
      <c r="D468" s="63" t="s">
        <v>498</v>
      </c>
      <c r="E468" s="63" t="s">
        <v>57</v>
      </c>
      <c r="F468" s="42">
        <v>467</v>
      </c>
      <c r="G468" s="43" t="s">
        <v>506</v>
      </c>
      <c r="H468" s="44" t="s">
        <v>51</v>
      </c>
      <c r="I468" s="45"/>
      <c r="J468" s="51"/>
    </row>
    <row r="469" spans="1:10" s="6" customFormat="1" ht="15.75" x14ac:dyDescent="0.25">
      <c r="A469" s="42"/>
      <c r="B469" s="54"/>
      <c r="C469" s="42"/>
      <c r="D469" s="63" t="s">
        <v>498</v>
      </c>
      <c r="E469" s="63" t="s">
        <v>57</v>
      </c>
      <c r="F469" s="42">
        <v>468</v>
      </c>
      <c r="G469" s="43" t="s">
        <v>1152</v>
      </c>
      <c r="H469" s="44" t="s">
        <v>51</v>
      </c>
      <c r="I469" s="45"/>
      <c r="J469" s="51"/>
    </row>
    <row r="470" spans="1:10" s="6" customFormat="1" ht="15.75" x14ac:dyDescent="0.25">
      <c r="A470" s="42"/>
      <c r="B470" s="54"/>
      <c r="C470" s="42"/>
      <c r="D470" s="63" t="s">
        <v>498</v>
      </c>
      <c r="E470" s="63" t="s">
        <v>57</v>
      </c>
      <c r="F470" s="42">
        <v>469</v>
      </c>
      <c r="G470" s="43" t="s">
        <v>1153</v>
      </c>
      <c r="H470" s="44" t="s">
        <v>51</v>
      </c>
      <c r="I470" s="45"/>
      <c r="J470" s="51"/>
    </row>
    <row r="471" spans="1:10" s="6" customFormat="1" ht="15.75" x14ac:dyDescent="0.25">
      <c r="A471" s="42"/>
      <c r="B471" s="54"/>
      <c r="C471" s="42"/>
      <c r="D471" s="63" t="s">
        <v>498</v>
      </c>
      <c r="E471" s="63" t="s">
        <v>57</v>
      </c>
      <c r="F471" s="42">
        <v>470</v>
      </c>
      <c r="G471" s="43" t="s">
        <v>1155</v>
      </c>
      <c r="H471" s="44" t="s">
        <v>51</v>
      </c>
      <c r="I471" s="45"/>
      <c r="J471" s="51"/>
    </row>
    <row r="472" spans="1:10" s="6" customFormat="1" ht="47.25" x14ac:dyDescent="0.25">
      <c r="A472" s="42"/>
      <c r="B472" s="54"/>
      <c r="C472" s="42"/>
      <c r="D472" s="63" t="s">
        <v>498</v>
      </c>
      <c r="E472" s="63" t="s">
        <v>57</v>
      </c>
      <c r="F472" s="42">
        <v>471</v>
      </c>
      <c r="G472" s="43" t="s">
        <v>1156</v>
      </c>
      <c r="H472" s="44" t="s">
        <v>51</v>
      </c>
      <c r="I472" s="45"/>
      <c r="J472" s="51"/>
    </row>
    <row r="473" spans="1:10" s="6" customFormat="1" ht="31.5" x14ac:dyDescent="0.25">
      <c r="A473" s="42"/>
      <c r="B473" s="54"/>
      <c r="C473" s="42"/>
      <c r="D473" s="63" t="s">
        <v>498</v>
      </c>
      <c r="E473" s="63" t="s">
        <v>57</v>
      </c>
      <c r="F473" s="42">
        <v>472</v>
      </c>
      <c r="G473" s="43" t="s">
        <v>512</v>
      </c>
      <c r="H473" s="44" t="s">
        <v>51</v>
      </c>
      <c r="I473" s="45"/>
      <c r="J473" s="51"/>
    </row>
    <row r="474" spans="1:10" s="6" customFormat="1" ht="15.75" x14ac:dyDescent="0.25">
      <c r="A474" s="42"/>
      <c r="B474" s="54"/>
      <c r="C474" s="42"/>
      <c r="D474" s="63" t="s">
        <v>520</v>
      </c>
      <c r="E474" s="63" t="s">
        <v>57</v>
      </c>
      <c r="F474" s="42">
        <v>473</v>
      </c>
      <c r="G474" s="43" t="s">
        <v>519</v>
      </c>
      <c r="H474" s="44" t="s">
        <v>51</v>
      </c>
      <c r="I474" s="45"/>
      <c r="J474" s="51"/>
    </row>
    <row r="475" spans="1:10" s="6" customFormat="1" ht="15.75" x14ac:dyDescent="0.25">
      <c r="A475" s="42"/>
      <c r="B475" s="54"/>
      <c r="C475" s="42"/>
      <c r="D475" s="63" t="s">
        <v>520</v>
      </c>
      <c r="E475" s="63" t="s">
        <v>57</v>
      </c>
      <c r="F475" s="42">
        <v>474</v>
      </c>
      <c r="G475" s="43" t="s">
        <v>1151</v>
      </c>
      <c r="H475" s="44" t="s">
        <v>51</v>
      </c>
      <c r="I475" s="45"/>
      <c r="J475" s="51"/>
    </row>
    <row r="476" spans="1:10" s="6" customFormat="1" ht="15.75" x14ac:dyDescent="0.25">
      <c r="A476" s="42"/>
      <c r="B476" s="54"/>
      <c r="C476" s="42"/>
      <c r="D476" s="63" t="s">
        <v>486</v>
      </c>
      <c r="E476" s="63" t="s">
        <v>57</v>
      </c>
      <c r="F476" s="42">
        <v>475</v>
      </c>
      <c r="G476" s="43" t="s">
        <v>515</v>
      </c>
      <c r="H476" s="44" t="s">
        <v>51</v>
      </c>
      <c r="I476" s="45"/>
      <c r="J476" s="51"/>
    </row>
    <row r="477" spans="1:10" s="6" customFormat="1" ht="15.75" x14ac:dyDescent="0.25">
      <c r="A477" s="42"/>
      <c r="B477" s="54"/>
      <c r="C477" s="42"/>
      <c r="D477" s="63" t="s">
        <v>486</v>
      </c>
      <c r="E477" s="63" t="s">
        <v>57</v>
      </c>
      <c r="F477" s="42">
        <v>476</v>
      </c>
      <c r="G477" s="43" t="s">
        <v>514</v>
      </c>
      <c r="H477" s="44" t="s">
        <v>51</v>
      </c>
      <c r="I477" s="45"/>
      <c r="J477" s="51"/>
    </row>
    <row r="478" spans="1:10" s="6" customFormat="1" ht="31.5" x14ac:dyDescent="0.25">
      <c r="A478" s="42"/>
      <c r="B478" s="54"/>
      <c r="C478" s="42"/>
      <c r="D478" s="63" t="s">
        <v>486</v>
      </c>
      <c r="E478" s="63" t="s">
        <v>57</v>
      </c>
      <c r="F478" s="42">
        <v>477</v>
      </c>
      <c r="G478" s="43" t="s">
        <v>1149</v>
      </c>
      <c r="H478" s="44" t="s">
        <v>51</v>
      </c>
      <c r="I478" s="45"/>
      <c r="J478" s="51"/>
    </row>
    <row r="479" spans="1:10" s="6" customFormat="1" ht="15.75" x14ac:dyDescent="0.25">
      <c r="A479" s="42"/>
      <c r="B479" s="54"/>
      <c r="C479" s="42"/>
      <c r="D479" s="63" t="s">
        <v>486</v>
      </c>
      <c r="E479" s="63" t="s">
        <v>57</v>
      </c>
      <c r="F479" s="42">
        <v>478</v>
      </c>
      <c r="G479" s="43" t="s">
        <v>516</v>
      </c>
      <c r="H479" s="44" t="s">
        <v>51</v>
      </c>
      <c r="I479" s="45"/>
      <c r="J479" s="51"/>
    </row>
    <row r="480" spans="1:10" s="6" customFormat="1" ht="15.75" x14ac:dyDescent="0.25">
      <c r="A480" s="42"/>
      <c r="B480" s="54"/>
      <c r="C480" s="42"/>
      <c r="D480" s="63" t="s">
        <v>486</v>
      </c>
      <c r="E480" s="63" t="s">
        <v>57</v>
      </c>
      <c r="F480" s="42">
        <v>479</v>
      </c>
      <c r="G480" s="43" t="s">
        <v>493</v>
      </c>
      <c r="H480" s="44" t="s">
        <v>51</v>
      </c>
      <c r="I480" s="45"/>
      <c r="J480" s="51"/>
    </row>
    <row r="481" spans="1:10" s="6" customFormat="1" ht="31.5" x14ac:dyDescent="0.25">
      <c r="A481" s="42"/>
      <c r="B481" s="54"/>
      <c r="C481" s="42"/>
      <c r="D481" s="63" t="s">
        <v>486</v>
      </c>
      <c r="E481" s="63" t="s">
        <v>57</v>
      </c>
      <c r="F481" s="42">
        <v>480</v>
      </c>
      <c r="G481" s="43" t="s">
        <v>517</v>
      </c>
      <c r="H481" s="44" t="s">
        <v>51</v>
      </c>
      <c r="I481" s="45"/>
      <c r="J481" s="51"/>
    </row>
    <row r="482" spans="1:10" s="6" customFormat="1" ht="15.75" x14ac:dyDescent="0.25">
      <c r="A482" s="42"/>
      <c r="B482" s="54"/>
      <c r="C482" s="42"/>
      <c r="D482" s="63" t="s">
        <v>486</v>
      </c>
      <c r="E482" s="63" t="s">
        <v>57</v>
      </c>
      <c r="F482" s="42">
        <v>481</v>
      </c>
      <c r="G482" s="43" t="s">
        <v>497</v>
      </c>
      <c r="H482" s="44" t="s">
        <v>51</v>
      </c>
      <c r="I482" s="45"/>
      <c r="J482" s="51"/>
    </row>
    <row r="483" spans="1:10" s="6" customFormat="1" ht="15.75" x14ac:dyDescent="0.25">
      <c r="A483" s="42"/>
      <c r="B483" s="54"/>
      <c r="C483" s="42"/>
      <c r="D483" s="63" t="s">
        <v>486</v>
      </c>
      <c r="E483" s="63" t="s">
        <v>57</v>
      </c>
      <c r="F483" s="42">
        <v>482</v>
      </c>
      <c r="G483" s="43" t="s">
        <v>496</v>
      </c>
      <c r="H483" s="44" t="s">
        <v>51</v>
      </c>
      <c r="I483" s="45"/>
      <c r="J483" s="51"/>
    </row>
    <row r="484" spans="1:10" s="6" customFormat="1" ht="31.5" x14ac:dyDescent="0.25">
      <c r="A484" s="42"/>
      <c r="B484" s="54"/>
      <c r="C484" s="42"/>
      <c r="D484" s="63" t="s">
        <v>486</v>
      </c>
      <c r="E484" s="63" t="s">
        <v>57</v>
      </c>
      <c r="F484" s="42">
        <v>483</v>
      </c>
      <c r="G484" s="43" t="s">
        <v>518</v>
      </c>
      <c r="H484" s="44" t="s">
        <v>61</v>
      </c>
      <c r="I484" s="45"/>
      <c r="J484" s="51"/>
    </row>
    <row r="485" spans="1:10" s="6" customFormat="1" ht="15.75" x14ac:dyDescent="0.25">
      <c r="A485" s="42"/>
      <c r="B485" s="54"/>
      <c r="C485" s="42"/>
      <c r="D485" s="63" t="s">
        <v>486</v>
      </c>
      <c r="E485" s="63" t="s">
        <v>57</v>
      </c>
      <c r="F485" s="42">
        <v>484</v>
      </c>
      <c r="G485" s="43" t="s">
        <v>521</v>
      </c>
      <c r="H485" s="44" t="s">
        <v>51</v>
      </c>
      <c r="I485" s="45"/>
      <c r="J485" s="51"/>
    </row>
    <row r="486" spans="1:10" s="6" customFormat="1" ht="15.75" x14ac:dyDescent="0.25">
      <c r="A486" s="42"/>
      <c r="B486" s="54"/>
      <c r="C486" s="42"/>
      <c r="D486" s="63" t="s">
        <v>486</v>
      </c>
      <c r="E486" s="63" t="s">
        <v>57</v>
      </c>
      <c r="F486" s="42">
        <v>485</v>
      </c>
      <c r="G486" s="43" t="s">
        <v>522</v>
      </c>
      <c r="H486" s="44" t="s">
        <v>51</v>
      </c>
      <c r="I486" s="45"/>
      <c r="J486" s="51"/>
    </row>
    <row r="487" spans="1:10" s="6" customFormat="1" ht="15.75" x14ac:dyDescent="0.25">
      <c r="A487" s="42"/>
      <c r="B487" s="54"/>
      <c r="C487" s="42"/>
      <c r="D487" s="63" t="s">
        <v>486</v>
      </c>
      <c r="E487" s="63" t="s">
        <v>57</v>
      </c>
      <c r="F487" s="42">
        <v>486</v>
      </c>
      <c r="G487" s="43" t="s">
        <v>523</v>
      </c>
      <c r="H487" s="44" t="s">
        <v>51</v>
      </c>
      <c r="I487" s="45"/>
      <c r="J487" s="51"/>
    </row>
    <row r="488" spans="1:10" s="6" customFormat="1" ht="15.75" x14ac:dyDescent="0.25">
      <c r="A488" s="42"/>
      <c r="B488" s="54"/>
      <c r="C488" s="42"/>
      <c r="D488" s="63" t="s">
        <v>486</v>
      </c>
      <c r="E488" s="63" t="s">
        <v>57</v>
      </c>
      <c r="F488" s="42">
        <v>487</v>
      </c>
      <c r="G488" s="43" t="s">
        <v>524</v>
      </c>
      <c r="H488" s="44" t="s">
        <v>51</v>
      </c>
      <c r="I488" s="45"/>
      <c r="J488" s="51"/>
    </row>
    <row r="489" spans="1:10" s="6" customFormat="1" ht="15.75" x14ac:dyDescent="0.25">
      <c r="A489" s="42"/>
      <c r="B489" s="54"/>
      <c r="C489" s="42"/>
      <c r="D489" s="63" t="s">
        <v>486</v>
      </c>
      <c r="E489" s="63" t="s">
        <v>57</v>
      </c>
      <c r="F489" s="42">
        <v>488</v>
      </c>
      <c r="G489" s="43" t="s">
        <v>799</v>
      </c>
      <c r="H489" s="44" t="s">
        <v>51</v>
      </c>
      <c r="I489" s="45"/>
      <c r="J489" s="51"/>
    </row>
    <row r="490" spans="1:10" s="6" customFormat="1" ht="15.75" x14ac:dyDescent="0.25">
      <c r="A490" s="42"/>
      <c r="B490" s="54"/>
      <c r="C490" s="42"/>
      <c r="D490" s="63" t="s">
        <v>486</v>
      </c>
      <c r="E490" s="63" t="s">
        <v>57</v>
      </c>
      <c r="F490" s="42">
        <v>489</v>
      </c>
      <c r="G490" s="43" t="s">
        <v>525</v>
      </c>
      <c r="H490" s="44" t="s">
        <v>51</v>
      </c>
      <c r="I490" s="45"/>
      <c r="J490" s="51"/>
    </row>
    <row r="491" spans="1:10" s="6" customFormat="1" ht="15.75" x14ac:dyDescent="0.25">
      <c r="A491" s="42"/>
      <c r="B491" s="54"/>
      <c r="C491" s="42"/>
      <c r="D491" s="63" t="s">
        <v>486</v>
      </c>
      <c r="E491" s="63" t="s">
        <v>57</v>
      </c>
      <c r="F491" s="42">
        <v>490</v>
      </c>
      <c r="G491" s="43" t="s">
        <v>526</v>
      </c>
      <c r="H491" s="44" t="s">
        <v>51</v>
      </c>
      <c r="I491" s="45"/>
      <c r="J491" s="51"/>
    </row>
    <row r="492" spans="1:10" s="6" customFormat="1" ht="15.75" x14ac:dyDescent="0.25">
      <c r="A492" s="42"/>
      <c r="B492" s="54"/>
      <c r="C492" s="42"/>
      <c r="D492" s="63" t="s">
        <v>486</v>
      </c>
      <c r="E492" s="63" t="s">
        <v>57</v>
      </c>
      <c r="F492" s="42">
        <v>491</v>
      </c>
      <c r="G492" s="43" t="s">
        <v>527</v>
      </c>
      <c r="H492" s="44" t="s">
        <v>51</v>
      </c>
      <c r="I492" s="45"/>
      <c r="J492" s="51"/>
    </row>
    <row r="493" spans="1:10" s="6" customFormat="1" ht="15.75" x14ac:dyDescent="0.25">
      <c r="A493" s="42"/>
      <c r="B493" s="54"/>
      <c r="C493" s="42"/>
      <c r="D493" s="63" t="s">
        <v>528</v>
      </c>
      <c r="E493" s="63" t="s">
        <v>57</v>
      </c>
      <c r="F493" s="42">
        <v>492</v>
      </c>
      <c r="G493" s="43" t="s">
        <v>529</v>
      </c>
      <c r="H493" s="44" t="s">
        <v>51</v>
      </c>
      <c r="I493" s="45"/>
      <c r="J493" s="51"/>
    </row>
    <row r="494" spans="1:10" s="6" customFormat="1" ht="15.75" x14ac:dyDescent="0.25">
      <c r="A494" s="42"/>
      <c r="B494" s="54"/>
      <c r="C494" s="42"/>
      <c r="D494" s="63" t="s">
        <v>486</v>
      </c>
      <c r="E494" s="63" t="s">
        <v>57</v>
      </c>
      <c r="F494" s="42">
        <v>493</v>
      </c>
      <c r="G494" s="43" t="s">
        <v>1147</v>
      </c>
      <c r="H494" s="44" t="s">
        <v>51</v>
      </c>
      <c r="I494" s="45"/>
      <c r="J494" s="51"/>
    </row>
    <row r="495" spans="1:10" s="6" customFormat="1" ht="31.5" x14ac:dyDescent="0.25">
      <c r="A495" s="42"/>
      <c r="B495" s="54"/>
      <c r="C495" s="42"/>
      <c r="D495" s="63" t="s">
        <v>486</v>
      </c>
      <c r="E495" s="63" t="s">
        <v>57</v>
      </c>
      <c r="F495" s="42">
        <v>494</v>
      </c>
      <c r="G495" s="43" t="s">
        <v>530</v>
      </c>
      <c r="H495" s="44" t="s">
        <v>51</v>
      </c>
      <c r="I495" s="45"/>
      <c r="J495" s="51"/>
    </row>
    <row r="496" spans="1:10" s="6" customFormat="1" ht="31.5" x14ac:dyDescent="0.25">
      <c r="A496" s="42"/>
      <c r="B496" s="54"/>
      <c r="C496" s="42"/>
      <c r="D496" s="63" t="s">
        <v>486</v>
      </c>
      <c r="E496" s="63" t="s">
        <v>57</v>
      </c>
      <c r="F496" s="42">
        <v>495</v>
      </c>
      <c r="G496" s="43" t="s">
        <v>531</v>
      </c>
      <c r="H496" s="44" t="s">
        <v>51</v>
      </c>
      <c r="I496" s="45"/>
      <c r="J496" s="51"/>
    </row>
    <row r="497" spans="1:10" s="6" customFormat="1" ht="15.75" x14ac:dyDescent="0.25">
      <c r="A497" s="42"/>
      <c r="B497" s="54"/>
      <c r="C497" s="42"/>
      <c r="D497" s="63" t="s">
        <v>486</v>
      </c>
      <c r="E497" s="63" t="s">
        <v>57</v>
      </c>
      <c r="F497" s="42">
        <v>496</v>
      </c>
      <c r="G497" s="43" t="s">
        <v>532</v>
      </c>
      <c r="H497" s="44" t="s">
        <v>51</v>
      </c>
      <c r="I497" s="45"/>
      <c r="J497" s="51"/>
    </row>
    <row r="498" spans="1:10" s="6" customFormat="1" ht="15.75" x14ac:dyDescent="0.25">
      <c r="A498" s="42"/>
      <c r="B498" s="54"/>
      <c r="C498" s="42"/>
      <c r="D498" s="63" t="s">
        <v>486</v>
      </c>
      <c r="E498" s="63" t="s">
        <v>57</v>
      </c>
      <c r="F498" s="42">
        <v>497</v>
      </c>
      <c r="G498" s="43" t="s">
        <v>533</v>
      </c>
      <c r="H498" s="44" t="s">
        <v>51</v>
      </c>
      <c r="I498" s="45"/>
      <c r="J498" s="51"/>
    </row>
    <row r="499" spans="1:10" s="6" customFormat="1" ht="15.75" x14ac:dyDescent="0.25">
      <c r="A499" s="42"/>
      <c r="B499" s="54"/>
      <c r="C499" s="42"/>
      <c r="D499" s="63" t="s">
        <v>486</v>
      </c>
      <c r="E499" s="63" t="s">
        <v>57</v>
      </c>
      <c r="F499" s="42">
        <v>498</v>
      </c>
      <c r="G499" s="43" t="s">
        <v>534</v>
      </c>
      <c r="H499" s="44" t="s">
        <v>51</v>
      </c>
      <c r="I499" s="45"/>
      <c r="J499" s="51"/>
    </row>
    <row r="500" spans="1:10" s="6" customFormat="1" ht="15.75" x14ac:dyDescent="0.25">
      <c r="A500" s="42"/>
      <c r="B500" s="54"/>
      <c r="C500" s="42"/>
      <c r="D500" s="63" t="s">
        <v>486</v>
      </c>
      <c r="E500" s="63" t="s">
        <v>57</v>
      </c>
      <c r="F500" s="42">
        <v>499</v>
      </c>
      <c r="G500" s="43" t="s">
        <v>1148</v>
      </c>
      <c r="H500" s="44" t="s">
        <v>51</v>
      </c>
      <c r="I500" s="45"/>
      <c r="J500" s="51"/>
    </row>
    <row r="501" spans="1:10" s="6" customFormat="1" ht="15.75" x14ac:dyDescent="0.25">
      <c r="A501" s="42"/>
      <c r="B501" s="54"/>
      <c r="C501" s="42"/>
      <c r="D501" s="63" t="s">
        <v>486</v>
      </c>
      <c r="E501" s="63" t="s">
        <v>57</v>
      </c>
      <c r="F501" s="42">
        <v>500</v>
      </c>
      <c r="G501" s="43" t="s">
        <v>536</v>
      </c>
      <c r="H501" s="44" t="s">
        <v>51</v>
      </c>
      <c r="I501" s="45"/>
      <c r="J501" s="51"/>
    </row>
    <row r="502" spans="1:10" s="6" customFormat="1" ht="31.5" x14ac:dyDescent="0.25">
      <c r="A502" s="42"/>
      <c r="B502" s="54"/>
      <c r="C502" s="42"/>
      <c r="D502" s="42" t="s">
        <v>538</v>
      </c>
      <c r="E502" s="42" t="s">
        <v>407</v>
      </c>
      <c r="F502" s="42">
        <v>501</v>
      </c>
      <c r="G502" s="43" t="s">
        <v>537</v>
      </c>
      <c r="H502" s="44" t="s">
        <v>51</v>
      </c>
      <c r="I502" s="45">
        <v>904</v>
      </c>
      <c r="J502" s="51"/>
    </row>
    <row r="503" spans="1:10" s="6" customFormat="1" ht="31.5" x14ac:dyDescent="0.25">
      <c r="A503" s="42"/>
      <c r="B503" s="54"/>
      <c r="C503" s="42"/>
      <c r="D503" s="42" t="s">
        <v>540</v>
      </c>
      <c r="E503" s="28" t="s">
        <v>87</v>
      </c>
      <c r="F503" s="42">
        <v>502</v>
      </c>
      <c r="G503" s="43" t="s">
        <v>1044</v>
      </c>
      <c r="H503" s="44" t="s">
        <v>51</v>
      </c>
      <c r="I503" s="45">
        <v>944</v>
      </c>
      <c r="J503" s="51"/>
    </row>
    <row r="504" spans="1:10" s="6" customFormat="1" ht="31.5" x14ac:dyDescent="0.25">
      <c r="A504" s="42"/>
      <c r="B504" s="54"/>
      <c r="C504" s="42"/>
      <c r="D504" s="42" t="s">
        <v>540</v>
      </c>
      <c r="E504" s="28" t="s">
        <v>87</v>
      </c>
      <c r="F504" s="42">
        <v>503</v>
      </c>
      <c r="G504" s="43" t="s">
        <v>1046</v>
      </c>
      <c r="H504" s="44" t="s">
        <v>51</v>
      </c>
      <c r="I504" s="45" t="s">
        <v>1045</v>
      </c>
      <c r="J504" s="51"/>
    </row>
    <row r="505" spans="1:10" s="6" customFormat="1" ht="15.75" x14ac:dyDescent="0.25">
      <c r="A505" s="42"/>
      <c r="B505" s="54"/>
      <c r="C505" s="42"/>
      <c r="D505" s="42" t="s">
        <v>540</v>
      </c>
      <c r="E505" s="28" t="s">
        <v>87</v>
      </c>
      <c r="F505" s="42">
        <v>504</v>
      </c>
      <c r="G505" s="43" t="s">
        <v>539</v>
      </c>
      <c r="H505" s="44" t="s">
        <v>51</v>
      </c>
      <c r="I505" s="45">
        <v>840</v>
      </c>
      <c r="J505" s="51"/>
    </row>
    <row r="506" spans="1:10" s="6" customFormat="1" ht="15.75" x14ac:dyDescent="0.25">
      <c r="A506" s="42"/>
      <c r="B506" s="54"/>
      <c r="C506" s="42"/>
      <c r="D506" s="42" t="s">
        <v>540</v>
      </c>
      <c r="E506" s="28" t="s">
        <v>87</v>
      </c>
      <c r="F506" s="42">
        <v>505</v>
      </c>
      <c r="G506" s="43" t="s">
        <v>541</v>
      </c>
      <c r="H506" s="44" t="s">
        <v>51</v>
      </c>
      <c r="I506" s="45">
        <v>839</v>
      </c>
      <c r="J506" s="51"/>
    </row>
    <row r="507" spans="1:10" s="6" customFormat="1" ht="31.5" x14ac:dyDescent="0.25">
      <c r="A507" s="42"/>
      <c r="B507" s="54"/>
      <c r="C507" s="42"/>
      <c r="D507" s="42" t="s">
        <v>53</v>
      </c>
      <c r="E507" s="42" t="s">
        <v>88</v>
      </c>
      <c r="F507" s="42">
        <v>506</v>
      </c>
      <c r="G507" s="43" t="s">
        <v>542</v>
      </c>
      <c r="H507" s="44" t="s">
        <v>51</v>
      </c>
      <c r="I507" s="45">
        <v>838</v>
      </c>
      <c r="J507" s="51"/>
    </row>
    <row r="508" spans="1:10" s="6" customFormat="1" ht="31.5" x14ac:dyDescent="0.25">
      <c r="A508" s="42"/>
      <c r="B508" s="54"/>
      <c r="C508" s="42"/>
      <c r="D508" s="42" t="s">
        <v>29</v>
      </c>
      <c r="E508" s="28" t="s">
        <v>86</v>
      </c>
      <c r="F508" s="42">
        <v>507</v>
      </c>
      <c r="G508" s="43" t="s">
        <v>869</v>
      </c>
      <c r="H508" s="44" t="s">
        <v>51</v>
      </c>
      <c r="I508" s="45">
        <v>837</v>
      </c>
      <c r="J508" s="51"/>
    </row>
    <row r="509" spans="1:10" s="6" customFormat="1" ht="15.75" x14ac:dyDescent="0.25">
      <c r="A509" s="42"/>
      <c r="B509" s="54"/>
      <c r="C509" s="42"/>
      <c r="D509" s="42" t="s">
        <v>53</v>
      </c>
      <c r="E509" s="42" t="s">
        <v>88</v>
      </c>
      <c r="F509" s="42">
        <v>508</v>
      </c>
      <c r="G509" s="43" t="s">
        <v>543</v>
      </c>
      <c r="H509" s="44" t="s">
        <v>51</v>
      </c>
      <c r="I509" s="45">
        <v>836</v>
      </c>
      <c r="J509" s="51"/>
    </row>
    <row r="510" spans="1:10" s="6" customFormat="1" ht="15.75" x14ac:dyDescent="0.25">
      <c r="A510" s="42"/>
      <c r="B510" s="54"/>
      <c r="C510" s="42"/>
      <c r="D510" s="63" t="s">
        <v>486</v>
      </c>
      <c r="E510" s="63" t="s">
        <v>57</v>
      </c>
      <c r="F510" s="42">
        <v>509</v>
      </c>
      <c r="G510" s="43" t="s">
        <v>544</v>
      </c>
      <c r="H510" s="44" t="s">
        <v>51</v>
      </c>
      <c r="I510" s="45">
        <v>835</v>
      </c>
      <c r="J510" s="51"/>
    </row>
    <row r="511" spans="1:10" s="6" customFormat="1" ht="15.75" x14ac:dyDescent="0.25">
      <c r="A511" s="42"/>
      <c r="B511" s="54"/>
      <c r="C511" s="42"/>
      <c r="D511" s="63" t="s">
        <v>486</v>
      </c>
      <c r="E511" s="63" t="s">
        <v>57</v>
      </c>
      <c r="F511" s="42">
        <v>510</v>
      </c>
      <c r="G511" s="43" t="s">
        <v>545</v>
      </c>
      <c r="H511" s="44" t="s">
        <v>51</v>
      </c>
      <c r="I511" s="45">
        <v>834</v>
      </c>
      <c r="J511" s="51"/>
    </row>
    <row r="512" spans="1:10" s="6" customFormat="1" ht="15.75" x14ac:dyDescent="0.25">
      <c r="A512" s="42"/>
      <c r="B512" s="54"/>
      <c r="C512" s="42"/>
      <c r="D512" s="63" t="s">
        <v>486</v>
      </c>
      <c r="E512" s="63" t="s">
        <v>57</v>
      </c>
      <c r="F512" s="42">
        <v>511</v>
      </c>
      <c r="G512" s="43" t="s">
        <v>546</v>
      </c>
      <c r="H512" s="44" t="s">
        <v>51</v>
      </c>
      <c r="I512" s="45">
        <v>833</v>
      </c>
      <c r="J512" s="51"/>
    </row>
    <row r="513" spans="1:10" s="6" customFormat="1" ht="31.5" x14ac:dyDescent="0.25">
      <c r="A513" s="42"/>
      <c r="B513" s="54"/>
      <c r="C513" s="42"/>
      <c r="D513" s="42" t="s">
        <v>125</v>
      </c>
      <c r="E513" s="42" t="s">
        <v>125</v>
      </c>
      <c r="F513" s="42">
        <v>512</v>
      </c>
      <c r="G513" s="43" t="s">
        <v>1081</v>
      </c>
      <c r="H513" s="44" t="s">
        <v>51</v>
      </c>
      <c r="I513" s="45"/>
      <c r="J513" s="51"/>
    </row>
    <row r="514" spans="1:10" s="6" customFormat="1" ht="15.75" x14ac:dyDescent="0.25">
      <c r="A514" s="42"/>
      <c r="B514" s="54"/>
      <c r="C514" s="42"/>
      <c r="D514" s="42" t="s">
        <v>125</v>
      </c>
      <c r="E514" s="42" t="s">
        <v>125</v>
      </c>
      <c r="F514" s="42">
        <v>513</v>
      </c>
      <c r="G514" s="43" t="s">
        <v>1079</v>
      </c>
      <c r="H514" s="44" t="s">
        <v>51</v>
      </c>
      <c r="I514" s="45">
        <v>585</v>
      </c>
      <c r="J514" s="51"/>
    </row>
    <row r="515" spans="1:10" s="6" customFormat="1" ht="15.75" x14ac:dyDescent="0.25">
      <c r="A515" s="42"/>
      <c r="B515" s="54"/>
      <c r="C515" s="42"/>
      <c r="D515" s="42" t="s">
        <v>125</v>
      </c>
      <c r="E515" s="42" t="s">
        <v>125</v>
      </c>
      <c r="F515" s="42">
        <v>514</v>
      </c>
      <c r="G515" s="43" t="s">
        <v>1085</v>
      </c>
      <c r="H515" s="44" t="s">
        <v>51</v>
      </c>
      <c r="I515" s="45"/>
      <c r="J515" s="51"/>
    </row>
    <row r="516" spans="1:10" s="6" customFormat="1" ht="15.75" x14ac:dyDescent="0.25">
      <c r="A516" s="42"/>
      <c r="B516" s="54"/>
      <c r="C516" s="42"/>
      <c r="D516" s="42" t="s">
        <v>125</v>
      </c>
      <c r="E516" s="42" t="s">
        <v>125</v>
      </c>
      <c r="F516" s="42">
        <v>515</v>
      </c>
      <c r="G516" s="43" t="s">
        <v>1086</v>
      </c>
      <c r="H516" s="44" t="s">
        <v>51</v>
      </c>
      <c r="I516" s="45"/>
      <c r="J516" s="51"/>
    </row>
    <row r="517" spans="1:10" s="6" customFormat="1" ht="15.75" x14ac:dyDescent="0.25">
      <c r="A517" s="42"/>
      <c r="B517" s="54"/>
      <c r="C517" s="42"/>
      <c r="D517" s="42" t="s">
        <v>125</v>
      </c>
      <c r="E517" s="42" t="s">
        <v>125</v>
      </c>
      <c r="F517" s="42">
        <v>516</v>
      </c>
      <c r="G517" s="43" t="s">
        <v>1087</v>
      </c>
      <c r="H517" s="44" t="s">
        <v>51</v>
      </c>
      <c r="I517" s="45"/>
      <c r="J517" s="51"/>
    </row>
    <row r="518" spans="1:10" s="6" customFormat="1" ht="31.5" x14ac:dyDescent="0.25">
      <c r="A518" s="42"/>
      <c r="B518" s="54"/>
      <c r="C518" s="42"/>
      <c r="D518" s="42" t="s">
        <v>125</v>
      </c>
      <c r="E518" s="42" t="s">
        <v>125</v>
      </c>
      <c r="F518" s="42">
        <v>517</v>
      </c>
      <c r="G518" s="43" t="s">
        <v>554</v>
      </c>
      <c r="H518" s="44" t="s">
        <v>51</v>
      </c>
      <c r="I518" s="45">
        <v>831</v>
      </c>
      <c r="J518" s="51"/>
    </row>
    <row r="519" spans="1:10" s="6" customFormat="1" ht="31.5" x14ac:dyDescent="0.25">
      <c r="A519" s="42"/>
      <c r="B519" s="54"/>
      <c r="C519" s="42"/>
      <c r="D519" s="42" t="s">
        <v>53</v>
      </c>
      <c r="E519" s="42" t="s">
        <v>88</v>
      </c>
      <c r="F519" s="42">
        <v>518</v>
      </c>
      <c r="G519" s="43" t="s">
        <v>547</v>
      </c>
      <c r="H519" s="44" t="s">
        <v>51</v>
      </c>
      <c r="I519" s="45">
        <v>830</v>
      </c>
      <c r="J519" s="51"/>
    </row>
    <row r="520" spans="1:10" s="6" customFormat="1" ht="31.5" x14ac:dyDescent="0.25">
      <c r="A520" s="42"/>
      <c r="B520" s="54"/>
      <c r="C520" s="42"/>
      <c r="D520" s="42" t="s">
        <v>1098</v>
      </c>
      <c r="E520" s="42" t="s">
        <v>253</v>
      </c>
      <c r="F520" s="42">
        <v>519</v>
      </c>
      <c r="G520" s="43" t="s">
        <v>1107</v>
      </c>
      <c r="H520" s="44" t="s">
        <v>51</v>
      </c>
      <c r="I520" s="45"/>
      <c r="J520" s="51"/>
    </row>
    <row r="521" spans="1:10" s="6" customFormat="1" ht="31.5" x14ac:dyDescent="0.25">
      <c r="A521" s="42"/>
      <c r="B521" s="54"/>
      <c r="C521" s="42"/>
      <c r="D521" s="42" t="s">
        <v>1098</v>
      </c>
      <c r="E521" s="42" t="s">
        <v>253</v>
      </c>
      <c r="F521" s="42">
        <v>520</v>
      </c>
      <c r="G521" s="43" t="s">
        <v>1115</v>
      </c>
      <c r="H521" s="44" t="s">
        <v>51</v>
      </c>
      <c r="I521" s="45"/>
      <c r="J521" s="51"/>
    </row>
    <row r="522" spans="1:10" s="6" customFormat="1" ht="31.5" x14ac:dyDescent="0.25">
      <c r="A522" s="42"/>
      <c r="B522" s="54"/>
      <c r="C522" s="42"/>
      <c r="D522" s="42" t="s">
        <v>1098</v>
      </c>
      <c r="E522" s="42" t="s">
        <v>253</v>
      </c>
      <c r="F522" s="42">
        <v>521</v>
      </c>
      <c r="G522" s="43" t="s">
        <v>1108</v>
      </c>
      <c r="H522" s="44" t="s">
        <v>51</v>
      </c>
      <c r="I522" s="45"/>
      <c r="J522" s="51"/>
    </row>
    <row r="523" spans="1:10" s="6" customFormat="1" ht="31.5" x14ac:dyDescent="0.25">
      <c r="A523" s="42"/>
      <c r="B523" s="54"/>
      <c r="C523" s="42"/>
      <c r="D523" s="42" t="s">
        <v>1098</v>
      </c>
      <c r="E523" s="42" t="s">
        <v>253</v>
      </c>
      <c r="F523" s="42">
        <v>522</v>
      </c>
      <c r="G523" s="43" t="s">
        <v>1116</v>
      </c>
      <c r="H523" s="44" t="s">
        <v>51</v>
      </c>
      <c r="I523" s="45"/>
      <c r="J523" s="51"/>
    </row>
    <row r="524" spans="1:10" s="6" customFormat="1" ht="31.5" x14ac:dyDescent="0.25">
      <c r="A524" s="42"/>
      <c r="B524" s="54"/>
      <c r="C524" s="42"/>
      <c r="D524" s="42" t="s">
        <v>1098</v>
      </c>
      <c r="E524" s="42" t="s">
        <v>253</v>
      </c>
      <c r="F524" s="42">
        <v>523</v>
      </c>
      <c r="G524" s="43" t="s">
        <v>1109</v>
      </c>
      <c r="H524" s="44" t="s">
        <v>51</v>
      </c>
      <c r="I524" s="45"/>
      <c r="J524" s="51"/>
    </row>
    <row r="525" spans="1:10" s="6" customFormat="1" ht="31.5" x14ac:dyDescent="0.25">
      <c r="A525" s="42"/>
      <c r="B525" s="54"/>
      <c r="C525" s="42"/>
      <c r="D525" s="42" t="s">
        <v>1098</v>
      </c>
      <c r="E525" s="42" t="s">
        <v>253</v>
      </c>
      <c r="F525" s="42">
        <v>524</v>
      </c>
      <c r="G525" s="43" t="s">
        <v>1114</v>
      </c>
      <c r="H525" s="44" t="s">
        <v>51</v>
      </c>
      <c r="I525" s="45"/>
      <c r="J525" s="51"/>
    </row>
    <row r="526" spans="1:10" s="6" customFormat="1" ht="31.5" x14ac:dyDescent="0.25">
      <c r="A526" s="42"/>
      <c r="B526" s="54"/>
      <c r="C526" s="42"/>
      <c r="D526" s="42" t="s">
        <v>1098</v>
      </c>
      <c r="E526" s="42" t="s">
        <v>253</v>
      </c>
      <c r="F526" s="42">
        <v>525</v>
      </c>
      <c r="G526" s="43" t="s">
        <v>1110</v>
      </c>
      <c r="H526" s="44" t="s">
        <v>51</v>
      </c>
      <c r="I526" s="45"/>
      <c r="J526" s="51"/>
    </row>
    <row r="527" spans="1:10" s="6" customFormat="1" ht="31.5" x14ac:dyDescent="0.25">
      <c r="A527" s="42"/>
      <c r="B527" s="54"/>
      <c r="C527" s="42"/>
      <c r="D527" s="42" t="s">
        <v>1098</v>
      </c>
      <c r="E527" s="42" t="s">
        <v>253</v>
      </c>
      <c r="F527" s="42">
        <v>526</v>
      </c>
      <c r="G527" s="43" t="s">
        <v>1113</v>
      </c>
      <c r="H527" s="44" t="s">
        <v>51</v>
      </c>
      <c r="I527" s="45"/>
      <c r="J527" s="51"/>
    </row>
    <row r="528" spans="1:10" s="6" customFormat="1" ht="31.5" x14ac:dyDescent="0.25">
      <c r="A528" s="42"/>
      <c r="B528" s="54"/>
      <c r="C528" s="42"/>
      <c r="D528" s="42" t="s">
        <v>1098</v>
      </c>
      <c r="E528" s="42" t="s">
        <v>253</v>
      </c>
      <c r="F528" s="42">
        <v>527</v>
      </c>
      <c r="G528" s="43" t="s">
        <v>1111</v>
      </c>
      <c r="H528" s="44" t="s">
        <v>51</v>
      </c>
      <c r="I528" s="45"/>
      <c r="J528" s="51"/>
    </row>
    <row r="529" spans="1:10" s="6" customFormat="1" ht="47.25" x14ac:dyDescent="0.25">
      <c r="A529" s="42"/>
      <c r="B529" s="54"/>
      <c r="C529" s="42"/>
      <c r="D529" s="42" t="s">
        <v>1098</v>
      </c>
      <c r="E529" s="42" t="s">
        <v>253</v>
      </c>
      <c r="F529" s="42">
        <v>528</v>
      </c>
      <c r="G529" s="43" t="s">
        <v>1112</v>
      </c>
      <c r="H529" s="44" t="s">
        <v>51</v>
      </c>
      <c r="I529" s="45"/>
      <c r="J529" s="51"/>
    </row>
    <row r="530" spans="1:10" s="6" customFormat="1" ht="31.5" x14ac:dyDescent="0.25">
      <c r="A530" s="42"/>
      <c r="B530" s="54"/>
      <c r="C530" s="42"/>
      <c r="D530" s="42" t="s">
        <v>1098</v>
      </c>
      <c r="E530" s="42" t="s">
        <v>253</v>
      </c>
      <c r="F530" s="42">
        <v>529</v>
      </c>
      <c r="G530" s="43" t="s">
        <v>1117</v>
      </c>
      <c r="H530" s="44" t="s">
        <v>51</v>
      </c>
      <c r="I530" s="45"/>
      <c r="J530" s="51"/>
    </row>
    <row r="531" spans="1:10" s="6" customFormat="1" ht="31.5" x14ac:dyDescent="0.25">
      <c r="A531" s="42"/>
      <c r="B531" s="54"/>
      <c r="C531" s="42"/>
      <c r="D531" s="42" t="s">
        <v>1098</v>
      </c>
      <c r="E531" s="42" t="s">
        <v>253</v>
      </c>
      <c r="F531" s="42">
        <v>530</v>
      </c>
      <c r="G531" s="43" t="s">
        <v>1118</v>
      </c>
      <c r="H531" s="44" t="s">
        <v>51</v>
      </c>
      <c r="I531" s="45"/>
      <c r="J531" s="51"/>
    </row>
    <row r="532" spans="1:10" s="6" customFormat="1" ht="31.5" x14ac:dyDescent="0.25">
      <c r="A532" s="42"/>
      <c r="B532" s="54"/>
      <c r="C532" s="42"/>
      <c r="D532" s="42" t="s">
        <v>1098</v>
      </c>
      <c r="E532" s="42" t="s">
        <v>253</v>
      </c>
      <c r="F532" s="42">
        <v>531</v>
      </c>
      <c r="G532" s="43" t="s">
        <v>1119</v>
      </c>
      <c r="H532" s="44" t="s">
        <v>51</v>
      </c>
      <c r="I532" s="45"/>
      <c r="J532" s="51"/>
    </row>
    <row r="533" spans="1:10" s="6" customFormat="1" ht="31.5" x14ac:dyDescent="0.25">
      <c r="A533" s="42"/>
      <c r="B533" s="54"/>
      <c r="C533" s="42"/>
      <c r="D533" s="42" t="s">
        <v>1098</v>
      </c>
      <c r="E533" s="42" t="s">
        <v>253</v>
      </c>
      <c r="F533" s="42">
        <v>532</v>
      </c>
      <c r="G533" s="43" t="s">
        <v>1120</v>
      </c>
      <c r="H533" s="44" t="s">
        <v>51</v>
      </c>
      <c r="I533" s="45"/>
      <c r="J533" s="51"/>
    </row>
    <row r="534" spans="1:10" s="6" customFormat="1" ht="31.5" x14ac:dyDescent="0.25">
      <c r="A534" s="42"/>
      <c r="B534" s="54"/>
      <c r="C534" s="42"/>
      <c r="D534" s="42" t="s">
        <v>1098</v>
      </c>
      <c r="E534" s="42" t="s">
        <v>253</v>
      </c>
      <c r="F534" s="42">
        <v>533</v>
      </c>
      <c r="G534" s="43" t="s">
        <v>1121</v>
      </c>
      <c r="H534" s="44" t="s">
        <v>51</v>
      </c>
      <c r="I534" s="45"/>
      <c r="J534" s="51"/>
    </row>
    <row r="535" spans="1:10" s="6" customFormat="1" ht="47.25" x14ac:dyDescent="0.25">
      <c r="A535" s="42"/>
      <c r="B535" s="54"/>
      <c r="C535" s="42"/>
      <c r="D535" s="42" t="s">
        <v>1098</v>
      </c>
      <c r="E535" s="42" t="s">
        <v>253</v>
      </c>
      <c r="F535" s="42">
        <v>534</v>
      </c>
      <c r="G535" s="43" t="s">
        <v>1122</v>
      </c>
      <c r="H535" s="44" t="s">
        <v>51</v>
      </c>
      <c r="I535" s="45">
        <v>1744</v>
      </c>
      <c r="J535" s="51"/>
    </row>
    <row r="536" spans="1:10" s="6" customFormat="1" ht="15.75" x14ac:dyDescent="0.25">
      <c r="A536" s="42"/>
      <c r="B536" s="54"/>
      <c r="C536" s="42"/>
      <c r="D536" s="42" t="s">
        <v>1098</v>
      </c>
      <c r="E536" s="42" t="s">
        <v>253</v>
      </c>
      <c r="F536" s="42">
        <v>535</v>
      </c>
      <c r="G536" s="43" t="s">
        <v>1103</v>
      </c>
      <c r="H536" s="44" t="s">
        <v>51</v>
      </c>
      <c r="I536" s="45"/>
      <c r="J536" s="51"/>
    </row>
    <row r="537" spans="1:10" s="6" customFormat="1" ht="15.75" x14ac:dyDescent="0.25">
      <c r="A537" s="42"/>
      <c r="B537" s="54"/>
      <c r="C537" s="42"/>
      <c r="D537" s="42" t="s">
        <v>1098</v>
      </c>
      <c r="E537" s="42" t="s">
        <v>253</v>
      </c>
      <c r="F537" s="42">
        <v>536</v>
      </c>
      <c r="G537" s="43" t="s">
        <v>1102</v>
      </c>
      <c r="H537" s="44" t="s">
        <v>51</v>
      </c>
      <c r="I537" s="45"/>
      <c r="J537" s="51"/>
    </row>
    <row r="538" spans="1:10" s="6" customFormat="1" ht="15.75" x14ac:dyDescent="0.25">
      <c r="A538" s="42"/>
      <c r="B538" s="54"/>
      <c r="C538" s="42"/>
      <c r="D538" s="42" t="s">
        <v>1098</v>
      </c>
      <c r="E538" s="42" t="s">
        <v>253</v>
      </c>
      <c r="F538" s="42">
        <v>537</v>
      </c>
      <c r="G538" s="43" t="s">
        <v>1104</v>
      </c>
      <c r="H538" s="44" t="s">
        <v>51</v>
      </c>
      <c r="I538" s="45"/>
      <c r="J538" s="51"/>
    </row>
    <row r="539" spans="1:10" s="6" customFormat="1" ht="47.25" x14ac:dyDescent="0.25">
      <c r="A539" s="42"/>
      <c r="B539" s="54"/>
      <c r="C539" s="42"/>
      <c r="D539" s="42" t="s">
        <v>1098</v>
      </c>
      <c r="E539" s="42" t="s">
        <v>253</v>
      </c>
      <c r="F539" s="42">
        <v>538</v>
      </c>
      <c r="G539" s="43" t="s">
        <v>1105</v>
      </c>
      <c r="H539" s="44" t="s">
        <v>51</v>
      </c>
      <c r="I539" s="45"/>
      <c r="J539" s="51"/>
    </row>
    <row r="540" spans="1:10" s="6" customFormat="1" ht="31.5" x14ac:dyDescent="0.25">
      <c r="A540" s="42"/>
      <c r="B540" s="54"/>
      <c r="C540" s="42"/>
      <c r="D540" s="42" t="s">
        <v>1098</v>
      </c>
      <c r="E540" s="42" t="s">
        <v>253</v>
      </c>
      <c r="F540" s="42">
        <v>539</v>
      </c>
      <c r="G540" s="43" t="s">
        <v>1106</v>
      </c>
      <c r="H540" s="44" t="s">
        <v>51</v>
      </c>
      <c r="I540" s="45"/>
      <c r="J540" s="51"/>
    </row>
    <row r="541" spans="1:10" s="6" customFormat="1" ht="15.75" x14ac:dyDescent="0.25">
      <c r="A541" s="42"/>
      <c r="B541" s="54"/>
      <c r="C541" s="42"/>
      <c r="D541" s="42" t="s">
        <v>253</v>
      </c>
      <c r="E541" s="42" t="s">
        <v>253</v>
      </c>
      <c r="F541" s="42">
        <v>540</v>
      </c>
      <c r="G541" s="43" t="s">
        <v>548</v>
      </c>
      <c r="H541" s="44" t="s">
        <v>51</v>
      </c>
      <c r="I541" s="45">
        <v>829</v>
      </c>
      <c r="J541" s="51"/>
    </row>
    <row r="542" spans="1:10" s="6" customFormat="1" ht="15.75" x14ac:dyDescent="0.25">
      <c r="A542" s="42"/>
      <c r="B542" s="54"/>
      <c r="C542" s="42"/>
      <c r="D542" s="42" t="s">
        <v>53</v>
      </c>
      <c r="E542" s="42" t="s">
        <v>88</v>
      </c>
      <c r="F542" s="42">
        <v>541</v>
      </c>
      <c r="G542" s="43" t="s">
        <v>975</v>
      </c>
      <c r="H542" s="44" t="s">
        <v>51</v>
      </c>
      <c r="I542" s="45" t="s">
        <v>1040</v>
      </c>
      <c r="J542" s="51"/>
    </row>
    <row r="543" spans="1:10" s="6" customFormat="1" ht="15.75" x14ac:dyDescent="0.25">
      <c r="A543" s="42"/>
      <c r="B543" s="54"/>
      <c r="C543" s="42"/>
      <c r="D543" s="42" t="s">
        <v>53</v>
      </c>
      <c r="E543" s="42" t="s">
        <v>88</v>
      </c>
      <c r="F543" s="42">
        <v>542</v>
      </c>
      <c r="G543" s="43" t="s">
        <v>973</v>
      </c>
      <c r="H543" s="44" t="s">
        <v>51</v>
      </c>
      <c r="I543" s="45">
        <v>936</v>
      </c>
      <c r="J543" s="51"/>
    </row>
    <row r="544" spans="1:10" s="6" customFormat="1" ht="15.75" x14ac:dyDescent="0.25">
      <c r="A544" s="42"/>
      <c r="B544" s="54"/>
      <c r="C544" s="42"/>
      <c r="D544" s="42" t="s">
        <v>53</v>
      </c>
      <c r="E544" s="42" t="s">
        <v>88</v>
      </c>
      <c r="F544" s="42">
        <v>543</v>
      </c>
      <c r="G544" s="43" t="s">
        <v>1012</v>
      </c>
      <c r="H544" s="44" t="s">
        <v>51</v>
      </c>
      <c r="I544" s="45">
        <v>477</v>
      </c>
      <c r="J544" s="51"/>
    </row>
    <row r="545" spans="1:10" s="6" customFormat="1" ht="15.75" x14ac:dyDescent="0.25">
      <c r="A545" s="42"/>
      <c r="B545" s="54"/>
      <c r="C545" s="42"/>
      <c r="D545" s="42" t="s">
        <v>53</v>
      </c>
      <c r="E545" s="42" t="s">
        <v>88</v>
      </c>
      <c r="F545" s="42">
        <v>544</v>
      </c>
      <c r="G545" s="43" t="s">
        <v>551</v>
      </c>
      <c r="H545" s="44" t="s">
        <v>51</v>
      </c>
      <c r="I545" s="45">
        <v>828</v>
      </c>
      <c r="J545" s="51"/>
    </row>
    <row r="546" spans="1:10" s="6" customFormat="1" ht="31.5" x14ac:dyDescent="0.25">
      <c r="A546" s="42"/>
      <c r="B546" s="54"/>
      <c r="C546" s="42"/>
      <c r="D546" s="42" t="s">
        <v>53</v>
      </c>
      <c r="E546" s="42" t="s">
        <v>88</v>
      </c>
      <c r="F546" s="42">
        <v>545</v>
      </c>
      <c r="G546" s="43" t="s">
        <v>991</v>
      </c>
      <c r="H546" s="44" t="s">
        <v>51</v>
      </c>
      <c r="I546" s="45">
        <v>774</v>
      </c>
      <c r="J546" s="51"/>
    </row>
    <row r="547" spans="1:10" s="6" customFormat="1" ht="15.75" x14ac:dyDescent="0.25">
      <c r="A547" s="42"/>
      <c r="B547" s="54"/>
      <c r="C547" s="42"/>
      <c r="D547" s="42" t="s">
        <v>53</v>
      </c>
      <c r="E547" s="42" t="s">
        <v>88</v>
      </c>
      <c r="F547" s="42">
        <v>546</v>
      </c>
      <c r="G547" s="43" t="s">
        <v>977</v>
      </c>
      <c r="H547" s="44" t="s">
        <v>51</v>
      </c>
      <c r="I547" s="45">
        <v>952</v>
      </c>
      <c r="J547" s="51"/>
    </row>
    <row r="548" spans="1:10" s="6" customFormat="1" ht="15.75" x14ac:dyDescent="0.25">
      <c r="A548" s="42"/>
      <c r="B548" s="54"/>
      <c r="C548" s="42"/>
      <c r="D548" s="42" t="s">
        <v>53</v>
      </c>
      <c r="E548" s="42" t="s">
        <v>88</v>
      </c>
      <c r="F548" s="42">
        <v>547</v>
      </c>
      <c r="G548" s="43" t="s">
        <v>976</v>
      </c>
      <c r="H548" s="44" t="s">
        <v>51</v>
      </c>
      <c r="I548" s="45">
        <v>946</v>
      </c>
      <c r="J548" s="51"/>
    </row>
    <row r="549" spans="1:10" s="6" customFormat="1" ht="15.75" x14ac:dyDescent="0.25">
      <c r="A549" s="42"/>
      <c r="B549" s="54"/>
      <c r="C549" s="42"/>
      <c r="D549" s="42" t="s">
        <v>53</v>
      </c>
      <c r="E549" s="42" t="s">
        <v>88</v>
      </c>
      <c r="F549" s="42">
        <v>548</v>
      </c>
      <c r="G549" s="43" t="s">
        <v>974</v>
      </c>
      <c r="H549" s="44" t="s">
        <v>51</v>
      </c>
      <c r="I549" s="45">
        <v>938</v>
      </c>
      <c r="J549" s="51"/>
    </row>
    <row r="550" spans="1:10" s="6" customFormat="1" ht="15.75" x14ac:dyDescent="0.25">
      <c r="A550" s="42"/>
      <c r="B550" s="54"/>
      <c r="C550" s="42"/>
      <c r="D550" s="42" t="s">
        <v>53</v>
      </c>
      <c r="E550" s="42" t="s">
        <v>88</v>
      </c>
      <c r="F550" s="42">
        <v>549</v>
      </c>
      <c r="G550" s="43" t="s">
        <v>996</v>
      </c>
      <c r="H550" s="44" t="s">
        <v>51</v>
      </c>
      <c r="I550" s="45">
        <v>696</v>
      </c>
      <c r="J550" s="51"/>
    </row>
    <row r="551" spans="1:10" s="6" customFormat="1" ht="15.75" x14ac:dyDescent="0.25">
      <c r="A551" s="42"/>
      <c r="B551" s="54"/>
      <c r="C551" s="42"/>
      <c r="D551" s="42" t="s">
        <v>53</v>
      </c>
      <c r="E551" s="42" t="s">
        <v>88</v>
      </c>
      <c r="F551" s="42">
        <v>550</v>
      </c>
      <c r="G551" s="43" t="s">
        <v>978</v>
      </c>
      <c r="H551" s="44" t="s">
        <v>51</v>
      </c>
      <c r="I551" s="45">
        <v>969</v>
      </c>
      <c r="J551" s="51"/>
    </row>
    <row r="552" spans="1:10" s="6" customFormat="1" ht="15.75" x14ac:dyDescent="0.25">
      <c r="A552" s="42"/>
      <c r="B552" s="54"/>
      <c r="C552" s="42"/>
      <c r="D552" s="42" t="s">
        <v>53</v>
      </c>
      <c r="E552" s="42" t="s">
        <v>88</v>
      </c>
      <c r="F552" s="42">
        <v>551</v>
      </c>
      <c r="G552" s="43" t="s">
        <v>1000</v>
      </c>
      <c r="H552" s="44" t="s">
        <v>51</v>
      </c>
      <c r="I552" s="61" t="s">
        <v>1004</v>
      </c>
      <c r="J552" s="51"/>
    </row>
    <row r="553" spans="1:10" s="6" customFormat="1" ht="15.75" x14ac:dyDescent="0.25">
      <c r="A553" s="42"/>
      <c r="B553" s="54"/>
      <c r="C553" s="42"/>
      <c r="D553" s="42" t="s">
        <v>53</v>
      </c>
      <c r="E553" s="42" t="s">
        <v>88</v>
      </c>
      <c r="F553" s="42">
        <v>552</v>
      </c>
      <c r="G553" s="43" t="s">
        <v>989</v>
      </c>
      <c r="H553" s="44" t="s">
        <v>51</v>
      </c>
      <c r="I553" s="45">
        <v>762</v>
      </c>
      <c r="J553" s="51"/>
    </row>
    <row r="554" spans="1:10" s="6" customFormat="1" ht="31.5" x14ac:dyDescent="0.25">
      <c r="A554" s="42"/>
      <c r="B554" s="54"/>
      <c r="C554" s="42"/>
      <c r="D554" s="42" t="s">
        <v>53</v>
      </c>
      <c r="E554" s="42" t="s">
        <v>88</v>
      </c>
      <c r="F554" s="42">
        <v>553</v>
      </c>
      <c r="G554" s="43" t="s">
        <v>990</v>
      </c>
      <c r="H554" s="44" t="s">
        <v>51</v>
      </c>
      <c r="I554" s="45" t="s">
        <v>1035</v>
      </c>
      <c r="J554" s="51"/>
    </row>
    <row r="555" spans="1:10" s="6" customFormat="1" ht="15.75" x14ac:dyDescent="0.25">
      <c r="A555" s="42"/>
      <c r="B555" s="54"/>
      <c r="C555" s="42"/>
      <c r="D555" s="42" t="s">
        <v>53</v>
      </c>
      <c r="E555" s="42" t="s">
        <v>88</v>
      </c>
      <c r="F555" s="42">
        <v>554</v>
      </c>
      <c r="G555" s="43" t="s">
        <v>1001</v>
      </c>
      <c r="H555" s="44" t="s">
        <v>51</v>
      </c>
      <c r="I555" s="45" t="s">
        <v>1003</v>
      </c>
      <c r="J555" s="51"/>
    </row>
    <row r="556" spans="1:10" s="6" customFormat="1" ht="15.75" x14ac:dyDescent="0.25">
      <c r="A556" s="42"/>
      <c r="B556" s="54"/>
      <c r="C556" s="42"/>
      <c r="D556" s="42" t="s">
        <v>53</v>
      </c>
      <c r="E556" s="42" t="s">
        <v>88</v>
      </c>
      <c r="F556" s="42">
        <v>555</v>
      </c>
      <c r="G556" s="43" t="s">
        <v>1007</v>
      </c>
      <c r="H556" s="44" t="s">
        <v>51</v>
      </c>
      <c r="I556" s="45" t="s">
        <v>1008</v>
      </c>
      <c r="J556" s="51"/>
    </row>
    <row r="557" spans="1:10" s="6" customFormat="1" ht="15.75" x14ac:dyDescent="0.25">
      <c r="A557" s="42"/>
      <c r="B557" s="54"/>
      <c r="C557" s="42"/>
      <c r="D557" s="42" t="s">
        <v>53</v>
      </c>
      <c r="E557" s="42" t="s">
        <v>88</v>
      </c>
      <c r="F557" s="42">
        <v>556</v>
      </c>
      <c r="G557" s="43" t="s">
        <v>552</v>
      </c>
      <c r="H557" s="44" t="s">
        <v>51</v>
      </c>
      <c r="I557" s="45" t="s">
        <v>995</v>
      </c>
      <c r="J557" s="51"/>
    </row>
    <row r="558" spans="1:10" s="6" customFormat="1" ht="15.75" x14ac:dyDescent="0.25">
      <c r="A558" s="42"/>
      <c r="B558" s="54"/>
      <c r="C558" s="42"/>
      <c r="D558" s="63" t="s">
        <v>486</v>
      </c>
      <c r="E558" s="63" t="s">
        <v>57</v>
      </c>
      <c r="F558" s="42">
        <v>557</v>
      </c>
      <c r="G558" s="43" t="s">
        <v>553</v>
      </c>
      <c r="H558" s="44" t="s">
        <v>51</v>
      </c>
      <c r="I558" s="45">
        <v>826</v>
      </c>
      <c r="J558" s="51"/>
    </row>
    <row r="559" spans="1:10" s="6" customFormat="1" ht="15.75" x14ac:dyDescent="0.25">
      <c r="A559" s="42"/>
      <c r="B559" s="54"/>
      <c r="C559" s="42"/>
      <c r="D559" s="42" t="s">
        <v>53</v>
      </c>
      <c r="E559" s="42" t="s">
        <v>88</v>
      </c>
      <c r="F559" s="42">
        <v>558</v>
      </c>
      <c r="G559" s="43" t="s">
        <v>1011</v>
      </c>
      <c r="H559" s="44" t="s">
        <v>51</v>
      </c>
      <c r="I559" s="45">
        <v>478</v>
      </c>
      <c r="J559" s="51"/>
    </row>
    <row r="560" spans="1:10" s="6" customFormat="1" ht="15.75" x14ac:dyDescent="0.25">
      <c r="A560" s="42"/>
      <c r="B560" s="54"/>
      <c r="C560" s="42"/>
      <c r="D560" s="42" t="s">
        <v>53</v>
      </c>
      <c r="E560" s="42" t="s">
        <v>88</v>
      </c>
      <c r="F560" s="42">
        <v>559</v>
      </c>
      <c r="G560" s="43" t="s">
        <v>1020</v>
      </c>
      <c r="H560" s="44" t="s">
        <v>51</v>
      </c>
      <c r="I560" s="45">
        <v>458</v>
      </c>
      <c r="J560" s="51"/>
    </row>
    <row r="561" spans="1:10" s="6" customFormat="1" ht="15.75" x14ac:dyDescent="0.25">
      <c r="A561" s="42"/>
      <c r="B561" s="54"/>
      <c r="C561" s="42"/>
      <c r="D561" s="42" t="s">
        <v>53</v>
      </c>
      <c r="E561" s="42" t="s">
        <v>88</v>
      </c>
      <c r="F561" s="42">
        <v>560</v>
      </c>
      <c r="G561" s="43" t="s">
        <v>1006</v>
      </c>
      <c r="H561" s="44" t="s">
        <v>51</v>
      </c>
      <c r="I561" s="45" t="s">
        <v>1018</v>
      </c>
      <c r="J561" s="51"/>
    </row>
    <row r="562" spans="1:10" s="6" customFormat="1" ht="15.75" x14ac:dyDescent="0.25">
      <c r="A562" s="42"/>
      <c r="B562" s="54"/>
      <c r="C562" s="42"/>
      <c r="D562" s="42" t="s">
        <v>53</v>
      </c>
      <c r="E562" s="42" t="s">
        <v>88</v>
      </c>
      <c r="F562" s="42">
        <v>561</v>
      </c>
      <c r="G562" s="43" t="s">
        <v>1023</v>
      </c>
      <c r="H562" s="44" t="s">
        <v>51</v>
      </c>
      <c r="I562" s="45">
        <v>440</v>
      </c>
      <c r="J562" s="51"/>
    </row>
    <row r="563" spans="1:10" s="6" customFormat="1" ht="15.75" x14ac:dyDescent="0.25">
      <c r="A563" s="42"/>
      <c r="B563" s="54"/>
      <c r="C563" s="42"/>
      <c r="D563" s="42" t="s">
        <v>53</v>
      </c>
      <c r="E563" s="42" t="s">
        <v>88</v>
      </c>
      <c r="F563" s="42">
        <v>562</v>
      </c>
      <c r="G563" s="43" t="s">
        <v>1022</v>
      </c>
      <c r="H563" s="44" t="s">
        <v>51</v>
      </c>
      <c r="I563" s="45">
        <v>447</v>
      </c>
      <c r="J563" s="51"/>
    </row>
    <row r="564" spans="1:10" s="6" customFormat="1" ht="15.75" x14ac:dyDescent="0.25">
      <c r="A564" s="42"/>
      <c r="B564" s="54"/>
      <c r="C564" s="42"/>
      <c r="D564" s="42" t="s">
        <v>53</v>
      </c>
      <c r="E564" s="42" t="s">
        <v>88</v>
      </c>
      <c r="F564" s="42">
        <v>563</v>
      </c>
      <c r="G564" s="43" t="s">
        <v>1005</v>
      </c>
      <c r="H564" s="44" t="s">
        <v>51</v>
      </c>
      <c r="I564" s="45">
        <v>514</v>
      </c>
      <c r="J564" s="51"/>
    </row>
    <row r="565" spans="1:10" s="6" customFormat="1" ht="15.75" x14ac:dyDescent="0.25">
      <c r="A565" s="42"/>
      <c r="B565" s="54"/>
      <c r="C565" s="42"/>
      <c r="D565" s="42" t="s">
        <v>558</v>
      </c>
      <c r="E565" s="42" t="s">
        <v>88</v>
      </c>
      <c r="F565" s="42">
        <v>564</v>
      </c>
      <c r="G565" s="43" t="s">
        <v>559</v>
      </c>
      <c r="H565" s="44" t="s">
        <v>51</v>
      </c>
      <c r="I565" s="45">
        <v>824</v>
      </c>
      <c r="J565" s="51"/>
    </row>
    <row r="566" spans="1:10" s="6" customFormat="1" ht="15.75" x14ac:dyDescent="0.25">
      <c r="A566" s="42"/>
      <c r="B566" s="54"/>
      <c r="C566" s="42"/>
      <c r="D566" s="42" t="s">
        <v>555</v>
      </c>
      <c r="E566" s="42" t="s">
        <v>88</v>
      </c>
      <c r="F566" s="42">
        <v>565</v>
      </c>
      <c r="G566" s="43" t="s">
        <v>556</v>
      </c>
      <c r="H566" s="44" t="s">
        <v>51</v>
      </c>
      <c r="I566" s="45"/>
      <c r="J566" s="51"/>
    </row>
    <row r="567" spans="1:10" s="6" customFormat="1" ht="15.75" x14ac:dyDescent="0.25">
      <c r="A567" s="42"/>
      <c r="B567" s="54"/>
      <c r="C567" s="42"/>
      <c r="D567" s="42" t="s">
        <v>88</v>
      </c>
      <c r="E567" s="42" t="s">
        <v>88</v>
      </c>
      <c r="F567" s="42">
        <v>566</v>
      </c>
      <c r="G567" s="43" t="s">
        <v>1166</v>
      </c>
      <c r="H567" s="44" t="s">
        <v>51</v>
      </c>
      <c r="I567" s="45"/>
      <c r="J567" s="51"/>
    </row>
    <row r="568" spans="1:10" s="6" customFormat="1" ht="15.75" x14ac:dyDescent="0.25">
      <c r="A568" s="42"/>
      <c r="B568" s="54"/>
      <c r="C568" s="42"/>
      <c r="D568" s="42" t="s">
        <v>88</v>
      </c>
      <c r="E568" s="42" t="s">
        <v>88</v>
      </c>
      <c r="F568" s="42">
        <v>567</v>
      </c>
      <c r="G568" s="43" t="s">
        <v>1167</v>
      </c>
      <c r="H568" s="44" t="s">
        <v>51</v>
      </c>
      <c r="I568" s="45"/>
      <c r="J568" s="51"/>
    </row>
    <row r="569" spans="1:10" s="6" customFormat="1" ht="15.75" x14ac:dyDescent="0.25">
      <c r="A569" s="42"/>
      <c r="B569" s="54"/>
      <c r="C569" s="42"/>
      <c r="D569" s="42" t="s">
        <v>88</v>
      </c>
      <c r="E569" s="42" t="s">
        <v>88</v>
      </c>
      <c r="F569" s="42">
        <v>568</v>
      </c>
      <c r="G569" s="43" t="s">
        <v>1168</v>
      </c>
      <c r="H569" s="44" t="s">
        <v>51</v>
      </c>
      <c r="I569" s="45"/>
      <c r="J569" s="51"/>
    </row>
    <row r="570" spans="1:10" s="6" customFormat="1" ht="15.75" x14ac:dyDescent="0.25">
      <c r="A570" s="42"/>
      <c r="B570" s="54"/>
      <c r="C570" s="42"/>
      <c r="D570" s="42" t="s">
        <v>88</v>
      </c>
      <c r="E570" s="42" t="s">
        <v>88</v>
      </c>
      <c r="F570" s="42">
        <v>569</v>
      </c>
      <c r="G570" s="43" t="s">
        <v>1169</v>
      </c>
      <c r="H570" s="44" t="s">
        <v>51</v>
      </c>
      <c r="I570" s="45"/>
      <c r="J570" s="51"/>
    </row>
    <row r="571" spans="1:10" s="6" customFormat="1" ht="15.75" x14ac:dyDescent="0.25">
      <c r="A571" s="42"/>
      <c r="B571" s="54"/>
      <c r="C571" s="42"/>
      <c r="D571" s="42" t="s">
        <v>88</v>
      </c>
      <c r="E571" s="42" t="s">
        <v>88</v>
      </c>
      <c r="F571" s="42">
        <v>570</v>
      </c>
      <c r="G571" s="43" t="s">
        <v>1170</v>
      </c>
      <c r="H571" s="44" t="s">
        <v>51</v>
      </c>
      <c r="I571" s="45"/>
      <c r="J571" s="51"/>
    </row>
    <row r="572" spans="1:10" s="6" customFormat="1" ht="15.75" x14ac:dyDescent="0.25">
      <c r="A572" s="42"/>
      <c r="B572" s="54"/>
      <c r="C572" s="42"/>
      <c r="D572" s="42" t="s">
        <v>88</v>
      </c>
      <c r="E572" s="42" t="s">
        <v>88</v>
      </c>
      <c r="F572" s="42">
        <v>571</v>
      </c>
      <c r="G572" s="43" t="s">
        <v>1171</v>
      </c>
      <c r="H572" s="44" t="s">
        <v>51</v>
      </c>
      <c r="I572" s="45"/>
      <c r="J572" s="51"/>
    </row>
    <row r="573" spans="1:10" s="6" customFormat="1" ht="15.75" x14ac:dyDescent="0.25">
      <c r="A573" s="42"/>
      <c r="B573" s="54"/>
      <c r="C573" s="42"/>
      <c r="D573" s="42" t="s">
        <v>88</v>
      </c>
      <c r="E573" s="42" t="s">
        <v>88</v>
      </c>
      <c r="F573" s="42">
        <v>572</v>
      </c>
      <c r="G573" s="43" t="s">
        <v>1172</v>
      </c>
      <c r="H573" s="44" t="s">
        <v>61</v>
      </c>
      <c r="I573" s="45"/>
      <c r="J573" s="51"/>
    </row>
    <row r="574" spans="1:10" s="6" customFormat="1" ht="15.75" x14ac:dyDescent="0.25">
      <c r="A574" s="42"/>
      <c r="B574" s="54"/>
      <c r="C574" s="42"/>
      <c r="D574" s="42" t="s">
        <v>88</v>
      </c>
      <c r="E574" s="42" t="s">
        <v>88</v>
      </c>
      <c r="F574" s="42">
        <v>573</v>
      </c>
      <c r="G574" s="43" t="s">
        <v>1173</v>
      </c>
      <c r="H574" s="44" t="s">
        <v>61</v>
      </c>
      <c r="I574" s="45"/>
      <c r="J574" s="51"/>
    </row>
    <row r="575" spans="1:10" s="6" customFormat="1" ht="15.75" x14ac:dyDescent="0.25">
      <c r="A575" s="42"/>
      <c r="B575" s="54"/>
      <c r="C575" s="42"/>
      <c r="D575" s="42" t="s">
        <v>88</v>
      </c>
      <c r="E575" s="42" t="s">
        <v>88</v>
      </c>
      <c r="F575" s="42">
        <v>574</v>
      </c>
      <c r="G575" s="43" t="s">
        <v>1174</v>
      </c>
      <c r="H575" s="44" t="s">
        <v>61</v>
      </c>
      <c r="I575" s="45"/>
      <c r="J575" s="51"/>
    </row>
    <row r="576" spans="1:10" s="6" customFormat="1" ht="15.75" x14ac:dyDescent="0.25">
      <c r="A576" s="42"/>
      <c r="B576" s="54"/>
      <c r="C576" s="42"/>
      <c r="D576" s="42" t="s">
        <v>555</v>
      </c>
      <c r="E576" s="42" t="s">
        <v>88</v>
      </c>
      <c r="F576" s="42">
        <v>575</v>
      </c>
      <c r="G576" s="43" t="s">
        <v>557</v>
      </c>
      <c r="H576" s="44" t="s">
        <v>51</v>
      </c>
      <c r="I576" s="45">
        <v>825</v>
      </c>
      <c r="J576" s="51"/>
    </row>
    <row r="577" spans="1:10" s="6" customFormat="1" ht="15.75" x14ac:dyDescent="0.25">
      <c r="A577" s="42"/>
      <c r="B577" s="54"/>
      <c r="C577" s="42"/>
      <c r="D577" s="42" t="s">
        <v>561</v>
      </c>
      <c r="E577" s="42" t="s">
        <v>560</v>
      </c>
      <c r="F577" s="42">
        <v>576</v>
      </c>
      <c r="G577" s="43" t="s">
        <v>569</v>
      </c>
      <c r="H577" s="44" t="s">
        <v>51</v>
      </c>
      <c r="I577" s="45"/>
      <c r="J577" s="51"/>
    </row>
    <row r="578" spans="1:10" s="6" customFormat="1" ht="15.75" x14ac:dyDescent="0.25">
      <c r="A578" s="42"/>
      <c r="B578" s="54"/>
      <c r="C578" s="42"/>
      <c r="D578" s="42" t="s">
        <v>561</v>
      </c>
      <c r="E578" s="42" t="s">
        <v>560</v>
      </c>
      <c r="F578" s="42">
        <v>577</v>
      </c>
      <c r="G578" s="43" t="s">
        <v>568</v>
      </c>
      <c r="H578" s="44" t="s">
        <v>51</v>
      </c>
      <c r="I578" s="45"/>
      <c r="J578" s="51"/>
    </row>
    <row r="579" spans="1:10" s="6" customFormat="1" ht="15.75" x14ac:dyDescent="0.25">
      <c r="A579" s="42"/>
      <c r="B579" s="54"/>
      <c r="C579" s="42"/>
      <c r="D579" s="42" t="s">
        <v>561</v>
      </c>
      <c r="E579" s="42" t="s">
        <v>560</v>
      </c>
      <c r="F579" s="42">
        <v>578</v>
      </c>
      <c r="G579" s="43" t="s">
        <v>570</v>
      </c>
      <c r="H579" s="44" t="s">
        <v>51</v>
      </c>
      <c r="I579" s="45"/>
      <c r="J579" s="51"/>
    </row>
    <row r="580" spans="1:10" s="6" customFormat="1" ht="15.75" x14ac:dyDescent="0.25">
      <c r="A580" s="42"/>
      <c r="B580" s="54"/>
      <c r="C580" s="42"/>
      <c r="D580" s="42" t="s">
        <v>561</v>
      </c>
      <c r="E580" s="42" t="s">
        <v>560</v>
      </c>
      <c r="F580" s="42">
        <v>579</v>
      </c>
      <c r="G580" s="43" t="s">
        <v>571</v>
      </c>
      <c r="H580" s="44" t="s">
        <v>51</v>
      </c>
      <c r="I580" s="45"/>
      <c r="J580" s="51"/>
    </row>
    <row r="581" spans="1:10" s="6" customFormat="1" ht="15.75" x14ac:dyDescent="0.25">
      <c r="A581" s="42"/>
      <c r="B581" s="54"/>
      <c r="C581" s="42"/>
      <c r="D581" s="42" t="s">
        <v>561</v>
      </c>
      <c r="E581" s="42" t="s">
        <v>560</v>
      </c>
      <c r="F581" s="42">
        <v>580</v>
      </c>
      <c r="G581" s="43" t="s">
        <v>572</v>
      </c>
      <c r="H581" s="44" t="s">
        <v>51</v>
      </c>
      <c r="I581" s="45"/>
      <c r="J581" s="51"/>
    </row>
    <row r="582" spans="1:10" s="6" customFormat="1" ht="15.75" x14ac:dyDescent="0.25">
      <c r="A582" s="42"/>
      <c r="B582" s="54"/>
      <c r="C582" s="42"/>
      <c r="D582" s="42" t="s">
        <v>561</v>
      </c>
      <c r="E582" s="42" t="s">
        <v>560</v>
      </c>
      <c r="F582" s="42">
        <v>581</v>
      </c>
      <c r="G582" s="43" t="s">
        <v>573</v>
      </c>
      <c r="H582" s="44" t="s">
        <v>51</v>
      </c>
      <c r="I582" s="45"/>
      <c r="J582" s="51"/>
    </row>
    <row r="583" spans="1:10" s="6" customFormat="1" ht="15.75" x14ac:dyDescent="0.25">
      <c r="A583" s="42"/>
      <c r="B583" s="54"/>
      <c r="C583" s="42"/>
      <c r="D583" s="42" t="s">
        <v>561</v>
      </c>
      <c r="E583" s="42" t="s">
        <v>560</v>
      </c>
      <c r="F583" s="42">
        <v>582</v>
      </c>
      <c r="G583" s="43" t="s">
        <v>574</v>
      </c>
      <c r="H583" s="44" t="s">
        <v>51</v>
      </c>
      <c r="I583" s="45"/>
      <c r="J583" s="51"/>
    </row>
    <row r="584" spans="1:10" s="6" customFormat="1" ht="15.75" x14ac:dyDescent="0.25">
      <c r="A584" s="42"/>
      <c r="B584" s="54"/>
      <c r="C584" s="42"/>
      <c r="D584" s="42" t="s">
        <v>562</v>
      </c>
      <c r="E584" s="42" t="s">
        <v>560</v>
      </c>
      <c r="F584" s="42">
        <v>583</v>
      </c>
      <c r="G584" s="43" t="s">
        <v>575</v>
      </c>
      <c r="H584" s="44" t="s">
        <v>51</v>
      </c>
      <c r="I584" s="45"/>
      <c r="J584" s="51"/>
    </row>
    <row r="585" spans="1:10" s="6" customFormat="1" ht="15.75" x14ac:dyDescent="0.25">
      <c r="A585" s="42"/>
      <c r="B585" s="54"/>
      <c r="C585" s="42"/>
      <c r="D585" s="42" t="s">
        <v>562</v>
      </c>
      <c r="E585" s="42" t="s">
        <v>560</v>
      </c>
      <c r="F585" s="42">
        <v>584</v>
      </c>
      <c r="G585" s="43" t="s">
        <v>576</v>
      </c>
      <c r="H585" s="44" t="s">
        <v>51</v>
      </c>
      <c r="I585" s="45"/>
      <c r="J585" s="51"/>
    </row>
    <row r="586" spans="1:10" s="6" customFormat="1" ht="31.5" x14ac:dyDescent="0.25">
      <c r="A586" s="42"/>
      <c r="B586" s="54"/>
      <c r="C586" s="68"/>
      <c r="D586" s="42" t="s">
        <v>562</v>
      </c>
      <c r="E586" s="42" t="s">
        <v>560</v>
      </c>
      <c r="F586" s="42">
        <v>585</v>
      </c>
      <c r="G586" s="69" t="s">
        <v>577</v>
      </c>
      <c r="H586" s="44" t="s">
        <v>51</v>
      </c>
      <c r="I586" s="70"/>
      <c r="J586" s="71"/>
    </row>
    <row r="587" spans="1:10" s="6" customFormat="1" ht="31.5" x14ac:dyDescent="0.25">
      <c r="A587" s="42"/>
      <c r="B587" s="54"/>
      <c r="C587" s="42"/>
      <c r="D587" s="42" t="s">
        <v>563</v>
      </c>
      <c r="E587" s="42" t="s">
        <v>560</v>
      </c>
      <c r="F587" s="42">
        <v>586</v>
      </c>
      <c r="G587" s="43" t="s">
        <v>578</v>
      </c>
      <c r="H587" s="44" t="s">
        <v>51</v>
      </c>
      <c r="I587" s="45"/>
      <c r="J587" s="51"/>
    </row>
    <row r="588" spans="1:10" s="6" customFormat="1" ht="15.75" x14ac:dyDescent="0.25">
      <c r="A588" s="42"/>
      <c r="B588" s="54"/>
      <c r="C588" s="42"/>
      <c r="D588" s="42" t="s">
        <v>563</v>
      </c>
      <c r="E588" s="42" t="s">
        <v>560</v>
      </c>
      <c r="F588" s="42">
        <v>587</v>
      </c>
      <c r="G588" s="43" t="s">
        <v>579</v>
      </c>
      <c r="H588" s="44" t="s">
        <v>51</v>
      </c>
      <c r="I588" s="45"/>
      <c r="J588" s="51"/>
    </row>
    <row r="589" spans="1:10" s="6" customFormat="1" ht="15.75" x14ac:dyDescent="0.25">
      <c r="A589" s="42"/>
      <c r="B589" s="54"/>
      <c r="C589" s="42"/>
      <c r="D589" s="42" t="s">
        <v>563</v>
      </c>
      <c r="E589" s="42" t="s">
        <v>560</v>
      </c>
      <c r="F589" s="42">
        <v>588</v>
      </c>
      <c r="G589" s="43" t="s">
        <v>580</v>
      </c>
      <c r="H589" s="44" t="s">
        <v>51</v>
      </c>
      <c r="I589" s="45"/>
      <c r="J589" s="51"/>
    </row>
    <row r="590" spans="1:10" s="6" customFormat="1" ht="15.75" x14ac:dyDescent="0.25">
      <c r="A590" s="42"/>
      <c r="B590" s="54"/>
      <c r="C590" s="42"/>
      <c r="D590" s="42" t="s">
        <v>563</v>
      </c>
      <c r="E590" s="42" t="s">
        <v>560</v>
      </c>
      <c r="F590" s="42">
        <v>589</v>
      </c>
      <c r="G590" s="43" t="s">
        <v>581</v>
      </c>
      <c r="H590" s="44" t="s">
        <v>51</v>
      </c>
      <c r="I590" s="45"/>
      <c r="J590" s="51"/>
    </row>
    <row r="591" spans="1:10" s="6" customFormat="1" ht="15.75" x14ac:dyDescent="0.25">
      <c r="A591" s="42"/>
      <c r="B591" s="54"/>
      <c r="C591" s="42"/>
      <c r="D591" s="42" t="s">
        <v>563</v>
      </c>
      <c r="E591" s="42" t="s">
        <v>560</v>
      </c>
      <c r="F591" s="42">
        <v>590</v>
      </c>
      <c r="G591" s="43" t="s">
        <v>582</v>
      </c>
      <c r="H591" s="44" t="s">
        <v>51</v>
      </c>
      <c r="I591" s="45"/>
      <c r="J591" s="51"/>
    </row>
    <row r="592" spans="1:10" s="6" customFormat="1" ht="15.75" x14ac:dyDescent="0.25">
      <c r="A592" s="42"/>
      <c r="B592" s="54"/>
      <c r="C592" s="42"/>
      <c r="D592" s="42" t="s">
        <v>563</v>
      </c>
      <c r="E592" s="42" t="s">
        <v>560</v>
      </c>
      <c r="F592" s="42">
        <v>591</v>
      </c>
      <c r="G592" s="43" t="s">
        <v>593</v>
      </c>
      <c r="H592" s="44" t="s">
        <v>51</v>
      </c>
      <c r="I592" s="45"/>
      <c r="J592" s="51"/>
    </row>
    <row r="593" spans="1:10" s="6" customFormat="1" ht="15.75" x14ac:dyDescent="0.25">
      <c r="A593" s="42"/>
      <c r="B593" s="54"/>
      <c r="C593" s="42"/>
      <c r="D593" s="42" t="s">
        <v>563</v>
      </c>
      <c r="E593" s="42" t="s">
        <v>560</v>
      </c>
      <c r="F593" s="42">
        <v>592</v>
      </c>
      <c r="G593" s="43" t="s">
        <v>583</v>
      </c>
      <c r="H593" s="44" t="s">
        <v>51</v>
      </c>
      <c r="I593" s="45"/>
      <c r="J593" s="51"/>
    </row>
    <row r="594" spans="1:10" s="6" customFormat="1" ht="15.75" x14ac:dyDescent="0.25">
      <c r="A594" s="42"/>
      <c r="B594" s="54"/>
      <c r="C594" s="42"/>
      <c r="D594" s="42" t="s">
        <v>563</v>
      </c>
      <c r="E594" s="42" t="s">
        <v>560</v>
      </c>
      <c r="F594" s="42">
        <v>593</v>
      </c>
      <c r="G594" s="43" t="s">
        <v>584</v>
      </c>
      <c r="H594" s="44" t="s">
        <v>51</v>
      </c>
      <c r="I594" s="45"/>
      <c r="J594" s="51"/>
    </row>
    <row r="595" spans="1:10" s="6" customFormat="1" ht="15.75" x14ac:dyDescent="0.25">
      <c r="A595" s="42"/>
      <c r="B595" s="54"/>
      <c r="C595" s="42"/>
      <c r="D595" s="42" t="s">
        <v>563</v>
      </c>
      <c r="E595" s="42" t="s">
        <v>560</v>
      </c>
      <c r="F595" s="42">
        <v>594</v>
      </c>
      <c r="G595" s="43" t="s">
        <v>613</v>
      </c>
      <c r="H595" s="44" t="s">
        <v>51</v>
      </c>
      <c r="I595" s="45"/>
      <c r="J595" s="51"/>
    </row>
    <row r="596" spans="1:10" s="6" customFormat="1" ht="31.5" x14ac:dyDescent="0.25">
      <c r="A596" s="42"/>
      <c r="B596" s="54"/>
      <c r="C596" s="42"/>
      <c r="D596" s="42" t="s">
        <v>563</v>
      </c>
      <c r="E596" s="42" t="s">
        <v>560</v>
      </c>
      <c r="F596" s="42">
        <v>595</v>
      </c>
      <c r="G596" s="43" t="s">
        <v>585</v>
      </c>
      <c r="H596" s="44" t="s">
        <v>51</v>
      </c>
      <c r="I596" s="45">
        <v>1339</v>
      </c>
      <c r="J596" s="51"/>
    </row>
    <row r="597" spans="1:10" s="6" customFormat="1" ht="15.75" x14ac:dyDescent="0.25">
      <c r="A597" s="42"/>
      <c r="B597" s="54"/>
      <c r="C597" s="42"/>
      <c r="D597" s="42" t="s">
        <v>563</v>
      </c>
      <c r="E597" s="42" t="s">
        <v>560</v>
      </c>
      <c r="F597" s="42">
        <v>596</v>
      </c>
      <c r="G597" s="43" t="s">
        <v>586</v>
      </c>
      <c r="H597" s="44" t="s">
        <v>51</v>
      </c>
      <c r="I597" s="45"/>
      <c r="J597" s="51"/>
    </row>
    <row r="598" spans="1:10" s="6" customFormat="1" ht="15.75" x14ac:dyDescent="0.25">
      <c r="A598" s="42"/>
      <c r="B598" s="54"/>
      <c r="C598" s="42"/>
      <c r="D598" s="42" t="s">
        <v>565</v>
      </c>
      <c r="E598" s="42" t="s">
        <v>560</v>
      </c>
      <c r="F598" s="42">
        <v>597</v>
      </c>
      <c r="G598" s="43" t="s">
        <v>587</v>
      </c>
      <c r="H598" s="44" t="s">
        <v>51</v>
      </c>
      <c r="I598" s="45"/>
      <c r="J598" s="51"/>
    </row>
    <row r="599" spans="1:10" s="6" customFormat="1" ht="15.75" x14ac:dyDescent="0.25">
      <c r="A599" s="42"/>
      <c r="B599" s="54"/>
      <c r="C599" s="42"/>
      <c r="D599" s="42" t="s">
        <v>565</v>
      </c>
      <c r="E599" s="42" t="s">
        <v>560</v>
      </c>
      <c r="F599" s="42">
        <v>598</v>
      </c>
      <c r="G599" s="43" t="s">
        <v>588</v>
      </c>
      <c r="H599" s="44" t="s">
        <v>51</v>
      </c>
      <c r="I599" s="45"/>
      <c r="J599" s="51"/>
    </row>
    <row r="600" spans="1:10" s="6" customFormat="1" ht="15.75" x14ac:dyDescent="0.25">
      <c r="A600" s="42"/>
      <c r="B600" s="54"/>
      <c r="C600" s="42"/>
      <c r="D600" s="42" t="s">
        <v>565</v>
      </c>
      <c r="E600" s="42" t="s">
        <v>560</v>
      </c>
      <c r="F600" s="42">
        <v>599</v>
      </c>
      <c r="G600" s="43" t="s">
        <v>589</v>
      </c>
      <c r="H600" s="44" t="s">
        <v>51</v>
      </c>
      <c r="I600" s="45"/>
      <c r="J600" s="51"/>
    </row>
    <row r="601" spans="1:10" s="6" customFormat="1" ht="15.75" x14ac:dyDescent="0.25">
      <c r="A601" s="42"/>
      <c r="B601" s="54"/>
      <c r="C601" s="42"/>
      <c r="D601" s="42" t="s">
        <v>566</v>
      </c>
      <c r="E601" s="42" t="s">
        <v>560</v>
      </c>
      <c r="F601" s="42">
        <v>600</v>
      </c>
      <c r="G601" s="43" t="s">
        <v>590</v>
      </c>
      <c r="H601" s="44" t="s">
        <v>51</v>
      </c>
      <c r="I601" s="45"/>
      <c r="J601" s="51"/>
    </row>
    <row r="602" spans="1:10" s="6" customFormat="1" ht="15.75" x14ac:dyDescent="0.25">
      <c r="A602" s="42"/>
      <c r="B602" s="54"/>
      <c r="C602" s="42"/>
      <c r="D602" s="42" t="s">
        <v>566</v>
      </c>
      <c r="E602" s="42" t="s">
        <v>560</v>
      </c>
      <c r="F602" s="42">
        <v>601</v>
      </c>
      <c r="G602" s="43" t="s">
        <v>591</v>
      </c>
      <c r="H602" s="44" t="s">
        <v>51</v>
      </c>
      <c r="I602" s="45"/>
      <c r="J602" s="51"/>
    </row>
    <row r="603" spans="1:10" s="6" customFormat="1" ht="15.75" x14ac:dyDescent="0.25">
      <c r="A603" s="42"/>
      <c r="B603" s="54"/>
      <c r="C603" s="42"/>
      <c r="D603" s="42" t="s">
        <v>566</v>
      </c>
      <c r="E603" s="42" t="s">
        <v>560</v>
      </c>
      <c r="F603" s="42">
        <v>602</v>
      </c>
      <c r="G603" s="43" t="s">
        <v>592</v>
      </c>
      <c r="H603" s="44" t="s">
        <v>51</v>
      </c>
      <c r="I603" s="45"/>
      <c r="J603" s="51"/>
    </row>
    <row r="604" spans="1:10" s="6" customFormat="1" ht="15.75" x14ac:dyDescent="0.25">
      <c r="A604" s="42"/>
      <c r="B604" s="54"/>
      <c r="C604" s="42"/>
      <c r="D604" s="42" t="s">
        <v>564</v>
      </c>
      <c r="E604" s="42" t="s">
        <v>560</v>
      </c>
      <c r="F604" s="42">
        <v>603</v>
      </c>
      <c r="G604" s="43" t="s">
        <v>567</v>
      </c>
      <c r="H604" s="44" t="s">
        <v>51</v>
      </c>
      <c r="I604" s="45"/>
      <c r="J604" s="51"/>
    </row>
    <row r="605" spans="1:10" s="6" customFormat="1" ht="15.75" x14ac:dyDescent="0.25">
      <c r="A605" s="42"/>
      <c r="B605" s="54"/>
      <c r="C605" s="42"/>
      <c r="D605" s="42" t="s">
        <v>564</v>
      </c>
      <c r="E605" s="42" t="s">
        <v>560</v>
      </c>
      <c r="F605" s="42">
        <v>604</v>
      </c>
      <c r="G605" s="43" t="s">
        <v>596</v>
      </c>
      <c r="H605" s="44" t="s">
        <v>51</v>
      </c>
      <c r="I605" s="45"/>
      <c r="J605" s="51"/>
    </row>
    <row r="606" spans="1:10" s="6" customFormat="1" ht="15.75" x14ac:dyDescent="0.25">
      <c r="A606" s="42"/>
      <c r="B606" s="54"/>
      <c r="C606" s="42"/>
      <c r="D606" s="42" t="s">
        <v>564</v>
      </c>
      <c r="E606" s="42" t="s">
        <v>560</v>
      </c>
      <c r="F606" s="42">
        <v>605</v>
      </c>
      <c r="G606" s="43" t="s">
        <v>597</v>
      </c>
      <c r="H606" s="44" t="s">
        <v>51</v>
      </c>
      <c r="I606" s="45"/>
      <c r="J606" s="51"/>
    </row>
    <row r="607" spans="1:10" s="6" customFormat="1" ht="15.75" x14ac:dyDescent="0.25">
      <c r="A607" s="42"/>
      <c r="B607" s="54"/>
      <c r="C607" s="42"/>
      <c r="D607" s="42" t="s">
        <v>564</v>
      </c>
      <c r="E607" s="42" t="s">
        <v>560</v>
      </c>
      <c r="F607" s="42">
        <v>606</v>
      </c>
      <c r="G607" s="43" t="s">
        <v>441</v>
      </c>
      <c r="H607" s="44" t="s">
        <v>51</v>
      </c>
      <c r="I607" s="45"/>
      <c r="J607" s="51"/>
    </row>
    <row r="608" spans="1:10" s="6" customFormat="1" ht="31.5" x14ac:dyDescent="0.25">
      <c r="A608" s="42"/>
      <c r="B608" s="54"/>
      <c r="C608" s="42"/>
      <c r="D608" s="42" t="s">
        <v>564</v>
      </c>
      <c r="E608" s="42" t="s">
        <v>560</v>
      </c>
      <c r="F608" s="42">
        <v>607</v>
      </c>
      <c r="G608" s="43" t="s">
        <v>598</v>
      </c>
      <c r="H608" s="44" t="s">
        <v>51</v>
      </c>
      <c r="I608" s="45"/>
      <c r="J608" s="51"/>
    </row>
    <row r="609" spans="1:10" s="6" customFormat="1" ht="15.75" x14ac:dyDescent="0.25">
      <c r="A609" s="42"/>
      <c r="B609" s="54"/>
      <c r="C609" s="42"/>
      <c r="D609" s="42" t="s">
        <v>564</v>
      </c>
      <c r="E609" s="42" t="s">
        <v>560</v>
      </c>
      <c r="F609" s="42">
        <v>608</v>
      </c>
      <c r="G609" s="43" t="s">
        <v>456</v>
      </c>
      <c r="H609" s="44" t="s">
        <v>51</v>
      </c>
      <c r="I609" s="45"/>
      <c r="J609" s="51"/>
    </row>
    <row r="610" spans="1:10" s="6" customFormat="1" ht="15.75" x14ac:dyDescent="0.25">
      <c r="A610" s="42"/>
      <c r="B610" s="54"/>
      <c r="C610" s="42"/>
      <c r="D610" s="42" t="s">
        <v>564</v>
      </c>
      <c r="E610" s="42" t="s">
        <v>560</v>
      </c>
      <c r="F610" s="42">
        <v>609</v>
      </c>
      <c r="G610" s="43" t="s">
        <v>457</v>
      </c>
      <c r="H610" s="44" t="s">
        <v>51</v>
      </c>
      <c r="I610" s="45"/>
      <c r="J610" s="51"/>
    </row>
    <row r="611" spans="1:10" s="6" customFormat="1" ht="15.75" x14ac:dyDescent="0.25">
      <c r="A611" s="42"/>
      <c r="B611" s="54"/>
      <c r="C611" s="42"/>
      <c r="D611" s="42" t="s">
        <v>564</v>
      </c>
      <c r="E611" s="42" t="s">
        <v>560</v>
      </c>
      <c r="F611" s="42">
        <v>610</v>
      </c>
      <c r="G611" s="43" t="s">
        <v>478</v>
      </c>
      <c r="H611" s="44" t="s">
        <v>51</v>
      </c>
      <c r="I611" s="45"/>
      <c r="J611" s="51"/>
    </row>
    <row r="612" spans="1:10" s="6" customFormat="1" ht="15.75" x14ac:dyDescent="0.25">
      <c r="A612" s="42"/>
      <c r="B612" s="54"/>
      <c r="C612" s="42"/>
      <c r="D612" s="42" t="s">
        <v>564</v>
      </c>
      <c r="E612" s="42" t="s">
        <v>560</v>
      </c>
      <c r="F612" s="42">
        <v>611</v>
      </c>
      <c r="G612" s="43" t="s">
        <v>477</v>
      </c>
      <c r="H612" s="44" t="s">
        <v>51</v>
      </c>
      <c r="I612" s="45"/>
      <c r="J612" s="51"/>
    </row>
    <row r="613" spans="1:10" s="6" customFormat="1" ht="15.75" x14ac:dyDescent="0.25">
      <c r="A613" s="42"/>
      <c r="B613" s="54"/>
      <c r="C613" s="42"/>
      <c r="D613" s="42" t="s">
        <v>564</v>
      </c>
      <c r="E613" s="42" t="s">
        <v>560</v>
      </c>
      <c r="F613" s="42">
        <v>612</v>
      </c>
      <c r="G613" s="43" t="s">
        <v>476</v>
      </c>
      <c r="H613" s="44" t="s">
        <v>51</v>
      </c>
      <c r="I613" s="45"/>
      <c r="J613" s="51"/>
    </row>
    <row r="614" spans="1:10" s="6" customFormat="1" ht="15.75" x14ac:dyDescent="0.25">
      <c r="A614" s="42"/>
      <c r="B614" s="54"/>
      <c r="C614" s="42"/>
      <c r="D614" s="42" t="s">
        <v>564</v>
      </c>
      <c r="E614" s="42" t="s">
        <v>560</v>
      </c>
      <c r="F614" s="42">
        <v>613</v>
      </c>
      <c r="G614" s="43" t="s">
        <v>609</v>
      </c>
      <c r="H614" s="44" t="s">
        <v>51</v>
      </c>
      <c r="I614" s="45"/>
      <c r="J614" s="51"/>
    </row>
    <row r="615" spans="1:10" s="6" customFormat="1" ht="15.75" x14ac:dyDescent="0.25">
      <c r="A615" s="42"/>
      <c r="B615" s="54"/>
      <c r="C615" s="42"/>
      <c r="D615" s="42" t="s">
        <v>564</v>
      </c>
      <c r="E615" s="42" t="s">
        <v>560</v>
      </c>
      <c r="F615" s="42">
        <v>614</v>
      </c>
      <c r="G615" s="43" t="s">
        <v>610</v>
      </c>
      <c r="H615" s="44" t="s">
        <v>51</v>
      </c>
      <c r="I615" s="45"/>
      <c r="J615" s="51"/>
    </row>
    <row r="616" spans="1:10" s="6" customFormat="1" ht="15.75" x14ac:dyDescent="0.25">
      <c r="A616" s="42"/>
      <c r="B616" s="54"/>
      <c r="C616" s="42"/>
      <c r="D616" s="42" t="s">
        <v>481</v>
      </c>
      <c r="E616" s="42" t="s">
        <v>560</v>
      </c>
      <c r="F616" s="42">
        <v>615</v>
      </c>
      <c r="G616" s="43" t="s">
        <v>599</v>
      </c>
      <c r="H616" s="44" t="s">
        <v>51</v>
      </c>
      <c r="I616" s="45"/>
      <c r="J616" s="51"/>
    </row>
    <row r="617" spans="1:10" s="6" customFormat="1" ht="15.75" x14ac:dyDescent="0.25">
      <c r="A617" s="42"/>
      <c r="B617" s="54"/>
      <c r="C617" s="42"/>
      <c r="D617" s="42" t="s">
        <v>481</v>
      </c>
      <c r="E617" s="42" t="s">
        <v>560</v>
      </c>
      <c r="F617" s="42">
        <v>616</v>
      </c>
      <c r="G617" s="43" t="s">
        <v>600</v>
      </c>
      <c r="H617" s="44" t="s">
        <v>51</v>
      </c>
      <c r="I617" s="45"/>
      <c r="J617" s="51"/>
    </row>
    <row r="618" spans="1:10" s="6" customFormat="1" ht="15.75" x14ac:dyDescent="0.25">
      <c r="A618" s="42"/>
      <c r="B618" s="54"/>
      <c r="C618" s="42"/>
      <c r="D618" s="42" t="s">
        <v>481</v>
      </c>
      <c r="E618" s="42" t="s">
        <v>560</v>
      </c>
      <c r="F618" s="42">
        <v>617</v>
      </c>
      <c r="G618" s="43" t="s">
        <v>461</v>
      </c>
      <c r="H618" s="44" t="s">
        <v>51</v>
      </c>
      <c r="I618" s="45"/>
      <c r="J618" s="51"/>
    </row>
    <row r="619" spans="1:10" s="6" customFormat="1" ht="31.5" x14ac:dyDescent="0.25">
      <c r="A619" s="42"/>
      <c r="B619" s="54"/>
      <c r="C619" s="42"/>
      <c r="D619" s="42" t="s">
        <v>481</v>
      </c>
      <c r="E619" s="42" t="s">
        <v>560</v>
      </c>
      <c r="F619" s="42">
        <v>618</v>
      </c>
      <c r="G619" s="43" t="s">
        <v>462</v>
      </c>
      <c r="H619" s="44" t="s">
        <v>51</v>
      </c>
      <c r="I619" s="45"/>
      <c r="J619" s="51"/>
    </row>
    <row r="620" spans="1:10" s="6" customFormat="1" ht="15.75" x14ac:dyDescent="0.25">
      <c r="A620" s="42"/>
      <c r="B620" s="54"/>
      <c r="C620" s="42"/>
      <c r="D620" s="42" t="s">
        <v>481</v>
      </c>
      <c r="E620" s="42" t="s">
        <v>560</v>
      </c>
      <c r="F620" s="42">
        <v>619</v>
      </c>
      <c r="G620" s="43" t="s">
        <v>456</v>
      </c>
      <c r="H620" s="44" t="s">
        <v>51</v>
      </c>
      <c r="I620" s="45"/>
      <c r="J620" s="51"/>
    </row>
    <row r="621" spans="1:10" s="6" customFormat="1" ht="15.75" x14ac:dyDescent="0.25">
      <c r="A621" s="42"/>
      <c r="B621" s="54"/>
      <c r="C621" s="42"/>
      <c r="D621" s="42" t="s">
        <v>481</v>
      </c>
      <c r="E621" s="42" t="s">
        <v>560</v>
      </c>
      <c r="F621" s="42">
        <v>620</v>
      </c>
      <c r="G621" s="43" t="s">
        <v>463</v>
      </c>
      <c r="H621" s="44" t="s">
        <v>51</v>
      </c>
      <c r="I621" s="45"/>
      <c r="J621" s="51"/>
    </row>
    <row r="622" spans="1:10" s="6" customFormat="1" ht="15.75" x14ac:dyDescent="0.25">
      <c r="A622" s="42"/>
      <c r="B622" s="54"/>
      <c r="C622" s="42"/>
      <c r="D622" s="42" t="s">
        <v>481</v>
      </c>
      <c r="E622" s="42" t="s">
        <v>560</v>
      </c>
      <c r="F622" s="42">
        <v>621</v>
      </c>
      <c r="G622" s="43" t="s">
        <v>471</v>
      </c>
      <c r="H622" s="44" t="s">
        <v>51</v>
      </c>
      <c r="I622" s="45"/>
      <c r="J622" s="51"/>
    </row>
    <row r="623" spans="1:10" s="6" customFormat="1" ht="15.75" x14ac:dyDescent="0.25">
      <c r="A623" s="42"/>
      <c r="B623" s="54"/>
      <c r="C623" s="42"/>
      <c r="D623" s="42" t="s">
        <v>481</v>
      </c>
      <c r="E623" s="42" t="s">
        <v>560</v>
      </c>
      <c r="F623" s="42">
        <v>622</v>
      </c>
      <c r="G623" s="43" t="s">
        <v>472</v>
      </c>
      <c r="H623" s="44" t="s">
        <v>51</v>
      </c>
      <c r="I623" s="45"/>
      <c r="J623" s="51"/>
    </row>
    <row r="624" spans="1:10" s="6" customFormat="1" ht="15.75" x14ac:dyDescent="0.25">
      <c r="A624" s="42"/>
      <c r="B624" s="54"/>
      <c r="C624" s="42"/>
      <c r="D624" s="42" t="s">
        <v>481</v>
      </c>
      <c r="E624" s="42" t="s">
        <v>560</v>
      </c>
      <c r="F624" s="42">
        <v>623</v>
      </c>
      <c r="G624" s="43" t="s">
        <v>473</v>
      </c>
      <c r="H624" s="44" t="s">
        <v>51</v>
      </c>
      <c r="I624" s="45"/>
      <c r="J624" s="51"/>
    </row>
    <row r="625" spans="1:10" s="6" customFormat="1" ht="15.75" x14ac:dyDescent="0.25">
      <c r="A625" s="42"/>
      <c r="B625" s="54"/>
      <c r="C625" s="42"/>
      <c r="D625" s="42" t="s">
        <v>481</v>
      </c>
      <c r="E625" s="42" t="s">
        <v>560</v>
      </c>
      <c r="F625" s="42">
        <v>624</v>
      </c>
      <c r="G625" s="43" t="s">
        <v>601</v>
      </c>
      <c r="H625" s="44" t="s">
        <v>51</v>
      </c>
      <c r="I625" s="45"/>
      <c r="J625" s="51"/>
    </row>
    <row r="626" spans="1:10" s="6" customFormat="1" ht="15.75" x14ac:dyDescent="0.25">
      <c r="A626" s="42"/>
      <c r="B626" s="54"/>
      <c r="C626" s="42"/>
      <c r="D626" s="42" t="s">
        <v>481</v>
      </c>
      <c r="E626" s="42" t="s">
        <v>560</v>
      </c>
      <c r="F626" s="42">
        <v>625</v>
      </c>
      <c r="G626" s="43" t="s">
        <v>605</v>
      </c>
      <c r="H626" s="44" t="s">
        <v>51</v>
      </c>
      <c r="I626" s="45"/>
      <c r="J626" s="51"/>
    </row>
    <row r="627" spans="1:10" s="6" customFormat="1" ht="15.75" x14ac:dyDescent="0.25">
      <c r="A627" s="42"/>
      <c r="B627" s="42"/>
      <c r="C627" s="42"/>
      <c r="D627" s="42" t="s">
        <v>594</v>
      </c>
      <c r="E627" s="42" t="s">
        <v>560</v>
      </c>
      <c r="F627" s="42">
        <v>626</v>
      </c>
      <c r="G627" s="43" t="s">
        <v>595</v>
      </c>
      <c r="H627" s="44" t="s">
        <v>51</v>
      </c>
      <c r="I627" s="45"/>
      <c r="J627" s="51"/>
    </row>
    <row r="628" spans="1:10" s="6" customFormat="1" ht="15.75" x14ac:dyDescent="0.25">
      <c r="A628" s="42"/>
      <c r="B628" s="42"/>
      <c r="C628" s="42"/>
      <c r="D628" s="42" t="s">
        <v>594</v>
      </c>
      <c r="E628" s="42" t="s">
        <v>560</v>
      </c>
      <c r="F628" s="42">
        <v>627</v>
      </c>
      <c r="G628" s="43" t="s">
        <v>608</v>
      </c>
      <c r="H628" s="44" t="s">
        <v>51</v>
      </c>
      <c r="I628" s="45"/>
      <c r="J628" s="51"/>
    </row>
    <row r="629" spans="1:10" s="6" customFormat="1" ht="31.5" x14ac:dyDescent="0.25">
      <c r="A629" s="42"/>
      <c r="B629" s="42"/>
      <c r="C629" s="42"/>
      <c r="D629" s="42" t="s">
        <v>594</v>
      </c>
      <c r="E629" s="42" t="s">
        <v>560</v>
      </c>
      <c r="F629" s="42">
        <v>628</v>
      </c>
      <c r="G629" s="43" t="s">
        <v>602</v>
      </c>
      <c r="H629" s="44" t="s">
        <v>51</v>
      </c>
      <c r="I629" s="45"/>
      <c r="J629" s="51"/>
    </row>
    <row r="630" spans="1:10" s="6" customFormat="1" ht="15.75" x14ac:dyDescent="0.25">
      <c r="A630" s="42"/>
      <c r="B630" s="42"/>
      <c r="C630" s="42"/>
      <c r="D630" s="42" t="s">
        <v>594</v>
      </c>
      <c r="E630" s="42" t="s">
        <v>560</v>
      </c>
      <c r="F630" s="42">
        <v>629</v>
      </c>
      <c r="G630" s="43" t="s">
        <v>456</v>
      </c>
      <c r="H630" s="44" t="s">
        <v>51</v>
      </c>
      <c r="I630" s="45"/>
      <c r="J630" s="51"/>
    </row>
    <row r="631" spans="1:10" s="6" customFormat="1" ht="31.5" x14ac:dyDescent="0.25">
      <c r="A631" s="42"/>
      <c r="B631" s="42"/>
      <c r="C631" s="42"/>
      <c r="D631" s="42" t="s">
        <v>594</v>
      </c>
      <c r="E631" s="42" t="s">
        <v>560</v>
      </c>
      <c r="F631" s="42">
        <v>630</v>
      </c>
      <c r="G631" s="43" t="s">
        <v>603</v>
      </c>
      <c r="H631" s="44" t="s">
        <v>51</v>
      </c>
      <c r="I631" s="45"/>
      <c r="J631" s="51"/>
    </row>
    <row r="632" spans="1:10" s="6" customFormat="1" ht="15.75" x14ac:dyDescent="0.25">
      <c r="A632" s="42"/>
      <c r="B632" s="42"/>
      <c r="C632" s="42"/>
      <c r="D632" s="42" t="s">
        <v>594</v>
      </c>
      <c r="E632" s="42" t="s">
        <v>560</v>
      </c>
      <c r="F632" s="42">
        <v>631</v>
      </c>
      <c r="G632" s="43" t="s">
        <v>604</v>
      </c>
      <c r="H632" s="44" t="s">
        <v>51</v>
      </c>
      <c r="I632" s="45"/>
      <c r="J632" s="51"/>
    </row>
    <row r="633" spans="1:10" s="6" customFormat="1" ht="15.75" x14ac:dyDescent="0.25">
      <c r="A633" s="42"/>
      <c r="B633" s="42"/>
      <c r="C633" s="42"/>
      <c r="D633" s="42" t="s">
        <v>594</v>
      </c>
      <c r="E633" s="42" t="s">
        <v>560</v>
      </c>
      <c r="F633" s="42">
        <v>632</v>
      </c>
      <c r="G633" s="43" t="s">
        <v>606</v>
      </c>
      <c r="H633" s="44" t="s">
        <v>51</v>
      </c>
      <c r="I633" s="45"/>
      <c r="J633" s="51"/>
    </row>
    <row r="634" spans="1:10" s="6" customFormat="1" ht="15.75" x14ac:dyDescent="0.25">
      <c r="A634" s="42"/>
      <c r="B634" s="42"/>
      <c r="C634" s="42"/>
      <c r="D634" s="42" t="s">
        <v>594</v>
      </c>
      <c r="E634" s="42" t="s">
        <v>560</v>
      </c>
      <c r="F634" s="42">
        <v>633</v>
      </c>
      <c r="G634" s="43" t="s">
        <v>607</v>
      </c>
      <c r="H634" s="44" t="s">
        <v>51</v>
      </c>
      <c r="I634" s="45"/>
      <c r="J634" s="51"/>
    </row>
    <row r="635" spans="1:10" s="6" customFormat="1" ht="15.75" x14ac:dyDescent="0.25">
      <c r="A635" s="42"/>
      <c r="B635" s="42"/>
      <c r="C635" s="42"/>
      <c r="D635" s="42" t="s">
        <v>594</v>
      </c>
      <c r="E635" s="42" t="s">
        <v>560</v>
      </c>
      <c r="F635" s="42">
        <v>634</v>
      </c>
      <c r="G635" s="43" t="s">
        <v>612</v>
      </c>
      <c r="H635" s="44" t="s">
        <v>51</v>
      </c>
      <c r="I635" s="45"/>
      <c r="J635" s="51"/>
    </row>
    <row r="636" spans="1:10" s="6" customFormat="1" ht="15.75" x14ac:dyDescent="0.25">
      <c r="A636" s="42"/>
      <c r="B636" s="42"/>
      <c r="C636" s="42"/>
      <c r="D636" s="42" t="s">
        <v>594</v>
      </c>
      <c r="E636" s="42" t="s">
        <v>560</v>
      </c>
      <c r="F636" s="42">
        <v>635</v>
      </c>
      <c r="G636" s="43" t="s">
        <v>611</v>
      </c>
      <c r="H636" s="44" t="s">
        <v>51</v>
      </c>
      <c r="I636" s="45"/>
      <c r="J636" s="51"/>
    </row>
    <row r="637" spans="1:10" s="6" customFormat="1" ht="15.75" x14ac:dyDescent="0.25">
      <c r="A637" s="42"/>
      <c r="B637" s="42"/>
      <c r="C637" s="42"/>
      <c r="D637" s="42" t="s">
        <v>617</v>
      </c>
      <c r="E637" s="42" t="s">
        <v>614</v>
      </c>
      <c r="F637" s="42">
        <v>636</v>
      </c>
      <c r="G637" s="72" t="s">
        <v>615</v>
      </c>
      <c r="H637" s="44" t="s">
        <v>51</v>
      </c>
      <c r="I637" s="45"/>
      <c r="J637" s="51"/>
    </row>
    <row r="638" spans="1:10" s="6" customFormat="1" ht="15.75" x14ac:dyDescent="0.25">
      <c r="A638" s="42"/>
      <c r="B638" s="42"/>
      <c r="C638" s="42"/>
      <c r="D638" s="42" t="s">
        <v>617</v>
      </c>
      <c r="E638" s="42" t="s">
        <v>614</v>
      </c>
      <c r="F638" s="42">
        <v>637</v>
      </c>
      <c r="G638" s="43" t="s">
        <v>616</v>
      </c>
      <c r="H638" s="44" t="s">
        <v>51</v>
      </c>
      <c r="I638" s="45">
        <v>948</v>
      </c>
      <c r="J638" s="51"/>
    </row>
    <row r="639" spans="1:10" s="6" customFormat="1" ht="15.75" x14ac:dyDescent="0.25">
      <c r="A639" s="42"/>
      <c r="B639" s="42"/>
      <c r="C639" s="42"/>
      <c r="D639" s="42" t="s">
        <v>617</v>
      </c>
      <c r="E639" s="42" t="s">
        <v>614</v>
      </c>
      <c r="F639" s="42">
        <v>638</v>
      </c>
      <c r="G639" s="43" t="s">
        <v>572</v>
      </c>
      <c r="H639" s="44" t="s">
        <v>51</v>
      </c>
      <c r="I639" s="45"/>
      <c r="J639" s="51"/>
    </row>
    <row r="640" spans="1:10" s="6" customFormat="1" ht="15.75" x14ac:dyDescent="0.25">
      <c r="A640" s="42"/>
      <c r="B640" s="42"/>
      <c r="C640" s="42"/>
      <c r="D640" s="42" t="s">
        <v>618</v>
      </c>
      <c r="E640" s="42" t="s">
        <v>614</v>
      </c>
      <c r="F640" s="42">
        <v>639</v>
      </c>
      <c r="G640" s="72" t="s">
        <v>619</v>
      </c>
      <c r="H640" s="44" t="s">
        <v>51</v>
      </c>
      <c r="I640" s="45"/>
      <c r="J640" s="51"/>
    </row>
    <row r="641" spans="1:10" s="6" customFormat="1" ht="15.75" x14ac:dyDescent="0.25">
      <c r="A641" s="42"/>
      <c r="B641" s="42"/>
      <c r="C641" s="42"/>
      <c r="D641" s="42" t="s">
        <v>618</v>
      </c>
      <c r="E641" s="42" t="s">
        <v>614</v>
      </c>
      <c r="F641" s="42">
        <v>640</v>
      </c>
      <c r="G641" s="43" t="s">
        <v>620</v>
      </c>
      <c r="H641" s="44" t="s">
        <v>51</v>
      </c>
      <c r="I641" s="45"/>
      <c r="J641" s="51"/>
    </row>
    <row r="642" spans="1:10" s="6" customFormat="1" ht="15.75" x14ac:dyDescent="0.25">
      <c r="A642" s="42"/>
      <c r="B642" s="42"/>
      <c r="C642" s="42"/>
      <c r="D642" s="42" t="s">
        <v>621</v>
      </c>
      <c r="E642" s="42" t="s">
        <v>614</v>
      </c>
      <c r="F642" s="42">
        <v>641</v>
      </c>
      <c r="G642" s="43" t="s">
        <v>622</v>
      </c>
      <c r="H642" s="44" t="s">
        <v>51</v>
      </c>
      <c r="I642" s="45"/>
      <c r="J642" s="51"/>
    </row>
    <row r="643" spans="1:10" s="6" customFormat="1" ht="15.75" x14ac:dyDescent="0.25">
      <c r="A643" s="42"/>
      <c r="B643" s="42"/>
      <c r="C643" s="42"/>
      <c r="D643" s="42" t="s">
        <v>621</v>
      </c>
      <c r="E643" s="42" t="s">
        <v>614</v>
      </c>
      <c r="F643" s="42">
        <v>642</v>
      </c>
      <c r="G643" s="43" t="s">
        <v>623</v>
      </c>
      <c r="H643" s="44" t="s">
        <v>51</v>
      </c>
      <c r="I643" s="45"/>
      <c r="J643" s="51"/>
    </row>
    <row r="644" spans="1:10" s="6" customFormat="1" ht="15.75" x14ac:dyDescent="0.25">
      <c r="A644" s="42"/>
      <c r="B644" s="42"/>
      <c r="C644" s="42"/>
      <c r="D644" s="42" t="s">
        <v>624</v>
      </c>
      <c r="E644" s="42" t="s">
        <v>614</v>
      </c>
      <c r="F644" s="42">
        <v>643</v>
      </c>
      <c r="G644" s="43" t="s">
        <v>625</v>
      </c>
      <c r="H644" s="44" t="s">
        <v>51</v>
      </c>
      <c r="I644" s="45"/>
      <c r="J644" s="51"/>
    </row>
    <row r="645" spans="1:10" s="6" customFormat="1" ht="15.75" x14ac:dyDescent="0.25">
      <c r="A645" s="42"/>
      <c r="B645" s="42"/>
      <c r="C645" s="42"/>
      <c r="D645" s="42" t="s">
        <v>624</v>
      </c>
      <c r="E645" s="42" t="s">
        <v>614</v>
      </c>
      <c r="F645" s="42">
        <v>644</v>
      </c>
      <c r="G645" s="43" t="s">
        <v>626</v>
      </c>
      <c r="H645" s="44" t="s">
        <v>51</v>
      </c>
      <c r="I645" s="45"/>
      <c r="J645" s="51"/>
    </row>
    <row r="646" spans="1:10" s="6" customFormat="1" ht="15.75" x14ac:dyDescent="0.25">
      <c r="A646" s="42"/>
      <c r="B646" s="42"/>
      <c r="C646" s="42"/>
      <c r="D646" s="42" t="s">
        <v>624</v>
      </c>
      <c r="E646" s="42" t="s">
        <v>614</v>
      </c>
      <c r="F646" s="42">
        <v>645</v>
      </c>
      <c r="G646" s="43" t="s">
        <v>627</v>
      </c>
      <c r="H646" s="44" t="s">
        <v>51</v>
      </c>
      <c r="I646" s="45"/>
      <c r="J646" s="51"/>
    </row>
    <row r="647" spans="1:10" s="6" customFormat="1" ht="15.75" x14ac:dyDescent="0.25">
      <c r="A647" s="42"/>
      <c r="B647" s="42"/>
      <c r="C647" s="42"/>
      <c r="D647" s="42" t="s">
        <v>624</v>
      </c>
      <c r="E647" s="42" t="s">
        <v>614</v>
      </c>
      <c r="F647" s="42">
        <v>646</v>
      </c>
      <c r="G647" s="43" t="s">
        <v>582</v>
      </c>
      <c r="H647" s="44" t="s">
        <v>51</v>
      </c>
      <c r="I647" s="45"/>
      <c r="J647" s="51"/>
    </row>
    <row r="648" spans="1:10" s="6" customFormat="1" ht="15.75" x14ac:dyDescent="0.25">
      <c r="A648" s="42"/>
      <c r="B648" s="42"/>
      <c r="C648" s="42"/>
      <c r="D648" s="42" t="s">
        <v>624</v>
      </c>
      <c r="E648" s="42" t="s">
        <v>614</v>
      </c>
      <c r="F648" s="42">
        <v>647</v>
      </c>
      <c r="G648" s="43" t="s">
        <v>639</v>
      </c>
      <c r="H648" s="44" t="s">
        <v>51</v>
      </c>
      <c r="I648" s="45"/>
      <c r="J648" s="51"/>
    </row>
    <row r="649" spans="1:10" s="6" customFormat="1" ht="15.75" x14ac:dyDescent="0.25">
      <c r="A649" s="42"/>
      <c r="B649" s="42"/>
      <c r="C649" s="42"/>
      <c r="D649" s="42" t="s">
        <v>624</v>
      </c>
      <c r="E649" s="42" t="s">
        <v>614</v>
      </c>
      <c r="F649" s="42">
        <v>648</v>
      </c>
      <c r="G649" s="43" t="s">
        <v>583</v>
      </c>
      <c r="H649" s="44" t="s">
        <v>51</v>
      </c>
      <c r="I649" s="45"/>
      <c r="J649" s="51"/>
    </row>
    <row r="650" spans="1:10" s="6" customFormat="1" ht="15.75" x14ac:dyDescent="0.25">
      <c r="A650" s="42"/>
      <c r="B650" s="42"/>
      <c r="C650" s="42"/>
      <c r="D650" s="42" t="s">
        <v>624</v>
      </c>
      <c r="E650" s="42" t="s">
        <v>614</v>
      </c>
      <c r="F650" s="42">
        <v>649</v>
      </c>
      <c r="G650" s="43" t="s">
        <v>584</v>
      </c>
      <c r="H650" s="44" t="s">
        <v>51</v>
      </c>
      <c r="I650" s="45"/>
      <c r="J650" s="51"/>
    </row>
    <row r="651" spans="1:10" s="6" customFormat="1" ht="15.75" x14ac:dyDescent="0.25">
      <c r="A651" s="42"/>
      <c r="B651" s="42"/>
      <c r="C651" s="42"/>
      <c r="D651" s="42" t="s">
        <v>631</v>
      </c>
      <c r="E651" s="42" t="s">
        <v>614</v>
      </c>
      <c r="F651" s="42">
        <v>650</v>
      </c>
      <c r="G651" s="43" t="s">
        <v>628</v>
      </c>
      <c r="H651" s="44" t="s">
        <v>51</v>
      </c>
      <c r="I651" s="45"/>
      <c r="J651" s="51"/>
    </row>
    <row r="652" spans="1:10" s="6" customFormat="1" ht="31.5" x14ac:dyDescent="0.25">
      <c r="A652" s="42"/>
      <c r="B652" s="42"/>
      <c r="C652" s="42"/>
      <c r="D652" s="42" t="s">
        <v>631</v>
      </c>
      <c r="E652" s="42" t="s">
        <v>614</v>
      </c>
      <c r="F652" s="42">
        <v>651</v>
      </c>
      <c r="G652" s="43" t="s">
        <v>629</v>
      </c>
      <c r="H652" s="44" t="s">
        <v>51</v>
      </c>
      <c r="I652" s="45"/>
      <c r="J652" s="51"/>
    </row>
    <row r="653" spans="1:10" s="6" customFormat="1" ht="31.5" x14ac:dyDescent="0.25">
      <c r="A653" s="42"/>
      <c r="B653" s="42"/>
      <c r="C653" s="42"/>
      <c r="D653" s="42" t="s">
        <v>632</v>
      </c>
      <c r="E653" s="42" t="s">
        <v>614</v>
      </c>
      <c r="F653" s="42">
        <v>652</v>
      </c>
      <c r="G653" s="43" t="s">
        <v>630</v>
      </c>
      <c r="H653" s="44" t="s">
        <v>51</v>
      </c>
      <c r="I653" s="45"/>
      <c r="J653" s="51"/>
    </row>
    <row r="654" spans="1:10" s="6" customFormat="1" ht="31.5" x14ac:dyDescent="0.25">
      <c r="A654" s="42"/>
      <c r="B654" s="42"/>
      <c r="C654" s="42"/>
      <c r="D654" s="42" t="s">
        <v>634</v>
      </c>
      <c r="E654" s="42" t="s">
        <v>614</v>
      </c>
      <c r="F654" s="42">
        <v>653</v>
      </c>
      <c r="G654" s="72" t="s">
        <v>635</v>
      </c>
      <c r="H654" s="44" t="s">
        <v>51</v>
      </c>
      <c r="I654" s="45"/>
      <c r="J654" s="51"/>
    </row>
    <row r="655" spans="1:10" s="6" customFormat="1" ht="31.5" x14ac:dyDescent="0.25">
      <c r="A655" s="42"/>
      <c r="B655" s="42"/>
      <c r="C655" s="42"/>
      <c r="D655" s="42" t="s">
        <v>634</v>
      </c>
      <c r="E655" s="42" t="s">
        <v>614</v>
      </c>
      <c r="F655" s="42">
        <v>654</v>
      </c>
      <c r="G655" s="43" t="s">
        <v>620</v>
      </c>
      <c r="H655" s="44" t="s">
        <v>51</v>
      </c>
      <c r="I655" s="45"/>
      <c r="J655" s="51"/>
    </row>
    <row r="656" spans="1:10" s="6" customFormat="1" ht="31.5" x14ac:dyDescent="0.25">
      <c r="A656" s="42"/>
      <c r="B656" s="42"/>
      <c r="C656" s="42"/>
      <c r="D656" s="42" t="s">
        <v>636</v>
      </c>
      <c r="E656" s="42" t="s">
        <v>614</v>
      </c>
      <c r="F656" s="42">
        <v>655</v>
      </c>
      <c r="G656" s="43" t="s">
        <v>622</v>
      </c>
      <c r="H656" s="44" t="s">
        <v>51</v>
      </c>
      <c r="I656" s="45"/>
      <c r="J656" s="51"/>
    </row>
    <row r="657" spans="1:10" s="6" customFormat="1" ht="31.5" x14ac:dyDescent="0.25">
      <c r="A657" s="42"/>
      <c r="B657" s="42"/>
      <c r="C657" s="42"/>
      <c r="D657" s="42" t="s">
        <v>636</v>
      </c>
      <c r="E657" s="42" t="s">
        <v>614</v>
      </c>
      <c r="F657" s="42">
        <v>656</v>
      </c>
      <c r="G657" s="43" t="s">
        <v>623</v>
      </c>
      <c r="H657" s="44" t="s">
        <v>51</v>
      </c>
      <c r="I657" s="45"/>
      <c r="J657" s="51"/>
    </row>
    <row r="658" spans="1:10" s="6" customFormat="1" ht="31.5" x14ac:dyDescent="0.25">
      <c r="A658" s="42"/>
      <c r="B658" s="42"/>
      <c r="C658" s="42"/>
      <c r="D658" s="42" t="s">
        <v>633</v>
      </c>
      <c r="E658" s="42" t="s">
        <v>614</v>
      </c>
      <c r="F658" s="42">
        <v>657</v>
      </c>
      <c r="G658" s="43" t="s">
        <v>625</v>
      </c>
      <c r="H658" s="44" t="s">
        <v>51</v>
      </c>
      <c r="I658" s="45"/>
      <c r="J658" s="51"/>
    </row>
    <row r="659" spans="1:10" s="6" customFormat="1" ht="31.5" x14ac:dyDescent="0.25">
      <c r="A659" s="42"/>
      <c r="B659" s="42"/>
      <c r="C659" s="42"/>
      <c r="D659" s="42" t="s">
        <v>633</v>
      </c>
      <c r="E659" s="42" t="s">
        <v>614</v>
      </c>
      <c r="F659" s="42">
        <v>658</v>
      </c>
      <c r="G659" s="43" t="s">
        <v>626</v>
      </c>
      <c r="H659" s="44" t="s">
        <v>51</v>
      </c>
      <c r="I659" s="45"/>
      <c r="J659" s="51"/>
    </row>
    <row r="660" spans="1:10" s="6" customFormat="1" ht="31.5" x14ac:dyDescent="0.25">
      <c r="A660" s="42"/>
      <c r="B660" s="42"/>
      <c r="C660" s="42"/>
      <c r="D660" s="42" t="s">
        <v>633</v>
      </c>
      <c r="E660" s="42" t="s">
        <v>614</v>
      </c>
      <c r="F660" s="42">
        <v>659</v>
      </c>
      <c r="G660" s="43" t="s">
        <v>627</v>
      </c>
      <c r="H660" s="44" t="s">
        <v>51</v>
      </c>
      <c r="I660" s="45"/>
      <c r="J660" s="51"/>
    </row>
    <row r="661" spans="1:10" s="6" customFormat="1" ht="31.5" x14ac:dyDescent="0.25">
      <c r="A661" s="42"/>
      <c r="B661" s="42"/>
      <c r="C661" s="42"/>
      <c r="D661" s="42" t="s">
        <v>633</v>
      </c>
      <c r="E661" s="42" t="s">
        <v>614</v>
      </c>
      <c r="F661" s="42">
        <v>660</v>
      </c>
      <c r="G661" s="43" t="s">
        <v>582</v>
      </c>
      <c r="H661" s="44" t="s">
        <v>51</v>
      </c>
      <c r="I661" s="45"/>
      <c r="J661" s="51"/>
    </row>
    <row r="662" spans="1:10" s="6" customFormat="1" ht="31.5" x14ac:dyDescent="0.25">
      <c r="A662" s="42"/>
      <c r="B662" s="42"/>
      <c r="C662" s="42"/>
      <c r="D662" s="42" t="s">
        <v>633</v>
      </c>
      <c r="E662" s="42" t="s">
        <v>614</v>
      </c>
      <c r="F662" s="42">
        <v>661</v>
      </c>
      <c r="G662" s="43" t="s">
        <v>639</v>
      </c>
      <c r="H662" s="44" t="s">
        <v>51</v>
      </c>
      <c r="I662" s="45"/>
      <c r="J662" s="51"/>
    </row>
    <row r="663" spans="1:10" s="6" customFormat="1" ht="31.5" x14ac:dyDescent="0.25">
      <c r="A663" s="42"/>
      <c r="B663" s="42"/>
      <c r="C663" s="42"/>
      <c r="D663" s="42" t="s">
        <v>633</v>
      </c>
      <c r="E663" s="42" t="s">
        <v>614</v>
      </c>
      <c r="F663" s="42">
        <v>662</v>
      </c>
      <c r="G663" s="43" t="s">
        <v>583</v>
      </c>
      <c r="H663" s="44" t="s">
        <v>51</v>
      </c>
      <c r="I663" s="45"/>
      <c r="J663" s="51"/>
    </row>
    <row r="664" spans="1:10" s="6" customFormat="1" ht="31.5" x14ac:dyDescent="0.25">
      <c r="A664" s="42"/>
      <c r="B664" s="42"/>
      <c r="C664" s="42"/>
      <c r="D664" s="42" t="s">
        <v>633</v>
      </c>
      <c r="E664" s="42" t="s">
        <v>614</v>
      </c>
      <c r="F664" s="42">
        <v>663</v>
      </c>
      <c r="G664" s="43" t="s">
        <v>584</v>
      </c>
      <c r="H664" s="44" t="s">
        <v>51</v>
      </c>
      <c r="I664" s="45"/>
      <c r="J664" s="51"/>
    </row>
    <row r="665" spans="1:10" s="6" customFormat="1" ht="31.5" x14ac:dyDescent="0.25">
      <c r="A665" s="42"/>
      <c r="B665" s="42"/>
      <c r="C665" s="42"/>
      <c r="D665" s="42" t="s">
        <v>633</v>
      </c>
      <c r="E665" s="42" t="s">
        <v>614</v>
      </c>
      <c r="F665" s="42">
        <v>664</v>
      </c>
      <c r="G665" s="43" t="s">
        <v>642</v>
      </c>
      <c r="H665" s="44" t="s">
        <v>51</v>
      </c>
      <c r="I665" s="45"/>
      <c r="J665" s="51"/>
    </row>
    <row r="666" spans="1:10" s="6" customFormat="1" ht="31.5" x14ac:dyDescent="0.25">
      <c r="A666" s="42"/>
      <c r="B666" s="42"/>
      <c r="C666" s="42"/>
      <c r="D666" s="42" t="s">
        <v>637</v>
      </c>
      <c r="E666" s="42" t="s">
        <v>614</v>
      </c>
      <c r="F666" s="42">
        <v>665</v>
      </c>
      <c r="G666" s="43" t="s">
        <v>640</v>
      </c>
      <c r="H666" s="44" t="s">
        <v>51</v>
      </c>
      <c r="I666" s="45"/>
      <c r="J666" s="51"/>
    </row>
    <row r="667" spans="1:10" s="6" customFormat="1" ht="31.5" x14ac:dyDescent="0.25">
      <c r="A667" s="42"/>
      <c r="B667" s="42"/>
      <c r="C667" s="42"/>
      <c r="D667" s="42" t="s">
        <v>637</v>
      </c>
      <c r="E667" s="42" t="s">
        <v>614</v>
      </c>
      <c r="F667" s="42">
        <v>666</v>
      </c>
      <c r="G667" s="43" t="s">
        <v>629</v>
      </c>
      <c r="H667" s="44" t="s">
        <v>51</v>
      </c>
      <c r="I667" s="45">
        <v>942</v>
      </c>
      <c r="J667" s="51"/>
    </row>
    <row r="668" spans="1:10" s="6" customFormat="1" ht="31.5" x14ac:dyDescent="0.25">
      <c r="A668" s="42"/>
      <c r="B668" s="42"/>
      <c r="C668" s="42"/>
      <c r="D668" s="42" t="s">
        <v>638</v>
      </c>
      <c r="E668" s="42" t="s">
        <v>614</v>
      </c>
      <c r="F668" s="42">
        <v>667</v>
      </c>
      <c r="G668" s="43" t="s">
        <v>641</v>
      </c>
      <c r="H668" s="44" t="s">
        <v>51</v>
      </c>
      <c r="I668" s="45"/>
      <c r="J668" s="51"/>
    </row>
    <row r="669" spans="1:10" s="6" customFormat="1" ht="15.75" x14ac:dyDescent="0.25">
      <c r="A669" s="42"/>
      <c r="B669" s="42"/>
      <c r="C669" s="42"/>
      <c r="D669" s="42" t="s">
        <v>647</v>
      </c>
      <c r="E669" s="42" t="s">
        <v>647</v>
      </c>
      <c r="F669" s="42">
        <v>668</v>
      </c>
      <c r="G669" s="43" t="s">
        <v>648</v>
      </c>
      <c r="H669" s="44" t="s">
        <v>51</v>
      </c>
      <c r="I669" s="45"/>
      <c r="J669" s="51"/>
    </row>
    <row r="670" spans="1:10" s="6" customFormat="1" ht="15.75" x14ac:dyDescent="0.25">
      <c r="A670" s="42"/>
      <c r="B670" s="42"/>
      <c r="C670" s="42"/>
      <c r="D670" s="42" t="s">
        <v>647</v>
      </c>
      <c r="E670" s="42" t="s">
        <v>647</v>
      </c>
      <c r="F670" s="42">
        <v>669</v>
      </c>
      <c r="G670" s="43" t="s">
        <v>649</v>
      </c>
      <c r="H670" s="44" t="s">
        <v>51</v>
      </c>
      <c r="I670" s="45"/>
      <c r="J670" s="51"/>
    </row>
    <row r="671" spans="1:10" s="6" customFormat="1" ht="15.75" x14ac:dyDescent="0.25">
      <c r="A671" s="42"/>
      <c r="B671" s="42"/>
      <c r="C671" s="42"/>
      <c r="D671" s="42" t="s">
        <v>647</v>
      </c>
      <c r="E671" s="42" t="s">
        <v>647</v>
      </c>
      <c r="F671" s="42">
        <v>670</v>
      </c>
      <c r="G671" s="43" t="s">
        <v>650</v>
      </c>
      <c r="H671" s="44" t="s">
        <v>51</v>
      </c>
      <c r="I671" s="45"/>
      <c r="J671" s="51"/>
    </row>
    <row r="672" spans="1:10" s="6" customFormat="1" ht="31.5" x14ac:dyDescent="0.25">
      <c r="A672" s="42"/>
      <c r="B672" s="42"/>
      <c r="C672" s="42"/>
      <c r="D672" s="42" t="s">
        <v>647</v>
      </c>
      <c r="E672" s="42" t="s">
        <v>647</v>
      </c>
      <c r="F672" s="42">
        <v>671</v>
      </c>
      <c r="G672" s="43" t="s">
        <v>651</v>
      </c>
      <c r="H672" s="44" t="s">
        <v>51</v>
      </c>
      <c r="I672" s="45"/>
      <c r="J672" s="51"/>
    </row>
    <row r="673" spans="1:10" s="6" customFormat="1" ht="15.75" x14ac:dyDescent="0.25">
      <c r="A673" s="42"/>
      <c r="B673" s="42"/>
      <c r="C673" s="42"/>
      <c r="D673" s="42" t="s">
        <v>647</v>
      </c>
      <c r="E673" s="42" t="s">
        <v>647</v>
      </c>
      <c r="F673" s="42">
        <v>672</v>
      </c>
      <c r="G673" s="64" t="s">
        <v>652</v>
      </c>
      <c r="H673" s="44" t="s">
        <v>51</v>
      </c>
      <c r="I673" s="45"/>
      <c r="J673" s="51"/>
    </row>
    <row r="674" spans="1:10" s="6" customFormat="1" ht="15.75" x14ac:dyDescent="0.25">
      <c r="A674" s="42"/>
      <c r="B674" s="42"/>
      <c r="C674" s="42"/>
      <c r="D674" s="42" t="s">
        <v>647</v>
      </c>
      <c r="E674" s="42" t="s">
        <v>647</v>
      </c>
      <c r="F674" s="42">
        <v>673</v>
      </c>
      <c r="G674" s="73" t="s">
        <v>653</v>
      </c>
      <c r="H674" s="44" t="s">
        <v>51</v>
      </c>
      <c r="I674" s="45" t="s">
        <v>942</v>
      </c>
      <c r="J674" s="51"/>
    </row>
    <row r="675" spans="1:10" s="6" customFormat="1" ht="15.75" x14ac:dyDescent="0.25">
      <c r="A675" s="42"/>
      <c r="B675" s="42"/>
      <c r="C675" s="42"/>
      <c r="D675" s="42" t="s">
        <v>647</v>
      </c>
      <c r="E675" s="42" t="s">
        <v>647</v>
      </c>
      <c r="F675" s="42">
        <v>674</v>
      </c>
      <c r="G675" s="63" t="s">
        <v>725</v>
      </c>
      <c r="H675" s="44" t="s">
        <v>51</v>
      </c>
      <c r="I675" s="45"/>
      <c r="J675" s="51"/>
    </row>
    <row r="676" spans="1:10" s="6" customFormat="1" ht="15.75" x14ac:dyDescent="0.25">
      <c r="A676" s="42"/>
      <c r="B676" s="42"/>
      <c r="C676" s="42"/>
      <c r="D676" s="42" t="s">
        <v>647</v>
      </c>
      <c r="E676" s="42" t="s">
        <v>647</v>
      </c>
      <c r="F676" s="42">
        <v>675</v>
      </c>
      <c r="G676" s="63" t="s">
        <v>726</v>
      </c>
      <c r="H676" s="44" t="s">
        <v>51</v>
      </c>
      <c r="I676" s="45"/>
      <c r="J676" s="51"/>
    </row>
    <row r="677" spans="1:10" s="6" customFormat="1" ht="78.75" x14ac:dyDescent="0.25">
      <c r="A677" s="42"/>
      <c r="B677" s="42"/>
      <c r="C677" s="42"/>
      <c r="D677" s="42" t="s">
        <v>647</v>
      </c>
      <c r="E677" s="42" t="s">
        <v>647</v>
      </c>
      <c r="F677" s="42">
        <v>676</v>
      </c>
      <c r="G677" s="43" t="s">
        <v>654</v>
      </c>
      <c r="H677" s="44" t="s">
        <v>51</v>
      </c>
      <c r="I677" s="45"/>
      <c r="J677" s="51"/>
    </row>
    <row r="678" spans="1:10" s="6" customFormat="1" ht="15.75" x14ac:dyDescent="0.25">
      <c r="A678" s="42"/>
      <c r="B678" s="42"/>
      <c r="C678" s="42"/>
      <c r="D678" s="42" t="s">
        <v>647</v>
      </c>
      <c r="E678" s="42" t="s">
        <v>647</v>
      </c>
      <c r="F678" s="42">
        <v>677</v>
      </c>
      <c r="G678" s="43" t="s">
        <v>655</v>
      </c>
      <c r="H678" s="44" t="s">
        <v>51</v>
      </c>
      <c r="I678" s="45"/>
      <c r="J678" s="51"/>
    </row>
    <row r="679" spans="1:10" s="6" customFormat="1" ht="15.75" x14ac:dyDescent="0.25">
      <c r="A679" s="42"/>
      <c r="B679" s="42"/>
      <c r="C679" s="42"/>
      <c r="D679" s="42" t="s">
        <v>647</v>
      </c>
      <c r="E679" s="42" t="s">
        <v>647</v>
      </c>
      <c r="F679" s="42">
        <v>678</v>
      </c>
      <c r="G679" s="66" t="s">
        <v>656</v>
      </c>
      <c r="H679" s="44" t="s">
        <v>51</v>
      </c>
      <c r="I679" s="45"/>
      <c r="J679" s="51"/>
    </row>
    <row r="680" spans="1:10" s="6" customFormat="1" ht="15.75" x14ac:dyDescent="0.25">
      <c r="A680" s="42"/>
      <c r="B680" s="42"/>
      <c r="C680" s="42"/>
      <c r="D680" s="42" t="s">
        <v>647</v>
      </c>
      <c r="E680" s="42" t="s">
        <v>647</v>
      </c>
      <c r="F680" s="42">
        <v>679</v>
      </c>
      <c r="G680" s="43" t="s">
        <v>657</v>
      </c>
      <c r="H680" s="44" t="s">
        <v>51</v>
      </c>
      <c r="I680" s="45"/>
      <c r="J680" s="51"/>
    </row>
    <row r="681" spans="1:10" s="6" customFormat="1" ht="15.75" x14ac:dyDescent="0.25">
      <c r="A681" s="42"/>
      <c r="B681" s="42"/>
      <c r="C681" s="42"/>
      <c r="D681" s="42" t="s">
        <v>647</v>
      </c>
      <c r="E681" s="42" t="s">
        <v>647</v>
      </c>
      <c r="F681" s="42">
        <v>680</v>
      </c>
      <c r="G681" s="64" t="s">
        <v>658</v>
      </c>
      <c r="H681" s="44" t="s">
        <v>51</v>
      </c>
      <c r="I681" s="45" t="s">
        <v>939</v>
      </c>
      <c r="J681" s="51"/>
    </row>
    <row r="682" spans="1:10" s="6" customFormat="1" ht="15.75" x14ac:dyDescent="0.25">
      <c r="A682" s="42"/>
      <c r="B682" s="42"/>
      <c r="C682" s="42"/>
      <c r="D682" s="42" t="s">
        <v>647</v>
      </c>
      <c r="E682" s="42" t="s">
        <v>647</v>
      </c>
      <c r="F682" s="42">
        <v>681</v>
      </c>
      <c r="G682" s="64" t="s">
        <v>938</v>
      </c>
      <c r="H682" s="44" t="s">
        <v>51</v>
      </c>
      <c r="I682" s="45">
        <v>1371</v>
      </c>
      <c r="J682" s="51"/>
    </row>
    <row r="683" spans="1:10" s="6" customFormat="1" ht="15.75" x14ac:dyDescent="0.25">
      <c r="A683" s="42"/>
      <c r="B683" s="42"/>
      <c r="C683" s="42"/>
      <c r="D683" s="42" t="s">
        <v>647</v>
      </c>
      <c r="E683" s="42" t="s">
        <v>647</v>
      </c>
      <c r="F683" s="42">
        <v>682</v>
      </c>
      <c r="G683" s="43" t="s">
        <v>659</v>
      </c>
      <c r="H683" s="44" t="s">
        <v>51</v>
      </c>
      <c r="I683" s="45"/>
      <c r="J683" s="51"/>
    </row>
    <row r="684" spans="1:10" s="6" customFormat="1" ht="47.25" x14ac:dyDescent="0.25">
      <c r="A684" s="42"/>
      <c r="B684" s="42"/>
      <c r="C684" s="42"/>
      <c r="D684" s="42" t="s">
        <v>647</v>
      </c>
      <c r="E684" s="42" t="s">
        <v>647</v>
      </c>
      <c r="F684" s="42">
        <v>683</v>
      </c>
      <c r="G684" s="43" t="s">
        <v>724</v>
      </c>
      <c r="H684" s="44" t="s">
        <v>51</v>
      </c>
      <c r="I684" s="45"/>
      <c r="J684" s="51"/>
    </row>
    <row r="685" spans="1:10" s="6" customFormat="1" ht="15.75" x14ac:dyDescent="0.25">
      <c r="A685" s="42"/>
      <c r="B685" s="42"/>
      <c r="C685" s="42"/>
      <c r="D685" s="42" t="s">
        <v>647</v>
      </c>
      <c r="E685" s="42" t="s">
        <v>647</v>
      </c>
      <c r="F685" s="42">
        <v>684</v>
      </c>
      <c r="G685" s="43" t="s">
        <v>935</v>
      </c>
      <c r="H685" s="44" t="s">
        <v>51</v>
      </c>
      <c r="I685" s="45" t="s">
        <v>941</v>
      </c>
      <c r="J685" s="51"/>
    </row>
    <row r="686" spans="1:10" s="6" customFormat="1" ht="15.75" x14ac:dyDescent="0.25">
      <c r="A686" s="42"/>
      <c r="B686" s="42"/>
      <c r="C686" s="42"/>
      <c r="D686" s="42" t="s">
        <v>647</v>
      </c>
      <c r="E686" s="42" t="s">
        <v>647</v>
      </c>
      <c r="F686" s="42">
        <v>685</v>
      </c>
      <c r="G686" s="43" t="s">
        <v>943</v>
      </c>
      <c r="H686" s="44" t="s">
        <v>51</v>
      </c>
      <c r="I686" s="45">
        <v>1554</v>
      </c>
      <c r="J686" s="51"/>
    </row>
    <row r="687" spans="1:10" s="6" customFormat="1" ht="15.75" x14ac:dyDescent="0.25">
      <c r="A687" s="42"/>
      <c r="B687" s="42"/>
      <c r="C687" s="42"/>
      <c r="D687" s="42" t="s">
        <v>647</v>
      </c>
      <c r="E687" s="42" t="s">
        <v>647</v>
      </c>
      <c r="F687" s="42">
        <v>686</v>
      </c>
      <c r="G687" s="43" t="s">
        <v>660</v>
      </c>
      <c r="H687" s="44" t="s">
        <v>51</v>
      </c>
      <c r="I687" s="45"/>
      <c r="J687" s="51"/>
    </row>
    <row r="688" spans="1:10" s="6" customFormat="1" ht="15.75" x14ac:dyDescent="0.25">
      <c r="A688" s="42"/>
      <c r="B688" s="42"/>
      <c r="C688" s="42"/>
      <c r="D688" s="42" t="s">
        <v>647</v>
      </c>
      <c r="E688" s="42" t="s">
        <v>647</v>
      </c>
      <c r="F688" s="42">
        <v>687</v>
      </c>
      <c r="G688" s="43" t="s">
        <v>661</v>
      </c>
      <c r="H688" s="44" t="s">
        <v>51</v>
      </c>
      <c r="I688" s="45"/>
      <c r="J688" s="51"/>
    </row>
    <row r="689" spans="1:10" s="6" customFormat="1" ht="15.75" x14ac:dyDescent="0.25">
      <c r="A689" s="42"/>
      <c r="B689" s="42"/>
      <c r="C689" s="42"/>
      <c r="D689" s="42" t="s">
        <v>647</v>
      </c>
      <c r="E689" s="42" t="s">
        <v>647</v>
      </c>
      <c r="F689" s="42">
        <v>688</v>
      </c>
      <c r="G689" s="43" t="s">
        <v>662</v>
      </c>
      <c r="H689" s="44" t="s">
        <v>51</v>
      </c>
      <c r="I689" s="45"/>
      <c r="J689" s="51"/>
    </row>
    <row r="690" spans="1:10" s="6" customFormat="1" ht="15.75" x14ac:dyDescent="0.25">
      <c r="A690" s="42"/>
      <c r="B690" s="42"/>
      <c r="C690" s="42"/>
      <c r="D690" s="42" t="s">
        <v>647</v>
      </c>
      <c r="E690" s="42" t="s">
        <v>647</v>
      </c>
      <c r="F690" s="42">
        <v>689</v>
      </c>
      <c r="G690" s="43" t="s">
        <v>936</v>
      </c>
      <c r="H690" s="44" t="s">
        <v>51</v>
      </c>
      <c r="I690" s="45">
        <v>1300</v>
      </c>
      <c r="J690" s="51"/>
    </row>
    <row r="691" spans="1:10" s="6" customFormat="1" ht="78.75" x14ac:dyDescent="0.25">
      <c r="A691" s="42"/>
      <c r="B691" s="42"/>
      <c r="C691" s="42"/>
      <c r="D691" s="42" t="s">
        <v>647</v>
      </c>
      <c r="E691" s="42" t="s">
        <v>647</v>
      </c>
      <c r="F691" s="42">
        <v>690</v>
      </c>
      <c r="G691" s="43" t="s">
        <v>694</v>
      </c>
      <c r="H691" s="44" t="s">
        <v>51</v>
      </c>
      <c r="I691" s="45"/>
      <c r="J691" s="51"/>
    </row>
    <row r="692" spans="1:10" s="6" customFormat="1" ht="31.5" x14ac:dyDescent="0.25">
      <c r="A692" s="42"/>
      <c r="B692" s="42"/>
      <c r="C692" s="42"/>
      <c r="D692" s="42" t="s">
        <v>647</v>
      </c>
      <c r="E692" s="42" t="s">
        <v>647</v>
      </c>
      <c r="F692" s="42">
        <v>691</v>
      </c>
      <c r="G692" s="43" t="s">
        <v>695</v>
      </c>
      <c r="H692" s="44" t="s">
        <v>51</v>
      </c>
      <c r="I692" s="45" t="s">
        <v>940</v>
      </c>
      <c r="J692" s="51"/>
    </row>
    <row r="693" spans="1:10" s="6" customFormat="1" ht="15.75" x14ac:dyDescent="0.25">
      <c r="A693" s="42"/>
      <c r="B693" s="42"/>
      <c r="C693" s="42"/>
      <c r="D693" s="42" t="s">
        <v>647</v>
      </c>
      <c r="E693" s="42" t="s">
        <v>647</v>
      </c>
      <c r="F693" s="42">
        <v>692</v>
      </c>
      <c r="G693" s="43" t="s">
        <v>934</v>
      </c>
      <c r="H693" s="44" t="s">
        <v>51</v>
      </c>
      <c r="I693" s="45">
        <v>1249</v>
      </c>
      <c r="J693" s="51"/>
    </row>
    <row r="694" spans="1:10" s="6" customFormat="1" ht="15.75" x14ac:dyDescent="0.25">
      <c r="A694" s="42"/>
      <c r="B694" s="42"/>
      <c r="C694" s="42"/>
      <c r="D694" s="42" t="s">
        <v>647</v>
      </c>
      <c r="E694" s="42" t="s">
        <v>647</v>
      </c>
      <c r="F694" s="42">
        <v>693</v>
      </c>
      <c r="G694" s="43" t="s">
        <v>985</v>
      </c>
      <c r="H694" s="44" t="s">
        <v>51</v>
      </c>
      <c r="I694" s="45"/>
      <c r="J694" s="51"/>
    </row>
    <row r="695" spans="1:10" s="6" customFormat="1" ht="15.75" x14ac:dyDescent="0.25">
      <c r="A695" s="42"/>
      <c r="B695" s="42"/>
      <c r="C695" s="42"/>
      <c r="D695" s="42" t="s">
        <v>647</v>
      </c>
      <c r="E695" s="42" t="s">
        <v>647</v>
      </c>
      <c r="F695" s="42">
        <v>694</v>
      </c>
      <c r="G695" s="43" t="s">
        <v>986</v>
      </c>
      <c r="H695" s="44" t="s">
        <v>51</v>
      </c>
      <c r="I695" s="45"/>
      <c r="J695" s="51"/>
    </row>
    <row r="696" spans="1:10" s="6" customFormat="1" ht="31.5" x14ac:dyDescent="0.25">
      <c r="A696" s="42"/>
      <c r="B696" s="42"/>
      <c r="C696" s="42"/>
      <c r="D696" s="42" t="s">
        <v>647</v>
      </c>
      <c r="E696" s="42" t="s">
        <v>647</v>
      </c>
      <c r="F696" s="42">
        <v>695</v>
      </c>
      <c r="G696" s="43" t="s">
        <v>987</v>
      </c>
      <c r="H696" s="44" t="s">
        <v>51</v>
      </c>
      <c r="I696" s="45"/>
      <c r="J696" s="51"/>
    </row>
    <row r="697" spans="1:10" s="6" customFormat="1" ht="15.75" x14ac:dyDescent="0.25">
      <c r="A697" s="42"/>
      <c r="B697" s="42"/>
      <c r="C697" s="42"/>
      <c r="D697" s="42" t="s">
        <v>818</v>
      </c>
      <c r="E697" s="42" t="s">
        <v>818</v>
      </c>
      <c r="F697" s="42">
        <v>696</v>
      </c>
      <c r="G697" s="66" t="s">
        <v>696</v>
      </c>
      <c r="H697" s="44" t="s">
        <v>51</v>
      </c>
      <c r="I697" s="45"/>
      <c r="J697" s="51"/>
    </row>
    <row r="698" spans="1:10" s="6" customFormat="1" ht="15.75" x14ac:dyDescent="0.25">
      <c r="A698" s="42"/>
      <c r="B698" s="42"/>
      <c r="C698" s="42"/>
      <c r="D698" s="42" t="s">
        <v>818</v>
      </c>
      <c r="E698" s="42" t="s">
        <v>818</v>
      </c>
      <c r="F698" s="42">
        <v>697</v>
      </c>
      <c r="G698" s="63" t="s">
        <v>727</v>
      </c>
      <c r="H698" s="44" t="s">
        <v>51</v>
      </c>
      <c r="I698" s="45"/>
      <c r="J698" s="51"/>
    </row>
    <row r="699" spans="1:10" s="6" customFormat="1" ht="15.75" x14ac:dyDescent="0.25">
      <c r="A699" s="42"/>
      <c r="B699" s="42"/>
      <c r="C699" s="42"/>
      <c r="D699" s="42" t="s">
        <v>818</v>
      </c>
      <c r="E699" s="42" t="s">
        <v>818</v>
      </c>
      <c r="F699" s="42">
        <v>698</v>
      </c>
      <c r="G699" s="63" t="s">
        <v>728</v>
      </c>
      <c r="H699" s="44" t="s">
        <v>51</v>
      </c>
      <c r="I699" s="45"/>
      <c r="J699" s="51"/>
    </row>
    <row r="700" spans="1:10" s="6" customFormat="1" ht="15.75" x14ac:dyDescent="0.25">
      <c r="A700" s="42"/>
      <c r="B700" s="42"/>
      <c r="C700" s="42"/>
      <c r="D700" s="42" t="s">
        <v>818</v>
      </c>
      <c r="E700" s="42" t="s">
        <v>818</v>
      </c>
      <c r="F700" s="42">
        <v>699</v>
      </c>
      <c r="G700" s="63" t="s">
        <v>729</v>
      </c>
      <c r="H700" s="44" t="s">
        <v>51</v>
      </c>
      <c r="I700" s="45"/>
      <c r="J700" s="51"/>
    </row>
    <row r="701" spans="1:10" s="6" customFormat="1" ht="15.75" x14ac:dyDescent="0.25">
      <c r="A701" s="42"/>
      <c r="B701" s="42"/>
      <c r="C701" s="42"/>
      <c r="D701" s="42" t="s">
        <v>647</v>
      </c>
      <c r="E701" s="42" t="s">
        <v>647</v>
      </c>
      <c r="F701" s="42">
        <v>700</v>
      </c>
      <c r="G701" s="63" t="s">
        <v>741</v>
      </c>
      <c r="H701" s="44" t="s">
        <v>51</v>
      </c>
      <c r="I701" s="45"/>
      <c r="J701" s="51"/>
    </row>
    <row r="702" spans="1:10" s="6" customFormat="1" ht="15.75" x14ac:dyDescent="0.25">
      <c r="A702" s="42"/>
      <c r="B702" s="42"/>
      <c r="C702" s="42"/>
      <c r="D702" s="42" t="s">
        <v>647</v>
      </c>
      <c r="E702" s="42" t="s">
        <v>647</v>
      </c>
      <c r="F702" s="42">
        <v>701</v>
      </c>
      <c r="G702" s="63" t="s">
        <v>742</v>
      </c>
      <c r="H702" s="44" t="s">
        <v>51</v>
      </c>
      <c r="I702" s="45"/>
      <c r="J702" s="51"/>
    </row>
    <row r="703" spans="1:10" s="6" customFormat="1" ht="15.75" x14ac:dyDescent="0.25">
      <c r="A703" s="42"/>
      <c r="B703" s="42"/>
      <c r="C703" s="42"/>
      <c r="D703" s="42" t="s">
        <v>647</v>
      </c>
      <c r="E703" s="42" t="s">
        <v>647</v>
      </c>
      <c r="F703" s="42">
        <v>702</v>
      </c>
      <c r="G703" s="63" t="s">
        <v>937</v>
      </c>
      <c r="H703" s="44" t="s">
        <v>51</v>
      </c>
      <c r="I703" s="45">
        <v>1494</v>
      </c>
      <c r="J703" s="51"/>
    </row>
    <row r="704" spans="1:10" s="6" customFormat="1" ht="15.75" x14ac:dyDescent="0.25">
      <c r="A704" s="42"/>
      <c r="B704" s="42"/>
      <c r="C704" s="42"/>
      <c r="D704" s="42" t="s">
        <v>818</v>
      </c>
      <c r="E704" s="42" t="s">
        <v>818</v>
      </c>
      <c r="F704" s="42">
        <v>703</v>
      </c>
      <c r="G704" s="63" t="s">
        <v>984</v>
      </c>
      <c r="H704" s="44" t="s">
        <v>51</v>
      </c>
      <c r="I704" s="45"/>
      <c r="J704" s="51"/>
    </row>
    <row r="705" spans="1:10" s="6" customFormat="1" ht="31.5" x14ac:dyDescent="0.25">
      <c r="A705" s="42"/>
      <c r="B705" s="42"/>
      <c r="C705" s="42"/>
      <c r="D705" s="42" t="s">
        <v>818</v>
      </c>
      <c r="E705" s="42" t="s">
        <v>818</v>
      </c>
      <c r="F705" s="42">
        <v>704</v>
      </c>
      <c r="G705" s="43" t="s">
        <v>954</v>
      </c>
      <c r="H705" s="44" t="s">
        <v>51</v>
      </c>
      <c r="I705" s="45"/>
      <c r="J705" s="51"/>
    </row>
    <row r="706" spans="1:10" s="6" customFormat="1" ht="31.5" x14ac:dyDescent="0.25">
      <c r="A706" s="42"/>
      <c r="B706" s="42"/>
      <c r="C706" s="42"/>
      <c r="D706" s="42" t="s">
        <v>818</v>
      </c>
      <c r="E706" s="42" t="s">
        <v>818</v>
      </c>
      <c r="F706" s="42">
        <v>705</v>
      </c>
      <c r="G706" s="43" t="s">
        <v>956</v>
      </c>
      <c r="H706" s="44" t="s">
        <v>51</v>
      </c>
      <c r="I706" s="45"/>
      <c r="J706" s="51"/>
    </row>
    <row r="707" spans="1:10" s="6" customFormat="1" ht="31.5" x14ac:dyDescent="0.25">
      <c r="A707" s="42"/>
      <c r="B707" s="42"/>
      <c r="C707" s="42"/>
      <c r="D707" s="42" t="s">
        <v>818</v>
      </c>
      <c r="E707" s="42" t="s">
        <v>818</v>
      </c>
      <c r="F707" s="42">
        <v>706</v>
      </c>
      <c r="G707" s="43" t="s">
        <v>957</v>
      </c>
      <c r="H707" s="44" t="s">
        <v>51</v>
      </c>
      <c r="I707" s="45"/>
      <c r="J707" s="51"/>
    </row>
    <row r="708" spans="1:10" s="6" customFormat="1" ht="15.75" x14ac:dyDescent="0.25">
      <c r="A708" s="42"/>
      <c r="B708" s="42"/>
      <c r="C708" s="42"/>
      <c r="D708" s="42" t="s">
        <v>818</v>
      </c>
      <c r="E708" s="42" t="s">
        <v>818</v>
      </c>
      <c r="F708" s="42">
        <v>707</v>
      </c>
      <c r="G708" s="43" t="s">
        <v>955</v>
      </c>
      <c r="H708" s="44" t="s">
        <v>51</v>
      </c>
      <c r="I708" s="45"/>
      <c r="J708" s="51"/>
    </row>
    <row r="709" spans="1:10" s="6" customFormat="1" ht="31.5" x14ac:dyDescent="0.25">
      <c r="A709" s="42"/>
      <c r="B709" s="42"/>
      <c r="C709" s="42"/>
      <c r="D709" s="42" t="s">
        <v>818</v>
      </c>
      <c r="E709" s="42" t="s">
        <v>818</v>
      </c>
      <c r="F709" s="42">
        <v>708</v>
      </c>
      <c r="G709" s="43" t="s">
        <v>961</v>
      </c>
      <c r="H709" s="44" t="s">
        <v>51</v>
      </c>
      <c r="I709" s="45"/>
      <c r="J709" s="51"/>
    </row>
    <row r="710" spans="1:10" s="6" customFormat="1" ht="31.5" x14ac:dyDescent="0.25">
      <c r="A710" s="42"/>
      <c r="B710" s="42"/>
      <c r="C710" s="42"/>
      <c r="D710" s="42" t="s">
        <v>818</v>
      </c>
      <c r="E710" s="42" t="s">
        <v>818</v>
      </c>
      <c r="F710" s="42">
        <v>709</v>
      </c>
      <c r="G710" s="43" t="s">
        <v>962</v>
      </c>
      <c r="H710" s="44" t="s">
        <v>51</v>
      </c>
      <c r="I710" s="45">
        <v>1526</v>
      </c>
      <c r="J710" s="51"/>
    </row>
    <row r="711" spans="1:10" s="6" customFormat="1" ht="31.5" x14ac:dyDescent="0.25">
      <c r="A711" s="42"/>
      <c r="B711" s="42"/>
      <c r="C711" s="42"/>
      <c r="D711" s="42" t="s">
        <v>818</v>
      </c>
      <c r="E711" s="42" t="s">
        <v>818</v>
      </c>
      <c r="F711" s="42">
        <v>710</v>
      </c>
      <c r="G711" s="43" t="s">
        <v>959</v>
      </c>
      <c r="H711" s="44" t="s">
        <v>51</v>
      </c>
      <c r="I711" s="45"/>
      <c r="J711" s="51"/>
    </row>
    <row r="712" spans="1:10" s="6" customFormat="1" ht="31.5" x14ac:dyDescent="0.25">
      <c r="A712" s="42"/>
      <c r="B712" s="42"/>
      <c r="C712" s="42"/>
      <c r="D712" s="42" t="s">
        <v>818</v>
      </c>
      <c r="E712" s="42" t="s">
        <v>818</v>
      </c>
      <c r="F712" s="42">
        <v>711</v>
      </c>
      <c r="G712" s="43" t="s">
        <v>960</v>
      </c>
      <c r="H712" s="44" t="s">
        <v>51</v>
      </c>
      <c r="I712" s="45"/>
      <c r="J712" s="51"/>
    </row>
    <row r="713" spans="1:10" s="6" customFormat="1" ht="15.75" x14ac:dyDescent="0.25">
      <c r="A713" s="42"/>
      <c r="B713" s="42"/>
      <c r="C713" s="42"/>
      <c r="D713" s="42" t="s">
        <v>818</v>
      </c>
      <c r="E713" s="42" t="s">
        <v>818</v>
      </c>
      <c r="F713" s="42">
        <v>712</v>
      </c>
      <c r="G713" s="43" t="s">
        <v>964</v>
      </c>
      <c r="H713" s="44" t="s">
        <v>51</v>
      </c>
      <c r="I713" s="45"/>
      <c r="J713" s="51"/>
    </row>
    <row r="714" spans="1:10" s="6" customFormat="1" ht="15.75" x14ac:dyDescent="0.25">
      <c r="A714" s="42"/>
      <c r="B714" s="42"/>
      <c r="C714" s="42"/>
      <c r="D714" s="42" t="s">
        <v>818</v>
      </c>
      <c r="E714" s="42" t="s">
        <v>818</v>
      </c>
      <c r="F714" s="42">
        <v>713</v>
      </c>
      <c r="G714" s="43" t="s">
        <v>965</v>
      </c>
      <c r="H714" s="44" t="s">
        <v>51</v>
      </c>
      <c r="I714" s="45"/>
      <c r="J714" s="51"/>
    </row>
    <row r="715" spans="1:10" s="6" customFormat="1" ht="31.5" x14ac:dyDescent="0.25">
      <c r="A715" s="42"/>
      <c r="B715" s="42"/>
      <c r="C715" s="42"/>
      <c r="D715" s="42" t="s">
        <v>818</v>
      </c>
      <c r="E715" s="42" t="s">
        <v>818</v>
      </c>
      <c r="F715" s="42">
        <v>714</v>
      </c>
      <c r="G715" s="43" t="s">
        <v>969</v>
      </c>
      <c r="H715" s="44" t="s">
        <v>51</v>
      </c>
      <c r="I715" s="45"/>
      <c r="J715" s="51"/>
    </row>
    <row r="716" spans="1:10" s="6" customFormat="1" ht="31.5" x14ac:dyDescent="0.25">
      <c r="A716" s="42"/>
      <c r="B716" s="42"/>
      <c r="C716" s="42"/>
      <c r="D716" s="42" t="s">
        <v>818</v>
      </c>
      <c r="E716" s="42" t="s">
        <v>818</v>
      </c>
      <c r="F716" s="42">
        <v>715</v>
      </c>
      <c r="G716" s="43" t="s">
        <v>970</v>
      </c>
      <c r="H716" s="44" t="s">
        <v>51</v>
      </c>
      <c r="I716" s="45"/>
      <c r="J716" s="51"/>
    </row>
    <row r="717" spans="1:10" s="6" customFormat="1" ht="15.75" x14ac:dyDescent="0.25">
      <c r="A717" s="42"/>
      <c r="B717" s="42"/>
      <c r="C717" s="42"/>
      <c r="D717" s="42" t="s">
        <v>818</v>
      </c>
      <c r="E717" s="42" t="s">
        <v>818</v>
      </c>
      <c r="F717" s="42">
        <v>716</v>
      </c>
      <c r="G717" s="43" t="s">
        <v>968</v>
      </c>
      <c r="H717" s="74" t="s">
        <v>51</v>
      </c>
      <c r="I717" s="45"/>
      <c r="J717" s="51"/>
    </row>
    <row r="718" spans="1:10" s="6" customFormat="1" ht="15.75" x14ac:dyDescent="0.25">
      <c r="A718" s="42"/>
      <c r="B718" s="42"/>
      <c r="C718" s="42"/>
      <c r="D718" s="42" t="s">
        <v>665</v>
      </c>
      <c r="E718" s="42" t="s">
        <v>665</v>
      </c>
      <c r="F718" s="42">
        <v>717</v>
      </c>
      <c r="G718" s="43" t="s">
        <v>666</v>
      </c>
      <c r="H718" s="44" t="s">
        <v>51</v>
      </c>
      <c r="I718" s="45"/>
      <c r="J718" s="51"/>
    </row>
    <row r="719" spans="1:10" s="6" customFormat="1" ht="15.75" x14ac:dyDescent="0.25">
      <c r="A719" s="42"/>
      <c r="B719" s="42"/>
      <c r="C719" s="42"/>
      <c r="D719" s="42" t="s">
        <v>665</v>
      </c>
      <c r="E719" s="42" t="s">
        <v>665</v>
      </c>
      <c r="F719" s="42">
        <v>718</v>
      </c>
      <c r="G719" s="43" t="s">
        <v>667</v>
      </c>
      <c r="H719" s="44" t="s">
        <v>51</v>
      </c>
      <c r="I719" s="45"/>
      <c r="J719" s="51"/>
    </row>
    <row r="720" spans="1:10" s="6" customFormat="1" ht="15.75" x14ac:dyDescent="0.25">
      <c r="A720" s="42"/>
      <c r="B720" s="42"/>
      <c r="C720" s="42"/>
      <c r="D720" s="42" t="s">
        <v>665</v>
      </c>
      <c r="E720" s="42" t="s">
        <v>665</v>
      </c>
      <c r="F720" s="42">
        <v>719</v>
      </c>
      <c r="G720" s="43" t="s">
        <v>668</v>
      </c>
      <c r="H720" s="44" t="s">
        <v>51</v>
      </c>
      <c r="I720" s="45"/>
      <c r="J720" s="51"/>
    </row>
    <row r="721" spans="1:10" s="6" customFormat="1" ht="15.75" x14ac:dyDescent="0.25">
      <c r="A721" s="42"/>
      <c r="B721" s="42"/>
      <c r="C721" s="42"/>
      <c r="D721" s="42" t="s">
        <v>665</v>
      </c>
      <c r="E721" s="42" t="s">
        <v>665</v>
      </c>
      <c r="F721" s="42">
        <v>720</v>
      </c>
      <c r="G721" s="43" t="s">
        <v>669</v>
      </c>
      <c r="H721" s="44" t="s">
        <v>51</v>
      </c>
      <c r="I721" s="45"/>
      <c r="J721" s="51"/>
    </row>
    <row r="722" spans="1:10" s="6" customFormat="1" ht="15.75" x14ac:dyDescent="0.25">
      <c r="A722" s="42"/>
      <c r="B722" s="42"/>
      <c r="C722" s="42"/>
      <c r="D722" s="42" t="s">
        <v>665</v>
      </c>
      <c r="E722" s="42" t="s">
        <v>665</v>
      </c>
      <c r="F722" s="42">
        <v>721</v>
      </c>
      <c r="G722" s="43" t="s">
        <v>670</v>
      </c>
      <c r="H722" s="44" t="s">
        <v>51</v>
      </c>
      <c r="I722" s="45"/>
      <c r="J722" s="51"/>
    </row>
    <row r="723" spans="1:10" s="6" customFormat="1" ht="15.75" x14ac:dyDescent="0.25">
      <c r="A723" s="42"/>
      <c r="B723" s="42"/>
      <c r="C723" s="42"/>
      <c r="D723" s="42" t="s">
        <v>665</v>
      </c>
      <c r="E723" s="42" t="s">
        <v>665</v>
      </c>
      <c r="F723" s="42">
        <v>722</v>
      </c>
      <c r="G723" s="43" t="s">
        <v>671</v>
      </c>
      <c r="H723" s="44" t="s">
        <v>51</v>
      </c>
      <c r="I723" s="45"/>
      <c r="J723" s="51"/>
    </row>
    <row r="724" spans="1:10" s="6" customFormat="1" ht="15.75" x14ac:dyDescent="0.25">
      <c r="A724" s="42"/>
      <c r="B724" s="42"/>
      <c r="C724" s="42"/>
      <c r="D724" s="42" t="s">
        <v>665</v>
      </c>
      <c r="E724" s="42" t="s">
        <v>665</v>
      </c>
      <c r="F724" s="42">
        <v>723</v>
      </c>
      <c r="G724" s="43" t="s">
        <v>672</v>
      </c>
      <c r="H724" s="44" t="s">
        <v>51</v>
      </c>
      <c r="I724" s="45">
        <v>1491</v>
      </c>
      <c r="J724" s="51"/>
    </row>
    <row r="725" spans="1:10" s="6" customFormat="1" ht="15.75" x14ac:dyDescent="0.25">
      <c r="A725" s="42"/>
      <c r="B725" s="42"/>
      <c r="C725" s="42"/>
      <c r="D725" s="42" t="s">
        <v>665</v>
      </c>
      <c r="E725" s="42" t="s">
        <v>665</v>
      </c>
      <c r="F725" s="42">
        <v>724</v>
      </c>
      <c r="G725" s="43" t="s">
        <v>1066</v>
      </c>
      <c r="H725" s="44" t="s">
        <v>51</v>
      </c>
      <c r="I725" s="45"/>
      <c r="J725" s="51"/>
    </row>
    <row r="726" spans="1:10" s="6" customFormat="1" ht="15.75" x14ac:dyDescent="0.25">
      <c r="A726" s="42"/>
      <c r="B726" s="42"/>
      <c r="C726" s="42"/>
      <c r="D726" s="42" t="s">
        <v>665</v>
      </c>
      <c r="E726" s="42" t="s">
        <v>665</v>
      </c>
      <c r="F726" s="42">
        <v>725</v>
      </c>
      <c r="G726" s="43" t="s">
        <v>673</v>
      </c>
      <c r="H726" s="44" t="s">
        <v>51</v>
      </c>
      <c r="I726" s="45">
        <v>1492</v>
      </c>
      <c r="J726" s="51"/>
    </row>
    <row r="727" spans="1:10" s="6" customFormat="1" ht="15.75" x14ac:dyDescent="0.25">
      <c r="A727" s="42"/>
      <c r="B727" s="42"/>
      <c r="C727" s="42"/>
      <c r="D727" s="42" t="s">
        <v>665</v>
      </c>
      <c r="E727" s="42" t="s">
        <v>665</v>
      </c>
      <c r="F727" s="42">
        <v>726</v>
      </c>
      <c r="G727" s="43" t="s">
        <v>674</v>
      </c>
      <c r="H727" s="44" t="s">
        <v>51</v>
      </c>
      <c r="I727" s="45"/>
      <c r="J727" s="51"/>
    </row>
    <row r="728" spans="1:10" s="6" customFormat="1" ht="15.75" x14ac:dyDescent="0.25">
      <c r="A728" s="42"/>
      <c r="B728" s="42"/>
      <c r="C728" s="42"/>
      <c r="D728" s="42" t="s">
        <v>665</v>
      </c>
      <c r="E728" s="42" t="s">
        <v>665</v>
      </c>
      <c r="F728" s="42">
        <v>727</v>
      </c>
      <c r="G728" s="43" t="s">
        <v>675</v>
      </c>
      <c r="H728" s="44" t="s">
        <v>51</v>
      </c>
      <c r="I728" s="45"/>
      <c r="J728" s="51"/>
    </row>
    <row r="729" spans="1:10" s="6" customFormat="1" ht="15.75" x14ac:dyDescent="0.25">
      <c r="A729" s="42"/>
      <c r="B729" s="42"/>
      <c r="C729" s="42"/>
      <c r="D729" s="42" t="s">
        <v>665</v>
      </c>
      <c r="E729" s="42" t="s">
        <v>665</v>
      </c>
      <c r="F729" s="42">
        <v>728</v>
      </c>
      <c r="G729" s="43" t="s">
        <v>905</v>
      </c>
      <c r="H729" s="44" t="s">
        <v>51</v>
      </c>
      <c r="I729" s="45"/>
      <c r="J729" s="51"/>
    </row>
    <row r="730" spans="1:10" s="6" customFormat="1" ht="31.5" x14ac:dyDescent="0.25">
      <c r="A730" s="42"/>
      <c r="B730" s="42"/>
      <c r="C730" s="42"/>
      <c r="D730" s="42" t="s">
        <v>665</v>
      </c>
      <c r="E730" s="42" t="s">
        <v>665</v>
      </c>
      <c r="F730" s="42">
        <v>729</v>
      </c>
      <c r="G730" s="43" t="s">
        <v>906</v>
      </c>
      <c r="H730" s="44" t="s">
        <v>51</v>
      </c>
      <c r="I730" s="45"/>
      <c r="J730" s="51"/>
    </row>
    <row r="731" spans="1:10" s="6" customFormat="1" ht="15.75" x14ac:dyDescent="0.25">
      <c r="A731" s="42"/>
      <c r="B731" s="42"/>
      <c r="C731" s="42"/>
      <c r="D731" s="42" t="s">
        <v>665</v>
      </c>
      <c r="E731" s="42" t="s">
        <v>665</v>
      </c>
      <c r="F731" s="42">
        <v>730</v>
      </c>
      <c r="G731" s="43" t="s">
        <v>676</v>
      </c>
      <c r="H731" s="44" t="s">
        <v>51</v>
      </c>
      <c r="I731" s="45"/>
      <c r="J731" s="51"/>
    </row>
    <row r="732" spans="1:10" s="6" customFormat="1" ht="15.75" x14ac:dyDescent="0.25">
      <c r="A732" s="42"/>
      <c r="B732" s="42"/>
      <c r="C732" s="42"/>
      <c r="D732" s="42" t="s">
        <v>665</v>
      </c>
      <c r="E732" s="42" t="s">
        <v>665</v>
      </c>
      <c r="F732" s="42">
        <v>731</v>
      </c>
      <c r="G732" s="43" t="s">
        <v>677</v>
      </c>
      <c r="H732" s="44" t="s">
        <v>51</v>
      </c>
      <c r="I732" s="45"/>
      <c r="J732" s="51"/>
    </row>
    <row r="733" spans="1:10" s="6" customFormat="1" ht="15.75" x14ac:dyDescent="0.25">
      <c r="A733" s="42"/>
      <c r="B733" s="42"/>
      <c r="C733" s="42"/>
      <c r="D733" s="42" t="s">
        <v>665</v>
      </c>
      <c r="E733" s="42" t="s">
        <v>665</v>
      </c>
      <c r="F733" s="42">
        <v>732</v>
      </c>
      <c r="G733" s="43" t="s">
        <v>907</v>
      </c>
      <c r="H733" s="44" t="s">
        <v>51</v>
      </c>
      <c r="I733" s="45"/>
      <c r="J733" s="51"/>
    </row>
    <row r="734" spans="1:10" s="6" customFormat="1" ht="15.75" x14ac:dyDescent="0.25">
      <c r="A734" s="42"/>
      <c r="B734" s="42"/>
      <c r="C734" s="42"/>
      <c r="D734" s="42" t="s">
        <v>665</v>
      </c>
      <c r="E734" s="42" t="s">
        <v>665</v>
      </c>
      <c r="F734" s="42">
        <v>733</v>
      </c>
      <c r="G734" s="43" t="s">
        <v>1067</v>
      </c>
      <c r="H734" s="44" t="s">
        <v>51</v>
      </c>
      <c r="I734" s="45">
        <v>1504</v>
      </c>
      <c r="J734" s="51"/>
    </row>
    <row r="735" spans="1:10" s="6" customFormat="1" ht="31.5" x14ac:dyDescent="0.25">
      <c r="A735" s="42"/>
      <c r="B735" s="42"/>
      <c r="C735" s="42"/>
      <c r="D735" s="42" t="s">
        <v>665</v>
      </c>
      <c r="E735" s="42" t="s">
        <v>665</v>
      </c>
      <c r="F735" s="42">
        <v>734</v>
      </c>
      <c r="G735" s="43" t="s">
        <v>678</v>
      </c>
      <c r="H735" s="44" t="s">
        <v>51</v>
      </c>
      <c r="I735" s="45"/>
      <c r="J735" s="51"/>
    </row>
    <row r="736" spans="1:10" s="6" customFormat="1" ht="31.5" x14ac:dyDescent="0.25">
      <c r="A736" s="42"/>
      <c r="B736" s="42"/>
      <c r="C736" s="42"/>
      <c r="D736" s="42" t="s">
        <v>665</v>
      </c>
      <c r="E736" s="42" t="s">
        <v>665</v>
      </c>
      <c r="F736" s="42">
        <v>735</v>
      </c>
      <c r="G736" s="43" t="s">
        <v>908</v>
      </c>
      <c r="H736" s="44" t="s">
        <v>51</v>
      </c>
      <c r="I736" s="45"/>
      <c r="J736" s="51"/>
    </row>
    <row r="737" spans="1:10" s="6" customFormat="1" ht="15.75" x14ac:dyDescent="0.25">
      <c r="A737" s="42"/>
      <c r="B737" s="42"/>
      <c r="C737" s="42"/>
      <c r="D737" s="42" t="s">
        <v>665</v>
      </c>
      <c r="E737" s="42" t="s">
        <v>665</v>
      </c>
      <c r="F737" s="42">
        <v>736</v>
      </c>
      <c r="G737" s="43" t="s">
        <v>909</v>
      </c>
      <c r="H737" s="44" t="s">
        <v>51</v>
      </c>
      <c r="I737" s="45">
        <v>1503</v>
      </c>
      <c r="J737" s="51"/>
    </row>
    <row r="738" spans="1:10" s="6" customFormat="1" ht="15.75" x14ac:dyDescent="0.25">
      <c r="A738" s="42"/>
      <c r="B738" s="42"/>
      <c r="C738" s="42"/>
      <c r="D738" s="42" t="s">
        <v>665</v>
      </c>
      <c r="E738" s="42" t="s">
        <v>665</v>
      </c>
      <c r="F738" s="42">
        <v>737</v>
      </c>
      <c r="G738" s="43" t="s">
        <v>679</v>
      </c>
      <c r="H738" s="44" t="s">
        <v>51</v>
      </c>
      <c r="I738" s="45"/>
      <c r="J738" s="51"/>
    </row>
    <row r="739" spans="1:10" s="6" customFormat="1" ht="31.5" x14ac:dyDescent="0.25">
      <c r="A739" s="42"/>
      <c r="B739" s="42"/>
      <c r="C739" s="42"/>
      <c r="D739" s="42" t="s">
        <v>665</v>
      </c>
      <c r="E739" s="42" t="s">
        <v>665</v>
      </c>
      <c r="F739" s="42">
        <v>738</v>
      </c>
      <c r="G739" s="43" t="s">
        <v>911</v>
      </c>
      <c r="H739" s="44" t="s">
        <v>51</v>
      </c>
      <c r="I739" s="45"/>
      <c r="J739" s="51"/>
    </row>
    <row r="740" spans="1:10" s="6" customFormat="1" ht="15.75" x14ac:dyDescent="0.25">
      <c r="A740" s="42"/>
      <c r="B740" s="42"/>
      <c r="C740" s="42"/>
      <c r="D740" s="42" t="s">
        <v>665</v>
      </c>
      <c r="E740" s="42" t="s">
        <v>665</v>
      </c>
      <c r="F740" s="42">
        <v>739</v>
      </c>
      <c r="G740" s="43" t="s">
        <v>912</v>
      </c>
      <c r="H740" s="44" t="s">
        <v>51</v>
      </c>
      <c r="I740" s="45"/>
      <c r="J740" s="51"/>
    </row>
    <row r="741" spans="1:10" s="6" customFormat="1" ht="31.5" x14ac:dyDescent="0.25">
      <c r="A741" s="42"/>
      <c r="B741" s="42"/>
      <c r="C741" s="42"/>
      <c r="D741" s="42" t="s">
        <v>665</v>
      </c>
      <c r="E741" s="42" t="s">
        <v>665</v>
      </c>
      <c r="F741" s="42">
        <v>740</v>
      </c>
      <c r="G741" s="43" t="s">
        <v>910</v>
      </c>
      <c r="H741" s="44" t="s">
        <v>51</v>
      </c>
      <c r="I741" s="45"/>
      <c r="J741" s="51"/>
    </row>
    <row r="742" spans="1:10" s="6" customFormat="1" ht="15.75" x14ac:dyDescent="0.25">
      <c r="A742" s="42"/>
      <c r="B742" s="42"/>
      <c r="C742" s="42"/>
      <c r="D742" s="42" t="s">
        <v>665</v>
      </c>
      <c r="E742" s="42" t="s">
        <v>665</v>
      </c>
      <c r="F742" s="42">
        <v>741</v>
      </c>
      <c r="G742" s="43" t="s">
        <v>1065</v>
      </c>
      <c r="H742" s="44" t="s">
        <v>51</v>
      </c>
      <c r="I742" s="45">
        <v>1519</v>
      </c>
      <c r="J742" s="51"/>
    </row>
    <row r="743" spans="1:10" s="6" customFormat="1" ht="15.75" x14ac:dyDescent="0.25">
      <c r="A743" s="42"/>
      <c r="B743" s="42"/>
      <c r="C743" s="42"/>
      <c r="D743" s="42" t="s">
        <v>665</v>
      </c>
      <c r="E743" s="42" t="s">
        <v>665</v>
      </c>
      <c r="F743" s="42">
        <v>742</v>
      </c>
      <c r="G743" s="43" t="s">
        <v>913</v>
      </c>
      <c r="H743" s="44" t="s">
        <v>51</v>
      </c>
      <c r="I743" s="45">
        <v>1489</v>
      </c>
      <c r="J743" s="51"/>
    </row>
    <row r="744" spans="1:10" s="6" customFormat="1" ht="15.75" x14ac:dyDescent="0.25">
      <c r="A744" s="42"/>
      <c r="B744" s="42"/>
      <c r="C744" s="42"/>
      <c r="D744" s="42" t="s">
        <v>665</v>
      </c>
      <c r="E744" s="42" t="s">
        <v>665</v>
      </c>
      <c r="F744" s="42">
        <v>743</v>
      </c>
      <c r="G744" s="43" t="s">
        <v>680</v>
      </c>
      <c r="H744" s="44" t="s">
        <v>51</v>
      </c>
      <c r="I744" s="45"/>
      <c r="J744" s="51"/>
    </row>
    <row r="745" spans="1:10" s="6" customFormat="1" ht="15.75" x14ac:dyDescent="0.25">
      <c r="A745" s="42"/>
      <c r="B745" s="42"/>
      <c r="C745" s="42"/>
      <c r="D745" s="42" t="s">
        <v>665</v>
      </c>
      <c r="E745" s="42" t="s">
        <v>665</v>
      </c>
      <c r="F745" s="42">
        <v>744</v>
      </c>
      <c r="G745" s="43" t="s">
        <v>681</v>
      </c>
      <c r="H745" s="44" t="s">
        <v>51</v>
      </c>
      <c r="I745" s="45"/>
      <c r="J745" s="51"/>
    </row>
    <row r="746" spans="1:10" s="6" customFormat="1" ht="15.75" x14ac:dyDescent="0.25">
      <c r="A746" s="42"/>
      <c r="B746" s="42"/>
      <c r="C746" s="42"/>
      <c r="D746" s="42" t="s">
        <v>665</v>
      </c>
      <c r="E746" s="42" t="s">
        <v>665</v>
      </c>
      <c r="F746" s="42">
        <v>745</v>
      </c>
      <c r="G746" s="43" t="s">
        <v>682</v>
      </c>
      <c r="H746" s="44" t="s">
        <v>51</v>
      </c>
      <c r="I746" s="45"/>
      <c r="J746" s="51"/>
    </row>
    <row r="747" spans="1:10" s="6" customFormat="1" ht="31.5" x14ac:dyDescent="0.25">
      <c r="A747" s="42"/>
      <c r="B747" s="42"/>
      <c r="C747" s="42"/>
      <c r="D747" s="42" t="s">
        <v>665</v>
      </c>
      <c r="E747" s="42" t="s">
        <v>665</v>
      </c>
      <c r="F747" s="42">
        <v>746</v>
      </c>
      <c r="G747" s="43" t="s">
        <v>683</v>
      </c>
      <c r="H747" s="44" t="s">
        <v>51</v>
      </c>
      <c r="I747" s="45"/>
      <c r="J747" s="51"/>
    </row>
    <row r="748" spans="1:10" s="6" customFormat="1" ht="15.75" x14ac:dyDescent="0.25">
      <c r="A748" s="42"/>
      <c r="B748" s="42"/>
      <c r="C748" s="42"/>
      <c r="D748" s="42" t="s">
        <v>665</v>
      </c>
      <c r="E748" s="42" t="s">
        <v>665</v>
      </c>
      <c r="F748" s="42">
        <v>747</v>
      </c>
      <c r="G748" s="43" t="s">
        <v>684</v>
      </c>
      <c r="H748" s="44" t="s">
        <v>51</v>
      </c>
      <c r="I748" s="45"/>
      <c r="J748" s="51"/>
    </row>
    <row r="749" spans="1:10" s="6" customFormat="1" ht="15.75" x14ac:dyDescent="0.25">
      <c r="A749" s="42"/>
      <c r="B749" s="42"/>
      <c r="C749" s="42"/>
      <c r="D749" s="42" t="s">
        <v>665</v>
      </c>
      <c r="E749" s="42" t="s">
        <v>665</v>
      </c>
      <c r="F749" s="42">
        <v>748</v>
      </c>
      <c r="G749" s="43" t="s">
        <v>685</v>
      </c>
      <c r="H749" s="44" t="s">
        <v>51</v>
      </c>
      <c r="I749" s="45"/>
      <c r="J749" s="51"/>
    </row>
    <row r="750" spans="1:10" s="6" customFormat="1" ht="15.75" x14ac:dyDescent="0.25">
      <c r="A750" s="42"/>
      <c r="B750" s="42"/>
      <c r="C750" s="42"/>
      <c r="D750" s="42" t="s">
        <v>665</v>
      </c>
      <c r="E750" s="42" t="s">
        <v>665</v>
      </c>
      <c r="F750" s="42">
        <v>749</v>
      </c>
      <c r="G750" s="43" t="s">
        <v>686</v>
      </c>
      <c r="H750" s="44" t="s">
        <v>51</v>
      </c>
      <c r="I750" s="45"/>
      <c r="J750" s="51"/>
    </row>
    <row r="751" spans="1:10" s="6" customFormat="1" ht="31.5" x14ac:dyDescent="0.25">
      <c r="A751" s="42"/>
      <c r="B751" s="42"/>
      <c r="C751" s="42"/>
      <c r="D751" s="42" t="s">
        <v>687</v>
      </c>
      <c r="E751" s="28" t="s">
        <v>817</v>
      </c>
      <c r="F751" s="42">
        <v>750</v>
      </c>
      <c r="G751" s="43" t="s">
        <v>921</v>
      </c>
      <c r="H751" s="44" t="s">
        <v>51</v>
      </c>
      <c r="I751" s="45"/>
      <c r="J751" s="51"/>
    </row>
    <row r="752" spans="1:10" s="6" customFormat="1" ht="31.5" x14ac:dyDescent="0.25">
      <c r="A752" s="42"/>
      <c r="B752" s="42"/>
      <c r="C752" s="42"/>
      <c r="D752" s="42" t="s">
        <v>687</v>
      </c>
      <c r="E752" s="28" t="s">
        <v>817</v>
      </c>
      <c r="F752" s="42">
        <v>751</v>
      </c>
      <c r="G752" s="43" t="s">
        <v>922</v>
      </c>
      <c r="H752" s="44" t="s">
        <v>51</v>
      </c>
      <c r="I752" s="45"/>
      <c r="J752" s="51"/>
    </row>
    <row r="753" spans="1:10" s="6" customFormat="1" ht="31.5" x14ac:dyDescent="0.25">
      <c r="A753" s="42"/>
      <c r="B753" s="42"/>
      <c r="C753" s="42"/>
      <c r="D753" s="42" t="s">
        <v>687</v>
      </c>
      <c r="E753" s="75" t="s">
        <v>817</v>
      </c>
      <c r="F753" s="42">
        <v>752</v>
      </c>
      <c r="G753" s="43" t="s">
        <v>688</v>
      </c>
      <c r="H753" s="44" t="s">
        <v>51</v>
      </c>
      <c r="I753" s="45"/>
      <c r="J753" s="51"/>
    </row>
    <row r="754" spans="1:10" s="6" customFormat="1" ht="63" x14ac:dyDescent="0.25">
      <c r="A754" s="42"/>
      <c r="B754" s="42"/>
      <c r="C754" s="42"/>
      <c r="D754" s="42" t="s">
        <v>687</v>
      </c>
      <c r="E754" s="75" t="s">
        <v>817</v>
      </c>
      <c r="F754" s="42">
        <v>753</v>
      </c>
      <c r="G754" s="43" t="s">
        <v>925</v>
      </c>
      <c r="H754" s="44" t="s">
        <v>51</v>
      </c>
      <c r="I754" s="45">
        <v>1523</v>
      </c>
      <c r="J754" s="51"/>
    </row>
    <row r="755" spans="1:10" s="6" customFormat="1" ht="31.5" x14ac:dyDescent="0.25">
      <c r="A755" s="42"/>
      <c r="B755" s="42"/>
      <c r="C755" s="42"/>
      <c r="D755" s="42" t="s">
        <v>687</v>
      </c>
      <c r="E755" s="75" t="s">
        <v>817</v>
      </c>
      <c r="F755" s="42">
        <v>754</v>
      </c>
      <c r="G755" s="43" t="s">
        <v>689</v>
      </c>
      <c r="H755" s="44" t="s">
        <v>51</v>
      </c>
      <c r="I755" s="45"/>
      <c r="J755" s="51"/>
    </row>
    <row r="756" spans="1:10" s="6" customFormat="1" ht="31.5" x14ac:dyDescent="0.25">
      <c r="A756" s="42"/>
      <c r="B756" s="42"/>
      <c r="C756" s="42"/>
      <c r="D756" s="42" t="s">
        <v>687</v>
      </c>
      <c r="E756" s="75" t="s">
        <v>817</v>
      </c>
      <c r="F756" s="42">
        <v>755</v>
      </c>
      <c r="G756" s="43" t="s">
        <v>926</v>
      </c>
      <c r="H756" s="44" t="s">
        <v>51</v>
      </c>
      <c r="I756" s="45"/>
      <c r="J756" s="51"/>
    </row>
    <row r="757" spans="1:10" s="6" customFormat="1" ht="31.5" x14ac:dyDescent="0.25">
      <c r="A757" s="42"/>
      <c r="B757" s="42"/>
      <c r="C757" s="42"/>
      <c r="D757" s="42" t="s">
        <v>687</v>
      </c>
      <c r="E757" s="75" t="s">
        <v>817</v>
      </c>
      <c r="F757" s="42">
        <v>756</v>
      </c>
      <c r="G757" s="43" t="s">
        <v>690</v>
      </c>
      <c r="H757" s="44" t="s">
        <v>51</v>
      </c>
      <c r="I757" s="45"/>
      <c r="J757" s="51"/>
    </row>
    <row r="758" spans="1:10" s="6" customFormat="1" ht="31.5" x14ac:dyDescent="0.25">
      <c r="A758" s="42"/>
      <c r="B758" s="42"/>
      <c r="C758" s="42"/>
      <c r="D758" s="42" t="s">
        <v>687</v>
      </c>
      <c r="E758" s="75" t="s">
        <v>817</v>
      </c>
      <c r="F758" s="42">
        <v>757</v>
      </c>
      <c r="G758" s="43" t="s">
        <v>924</v>
      </c>
      <c r="H758" s="44" t="s">
        <v>51</v>
      </c>
      <c r="I758" s="45"/>
      <c r="J758" s="51"/>
    </row>
    <row r="759" spans="1:10" s="6" customFormat="1" ht="31.5" x14ac:dyDescent="0.25">
      <c r="A759" s="42"/>
      <c r="B759" s="42"/>
      <c r="C759" s="42"/>
      <c r="D759" s="42" t="s">
        <v>687</v>
      </c>
      <c r="E759" s="75" t="s">
        <v>817</v>
      </c>
      <c r="F759" s="42">
        <v>758</v>
      </c>
      <c r="G759" s="43" t="s">
        <v>1068</v>
      </c>
      <c r="H759" s="44" t="s">
        <v>51</v>
      </c>
      <c r="I759" s="45">
        <v>1521</v>
      </c>
      <c r="J759" s="51"/>
    </row>
    <row r="760" spans="1:10" s="6" customFormat="1" ht="31.5" x14ac:dyDescent="0.25">
      <c r="A760" s="42"/>
      <c r="B760" s="42"/>
      <c r="C760" s="42"/>
      <c r="D760" s="42" t="s">
        <v>687</v>
      </c>
      <c r="E760" s="75" t="s">
        <v>817</v>
      </c>
      <c r="F760" s="42">
        <v>759</v>
      </c>
      <c r="G760" s="43" t="s">
        <v>691</v>
      </c>
      <c r="H760" s="44" t="s">
        <v>51</v>
      </c>
      <c r="I760" s="45"/>
      <c r="J760" s="51"/>
    </row>
    <row r="761" spans="1:10" s="6" customFormat="1" ht="94.5" x14ac:dyDescent="0.25">
      <c r="A761" s="42"/>
      <c r="B761" s="42"/>
      <c r="C761" s="42"/>
      <c r="D761" s="42" t="s">
        <v>687</v>
      </c>
      <c r="E761" s="75" t="s">
        <v>817</v>
      </c>
      <c r="F761" s="42">
        <v>760</v>
      </c>
      <c r="G761" s="43" t="s">
        <v>692</v>
      </c>
      <c r="H761" s="44" t="s">
        <v>51</v>
      </c>
      <c r="I761" s="45">
        <v>1528</v>
      </c>
      <c r="J761" s="51"/>
    </row>
    <row r="762" spans="1:10" s="6" customFormat="1" ht="31.5" x14ac:dyDescent="0.25">
      <c r="A762" s="42"/>
      <c r="B762" s="42"/>
      <c r="C762" s="42"/>
      <c r="D762" s="28" t="s">
        <v>817</v>
      </c>
      <c r="E762" s="75" t="s">
        <v>817</v>
      </c>
      <c r="F762" s="42">
        <v>761</v>
      </c>
      <c r="G762" s="43" t="s">
        <v>944</v>
      </c>
      <c r="H762" s="44" t="s">
        <v>51</v>
      </c>
      <c r="I762" s="45"/>
      <c r="J762" s="51"/>
    </row>
    <row r="763" spans="1:10" s="6" customFormat="1" ht="31.5" x14ac:dyDescent="0.25">
      <c r="A763" s="42"/>
      <c r="B763" s="42"/>
      <c r="C763" s="42"/>
      <c r="D763" s="28" t="s">
        <v>817</v>
      </c>
      <c r="E763" s="75" t="s">
        <v>817</v>
      </c>
      <c r="F763" s="42">
        <v>762</v>
      </c>
      <c r="G763" s="43" t="s">
        <v>946</v>
      </c>
      <c r="H763" s="44" t="s">
        <v>51</v>
      </c>
      <c r="I763" s="45"/>
      <c r="J763" s="51"/>
    </row>
    <row r="764" spans="1:10" s="6" customFormat="1" ht="31.5" x14ac:dyDescent="0.25">
      <c r="A764" s="42"/>
      <c r="B764" s="42"/>
      <c r="C764" s="42"/>
      <c r="D764" s="28" t="s">
        <v>817</v>
      </c>
      <c r="E764" s="75" t="s">
        <v>817</v>
      </c>
      <c r="F764" s="42">
        <v>763</v>
      </c>
      <c r="G764" s="43" t="s">
        <v>1069</v>
      </c>
      <c r="H764" s="44" t="s">
        <v>51</v>
      </c>
      <c r="I764" s="45">
        <v>1520</v>
      </c>
      <c r="J764" s="51"/>
    </row>
    <row r="765" spans="1:10" s="6" customFormat="1" ht="31.5" x14ac:dyDescent="0.25">
      <c r="A765" s="42"/>
      <c r="B765" s="42"/>
      <c r="C765" s="42"/>
      <c r="D765" s="28" t="s">
        <v>817</v>
      </c>
      <c r="E765" s="75" t="s">
        <v>817</v>
      </c>
      <c r="F765" s="42">
        <v>764</v>
      </c>
      <c r="G765" s="43" t="s">
        <v>948</v>
      </c>
      <c r="H765" s="44" t="s">
        <v>51</v>
      </c>
      <c r="I765" s="45"/>
      <c r="J765" s="51"/>
    </row>
    <row r="766" spans="1:10" s="6" customFormat="1" ht="31.5" x14ac:dyDescent="0.25">
      <c r="A766" s="42"/>
      <c r="B766" s="42"/>
      <c r="C766" s="42"/>
      <c r="D766" s="28" t="s">
        <v>817</v>
      </c>
      <c r="E766" s="75" t="s">
        <v>817</v>
      </c>
      <c r="F766" s="42">
        <v>765</v>
      </c>
      <c r="G766" s="43" t="s">
        <v>949</v>
      </c>
      <c r="H766" s="44" t="s">
        <v>51</v>
      </c>
      <c r="I766" s="45"/>
      <c r="J766" s="51"/>
    </row>
    <row r="767" spans="1:10" s="6" customFormat="1" ht="31.5" x14ac:dyDescent="0.25">
      <c r="A767" s="42"/>
      <c r="B767" s="42"/>
      <c r="C767" s="42"/>
      <c r="D767" s="28" t="s">
        <v>817</v>
      </c>
      <c r="E767" s="75" t="s">
        <v>817</v>
      </c>
      <c r="F767" s="42">
        <v>766</v>
      </c>
      <c r="G767" s="43" t="s">
        <v>950</v>
      </c>
      <c r="H767" s="44" t="s">
        <v>51</v>
      </c>
      <c r="I767" s="45"/>
      <c r="J767" s="51"/>
    </row>
    <row r="768" spans="1:10" s="6" customFormat="1" ht="31.5" x14ac:dyDescent="0.25">
      <c r="A768" s="42"/>
      <c r="B768" s="42"/>
      <c r="C768" s="42"/>
      <c r="D768" s="28" t="s">
        <v>817</v>
      </c>
      <c r="E768" s="75" t="s">
        <v>817</v>
      </c>
      <c r="F768" s="42">
        <v>767</v>
      </c>
      <c r="G768" s="43" t="s">
        <v>951</v>
      </c>
      <c r="H768" s="44" t="s">
        <v>51</v>
      </c>
      <c r="I768" s="45"/>
      <c r="J768" s="51"/>
    </row>
    <row r="769" spans="1:10" s="6" customFormat="1" ht="31.5" x14ac:dyDescent="0.25">
      <c r="A769" s="42"/>
      <c r="B769" s="42"/>
      <c r="C769" s="42"/>
      <c r="D769" s="28" t="s">
        <v>817</v>
      </c>
      <c r="E769" s="75" t="s">
        <v>817</v>
      </c>
      <c r="F769" s="42">
        <v>768</v>
      </c>
      <c r="G769" s="43" t="s">
        <v>947</v>
      </c>
      <c r="H769" s="44" t="s">
        <v>51</v>
      </c>
      <c r="I769" s="45"/>
      <c r="J769" s="51"/>
    </row>
    <row r="770" spans="1:10" s="6" customFormat="1" ht="31.5" x14ac:dyDescent="0.25">
      <c r="A770" s="42"/>
      <c r="B770" s="42"/>
      <c r="C770" s="42"/>
      <c r="D770" s="42" t="s">
        <v>687</v>
      </c>
      <c r="E770" s="75" t="s">
        <v>817</v>
      </c>
      <c r="F770" s="42">
        <v>769</v>
      </c>
      <c r="G770" s="43" t="s">
        <v>693</v>
      </c>
      <c r="H770" s="44" t="s">
        <v>51</v>
      </c>
      <c r="I770" s="45"/>
      <c r="J770" s="51"/>
    </row>
    <row r="771" spans="1:10" s="6" customFormat="1" ht="31.5" x14ac:dyDescent="0.25">
      <c r="A771" s="42"/>
      <c r="B771" s="42"/>
      <c r="C771" s="42"/>
      <c r="D771" s="42" t="s">
        <v>687</v>
      </c>
      <c r="E771" s="75" t="s">
        <v>817</v>
      </c>
      <c r="F771" s="42">
        <v>770</v>
      </c>
      <c r="G771" s="43" t="s">
        <v>952</v>
      </c>
      <c r="H771" s="44" t="s">
        <v>51</v>
      </c>
      <c r="I771" s="45">
        <v>1502</v>
      </c>
      <c r="J771" s="51"/>
    </row>
    <row r="772" spans="1:10" s="6" customFormat="1" ht="31.5" x14ac:dyDescent="0.25">
      <c r="A772" s="42"/>
      <c r="B772" s="42"/>
      <c r="C772" s="42"/>
      <c r="D772" s="42" t="s">
        <v>687</v>
      </c>
      <c r="E772" s="28" t="s">
        <v>817</v>
      </c>
      <c r="F772" s="42">
        <v>771</v>
      </c>
      <c r="G772" s="44" t="s">
        <v>953</v>
      </c>
      <c r="H772" s="44" t="s">
        <v>51</v>
      </c>
      <c r="I772" s="45"/>
      <c r="J772" s="51"/>
    </row>
    <row r="773" spans="1:10" s="6" customFormat="1" ht="15.75" x14ac:dyDescent="0.25">
      <c r="A773" s="42"/>
      <c r="B773" s="42"/>
      <c r="C773" s="42"/>
      <c r="D773" s="42" t="s">
        <v>697</v>
      </c>
      <c r="E773" s="42" t="s">
        <v>697</v>
      </c>
      <c r="F773" s="42">
        <v>772</v>
      </c>
      <c r="G773" s="43" t="s">
        <v>698</v>
      </c>
      <c r="H773" s="44" t="s">
        <v>51</v>
      </c>
      <c r="I773" s="45"/>
      <c r="J773" s="51"/>
    </row>
    <row r="774" spans="1:10" s="6" customFormat="1" ht="15.75" x14ac:dyDescent="0.25">
      <c r="A774" s="42"/>
      <c r="B774" s="42"/>
      <c r="C774" s="42"/>
      <c r="D774" s="42" t="s">
        <v>697</v>
      </c>
      <c r="E774" s="42" t="s">
        <v>697</v>
      </c>
      <c r="F774" s="42">
        <v>773</v>
      </c>
      <c r="G774" s="43" t="s">
        <v>1024</v>
      </c>
      <c r="H774" s="44" t="s">
        <v>51</v>
      </c>
      <c r="I774" s="45"/>
      <c r="J774" s="51"/>
    </row>
    <row r="775" spans="1:10" s="6" customFormat="1" ht="31.5" x14ac:dyDescent="0.25">
      <c r="A775" s="42"/>
      <c r="B775" s="42"/>
      <c r="C775" s="42"/>
      <c r="D775" s="42" t="s">
        <v>697</v>
      </c>
      <c r="E775" s="42" t="s">
        <v>697</v>
      </c>
      <c r="F775" s="42">
        <v>774</v>
      </c>
      <c r="G775" s="43" t="s">
        <v>1028</v>
      </c>
      <c r="H775" s="44" t="s">
        <v>51</v>
      </c>
      <c r="I775" s="45"/>
      <c r="J775" s="51"/>
    </row>
    <row r="776" spans="1:10" s="6" customFormat="1" ht="15.75" x14ac:dyDescent="0.25">
      <c r="A776" s="42"/>
      <c r="B776" s="42"/>
      <c r="C776" s="42"/>
      <c r="D776" s="42" t="s">
        <v>697</v>
      </c>
      <c r="E776" s="42" t="s">
        <v>697</v>
      </c>
      <c r="F776" s="42">
        <v>775</v>
      </c>
      <c r="G776" s="43" t="s">
        <v>1025</v>
      </c>
      <c r="H776" s="44" t="s">
        <v>51</v>
      </c>
      <c r="I776" s="45"/>
      <c r="J776" s="51"/>
    </row>
    <row r="777" spans="1:10" s="6" customFormat="1" ht="15.75" x14ac:dyDescent="0.25">
      <c r="A777" s="42"/>
      <c r="B777" s="42"/>
      <c r="C777" s="42"/>
      <c r="D777" s="42" t="s">
        <v>697</v>
      </c>
      <c r="E777" s="42" t="s">
        <v>697</v>
      </c>
      <c r="F777" s="42">
        <v>776</v>
      </c>
      <c r="G777" s="43" t="s">
        <v>1026</v>
      </c>
      <c r="H777" s="44" t="s">
        <v>51</v>
      </c>
      <c r="I777" s="45"/>
      <c r="J777" s="51"/>
    </row>
    <row r="778" spans="1:10" s="6" customFormat="1" ht="15.75" x14ac:dyDescent="0.25">
      <c r="A778" s="42"/>
      <c r="B778" s="42"/>
      <c r="C778" s="42"/>
      <c r="D778" s="42" t="s">
        <v>697</v>
      </c>
      <c r="E778" s="42" t="s">
        <v>697</v>
      </c>
      <c r="F778" s="42">
        <v>777</v>
      </c>
      <c r="G778" s="43" t="s">
        <v>1027</v>
      </c>
      <c r="H778" s="44" t="s">
        <v>51</v>
      </c>
      <c r="I778" s="45"/>
      <c r="J778" s="51"/>
    </row>
    <row r="779" spans="1:10" s="6" customFormat="1" ht="15.75" x14ac:dyDescent="0.25">
      <c r="A779" s="42"/>
      <c r="B779" s="42"/>
      <c r="C779" s="42"/>
      <c r="D779" s="42" t="s">
        <v>697</v>
      </c>
      <c r="E779" s="42" t="s">
        <v>697</v>
      </c>
      <c r="F779" s="42">
        <v>778</v>
      </c>
      <c r="G779" s="43" t="s">
        <v>699</v>
      </c>
      <c r="H779" s="44" t="s">
        <v>51</v>
      </c>
      <c r="I779" s="45"/>
      <c r="J779" s="51"/>
    </row>
    <row r="780" spans="1:10" s="6" customFormat="1" ht="63" x14ac:dyDescent="0.25">
      <c r="A780" s="42"/>
      <c r="B780" s="42"/>
      <c r="C780" s="42"/>
      <c r="D780" s="42" t="s">
        <v>697</v>
      </c>
      <c r="E780" s="42" t="s">
        <v>697</v>
      </c>
      <c r="F780" s="42">
        <v>779</v>
      </c>
      <c r="G780" s="43" t="s">
        <v>700</v>
      </c>
      <c r="H780" s="44" t="s">
        <v>51</v>
      </c>
      <c r="I780" s="45"/>
      <c r="J780" s="51"/>
    </row>
    <row r="781" spans="1:10" s="6" customFormat="1" ht="15.75" x14ac:dyDescent="0.25">
      <c r="A781" s="42"/>
      <c r="B781" s="42"/>
      <c r="C781" s="42"/>
      <c r="D781" s="42" t="s">
        <v>697</v>
      </c>
      <c r="E781" s="42" t="s">
        <v>697</v>
      </c>
      <c r="F781" s="42">
        <v>780</v>
      </c>
      <c r="G781" s="43" t="s">
        <v>701</v>
      </c>
      <c r="H781" s="44" t="s">
        <v>51</v>
      </c>
      <c r="I781" s="45"/>
      <c r="J781" s="51"/>
    </row>
    <row r="782" spans="1:10" s="6" customFormat="1" ht="31.5" x14ac:dyDescent="0.25">
      <c r="A782" s="42"/>
      <c r="B782" s="42"/>
      <c r="C782" s="42"/>
      <c r="D782" s="42" t="s">
        <v>697</v>
      </c>
      <c r="E782" s="42" t="s">
        <v>697</v>
      </c>
      <c r="F782" s="42">
        <v>781</v>
      </c>
      <c r="G782" s="43" t="s">
        <v>702</v>
      </c>
      <c r="H782" s="44" t="s">
        <v>51</v>
      </c>
      <c r="I782" s="45"/>
      <c r="J782" s="51"/>
    </row>
    <row r="783" spans="1:10" s="6" customFormat="1" ht="15.75" x14ac:dyDescent="0.25">
      <c r="A783" s="42"/>
      <c r="B783" s="42"/>
      <c r="C783" s="42"/>
      <c r="D783" s="42" t="s">
        <v>697</v>
      </c>
      <c r="E783" s="42" t="s">
        <v>697</v>
      </c>
      <c r="F783" s="42">
        <v>782</v>
      </c>
      <c r="G783" s="43" t="s">
        <v>703</v>
      </c>
      <c r="H783" s="44" t="s">
        <v>61</v>
      </c>
      <c r="I783" s="45"/>
      <c r="J783" s="51"/>
    </row>
    <row r="784" spans="1:10" s="6" customFormat="1" ht="15.75" x14ac:dyDescent="0.25">
      <c r="A784" s="42"/>
      <c r="B784" s="42"/>
      <c r="C784" s="42"/>
      <c r="D784" s="42" t="s">
        <v>697</v>
      </c>
      <c r="E784" s="42" t="s">
        <v>697</v>
      </c>
      <c r="F784" s="42">
        <v>783</v>
      </c>
      <c r="G784" s="43" t="s">
        <v>1030</v>
      </c>
      <c r="H784" s="44" t="s">
        <v>51</v>
      </c>
      <c r="I784" s="45"/>
      <c r="J784" s="51"/>
    </row>
    <row r="785" spans="1:10" s="6" customFormat="1" ht="15.75" x14ac:dyDescent="0.25">
      <c r="A785" s="42"/>
      <c r="B785" s="42"/>
      <c r="C785" s="42"/>
      <c r="D785" s="42" t="s">
        <v>697</v>
      </c>
      <c r="E785" s="42" t="s">
        <v>697</v>
      </c>
      <c r="F785" s="42">
        <v>784</v>
      </c>
      <c r="G785" s="43" t="s">
        <v>1031</v>
      </c>
      <c r="H785" s="44" t="s">
        <v>51</v>
      </c>
      <c r="I785" s="45"/>
      <c r="J785" s="51"/>
    </row>
    <row r="786" spans="1:10" s="6" customFormat="1" ht="15.75" x14ac:dyDescent="0.25">
      <c r="A786" s="42"/>
      <c r="B786" s="42"/>
      <c r="C786" s="42"/>
      <c r="D786" s="42" t="s">
        <v>697</v>
      </c>
      <c r="E786" s="42" t="s">
        <v>697</v>
      </c>
      <c r="F786" s="42">
        <v>785</v>
      </c>
      <c r="G786" s="43" t="s">
        <v>1029</v>
      </c>
      <c r="H786" s="44" t="s">
        <v>51</v>
      </c>
      <c r="I786" s="45">
        <v>1328</v>
      </c>
      <c r="J786" s="51"/>
    </row>
    <row r="787" spans="1:10" s="6" customFormat="1" ht="31.5" x14ac:dyDescent="0.25">
      <c r="A787" s="42"/>
      <c r="B787" s="42"/>
      <c r="C787" s="42"/>
      <c r="D787" s="42" t="s">
        <v>697</v>
      </c>
      <c r="E787" s="42" t="s">
        <v>697</v>
      </c>
      <c r="F787" s="42">
        <v>786</v>
      </c>
      <c r="G787" s="43" t="s">
        <v>1056</v>
      </c>
      <c r="H787" s="44" t="s">
        <v>51</v>
      </c>
      <c r="I787" s="45"/>
      <c r="J787" s="51"/>
    </row>
    <row r="788" spans="1:10" s="6" customFormat="1" ht="31.5" x14ac:dyDescent="0.25">
      <c r="A788" s="42"/>
      <c r="B788" s="42"/>
      <c r="C788" s="42"/>
      <c r="D788" s="42" t="s">
        <v>697</v>
      </c>
      <c r="E788" s="42" t="s">
        <v>697</v>
      </c>
      <c r="F788" s="42">
        <v>787</v>
      </c>
      <c r="G788" s="63" t="s">
        <v>696</v>
      </c>
      <c r="H788" s="44" t="s">
        <v>61</v>
      </c>
      <c r="I788" s="45"/>
      <c r="J788" s="51"/>
    </row>
    <row r="789" spans="1:10" s="6" customFormat="1" ht="15.75" x14ac:dyDescent="0.25">
      <c r="A789" s="42"/>
      <c r="B789" s="42"/>
      <c r="C789" s="42"/>
      <c r="D789" s="42" t="s">
        <v>697</v>
      </c>
      <c r="E789" s="42" t="s">
        <v>697</v>
      </c>
      <c r="F789" s="42">
        <v>788</v>
      </c>
      <c r="G789" s="63" t="s">
        <v>1047</v>
      </c>
      <c r="H789" s="44" t="s">
        <v>51</v>
      </c>
      <c r="I789" s="45">
        <v>1325</v>
      </c>
      <c r="J789" s="51"/>
    </row>
    <row r="790" spans="1:10" s="6" customFormat="1" ht="15.75" x14ac:dyDescent="0.25">
      <c r="A790" s="42"/>
      <c r="B790" s="42"/>
      <c r="C790" s="42"/>
      <c r="D790" s="42" t="s">
        <v>697</v>
      </c>
      <c r="E790" s="42" t="s">
        <v>697</v>
      </c>
      <c r="F790" s="42">
        <v>789</v>
      </c>
      <c r="G790" s="63" t="s">
        <v>1048</v>
      </c>
      <c r="H790" s="44" t="s">
        <v>51</v>
      </c>
      <c r="I790" s="45"/>
      <c r="J790" s="51"/>
    </row>
    <row r="791" spans="1:10" s="6" customFormat="1" ht="15.75" x14ac:dyDescent="0.25">
      <c r="A791" s="42"/>
      <c r="B791" s="42"/>
      <c r="C791" s="42"/>
      <c r="D791" s="42" t="s">
        <v>697</v>
      </c>
      <c r="E791" s="42" t="s">
        <v>697</v>
      </c>
      <c r="F791" s="42">
        <v>790</v>
      </c>
      <c r="G791" s="63" t="s">
        <v>730</v>
      </c>
      <c r="H791" s="44" t="s">
        <v>51</v>
      </c>
      <c r="I791" s="45"/>
      <c r="J791" s="51"/>
    </row>
    <row r="792" spans="1:10" s="6" customFormat="1" ht="15.75" x14ac:dyDescent="0.25">
      <c r="A792" s="42"/>
      <c r="B792" s="42"/>
      <c r="C792" s="42"/>
      <c r="D792" s="42" t="s">
        <v>697</v>
      </c>
      <c r="E792" s="42" t="s">
        <v>697</v>
      </c>
      <c r="F792" s="42">
        <v>791</v>
      </c>
      <c r="G792" s="43" t="s">
        <v>945</v>
      </c>
      <c r="H792" s="44" t="s">
        <v>51</v>
      </c>
      <c r="I792" s="45">
        <v>1367</v>
      </c>
      <c r="J792" s="51"/>
    </row>
    <row r="793" spans="1:10" s="6" customFormat="1" ht="31.5" x14ac:dyDescent="0.25">
      <c r="A793" s="42"/>
      <c r="B793" s="42"/>
      <c r="C793" s="42"/>
      <c r="D793" s="42" t="s">
        <v>697</v>
      </c>
      <c r="E793" s="42" t="s">
        <v>697</v>
      </c>
      <c r="F793" s="42">
        <v>792</v>
      </c>
      <c r="G793" s="63" t="s">
        <v>731</v>
      </c>
      <c r="H793" s="44" t="s">
        <v>61</v>
      </c>
      <c r="I793" s="45"/>
      <c r="J793" s="51"/>
    </row>
    <row r="794" spans="1:10" s="6" customFormat="1" ht="15.75" x14ac:dyDescent="0.25">
      <c r="A794" s="42"/>
      <c r="B794" s="42"/>
      <c r="C794" s="42"/>
      <c r="D794" s="42" t="s">
        <v>697</v>
      </c>
      <c r="E794" s="42" t="s">
        <v>697</v>
      </c>
      <c r="F794" s="42">
        <v>793</v>
      </c>
      <c r="G794" s="63" t="s">
        <v>732</v>
      </c>
      <c r="H794" s="44" t="s">
        <v>61</v>
      </c>
      <c r="I794" s="45"/>
      <c r="J794" s="51"/>
    </row>
    <row r="795" spans="1:10" s="6" customFormat="1" ht="15.75" x14ac:dyDescent="0.25">
      <c r="A795" s="42"/>
      <c r="B795" s="42"/>
      <c r="C795" s="42"/>
      <c r="D795" s="63" t="s">
        <v>406</v>
      </c>
      <c r="E795" s="63" t="s">
        <v>406</v>
      </c>
      <c r="F795" s="42">
        <v>794</v>
      </c>
      <c r="G795" s="63" t="s">
        <v>856</v>
      </c>
      <c r="H795" s="44" t="s">
        <v>51</v>
      </c>
      <c r="I795" s="45"/>
      <c r="J795" s="51"/>
    </row>
    <row r="796" spans="1:10" s="6" customFormat="1" ht="15.75" x14ac:dyDescent="0.25">
      <c r="A796" s="42"/>
      <c r="B796" s="42"/>
      <c r="C796" s="42"/>
      <c r="D796" s="63" t="s">
        <v>406</v>
      </c>
      <c r="E796" s="63" t="s">
        <v>406</v>
      </c>
      <c r="F796" s="42">
        <v>795</v>
      </c>
      <c r="G796" s="63" t="s">
        <v>857</v>
      </c>
      <c r="H796" s="44" t="s">
        <v>51</v>
      </c>
      <c r="I796" s="45"/>
      <c r="J796" s="51"/>
    </row>
    <row r="797" spans="1:10" s="6" customFormat="1" ht="15.75" x14ac:dyDescent="0.25">
      <c r="A797" s="42"/>
      <c r="B797" s="42"/>
      <c r="C797" s="42"/>
      <c r="D797" s="63" t="s">
        <v>406</v>
      </c>
      <c r="E797" s="63" t="s">
        <v>406</v>
      </c>
      <c r="F797" s="42">
        <v>796</v>
      </c>
      <c r="G797" s="63" t="s">
        <v>858</v>
      </c>
      <c r="H797" s="44" t="s">
        <v>51</v>
      </c>
      <c r="I797" s="45"/>
      <c r="J797" s="51"/>
    </row>
    <row r="798" spans="1:10" s="6" customFormat="1" ht="31.5" x14ac:dyDescent="0.25">
      <c r="A798" s="42"/>
      <c r="B798" s="42"/>
      <c r="C798" s="42"/>
      <c r="D798" s="63" t="s">
        <v>406</v>
      </c>
      <c r="E798" s="63" t="s">
        <v>406</v>
      </c>
      <c r="F798" s="42">
        <v>797</v>
      </c>
      <c r="G798" s="63" t="s">
        <v>859</v>
      </c>
      <c r="H798" s="44" t="s">
        <v>51</v>
      </c>
      <c r="I798" s="45"/>
      <c r="J798" s="51"/>
    </row>
    <row r="799" spans="1:10" s="6" customFormat="1" ht="15.75" x14ac:dyDescent="0.25">
      <c r="A799" s="42"/>
      <c r="B799" s="42"/>
      <c r="C799" s="42"/>
      <c r="D799" s="63" t="s">
        <v>406</v>
      </c>
      <c r="E799" s="63" t="s">
        <v>406</v>
      </c>
      <c r="F799" s="42">
        <v>798</v>
      </c>
      <c r="G799" s="63" t="s">
        <v>860</v>
      </c>
      <c r="H799" s="44" t="s">
        <v>51</v>
      </c>
      <c r="I799" s="45"/>
      <c r="J799" s="51"/>
    </row>
    <row r="800" spans="1:10" s="6" customFormat="1" ht="31.5" x14ac:dyDescent="0.25">
      <c r="A800" s="42"/>
      <c r="B800" s="42"/>
      <c r="C800" s="42"/>
      <c r="D800" s="63" t="s">
        <v>406</v>
      </c>
      <c r="E800" s="63" t="s">
        <v>406</v>
      </c>
      <c r="F800" s="42">
        <v>799</v>
      </c>
      <c r="G800" s="63" t="s">
        <v>861</v>
      </c>
      <c r="H800" s="44" t="s">
        <v>51</v>
      </c>
      <c r="I800" s="45" t="s">
        <v>914</v>
      </c>
      <c r="J800" s="51"/>
    </row>
    <row r="801" spans="1:10" s="6" customFormat="1" ht="15.75" x14ac:dyDescent="0.25">
      <c r="A801" s="42"/>
      <c r="B801" s="42"/>
      <c r="C801" s="42"/>
      <c r="D801" s="63" t="s">
        <v>406</v>
      </c>
      <c r="E801" s="63" t="s">
        <v>406</v>
      </c>
      <c r="F801" s="42">
        <v>800</v>
      </c>
      <c r="G801" s="63" t="s">
        <v>862</v>
      </c>
      <c r="H801" s="44" t="s">
        <v>51</v>
      </c>
      <c r="I801" s="45"/>
      <c r="J801" s="51"/>
    </row>
    <row r="802" spans="1:10" s="6" customFormat="1" ht="15.75" x14ac:dyDescent="0.25">
      <c r="A802" s="42"/>
      <c r="B802" s="42"/>
      <c r="C802" s="42"/>
      <c r="D802" s="63" t="s">
        <v>406</v>
      </c>
      <c r="E802" s="63" t="s">
        <v>406</v>
      </c>
      <c r="F802" s="42">
        <v>801</v>
      </c>
      <c r="G802" s="63" t="s">
        <v>863</v>
      </c>
      <c r="H802" s="44" t="s">
        <v>51</v>
      </c>
      <c r="I802" s="45"/>
      <c r="J802" s="51"/>
    </row>
    <row r="803" spans="1:10" s="6" customFormat="1" ht="15.75" x14ac:dyDescent="0.25">
      <c r="A803" s="42"/>
      <c r="B803" s="42"/>
      <c r="C803" s="42"/>
      <c r="D803" s="63" t="s">
        <v>406</v>
      </c>
      <c r="E803" s="63" t="s">
        <v>406</v>
      </c>
      <c r="F803" s="42">
        <v>802</v>
      </c>
      <c r="G803" s="63" t="s">
        <v>864</v>
      </c>
      <c r="H803" s="44" t="s">
        <v>51</v>
      </c>
      <c r="I803" s="45"/>
      <c r="J803" s="51"/>
    </row>
    <row r="804" spans="1:10" s="6" customFormat="1" ht="15.75" x14ac:dyDescent="0.25">
      <c r="A804" s="42"/>
      <c r="B804" s="42"/>
      <c r="C804" s="42"/>
      <c r="D804" s="63" t="s">
        <v>406</v>
      </c>
      <c r="E804" s="63" t="s">
        <v>406</v>
      </c>
      <c r="F804" s="42">
        <v>803</v>
      </c>
      <c r="G804" s="63" t="s">
        <v>865</v>
      </c>
      <c r="H804" s="44" t="s">
        <v>51</v>
      </c>
      <c r="I804" s="45"/>
      <c r="J804" s="51"/>
    </row>
    <row r="805" spans="1:10" s="6" customFormat="1" ht="31.5" x14ac:dyDescent="0.25">
      <c r="A805" s="42"/>
      <c r="B805" s="42"/>
      <c r="C805" s="42"/>
      <c r="D805" s="63" t="s">
        <v>406</v>
      </c>
      <c r="E805" s="63" t="s">
        <v>406</v>
      </c>
      <c r="F805" s="42">
        <v>804</v>
      </c>
      <c r="G805" s="63" t="s">
        <v>875</v>
      </c>
      <c r="H805" s="44" t="s">
        <v>51</v>
      </c>
      <c r="I805" s="45"/>
      <c r="J805" s="51"/>
    </row>
    <row r="806" spans="1:10" s="6" customFormat="1" ht="15.75" x14ac:dyDescent="0.25">
      <c r="A806" s="42"/>
      <c r="B806" s="42"/>
      <c r="C806" s="42"/>
      <c r="D806" s="63" t="s">
        <v>406</v>
      </c>
      <c r="E806" s="63" t="s">
        <v>406</v>
      </c>
      <c r="F806" s="42">
        <v>805</v>
      </c>
      <c r="G806" s="63" t="s">
        <v>866</v>
      </c>
      <c r="H806" s="44" t="s">
        <v>51</v>
      </c>
      <c r="I806" s="45"/>
      <c r="J806" s="51"/>
    </row>
    <row r="807" spans="1:10" s="6" customFormat="1" ht="31.5" x14ac:dyDescent="0.25">
      <c r="A807" s="42"/>
      <c r="B807" s="42"/>
      <c r="C807" s="42"/>
      <c r="D807" s="63" t="s">
        <v>406</v>
      </c>
      <c r="E807" s="63" t="s">
        <v>406</v>
      </c>
      <c r="F807" s="42">
        <v>806</v>
      </c>
      <c r="G807" s="63" t="s">
        <v>867</v>
      </c>
      <c r="H807" s="44" t="s">
        <v>51</v>
      </c>
      <c r="I807" s="45"/>
      <c r="J807" s="51"/>
    </row>
    <row r="808" spans="1:10" s="6" customFormat="1" ht="31.5" x14ac:dyDescent="0.25">
      <c r="A808" s="42"/>
      <c r="B808" s="42"/>
      <c r="C808" s="42"/>
      <c r="D808" s="63" t="s">
        <v>406</v>
      </c>
      <c r="E808" s="63" t="s">
        <v>406</v>
      </c>
      <c r="F808" s="42">
        <v>807</v>
      </c>
      <c r="G808" s="63" t="s">
        <v>868</v>
      </c>
      <c r="H808" s="44" t="s">
        <v>51</v>
      </c>
      <c r="I808" s="45">
        <v>1493</v>
      </c>
      <c r="J808" s="51"/>
    </row>
    <row r="809" spans="1:10" s="6" customFormat="1" ht="15.75" x14ac:dyDescent="0.25">
      <c r="A809" s="42"/>
      <c r="B809" s="42"/>
      <c r="C809" s="42"/>
      <c r="D809" s="63" t="s">
        <v>406</v>
      </c>
      <c r="E809" s="63" t="s">
        <v>406</v>
      </c>
      <c r="F809" s="42">
        <v>808</v>
      </c>
      <c r="G809" s="63" t="s">
        <v>870</v>
      </c>
      <c r="H809" s="44" t="s">
        <v>51</v>
      </c>
      <c r="I809" s="45"/>
      <c r="J809" s="51"/>
    </row>
    <row r="810" spans="1:10" s="6" customFormat="1" ht="15.75" x14ac:dyDescent="0.25">
      <c r="A810" s="42"/>
      <c r="B810" s="42"/>
      <c r="C810" s="42"/>
      <c r="D810" s="63" t="s">
        <v>406</v>
      </c>
      <c r="E810" s="63" t="s">
        <v>406</v>
      </c>
      <c r="F810" s="42">
        <v>809</v>
      </c>
      <c r="G810" s="63" t="s">
        <v>871</v>
      </c>
      <c r="H810" s="44" t="s">
        <v>51</v>
      </c>
      <c r="I810" s="45"/>
      <c r="J810" s="51"/>
    </row>
    <row r="811" spans="1:10" s="6" customFormat="1" ht="15.75" x14ac:dyDescent="0.25">
      <c r="A811" s="42"/>
      <c r="B811" s="42"/>
      <c r="C811" s="42"/>
      <c r="D811" s="63" t="s">
        <v>406</v>
      </c>
      <c r="E811" s="63" t="s">
        <v>406</v>
      </c>
      <c r="F811" s="42">
        <v>810</v>
      </c>
      <c r="G811" s="63" t="s">
        <v>872</v>
      </c>
      <c r="H811" s="44" t="s">
        <v>51</v>
      </c>
      <c r="I811" s="45" t="s">
        <v>916</v>
      </c>
      <c r="J811" s="51"/>
    </row>
    <row r="812" spans="1:10" s="6" customFormat="1" ht="15.75" x14ac:dyDescent="0.25">
      <c r="A812" s="42"/>
      <c r="B812" s="42"/>
      <c r="C812" s="42"/>
      <c r="D812" s="63" t="s">
        <v>406</v>
      </c>
      <c r="E812" s="63" t="s">
        <v>406</v>
      </c>
      <c r="F812" s="42">
        <v>811</v>
      </c>
      <c r="G812" s="63" t="s">
        <v>873</v>
      </c>
      <c r="H812" s="44" t="s">
        <v>51</v>
      </c>
      <c r="I812" s="45">
        <v>1163</v>
      </c>
      <c r="J812" s="51"/>
    </row>
    <row r="813" spans="1:10" s="6" customFormat="1" ht="31.5" x14ac:dyDescent="0.25">
      <c r="A813" s="42"/>
      <c r="B813" s="42"/>
      <c r="C813" s="42"/>
      <c r="D813" s="63" t="s">
        <v>406</v>
      </c>
      <c r="E813" s="63" t="s">
        <v>406</v>
      </c>
      <c r="F813" s="42">
        <v>812</v>
      </c>
      <c r="G813" s="63" t="s">
        <v>874</v>
      </c>
      <c r="H813" s="44" t="s">
        <v>51</v>
      </c>
      <c r="I813" s="45"/>
      <c r="J813" s="51"/>
    </row>
    <row r="814" spans="1:10" s="6" customFormat="1" ht="31.5" x14ac:dyDescent="0.25">
      <c r="A814" s="42"/>
      <c r="B814" s="42"/>
      <c r="C814" s="42"/>
      <c r="D814" s="63" t="s">
        <v>406</v>
      </c>
      <c r="E814" s="63" t="s">
        <v>406</v>
      </c>
      <c r="F814" s="42">
        <v>813</v>
      </c>
      <c r="G814" s="63" t="s">
        <v>876</v>
      </c>
      <c r="H814" s="44" t="s">
        <v>51</v>
      </c>
      <c r="I814" s="45" t="s">
        <v>918</v>
      </c>
      <c r="J814" s="51"/>
    </row>
    <row r="815" spans="1:10" s="6" customFormat="1" ht="15.75" x14ac:dyDescent="0.25">
      <c r="A815" s="42"/>
      <c r="B815" s="42"/>
      <c r="C815" s="42"/>
      <c r="D815" s="63" t="s">
        <v>406</v>
      </c>
      <c r="E815" s="63" t="s">
        <v>406</v>
      </c>
      <c r="F815" s="42">
        <v>814</v>
      </c>
      <c r="G815" s="63" t="s">
        <v>877</v>
      </c>
      <c r="H815" s="44" t="s">
        <v>51</v>
      </c>
      <c r="I815" s="45"/>
      <c r="J815" s="51"/>
    </row>
    <row r="816" spans="1:10" s="6" customFormat="1" ht="47.25" x14ac:dyDescent="0.25">
      <c r="A816" s="42"/>
      <c r="B816" s="42"/>
      <c r="C816" s="42"/>
      <c r="D816" s="63" t="s">
        <v>406</v>
      </c>
      <c r="E816" s="63" t="s">
        <v>406</v>
      </c>
      <c r="F816" s="42">
        <v>815</v>
      </c>
      <c r="G816" s="63" t="s">
        <v>879</v>
      </c>
      <c r="H816" s="44" t="s">
        <v>51</v>
      </c>
      <c r="I816" s="45" t="s">
        <v>915</v>
      </c>
      <c r="J816" s="51"/>
    </row>
    <row r="817" spans="1:10" s="6" customFormat="1" ht="15.75" x14ac:dyDescent="0.25">
      <c r="A817" s="42"/>
      <c r="B817" s="42"/>
      <c r="C817" s="42"/>
      <c r="D817" s="63" t="s">
        <v>406</v>
      </c>
      <c r="E817" s="63" t="s">
        <v>406</v>
      </c>
      <c r="F817" s="42">
        <v>816</v>
      </c>
      <c r="G817" s="63" t="s">
        <v>880</v>
      </c>
      <c r="H817" s="44" t="s">
        <v>51</v>
      </c>
      <c r="I817" s="45">
        <v>1047</v>
      </c>
      <c r="J817" s="51"/>
    </row>
    <row r="818" spans="1:10" s="6" customFormat="1" ht="31.5" x14ac:dyDescent="0.25">
      <c r="A818" s="42"/>
      <c r="B818" s="42"/>
      <c r="C818" s="42"/>
      <c r="D818" s="63" t="s">
        <v>406</v>
      </c>
      <c r="E818" s="63" t="s">
        <v>406</v>
      </c>
      <c r="F818" s="42">
        <v>817</v>
      </c>
      <c r="G818" s="63" t="s">
        <v>878</v>
      </c>
      <c r="H818" s="44" t="s">
        <v>51</v>
      </c>
      <c r="I818" s="45"/>
      <c r="J818" s="51"/>
    </row>
    <row r="819" spans="1:10" s="6" customFormat="1" ht="15.75" x14ac:dyDescent="0.25">
      <c r="A819" s="42"/>
      <c r="B819" s="42"/>
      <c r="C819" s="42"/>
      <c r="D819" s="63" t="s">
        <v>406</v>
      </c>
      <c r="E819" s="63" t="s">
        <v>406</v>
      </c>
      <c r="F819" s="42">
        <v>818</v>
      </c>
      <c r="G819" s="63" t="s">
        <v>881</v>
      </c>
      <c r="H819" s="44" t="s">
        <v>51</v>
      </c>
      <c r="I819" s="45"/>
      <c r="J819" s="51"/>
    </row>
    <row r="820" spans="1:10" s="6" customFormat="1" ht="15.75" x14ac:dyDescent="0.25">
      <c r="A820" s="42"/>
      <c r="B820" s="42"/>
      <c r="C820" s="42"/>
      <c r="D820" s="63" t="s">
        <v>406</v>
      </c>
      <c r="E820" s="63" t="s">
        <v>406</v>
      </c>
      <c r="F820" s="42">
        <v>819</v>
      </c>
      <c r="G820" s="63" t="s">
        <v>882</v>
      </c>
      <c r="H820" s="44" t="s">
        <v>51</v>
      </c>
      <c r="I820" s="45">
        <v>1075</v>
      </c>
      <c r="J820" s="51"/>
    </row>
    <row r="821" spans="1:10" s="6" customFormat="1" ht="15.75" x14ac:dyDescent="0.25">
      <c r="A821" s="42"/>
      <c r="B821" s="42"/>
      <c r="C821" s="42"/>
      <c r="D821" s="42" t="s">
        <v>716</v>
      </c>
      <c r="E821" s="63" t="s">
        <v>406</v>
      </c>
      <c r="F821" s="42">
        <v>820</v>
      </c>
      <c r="G821" s="43" t="s">
        <v>717</v>
      </c>
      <c r="H821" s="44" t="s">
        <v>51</v>
      </c>
      <c r="I821" s="45"/>
      <c r="J821" s="51"/>
    </row>
    <row r="822" spans="1:10" s="6" customFormat="1" ht="31.5" x14ac:dyDescent="0.25">
      <c r="A822" s="42"/>
      <c r="B822" s="42"/>
      <c r="C822" s="42"/>
      <c r="D822" s="42" t="s">
        <v>716</v>
      </c>
      <c r="E822" s="63" t="s">
        <v>406</v>
      </c>
      <c r="F822" s="42">
        <v>821</v>
      </c>
      <c r="G822" s="43" t="s">
        <v>718</v>
      </c>
      <c r="H822" s="44" t="s">
        <v>51</v>
      </c>
      <c r="I822" s="45">
        <v>1067</v>
      </c>
      <c r="J822" s="51"/>
    </row>
    <row r="823" spans="1:10" s="6" customFormat="1" ht="15.75" x14ac:dyDescent="0.25">
      <c r="A823" s="42"/>
      <c r="B823" s="42"/>
      <c r="C823" s="42"/>
      <c r="D823" s="42" t="s">
        <v>716</v>
      </c>
      <c r="E823" s="63" t="s">
        <v>406</v>
      </c>
      <c r="F823" s="42">
        <v>822</v>
      </c>
      <c r="G823" s="43" t="s">
        <v>719</v>
      </c>
      <c r="H823" s="44" t="s">
        <v>51</v>
      </c>
      <c r="I823" s="45" t="s">
        <v>917</v>
      </c>
      <c r="J823" s="51"/>
    </row>
    <row r="824" spans="1:10" s="6" customFormat="1" ht="31.5" x14ac:dyDescent="0.25">
      <c r="A824" s="42"/>
      <c r="B824" s="42"/>
      <c r="C824" s="42"/>
      <c r="D824" s="42" t="s">
        <v>716</v>
      </c>
      <c r="E824" s="63" t="s">
        <v>406</v>
      </c>
      <c r="F824" s="42">
        <v>823</v>
      </c>
      <c r="G824" s="43" t="s">
        <v>720</v>
      </c>
      <c r="H824" s="44" t="s">
        <v>51</v>
      </c>
      <c r="I824" s="45"/>
      <c r="J824" s="51"/>
    </row>
    <row r="825" spans="1:10" s="6" customFormat="1" ht="31.5" x14ac:dyDescent="0.25">
      <c r="A825" s="42"/>
      <c r="B825" s="42"/>
      <c r="C825" s="42"/>
      <c r="D825" s="42" t="s">
        <v>716</v>
      </c>
      <c r="E825" s="63" t="s">
        <v>406</v>
      </c>
      <c r="F825" s="42">
        <v>824</v>
      </c>
      <c r="G825" s="43" t="s">
        <v>721</v>
      </c>
      <c r="H825" s="44" t="s">
        <v>51</v>
      </c>
      <c r="I825" s="45"/>
      <c r="J825" s="51"/>
    </row>
    <row r="826" spans="1:10" s="6" customFormat="1" ht="15.75" x14ac:dyDescent="0.25">
      <c r="A826" s="42"/>
      <c r="B826" s="42"/>
      <c r="C826" s="42"/>
      <c r="D826" s="42" t="s">
        <v>716</v>
      </c>
      <c r="E826" s="63" t="s">
        <v>406</v>
      </c>
      <c r="F826" s="42">
        <v>825</v>
      </c>
      <c r="G826" s="76" t="s">
        <v>722</v>
      </c>
      <c r="H826" s="44" t="s">
        <v>51</v>
      </c>
      <c r="I826" s="45"/>
      <c r="J826" s="51"/>
    </row>
    <row r="827" spans="1:10" s="6" customFormat="1" ht="15.75" x14ac:dyDescent="0.25">
      <c r="A827" s="42"/>
      <c r="B827" s="42"/>
      <c r="C827" s="42"/>
      <c r="D827" s="42" t="s">
        <v>716</v>
      </c>
      <c r="E827" s="63" t="s">
        <v>406</v>
      </c>
      <c r="F827" s="42">
        <v>826</v>
      </c>
      <c r="G827" s="43" t="s">
        <v>723</v>
      </c>
      <c r="H827" s="44" t="s">
        <v>51</v>
      </c>
      <c r="I827" s="45"/>
      <c r="J827" s="51"/>
    </row>
    <row r="828" spans="1:10" s="6" customFormat="1" ht="15.75" x14ac:dyDescent="0.25">
      <c r="A828" s="42"/>
      <c r="B828" s="42"/>
      <c r="C828" s="42"/>
      <c r="D828" s="42" t="s">
        <v>704</v>
      </c>
      <c r="E828" s="75" t="s">
        <v>704</v>
      </c>
      <c r="F828" s="42">
        <v>827</v>
      </c>
      <c r="G828" s="43" t="s">
        <v>883</v>
      </c>
      <c r="H828" s="44" t="s">
        <v>51</v>
      </c>
      <c r="I828" s="45"/>
      <c r="J828" s="51"/>
    </row>
    <row r="829" spans="1:10" s="6" customFormat="1" ht="15.75" x14ac:dyDescent="0.25">
      <c r="A829" s="42"/>
      <c r="B829" s="42"/>
      <c r="C829" s="42"/>
      <c r="D829" s="42" t="s">
        <v>704</v>
      </c>
      <c r="E829" s="75" t="s">
        <v>704</v>
      </c>
      <c r="F829" s="42">
        <v>828</v>
      </c>
      <c r="G829" s="43" t="s">
        <v>884</v>
      </c>
      <c r="H829" s="44" t="s">
        <v>51</v>
      </c>
      <c r="I829" s="45"/>
      <c r="J829" s="51"/>
    </row>
    <row r="830" spans="1:10" s="6" customFormat="1" ht="15.75" x14ac:dyDescent="0.25">
      <c r="A830" s="42"/>
      <c r="B830" s="42"/>
      <c r="C830" s="42"/>
      <c r="D830" s="42" t="s">
        <v>704</v>
      </c>
      <c r="E830" s="75" t="s">
        <v>704</v>
      </c>
      <c r="F830" s="42">
        <v>829</v>
      </c>
      <c r="G830" s="43" t="s">
        <v>885</v>
      </c>
      <c r="H830" s="44" t="s">
        <v>51</v>
      </c>
      <c r="I830" s="45">
        <v>1044</v>
      </c>
      <c r="J830" s="51"/>
    </row>
    <row r="831" spans="1:10" s="6" customFormat="1" ht="15.75" x14ac:dyDescent="0.25">
      <c r="A831" s="42"/>
      <c r="B831" s="42"/>
      <c r="C831" s="42"/>
      <c r="D831" s="42" t="s">
        <v>704</v>
      </c>
      <c r="E831" s="75" t="s">
        <v>704</v>
      </c>
      <c r="F831" s="42">
        <v>830</v>
      </c>
      <c r="G831" s="43" t="s">
        <v>886</v>
      </c>
      <c r="H831" s="44" t="s">
        <v>51</v>
      </c>
      <c r="I831" s="45">
        <v>1272</v>
      </c>
      <c r="J831" s="51"/>
    </row>
    <row r="832" spans="1:10" s="6" customFormat="1" ht="15.75" x14ac:dyDescent="0.25">
      <c r="A832" s="42"/>
      <c r="B832" s="42"/>
      <c r="C832" s="42"/>
      <c r="D832" s="42" t="s">
        <v>704</v>
      </c>
      <c r="E832" s="75" t="s">
        <v>704</v>
      </c>
      <c r="F832" s="42">
        <v>831</v>
      </c>
      <c r="G832" s="43" t="s">
        <v>887</v>
      </c>
      <c r="H832" s="44" t="s">
        <v>51</v>
      </c>
      <c r="I832" s="45"/>
      <c r="J832" s="51"/>
    </row>
    <row r="833" spans="1:10" s="6" customFormat="1" ht="15.75" x14ac:dyDescent="0.25">
      <c r="A833" s="42"/>
      <c r="B833" s="42"/>
      <c r="C833" s="42"/>
      <c r="D833" s="42" t="s">
        <v>704</v>
      </c>
      <c r="E833" s="75" t="s">
        <v>704</v>
      </c>
      <c r="F833" s="42">
        <v>832</v>
      </c>
      <c r="G833" s="43" t="s">
        <v>888</v>
      </c>
      <c r="H833" s="44" t="s">
        <v>51</v>
      </c>
      <c r="I833" s="45"/>
      <c r="J833" s="51"/>
    </row>
    <row r="834" spans="1:10" s="6" customFormat="1" ht="31.5" x14ac:dyDescent="0.25">
      <c r="A834" s="42"/>
      <c r="B834" s="42"/>
      <c r="C834" s="42"/>
      <c r="D834" s="42" t="s">
        <v>704</v>
      </c>
      <c r="E834" s="75" t="s">
        <v>704</v>
      </c>
      <c r="F834" s="42">
        <v>833</v>
      </c>
      <c r="G834" s="43" t="s">
        <v>889</v>
      </c>
      <c r="H834" s="44" t="s">
        <v>51</v>
      </c>
      <c r="I834" s="45"/>
      <c r="J834" s="51"/>
    </row>
    <row r="835" spans="1:10" s="6" customFormat="1" ht="31.5" x14ac:dyDescent="0.25">
      <c r="A835" s="42"/>
      <c r="B835" s="42"/>
      <c r="C835" s="42"/>
      <c r="D835" s="42" t="s">
        <v>704</v>
      </c>
      <c r="E835" s="75" t="s">
        <v>704</v>
      </c>
      <c r="F835" s="42">
        <v>834</v>
      </c>
      <c r="G835" s="43" t="s">
        <v>890</v>
      </c>
      <c r="H835" s="44" t="s">
        <v>51</v>
      </c>
      <c r="I835" s="45"/>
      <c r="J835" s="51"/>
    </row>
    <row r="836" spans="1:10" s="6" customFormat="1" ht="31.5" x14ac:dyDescent="0.25">
      <c r="A836" s="42"/>
      <c r="B836" s="42"/>
      <c r="C836" s="42"/>
      <c r="D836" s="42" t="s">
        <v>704</v>
      </c>
      <c r="E836" s="75" t="s">
        <v>704</v>
      </c>
      <c r="F836" s="42">
        <v>835</v>
      </c>
      <c r="G836" s="43" t="s">
        <v>891</v>
      </c>
      <c r="H836" s="44" t="s">
        <v>51</v>
      </c>
      <c r="I836" s="45"/>
      <c r="J836" s="51"/>
    </row>
    <row r="837" spans="1:10" s="6" customFormat="1" ht="31.5" x14ac:dyDescent="0.25">
      <c r="A837" s="42"/>
      <c r="B837" s="42"/>
      <c r="C837" s="42"/>
      <c r="D837" s="42" t="s">
        <v>704</v>
      </c>
      <c r="E837" s="75" t="s">
        <v>704</v>
      </c>
      <c r="F837" s="42">
        <v>836</v>
      </c>
      <c r="G837" s="43" t="s">
        <v>892</v>
      </c>
      <c r="H837" s="44" t="s">
        <v>51</v>
      </c>
      <c r="I837" s="45"/>
      <c r="J837" s="51"/>
    </row>
    <row r="838" spans="1:10" s="6" customFormat="1" ht="15.75" x14ac:dyDescent="0.25">
      <c r="A838" s="42"/>
      <c r="B838" s="42"/>
      <c r="C838" s="42"/>
      <c r="D838" s="42" t="s">
        <v>704</v>
      </c>
      <c r="E838" s="75" t="s">
        <v>704</v>
      </c>
      <c r="F838" s="42">
        <v>837</v>
      </c>
      <c r="G838" s="43" t="s">
        <v>893</v>
      </c>
      <c r="H838" s="44" t="s">
        <v>51</v>
      </c>
      <c r="I838" s="45"/>
      <c r="J838" s="51"/>
    </row>
    <row r="839" spans="1:10" s="6" customFormat="1" ht="31.5" x14ac:dyDescent="0.25">
      <c r="A839" s="42"/>
      <c r="B839" s="42"/>
      <c r="C839" s="42"/>
      <c r="D839" s="42" t="s">
        <v>704</v>
      </c>
      <c r="E839" s="42" t="s">
        <v>704</v>
      </c>
      <c r="F839" s="42">
        <v>838</v>
      </c>
      <c r="G839" s="43" t="s">
        <v>705</v>
      </c>
      <c r="H839" s="44" t="s">
        <v>51</v>
      </c>
      <c r="I839" s="45"/>
      <c r="J839" s="51"/>
    </row>
    <row r="840" spans="1:10" s="6" customFormat="1" ht="15.75" x14ac:dyDescent="0.25">
      <c r="A840" s="42"/>
      <c r="B840" s="42"/>
      <c r="C840" s="42"/>
      <c r="D840" s="42" t="s">
        <v>704</v>
      </c>
      <c r="E840" s="42" t="s">
        <v>704</v>
      </c>
      <c r="F840" s="42">
        <v>839</v>
      </c>
      <c r="G840" s="43" t="s">
        <v>706</v>
      </c>
      <c r="H840" s="44" t="s">
        <v>51</v>
      </c>
      <c r="I840" s="45"/>
      <c r="J840" s="51"/>
    </row>
    <row r="841" spans="1:10" s="6" customFormat="1" ht="15.75" x14ac:dyDescent="0.25">
      <c r="A841" s="42"/>
      <c r="B841" s="42"/>
      <c r="C841" s="42"/>
      <c r="D841" s="42" t="s">
        <v>704</v>
      </c>
      <c r="E841" s="42" t="s">
        <v>704</v>
      </c>
      <c r="F841" s="42">
        <v>840</v>
      </c>
      <c r="G841" s="43" t="s">
        <v>894</v>
      </c>
      <c r="H841" s="44" t="s">
        <v>51</v>
      </c>
      <c r="I841" s="45"/>
      <c r="J841" s="51"/>
    </row>
    <row r="842" spans="1:10" s="6" customFormat="1" ht="15.75" x14ac:dyDescent="0.25">
      <c r="A842" s="42"/>
      <c r="B842" s="42"/>
      <c r="C842" s="42"/>
      <c r="D842" s="42" t="s">
        <v>704</v>
      </c>
      <c r="E842" s="42" t="s">
        <v>704</v>
      </c>
      <c r="F842" s="42">
        <v>841</v>
      </c>
      <c r="G842" s="43" t="s">
        <v>919</v>
      </c>
      <c r="H842" s="44" t="s">
        <v>51</v>
      </c>
      <c r="I842" s="45">
        <v>1165</v>
      </c>
      <c r="J842" s="51"/>
    </row>
    <row r="843" spans="1:10" s="6" customFormat="1" ht="15.75" x14ac:dyDescent="0.25">
      <c r="A843" s="42"/>
      <c r="B843" s="42"/>
      <c r="C843" s="42"/>
      <c r="D843" s="42" t="s">
        <v>708</v>
      </c>
      <c r="E843" s="75" t="s">
        <v>855</v>
      </c>
      <c r="F843" s="42">
        <v>842</v>
      </c>
      <c r="G843" s="72" t="s">
        <v>895</v>
      </c>
      <c r="H843" s="44" t="s">
        <v>51</v>
      </c>
      <c r="I843" s="45"/>
      <c r="J843" s="51"/>
    </row>
    <row r="844" spans="1:10" s="6" customFormat="1" ht="15.75" x14ac:dyDescent="0.25">
      <c r="A844" s="42"/>
      <c r="B844" s="42"/>
      <c r="C844" s="42"/>
      <c r="D844" s="42" t="s">
        <v>708</v>
      </c>
      <c r="E844" s="75" t="s">
        <v>855</v>
      </c>
      <c r="F844" s="42">
        <v>843</v>
      </c>
      <c r="G844" s="43" t="s">
        <v>896</v>
      </c>
      <c r="H844" s="44" t="s">
        <v>51</v>
      </c>
      <c r="I844" s="45"/>
      <c r="J844" s="51"/>
    </row>
    <row r="845" spans="1:10" s="6" customFormat="1" ht="15.75" x14ac:dyDescent="0.25">
      <c r="A845" s="42"/>
      <c r="B845" s="42"/>
      <c r="C845" s="42"/>
      <c r="D845" s="42" t="s">
        <v>708</v>
      </c>
      <c r="E845" s="75" t="s">
        <v>855</v>
      </c>
      <c r="F845" s="42">
        <v>844</v>
      </c>
      <c r="G845" s="43" t="s">
        <v>707</v>
      </c>
      <c r="H845" s="44" t="s">
        <v>51</v>
      </c>
      <c r="I845" s="45"/>
      <c r="J845" s="51"/>
    </row>
    <row r="846" spans="1:10" s="6" customFormat="1" ht="15.75" x14ac:dyDescent="0.25">
      <c r="A846" s="42"/>
      <c r="B846" s="42"/>
      <c r="C846" s="42"/>
      <c r="D846" s="42" t="s">
        <v>712</v>
      </c>
      <c r="E846" s="75" t="s">
        <v>855</v>
      </c>
      <c r="F846" s="42">
        <v>845</v>
      </c>
      <c r="G846" s="43" t="s">
        <v>709</v>
      </c>
      <c r="H846" s="44" t="s">
        <v>51</v>
      </c>
      <c r="I846" s="45"/>
      <c r="J846" s="51"/>
    </row>
    <row r="847" spans="1:10" s="6" customFormat="1" ht="31.5" x14ac:dyDescent="0.25">
      <c r="A847" s="42"/>
      <c r="B847" s="42"/>
      <c r="C847" s="42"/>
      <c r="D847" s="42" t="s">
        <v>712</v>
      </c>
      <c r="E847" s="75" t="s">
        <v>855</v>
      </c>
      <c r="F847" s="42">
        <v>846</v>
      </c>
      <c r="G847" s="43" t="s">
        <v>710</v>
      </c>
      <c r="H847" s="44" t="s">
        <v>51</v>
      </c>
      <c r="I847" s="45"/>
      <c r="J847" s="51"/>
    </row>
    <row r="848" spans="1:10" s="6" customFormat="1" ht="15.75" x14ac:dyDescent="0.25">
      <c r="A848" s="42"/>
      <c r="B848" s="42"/>
      <c r="C848" s="42"/>
      <c r="D848" s="42" t="s">
        <v>712</v>
      </c>
      <c r="E848" s="75" t="s">
        <v>855</v>
      </c>
      <c r="F848" s="42">
        <v>847</v>
      </c>
      <c r="G848" s="43" t="s">
        <v>711</v>
      </c>
      <c r="H848" s="44" t="s">
        <v>51</v>
      </c>
      <c r="I848" s="45"/>
      <c r="J848" s="51"/>
    </row>
    <row r="849" spans="1:10" s="6" customFormat="1" ht="31.5" x14ac:dyDescent="0.25">
      <c r="A849" s="42"/>
      <c r="B849" s="42"/>
      <c r="C849" s="42"/>
      <c r="D849" s="42" t="s">
        <v>712</v>
      </c>
      <c r="E849" s="75" t="s">
        <v>855</v>
      </c>
      <c r="F849" s="42">
        <v>848</v>
      </c>
      <c r="G849" s="43" t="s">
        <v>713</v>
      </c>
      <c r="H849" s="44" t="s">
        <v>51</v>
      </c>
      <c r="I849" s="45"/>
      <c r="J849" s="51"/>
    </row>
    <row r="850" spans="1:10" s="6" customFormat="1" ht="15.75" x14ac:dyDescent="0.25">
      <c r="A850" s="42"/>
      <c r="B850" s="42"/>
      <c r="C850" s="42"/>
      <c r="D850" s="42" t="s">
        <v>712</v>
      </c>
      <c r="E850" s="75" t="s">
        <v>855</v>
      </c>
      <c r="F850" s="42">
        <v>849</v>
      </c>
      <c r="G850" s="43" t="s">
        <v>714</v>
      </c>
      <c r="H850" s="44" t="s">
        <v>51</v>
      </c>
      <c r="I850" s="45"/>
      <c r="J850" s="51"/>
    </row>
    <row r="851" spans="1:10" s="6" customFormat="1" ht="31.5" x14ac:dyDescent="0.25">
      <c r="A851" s="42"/>
      <c r="B851" s="42"/>
      <c r="C851" s="42"/>
      <c r="D851" s="42" t="s">
        <v>712</v>
      </c>
      <c r="E851" s="75" t="s">
        <v>855</v>
      </c>
      <c r="F851" s="42">
        <v>850</v>
      </c>
      <c r="G851" s="43" t="s">
        <v>715</v>
      </c>
      <c r="H851" s="44" t="s">
        <v>51</v>
      </c>
      <c r="I851" s="45"/>
      <c r="J851" s="51"/>
    </row>
    <row r="852" spans="1:10" s="6" customFormat="1" ht="15.75" x14ac:dyDescent="0.25">
      <c r="A852" s="42"/>
      <c r="B852" s="42"/>
      <c r="C852" s="42"/>
      <c r="D852" s="42" t="s">
        <v>712</v>
      </c>
      <c r="E852" s="75" t="s">
        <v>855</v>
      </c>
      <c r="F852" s="42">
        <v>851</v>
      </c>
      <c r="G852" s="43" t="s">
        <v>897</v>
      </c>
      <c r="H852" s="44" t="s">
        <v>51</v>
      </c>
      <c r="I852" s="45"/>
      <c r="J852" s="51"/>
    </row>
    <row r="853" spans="1:10" s="6" customFormat="1" ht="15.75" x14ac:dyDescent="0.25">
      <c r="A853" s="42"/>
      <c r="B853" s="42"/>
      <c r="C853" s="42"/>
      <c r="D853" s="42" t="s">
        <v>712</v>
      </c>
      <c r="E853" s="75" t="s">
        <v>855</v>
      </c>
      <c r="F853" s="42">
        <v>852</v>
      </c>
      <c r="G853" s="43" t="s">
        <v>898</v>
      </c>
      <c r="H853" s="44" t="s">
        <v>51</v>
      </c>
      <c r="I853" s="45"/>
      <c r="J853" s="51"/>
    </row>
    <row r="854" spans="1:10" s="6" customFormat="1" ht="15.75" x14ac:dyDescent="0.25">
      <c r="A854" s="42"/>
      <c r="B854" s="42"/>
      <c r="C854" s="42"/>
      <c r="D854" s="42" t="s">
        <v>712</v>
      </c>
      <c r="E854" s="75" t="s">
        <v>855</v>
      </c>
      <c r="F854" s="42">
        <v>853</v>
      </c>
      <c r="G854" s="43" t="s">
        <v>899</v>
      </c>
      <c r="H854" s="44" t="s">
        <v>51</v>
      </c>
      <c r="I854" s="45"/>
      <c r="J854" s="51"/>
    </row>
    <row r="855" spans="1:10" s="6" customFormat="1" ht="15.75" x14ac:dyDescent="0.25">
      <c r="A855" s="42"/>
      <c r="B855" s="42"/>
      <c r="C855" s="42"/>
      <c r="D855" s="42" t="s">
        <v>900</v>
      </c>
      <c r="E855" s="75" t="s">
        <v>855</v>
      </c>
      <c r="F855" s="42">
        <v>854</v>
      </c>
      <c r="G855" s="43" t="s">
        <v>920</v>
      </c>
      <c r="H855" s="44" t="s">
        <v>51</v>
      </c>
      <c r="I855" s="45">
        <v>1063</v>
      </c>
      <c r="J855" s="51"/>
    </row>
    <row r="856" spans="1:10" s="6" customFormat="1" ht="15.75" x14ac:dyDescent="0.25">
      <c r="A856" s="42"/>
      <c r="B856" s="42"/>
      <c r="C856" s="42"/>
      <c r="D856" s="42" t="s">
        <v>900</v>
      </c>
      <c r="E856" s="75" t="s">
        <v>855</v>
      </c>
      <c r="F856" s="42">
        <v>855</v>
      </c>
      <c r="G856" s="43" t="s">
        <v>901</v>
      </c>
      <c r="H856" s="44" t="s">
        <v>51</v>
      </c>
      <c r="I856" s="45">
        <v>1375</v>
      </c>
      <c r="J856" s="51"/>
    </row>
    <row r="857" spans="1:10" s="6" customFormat="1" ht="15.75" x14ac:dyDescent="0.25">
      <c r="A857" s="42"/>
      <c r="B857" s="42"/>
      <c r="C857" s="42"/>
      <c r="D857" s="42" t="s">
        <v>900</v>
      </c>
      <c r="E857" s="75" t="s">
        <v>855</v>
      </c>
      <c r="F857" s="42">
        <v>856</v>
      </c>
      <c r="G857" s="43" t="s">
        <v>902</v>
      </c>
      <c r="H857" s="44" t="s">
        <v>51</v>
      </c>
      <c r="I857" s="45"/>
      <c r="J857" s="51"/>
    </row>
    <row r="858" spans="1:10" s="6" customFormat="1" ht="31.5" x14ac:dyDescent="0.25">
      <c r="A858" s="42"/>
      <c r="B858" s="42"/>
      <c r="C858" s="42"/>
      <c r="D858" s="42" t="s">
        <v>900</v>
      </c>
      <c r="E858" s="75" t="s">
        <v>855</v>
      </c>
      <c r="F858" s="42">
        <v>857</v>
      </c>
      <c r="G858" s="43" t="s">
        <v>903</v>
      </c>
      <c r="H858" s="44" t="s">
        <v>51</v>
      </c>
      <c r="I858" s="45"/>
      <c r="J858" s="51"/>
    </row>
    <row r="859" spans="1:10" s="6" customFormat="1" ht="15.75" x14ac:dyDescent="0.25">
      <c r="A859" s="42"/>
      <c r="B859" s="42"/>
      <c r="C859" s="42"/>
      <c r="D859" s="42" t="s">
        <v>900</v>
      </c>
      <c r="E859" s="75" t="s">
        <v>855</v>
      </c>
      <c r="F859" s="42">
        <v>858</v>
      </c>
      <c r="G859" s="43" t="s">
        <v>904</v>
      </c>
      <c r="H859" s="44" t="s">
        <v>51</v>
      </c>
      <c r="I859" s="45"/>
      <c r="J859" s="51"/>
    </row>
    <row r="860" spans="1:10" s="6" customFormat="1" ht="15.75" x14ac:dyDescent="0.25">
      <c r="A860" s="42"/>
      <c r="B860" s="42"/>
      <c r="C860" s="42"/>
      <c r="D860" s="42" t="s">
        <v>815</v>
      </c>
      <c r="E860" s="42" t="s">
        <v>815</v>
      </c>
      <c r="F860" s="42">
        <v>859</v>
      </c>
      <c r="G860" s="43" t="s">
        <v>733</v>
      </c>
      <c r="H860" s="44" t="s">
        <v>51</v>
      </c>
      <c r="I860" s="45"/>
      <c r="J860" s="51"/>
    </row>
    <row r="861" spans="1:10" s="6" customFormat="1" ht="31.5" x14ac:dyDescent="0.25">
      <c r="A861" s="42"/>
      <c r="B861" s="42"/>
      <c r="C861" s="42"/>
      <c r="D861" s="42" t="s">
        <v>815</v>
      </c>
      <c r="E861" s="42" t="s">
        <v>815</v>
      </c>
      <c r="F861" s="42">
        <v>860</v>
      </c>
      <c r="G861" s="43" t="s">
        <v>734</v>
      </c>
      <c r="H861" s="44" t="s">
        <v>51</v>
      </c>
      <c r="I861" s="45"/>
      <c r="J861" s="51"/>
    </row>
    <row r="862" spans="1:10" s="6" customFormat="1" ht="31.5" x14ac:dyDescent="0.25">
      <c r="A862" s="42"/>
      <c r="B862" s="42"/>
      <c r="C862" s="42"/>
      <c r="D862" s="42" t="s">
        <v>815</v>
      </c>
      <c r="E862" s="42" t="s">
        <v>815</v>
      </c>
      <c r="F862" s="42">
        <v>861</v>
      </c>
      <c r="G862" s="63" t="s">
        <v>735</v>
      </c>
      <c r="H862" s="44" t="s">
        <v>61</v>
      </c>
      <c r="I862" s="45"/>
      <c r="J862" s="51"/>
    </row>
    <row r="863" spans="1:10" s="6" customFormat="1" ht="15.75" x14ac:dyDescent="0.25">
      <c r="A863" s="42"/>
      <c r="B863" s="42"/>
      <c r="C863" s="42"/>
      <c r="D863" s="42" t="s">
        <v>815</v>
      </c>
      <c r="E863" s="42" t="s">
        <v>815</v>
      </c>
      <c r="F863" s="42">
        <v>862</v>
      </c>
      <c r="G863" s="43" t="s">
        <v>736</v>
      </c>
      <c r="H863" s="44" t="s">
        <v>61</v>
      </c>
      <c r="I863" s="45"/>
      <c r="J863" s="51"/>
    </row>
    <row r="864" spans="1:10" s="6" customFormat="1" ht="15.75" x14ac:dyDescent="0.25">
      <c r="A864" s="42"/>
      <c r="B864" s="42"/>
      <c r="C864" s="42"/>
      <c r="D864" s="42" t="s">
        <v>815</v>
      </c>
      <c r="E864" s="42" t="s">
        <v>815</v>
      </c>
      <c r="F864" s="42">
        <v>863</v>
      </c>
      <c r="G864" s="43" t="s">
        <v>737</v>
      </c>
      <c r="H864" s="44" t="s">
        <v>51</v>
      </c>
      <c r="I864" s="45"/>
      <c r="J864" s="51"/>
    </row>
    <row r="865" spans="1:10" s="6" customFormat="1" ht="15.75" x14ac:dyDescent="0.25">
      <c r="A865" s="42"/>
      <c r="B865" s="42"/>
      <c r="C865" s="42"/>
      <c r="D865" s="42" t="s">
        <v>815</v>
      </c>
      <c r="E865" s="42" t="s">
        <v>815</v>
      </c>
      <c r="F865" s="42">
        <v>864</v>
      </c>
      <c r="G865" s="43" t="s">
        <v>739</v>
      </c>
      <c r="H865" s="44" t="s">
        <v>51</v>
      </c>
      <c r="I865" s="45"/>
      <c r="J865" s="51"/>
    </row>
    <row r="866" spans="1:10" s="6" customFormat="1" ht="15.75" x14ac:dyDescent="0.25">
      <c r="A866" s="42"/>
      <c r="B866" s="42"/>
      <c r="C866" s="42"/>
      <c r="D866" s="42" t="s">
        <v>815</v>
      </c>
      <c r="E866" s="42" t="s">
        <v>815</v>
      </c>
      <c r="F866" s="42">
        <v>865</v>
      </c>
      <c r="G866" s="43" t="s">
        <v>738</v>
      </c>
      <c r="H866" s="44" t="s">
        <v>51</v>
      </c>
      <c r="I866" s="45"/>
      <c r="J866" s="51"/>
    </row>
    <row r="867" spans="1:10" s="6" customFormat="1" ht="31.5" x14ac:dyDescent="0.25">
      <c r="A867" s="42"/>
      <c r="B867" s="42"/>
      <c r="C867" s="42"/>
      <c r="D867" s="42" t="s">
        <v>815</v>
      </c>
      <c r="E867" s="42" t="s">
        <v>815</v>
      </c>
      <c r="F867" s="42">
        <v>866</v>
      </c>
      <c r="G867" s="43" t="s">
        <v>740</v>
      </c>
      <c r="H867" s="44" t="s">
        <v>51</v>
      </c>
      <c r="I867" s="45"/>
      <c r="J867" s="51"/>
    </row>
    <row r="868" spans="1:10" s="6" customFormat="1" ht="15.75" x14ac:dyDescent="0.25">
      <c r="A868" s="42"/>
      <c r="B868" s="42"/>
      <c r="C868" s="42"/>
      <c r="D868" s="42" t="s">
        <v>815</v>
      </c>
      <c r="E868" s="42" t="s">
        <v>815</v>
      </c>
      <c r="F868" s="42">
        <v>867</v>
      </c>
      <c r="G868" s="43" t="s">
        <v>820</v>
      </c>
      <c r="H868" s="44" t="s">
        <v>51</v>
      </c>
      <c r="I868" s="45"/>
      <c r="J868" s="51"/>
    </row>
    <row r="869" spans="1:10" s="6" customFormat="1" ht="15.75" x14ac:dyDescent="0.25">
      <c r="A869" s="42"/>
      <c r="B869" s="42"/>
      <c r="C869" s="42"/>
      <c r="D869" s="42" t="s">
        <v>815</v>
      </c>
      <c r="E869" s="42" t="s">
        <v>815</v>
      </c>
      <c r="F869" s="42">
        <v>868</v>
      </c>
      <c r="G869" s="43" t="s">
        <v>821</v>
      </c>
      <c r="H869" s="44" t="s">
        <v>51</v>
      </c>
      <c r="I869" s="45"/>
      <c r="J869" s="51"/>
    </row>
    <row r="870" spans="1:10" s="6" customFormat="1" ht="15.75" x14ac:dyDescent="0.25">
      <c r="A870" s="42"/>
      <c r="B870" s="42"/>
      <c r="C870" s="42"/>
      <c r="D870" s="42" t="s">
        <v>815</v>
      </c>
      <c r="E870" s="42" t="s">
        <v>815</v>
      </c>
      <c r="F870" s="42">
        <v>869</v>
      </c>
      <c r="G870" s="43" t="s">
        <v>1051</v>
      </c>
      <c r="H870" s="44" t="s">
        <v>51</v>
      </c>
      <c r="I870" s="45">
        <v>1214</v>
      </c>
      <c r="J870" s="51"/>
    </row>
    <row r="871" spans="1:10" s="6" customFormat="1" ht="15.75" x14ac:dyDescent="0.25">
      <c r="A871" s="42"/>
      <c r="B871" s="42"/>
      <c r="C871" s="42"/>
      <c r="D871" s="42" t="s">
        <v>815</v>
      </c>
      <c r="E871" s="42" t="s">
        <v>815</v>
      </c>
      <c r="F871" s="42">
        <v>870</v>
      </c>
      <c r="G871" s="43" t="s">
        <v>822</v>
      </c>
      <c r="H871" s="44" t="s">
        <v>51</v>
      </c>
      <c r="I871" s="45"/>
      <c r="J871" s="51"/>
    </row>
    <row r="872" spans="1:10" s="6" customFormat="1" ht="15.75" x14ac:dyDescent="0.25">
      <c r="A872" s="42"/>
      <c r="B872" s="42"/>
      <c r="C872" s="42"/>
      <c r="D872" s="42" t="s">
        <v>815</v>
      </c>
      <c r="E872" s="42" t="s">
        <v>815</v>
      </c>
      <c r="F872" s="42">
        <v>871</v>
      </c>
      <c r="G872" s="43" t="s">
        <v>823</v>
      </c>
      <c r="H872" s="44" t="s">
        <v>51</v>
      </c>
      <c r="I872" s="45"/>
      <c r="J872" s="51"/>
    </row>
    <row r="873" spans="1:10" s="6" customFormat="1" ht="31.5" x14ac:dyDescent="0.25">
      <c r="A873" s="42"/>
      <c r="B873" s="42"/>
      <c r="C873" s="42"/>
      <c r="D873" s="42" t="s">
        <v>815</v>
      </c>
      <c r="E873" s="42" t="s">
        <v>815</v>
      </c>
      <c r="F873" s="42">
        <v>872</v>
      </c>
      <c r="G873" s="43" t="s">
        <v>824</v>
      </c>
      <c r="H873" s="44" t="s">
        <v>51</v>
      </c>
      <c r="I873" s="45"/>
      <c r="J873" s="51"/>
    </row>
    <row r="874" spans="1:10" s="6" customFormat="1" ht="31.5" x14ac:dyDescent="0.25">
      <c r="A874" s="42"/>
      <c r="B874" s="42"/>
      <c r="C874" s="42"/>
      <c r="D874" s="42" t="s">
        <v>815</v>
      </c>
      <c r="E874" s="42" t="s">
        <v>815</v>
      </c>
      <c r="F874" s="42">
        <v>873</v>
      </c>
      <c r="G874" s="43" t="s">
        <v>828</v>
      </c>
      <c r="H874" s="44" t="s">
        <v>51</v>
      </c>
      <c r="I874" s="45"/>
      <c r="J874" s="51"/>
    </row>
    <row r="875" spans="1:10" s="6" customFormat="1" ht="31.5" x14ac:dyDescent="0.25">
      <c r="A875" s="42"/>
      <c r="B875" s="42"/>
      <c r="C875" s="42"/>
      <c r="D875" s="42" t="s">
        <v>815</v>
      </c>
      <c r="E875" s="42" t="s">
        <v>815</v>
      </c>
      <c r="F875" s="42">
        <v>874</v>
      </c>
      <c r="G875" s="43" t="s">
        <v>829</v>
      </c>
      <c r="H875" s="44" t="s">
        <v>51</v>
      </c>
      <c r="I875" s="45"/>
      <c r="J875" s="51"/>
    </row>
    <row r="876" spans="1:10" s="6" customFormat="1" ht="15.75" x14ac:dyDescent="0.25">
      <c r="A876" s="42"/>
      <c r="B876" s="42"/>
      <c r="C876" s="42"/>
      <c r="D876" s="42" t="s">
        <v>815</v>
      </c>
      <c r="E876" s="42" t="s">
        <v>815</v>
      </c>
      <c r="F876" s="42">
        <v>875</v>
      </c>
      <c r="G876" s="43" t="s">
        <v>830</v>
      </c>
      <c r="H876" s="44" t="s">
        <v>51</v>
      </c>
      <c r="I876" s="45"/>
      <c r="J876" s="51"/>
    </row>
    <row r="877" spans="1:10" s="6" customFormat="1" ht="31.5" x14ac:dyDescent="0.25">
      <c r="A877" s="42"/>
      <c r="B877" s="42"/>
      <c r="C877" s="42"/>
      <c r="D877" s="42" t="s">
        <v>815</v>
      </c>
      <c r="E877" s="42" t="s">
        <v>815</v>
      </c>
      <c r="F877" s="42">
        <v>876</v>
      </c>
      <c r="G877" s="43" t="s">
        <v>831</v>
      </c>
      <c r="H877" s="44" t="s">
        <v>51</v>
      </c>
      <c r="I877" s="45"/>
      <c r="J877" s="51"/>
    </row>
    <row r="878" spans="1:10" s="6" customFormat="1" ht="31.5" x14ac:dyDescent="0.25">
      <c r="A878" s="42"/>
      <c r="B878" s="42"/>
      <c r="C878" s="42"/>
      <c r="D878" s="42" t="s">
        <v>815</v>
      </c>
      <c r="E878" s="42" t="s">
        <v>815</v>
      </c>
      <c r="F878" s="42">
        <v>877</v>
      </c>
      <c r="G878" s="43" t="s">
        <v>832</v>
      </c>
      <c r="H878" s="44" t="s">
        <v>51</v>
      </c>
      <c r="I878" s="45"/>
      <c r="J878" s="51"/>
    </row>
    <row r="879" spans="1:10" s="6" customFormat="1" ht="31.5" x14ac:dyDescent="0.25">
      <c r="A879" s="42"/>
      <c r="B879" s="42"/>
      <c r="C879" s="42"/>
      <c r="D879" s="42" t="s">
        <v>815</v>
      </c>
      <c r="E879" s="42" t="s">
        <v>815</v>
      </c>
      <c r="F879" s="42">
        <v>878</v>
      </c>
      <c r="G879" s="43" t="s">
        <v>834</v>
      </c>
      <c r="H879" s="44" t="s">
        <v>51</v>
      </c>
      <c r="I879" s="45"/>
      <c r="J879" s="51"/>
    </row>
    <row r="880" spans="1:10" s="6" customFormat="1" ht="15.75" x14ac:dyDescent="0.25">
      <c r="A880" s="42"/>
      <c r="B880" s="42"/>
      <c r="C880" s="42"/>
      <c r="D880" s="42" t="s">
        <v>815</v>
      </c>
      <c r="E880" s="42" t="s">
        <v>815</v>
      </c>
      <c r="F880" s="42">
        <v>879</v>
      </c>
      <c r="G880" s="43" t="s">
        <v>833</v>
      </c>
      <c r="H880" s="44" t="s">
        <v>51</v>
      </c>
      <c r="I880" s="45"/>
      <c r="J880" s="51"/>
    </row>
    <row r="881" spans="1:10" s="6" customFormat="1" ht="31.5" x14ac:dyDescent="0.25">
      <c r="A881" s="42"/>
      <c r="B881" s="42"/>
      <c r="C881" s="42"/>
      <c r="D881" s="42" t="s">
        <v>815</v>
      </c>
      <c r="E881" s="42" t="s">
        <v>815</v>
      </c>
      <c r="F881" s="42">
        <v>880</v>
      </c>
      <c r="G881" s="43" t="s">
        <v>835</v>
      </c>
      <c r="H881" s="44" t="s">
        <v>51</v>
      </c>
      <c r="I881" s="45"/>
      <c r="J881" s="51"/>
    </row>
    <row r="882" spans="1:10" s="6" customFormat="1" ht="31.5" x14ac:dyDescent="0.25">
      <c r="A882" s="42"/>
      <c r="B882" s="42"/>
      <c r="C882" s="42"/>
      <c r="D882" s="42" t="s">
        <v>815</v>
      </c>
      <c r="E882" s="42" t="s">
        <v>815</v>
      </c>
      <c r="F882" s="42">
        <v>881</v>
      </c>
      <c r="G882" s="43" t="s">
        <v>837</v>
      </c>
      <c r="H882" s="44" t="s">
        <v>51</v>
      </c>
      <c r="I882" s="45"/>
      <c r="J882" s="51"/>
    </row>
    <row r="883" spans="1:10" s="6" customFormat="1" ht="31.5" x14ac:dyDescent="0.25">
      <c r="A883" s="42"/>
      <c r="B883" s="42"/>
      <c r="C883" s="42"/>
      <c r="D883" s="42" t="s">
        <v>815</v>
      </c>
      <c r="E883" s="42" t="s">
        <v>815</v>
      </c>
      <c r="F883" s="42">
        <v>882</v>
      </c>
      <c r="G883" s="43" t="s">
        <v>838</v>
      </c>
      <c r="H883" s="44" t="s">
        <v>51</v>
      </c>
      <c r="I883" s="45"/>
      <c r="J883" s="51"/>
    </row>
    <row r="884" spans="1:10" s="6" customFormat="1" ht="15.75" x14ac:dyDescent="0.25">
      <c r="A884" s="42"/>
      <c r="B884" s="42"/>
      <c r="C884" s="42"/>
      <c r="D884" s="42" t="s">
        <v>815</v>
      </c>
      <c r="E884" s="42" t="s">
        <v>815</v>
      </c>
      <c r="F884" s="42">
        <v>883</v>
      </c>
      <c r="G884" s="43" t="s">
        <v>836</v>
      </c>
      <c r="H884" s="44" t="s">
        <v>51</v>
      </c>
      <c r="I884" s="45"/>
      <c r="J884" s="51"/>
    </row>
    <row r="885" spans="1:10" s="6" customFormat="1" ht="31.5" x14ac:dyDescent="0.25">
      <c r="A885" s="42"/>
      <c r="B885" s="42"/>
      <c r="C885" s="42"/>
      <c r="D885" s="42" t="s">
        <v>815</v>
      </c>
      <c r="E885" s="42" t="s">
        <v>815</v>
      </c>
      <c r="F885" s="42">
        <v>884</v>
      </c>
      <c r="G885" s="43" t="s">
        <v>839</v>
      </c>
      <c r="H885" s="44" t="s">
        <v>51</v>
      </c>
      <c r="I885" s="45"/>
      <c r="J885" s="51"/>
    </row>
    <row r="886" spans="1:10" s="6" customFormat="1" ht="31.5" x14ac:dyDescent="0.25">
      <c r="A886" s="42"/>
      <c r="B886" s="42"/>
      <c r="C886" s="42"/>
      <c r="D886" s="42" t="s">
        <v>815</v>
      </c>
      <c r="E886" s="42" t="s">
        <v>815</v>
      </c>
      <c r="F886" s="42">
        <v>885</v>
      </c>
      <c r="G886" s="43" t="s">
        <v>840</v>
      </c>
      <c r="H886" s="44" t="s">
        <v>51</v>
      </c>
      <c r="I886" s="45"/>
      <c r="J886" s="51"/>
    </row>
    <row r="887" spans="1:10" s="6" customFormat="1" ht="31.5" x14ac:dyDescent="0.25">
      <c r="A887" s="42"/>
      <c r="B887" s="42"/>
      <c r="C887" s="42"/>
      <c r="D887" s="42" t="s">
        <v>815</v>
      </c>
      <c r="E887" s="42" t="s">
        <v>815</v>
      </c>
      <c r="F887" s="42">
        <v>886</v>
      </c>
      <c r="G887" s="43" t="s">
        <v>841</v>
      </c>
      <c r="H887" s="44" t="s">
        <v>51</v>
      </c>
      <c r="I887" s="45"/>
      <c r="J887" s="51"/>
    </row>
    <row r="888" spans="1:10" s="6" customFormat="1" ht="15.75" x14ac:dyDescent="0.25">
      <c r="A888" s="42"/>
      <c r="B888" s="42"/>
      <c r="C888" s="42"/>
      <c r="D888" s="42" t="s">
        <v>815</v>
      </c>
      <c r="E888" s="42" t="s">
        <v>815</v>
      </c>
      <c r="F888" s="42">
        <v>887</v>
      </c>
      <c r="G888" s="43" t="s">
        <v>842</v>
      </c>
      <c r="H888" s="44" t="s">
        <v>51</v>
      </c>
      <c r="I888" s="45"/>
      <c r="J888" s="51"/>
    </row>
    <row r="889" spans="1:10" s="6" customFormat="1" ht="31.5" x14ac:dyDescent="0.25">
      <c r="A889" s="42"/>
      <c r="B889" s="42"/>
      <c r="C889" s="42"/>
      <c r="D889" s="42" t="s">
        <v>815</v>
      </c>
      <c r="E889" s="42" t="s">
        <v>815</v>
      </c>
      <c r="F889" s="42">
        <v>888</v>
      </c>
      <c r="G889" s="43" t="s">
        <v>843</v>
      </c>
      <c r="H889" s="44" t="s">
        <v>51</v>
      </c>
      <c r="I889" s="45"/>
      <c r="J889" s="51"/>
    </row>
    <row r="890" spans="1:10" s="6" customFormat="1" ht="31.5" x14ac:dyDescent="0.25">
      <c r="A890" s="42"/>
      <c r="B890" s="42"/>
      <c r="C890" s="42"/>
      <c r="D890" s="42" t="s">
        <v>815</v>
      </c>
      <c r="E890" s="42" t="s">
        <v>815</v>
      </c>
      <c r="F890" s="42">
        <v>889</v>
      </c>
      <c r="G890" s="43" t="s">
        <v>844</v>
      </c>
      <c r="H890" s="44" t="s">
        <v>51</v>
      </c>
      <c r="I890" s="45"/>
      <c r="J890" s="51"/>
    </row>
    <row r="891" spans="1:10" s="6" customFormat="1" ht="31.5" x14ac:dyDescent="0.25">
      <c r="A891" s="42"/>
      <c r="B891" s="42"/>
      <c r="C891" s="42"/>
      <c r="D891" s="42" t="s">
        <v>815</v>
      </c>
      <c r="E891" s="42" t="s">
        <v>815</v>
      </c>
      <c r="F891" s="42">
        <v>890</v>
      </c>
      <c r="G891" s="43" t="s">
        <v>845</v>
      </c>
      <c r="H891" s="44" t="s">
        <v>51</v>
      </c>
      <c r="I891" s="45"/>
      <c r="J891" s="51"/>
    </row>
    <row r="892" spans="1:10" s="6" customFormat="1" ht="15.75" x14ac:dyDescent="0.25">
      <c r="A892" s="42"/>
      <c r="B892" s="42"/>
      <c r="C892" s="42"/>
      <c r="D892" s="42" t="s">
        <v>815</v>
      </c>
      <c r="E892" s="42" t="s">
        <v>815</v>
      </c>
      <c r="F892" s="42">
        <v>891</v>
      </c>
      <c r="G892" s="43" t="s">
        <v>846</v>
      </c>
      <c r="H892" s="44" t="s">
        <v>51</v>
      </c>
      <c r="I892" s="45"/>
      <c r="J892" s="51"/>
    </row>
    <row r="893" spans="1:10" s="6" customFormat="1" ht="15.75" x14ac:dyDescent="0.25">
      <c r="A893" s="42"/>
      <c r="B893" s="42"/>
      <c r="C893" s="42"/>
      <c r="D893" s="42" t="s">
        <v>815</v>
      </c>
      <c r="E893" s="42" t="s">
        <v>815</v>
      </c>
      <c r="F893" s="42">
        <v>892</v>
      </c>
      <c r="G893" s="43" t="s">
        <v>1054</v>
      </c>
      <c r="H893" s="44" t="s">
        <v>51</v>
      </c>
      <c r="I893" s="45">
        <v>1527</v>
      </c>
      <c r="J893" s="51"/>
    </row>
    <row r="894" spans="1:10" s="6" customFormat="1" ht="31.5" x14ac:dyDescent="0.25">
      <c r="A894" s="42"/>
      <c r="B894" s="42"/>
      <c r="C894" s="42"/>
      <c r="D894" s="42" t="s">
        <v>815</v>
      </c>
      <c r="E894" s="42" t="s">
        <v>815</v>
      </c>
      <c r="F894" s="42">
        <v>893</v>
      </c>
      <c r="G894" s="43" t="s">
        <v>847</v>
      </c>
      <c r="H894" s="44" t="s">
        <v>51</v>
      </c>
      <c r="I894" s="45"/>
      <c r="J894" s="51"/>
    </row>
    <row r="895" spans="1:10" s="6" customFormat="1" ht="31.5" x14ac:dyDescent="0.25">
      <c r="A895" s="42"/>
      <c r="B895" s="42"/>
      <c r="C895" s="42"/>
      <c r="D895" s="42" t="s">
        <v>815</v>
      </c>
      <c r="E895" s="42" t="s">
        <v>815</v>
      </c>
      <c r="F895" s="42">
        <v>894</v>
      </c>
      <c r="G895" s="43" t="s">
        <v>848</v>
      </c>
      <c r="H895" s="44" t="s">
        <v>51</v>
      </c>
      <c r="I895" s="45"/>
      <c r="J895" s="51"/>
    </row>
    <row r="896" spans="1:10" s="6" customFormat="1" ht="31.5" x14ac:dyDescent="0.25">
      <c r="A896" s="42"/>
      <c r="B896" s="42"/>
      <c r="C896" s="42"/>
      <c r="D896" s="42" t="s">
        <v>815</v>
      </c>
      <c r="E896" s="42" t="s">
        <v>815</v>
      </c>
      <c r="F896" s="42">
        <v>895</v>
      </c>
      <c r="G896" s="43" t="s">
        <v>849</v>
      </c>
      <c r="H896" s="44" t="s">
        <v>51</v>
      </c>
      <c r="I896" s="45"/>
      <c r="J896" s="51"/>
    </row>
    <row r="897" spans="1:10" s="6" customFormat="1" ht="31.5" x14ac:dyDescent="0.25">
      <c r="A897" s="42"/>
      <c r="B897" s="42"/>
      <c r="C897" s="42"/>
      <c r="D897" s="42" t="s">
        <v>815</v>
      </c>
      <c r="E897" s="42" t="s">
        <v>815</v>
      </c>
      <c r="F897" s="42">
        <v>896</v>
      </c>
      <c r="G897" s="43" t="s">
        <v>854</v>
      </c>
      <c r="H897" s="44" t="s">
        <v>51</v>
      </c>
      <c r="I897" s="45"/>
      <c r="J897" s="51"/>
    </row>
    <row r="898" spans="1:10" s="6" customFormat="1" ht="31.5" x14ac:dyDescent="0.25">
      <c r="A898" s="42"/>
      <c r="B898" s="42"/>
      <c r="C898" s="42"/>
      <c r="D898" s="42" t="s">
        <v>815</v>
      </c>
      <c r="E898" s="42" t="s">
        <v>815</v>
      </c>
      <c r="F898" s="42">
        <v>897</v>
      </c>
      <c r="G898" s="43" t="s">
        <v>852</v>
      </c>
      <c r="H898" s="44" t="s">
        <v>51</v>
      </c>
      <c r="I898" s="45"/>
      <c r="J898" s="51"/>
    </row>
    <row r="899" spans="1:10" s="6" customFormat="1" ht="31.5" x14ac:dyDescent="0.25">
      <c r="A899" s="42"/>
      <c r="B899" s="42"/>
      <c r="C899" s="42"/>
      <c r="D899" s="42" t="s">
        <v>815</v>
      </c>
      <c r="E899" s="42" t="s">
        <v>815</v>
      </c>
      <c r="F899" s="42">
        <v>898</v>
      </c>
      <c r="G899" s="43" t="s">
        <v>850</v>
      </c>
      <c r="H899" s="44" t="s">
        <v>51</v>
      </c>
      <c r="I899" s="45"/>
      <c r="J899" s="51"/>
    </row>
    <row r="900" spans="1:10" s="6" customFormat="1" ht="15.75" x14ac:dyDescent="0.25">
      <c r="A900" s="42"/>
      <c r="B900" s="42"/>
      <c r="C900" s="42"/>
      <c r="D900" s="42" t="s">
        <v>815</v>
      </c>
      <c r="E900" s="42" t="s">
        <v>815</v>
      </c>
      <c r="F900" s="42">
        <v>899</v>
      </c>
      <c r="G900" s="43" t="s">
        <v>1053</v>
      </c>
      <c r="H900" s="44" t="s">
        <v>51</v>
      </c>
      <c r="I900" s="45">
        <v>1394</v>
      </c>
      <c r="J900" s="51"/>
    </row>
    <row r="901" spans="1:10" s="6" customFormat="1" ht="31.5" x14ac:dyDescent="0.25">
      <c r="A901" s="42"/>
      <c r="B901" s="42"/>
      <c r="C901" s="42"/>
      <c r="D901" s="42" t="s">
        <v>815</v>
      </c>
      <c r="E901" s="42" t="s">
        <v>815</v>
      </c>
      <c r="F901" s="42">
        <v>900</v>
      </c>
      <c r="G901" s="43" t="s">
        <v>851</v>
      </c>
      <c r="H901" s="44" t="s">
        <v>51</v>
      </c>
      <c r="I901" s="45"/>
      <c r="J901" s="51"/>
    </row>
    <row r="902" spans="1:10" s="6" customFormat="1" ht="15.75" x14ac:dyDescent="0.25">
      <c r="A902" s="42"/>
      <c r="B902" s="42"/>
      <c r="C902" s="42"/>
      <c r="D902" s="42" t="s">
        <v>815</v>
      </c>
      <c r="E902" s="42" t="s">
        <v>815</v>
      </c>
      <c r="F902" s="42">
        <v>901</v>
      </c>
      <c r="G902" s="43" t="s">
        <v>1052</v>
      </c>
      <c r="H902" s="44" t="s">
        <v>51</v>
      </c>
      <c r="I902" s="45">
        <v>1422</v>
      </c>
      <c r="J902" s="51"/>
    </row>
    <row r="903" spans="1:10" s="6" customFormat="1" ht="15.75" x14ac:dyDescent="0.25">
      <c r="A903" s="42"/>
      <c r="B903" s="42"/>
      <c r="C903" s="42"/>
      <c r="D903" s="42" t="s">
        <v>815</v>
      </c>
      <c r="E903" s="42" t="s">
        <v>815</v>
      </c>
      <c r="F903" s="42">
        <v>902</v>
      </c>
      <c r="G903" s="43" t="s">
        <v>1055</v>
      </c>
      <c r="H903" s="44" t="s">
        <v>51</v>
      </c>
      <c r="I903" s="45">
        <v>1431</v>
      </c>
      <c r="J903" s="51"/>
    </row>
    <row r="904" spans="1:10" s="6" customFormat="1" ht="15.75" x14ac:dyDescent="0.25">
      <c r="A904" s="42"/>
      <c r="B904" s="42"/>
      <c r="C904" s="42"/>
      <c r="D904" s="42" t="s">
        <v>815</v>
      </c>
      <c r="E904" s="42" t="s">
        <v>815</v>
      </c>
      <c r="F904" s="42">
        <v>903</v>
      </c>
      <c r="G904" s="43" t="s">
        <v>1057</v>
      </c>
      <c r="H904" s="44" t="s">
        <v>51</v>
      </c>
      <c r="I904" s="45">
        <v>1238</v>
      </c>
      <c r="J904" s="51"/>
    </row>
    <row r="905" spans="1:10" s="6" customFormat="1" ht="31.5" x14ac:dyDescent="0.25">
      <c r="A905" s="42"/>
      <c r="B905" s="42"/>
      <c r="C905" s="42"/>
      <c r="D905" s="42" t="s">
        <v>815</v>
      </c>
      <c r="E905" s="42" t="s">
        <v>815</v>
      </c>
      <c r="F905" s="42">
        <v>904</v>
      </c>
      <c r="G905" s="43" t="s">
        <v>1058</v>
      </c>
      <c r="H905" s="44" t="s">
        <v>51</v>
      </c>
      <c r="I905" s="45">
        <v>1238</v>
      </c>
      <c r="J905" s="51"/>
    </row>
    <row r="906" spans="1:10" s="6" customFormat="1" ht="15.75" x14ac:dyDescent="0.25">
      <c r="A906" s="42"/>
      <c r="B906" s="42"/>
      <c r="C906" s="42"/>
      <c r="D906" s="42" t="s">
        <v>815</v>
      </c>
      <c r="E906" s="42" t="s">
        <v>815</v>
      </c>
      <c r="F906" s="42">
        <v>905</v>
      </c>
      <c r="G906" s="43" t="s">
        <v>853</v>
      </c>
      <c r="H906" s="44" t="s">
        <v>51</v>
      </c>
      <c r="I906" s="45"/>
      <c r="J906" s="51"/>
    </row>
    <row r="907" spans="1:10" s="6" customFormat="1" ht="15.75" x14ac:dyDescent="0.25">
      <c r="A907" s="42"/>
      <c r="B907" s="42"/>
      <c r="C907" s="42"/>
      <c r="D907" s="42" t="s">
        <v>1059</v>
      </c>
      <c r="E907" s="42" t="s">
        <v>1076</v>
      </c>
      <c r="F907" s="42">
        <v>906</v>
      </c>
      <c r="G907" s="43" t="s">
        <v>1060</v>
      </c>
      <c r="H907" s="44" t="s">
        <v>51</v>
      </c>
      <c r="I907" s="45"/>
      <c r="J907" s="51"/>
    </row>
    <row r="908" spans="1:10" s="6" customFormat="1" ht="15.75" x14ac:dyDescent="0.25">
      <c r="A908" s="42"/>
      <c r="B908" s="42"/>
      <c r="C908" s="42"/>
      <c r="D908" s="42" t="s">
        <v>1059</v>
      </c>
      <c r="E908" s="42" t="s">
        <v>1076</v>
      </c>
      <c r="F908" s="42">
        <v>907</v>
      </c>
      <c r="G908" s="43" t="s">
        <v>1061</v>
      </c>
      <c r="H908" s="44" t="s">
        <v>51</v>
      </c>
      <c r="I908" s="45"/>
      <c r="J908" s="51"/>
    </row>
    <row r="909" spans="1:10" s="6" customFormat="1" ht="15.75" x14ac:dyDescent="0.25">
      <c r="A909" s="42"/>
      <c r="B909" s="42"/>
      <c r="C909" s="42"/>
      <c r="D909" s="42" t="s">
        <v>1059</v>
      </c>
      <c r="E909" s="42" t="s">
        <v>1076</v>
      </c>
      <c r="F909" s="42">
        <v>908</v>
      </c>
      <c r="G909" s="43" t="s">
        <v>1062</v>
      </c>
      <c r="H909" s="44" t="s">
        <v>51</v>
      </c>
      <c r="I909" s="45"/>
      <c r="J909" s="51"/>
    </row>
    <row r="910" spans="1:10" s="6" customFormat="1" ht="31.5" x14ac:dyDescent="0.25">
      <c r="A910" s="42"/>
      <c r="B910" s="42"/>
      <c r="C910" s="42"/>
      <c r="D910" s="42" t="s">
        <v>1059</v>
      </c>
      <c r="E910" s="42" t="s">
        <v>1076</v>
      </c>
      <c r="F910" s="42">
        <v>909</v>
      </c>
      <c r="G910" s="43" t="s">
        <v>1146</v>
      </c>
      <c r="H910" s="44" t="s">
        <v>61</v>
      </c>
      <c r="I910" s="45"/>
      <c r="J910" s="51"/>
    </row>
    <row r="911" spans="1:10" s="6" customFormat="1" ht="15.75" x14ac:dyDescent="0.25">
      <c r="A911" s="42"/>
      <c r="B911" s="42"/>
      <c r="C911" s="42"/>
      <c r="D911" s="42" t="s">
        <v>1059</v>
      </c>
      <c r="E911" s="42" t="s">
        <v>1076</v>
      </c>
      <c r="F911" s="42">
        <v>910</v>
      </c>
      <c r="G911" s="43" t="s">
        <v>1063</v>
      </c>
      <c r="H911" s="44" t="s">
        <v>51</v>
      </c>
      <c r="I911" s="45"/>
      <c r="J911" s="51"/>
    </row>
    <row r="912" spans="1:10" s="6" customFormat="1" ht="15.75" x14ac:dyDescent="0.25">
      <c r="A912" s="42"/>
      <c r="B912" s="42"/>
      <c r="C912" s="42"/>
      <c r="D912" s="42" t="s">
        <v>1072</v>
      </c>
      <c r="E912" s="42" t="s">
        <v>1076</v>
      </c>
      <c r="F912" s="42">
        <v>911</v>
      </c>
      <c r="G912" s="43" t="s">
        <v>1064</v>
      </c>
      <c r="H912" s="44" t="s">
        <v>51</v>
      </c>
      <c r="I912" s="45"/>
      <c r="J912" s="51"/>
    </row>
    <row r="913" spans="1:10" s="6" customFormat="1" ht="15.75" x14ac:dyDescent="0.25">
      <c r="A913" s="42"/>
      <c r="B913" s="42"/>
      <c r="C913" s="42"/>
      <c r="D913" s="42" t="s">
        <v>1072</v>
      </c>
      <c r="E913" s="42" t="s">
        <v>1076</v>
      </c>
      <c r="F913" s="42">
        <v>912</v>
      </c>
      <c r="G913" s="43" t="s">
        <v>1070</v>
      </c>
      <c r="H913" s="44" t="s">
        <v>51</v>
      </c>
      <c r="I913" s="45"/>
      <c r="J913" s="51"/>
    </row>
    <row r="914" spans="1:10" s="6" customFormat="1" ht="15.75" x14ac:dyDescent="0.25">
      <c r="A914" s="42"/>
      <c r="B914" s="42"/>
      <c r="C914" s="42"/>
      <c r="D914" s="42" t="s">
        <v>1072</v>
      </c>
      <c r="E914" s="42" t="s">
        <v>1076</v>
      </c>
      <c r="F914" s="42">
        <v>913</v>
      </c>
      <c r="G914" s="6" t="s">
        <v>1071</v>
      </c>
      <c r="H914" s="44" t="s">
        <v>181</v>
      </c>
      <c r="I914" s="45"/>
      <c r="J914" s="51"/>
    </row>
    <row r="915" spans="1:10" s="6" customFormat="1" ht="15.75" x14ac:dyDescent="0.25">
      <c r="A915" s="42"/>
      <c r="B915" s="42"/>
      <c r="C915" s="42"/>
      <c r="D915" s="42" t="s">
        <v>1072</v>
      </c>
      <c r="E915" s="42" t="s">
        <v>1076</v>
      </c>
      <c r="F915" s="42">
        <v>914</v>
      </c>
      <c r="G915" s="43" t="s">
        <v>1073</v>
      </c>
      <c r="H915" s="44" t="s">
        <v>51</v>
      </c>
      <c r="I915" s="45"/>
      <c r="J915" s="51"/>
    </row>
    <row r="916" spans="1:10" s="6" customFormat="1" ht="15.75" x14ac:dyDescent="0.25">
      <c r="A916" s="42"/>
      <c r="B916" s="42"/>
      <c r="C916" s="42"/>
      <c r="D916" s="42" t="s">
        <v>1072</v>
      </c>
      <c r="E916" s="42" t="s">
        <v>1076</v>
      </c>
      <c r="F916" s="42">
        <v>915</v>
      </c>
      <c r="G916" s="43" t="s">
        <v>1074</v>
      </c>
      <c r="H916" s="44" t="s">
        <v>51</v>
      </c>
      <c r="I916" s="45"/>
      <c r="J916" s="51"/>
    </row>
    <row r="917" spans="1:10" s="6" customFormat="1" ht="31.5" x14ac:dyDescent="0.25">
      <c r="A917" s="42"/>
      <c r="B917" s="42"/>
      <c r="C917" s="42"/>
      <c r="D917" s="42" t="s">
        <v>1072</v>
      </c>
      <c r="E917" s="42" t="s">
        <v>1076</v>
      </c>
      <c r="F917" s="42">
        <v>916</v>
      </c>
      <c r="G917" s="43" t="s">
        <v>1094</v>
      </c>
      <c r="H917" s="44" t="s">
        <v>51</v>
      </c>
      <c r="I917" s="45"/>
      <c r="J917" s="51"/>
    </row>
    <row r="918" spans="1:10" s="6" customFormat="1" ht="15.75" x14ac:dyDescent="0.25">
      <c r="A918" s="42"/>
      <c r="B918" s="42"/>
      <c r="C918" s="42"/>
      <c r="D918" s="42" t="s">
        <v>1072</v>
      </c>
      <c r="E918" s="42" t="s">
        <v>1076</v>
      </c>
      <c r="F918" s="42">
        <v>917</v>
      </c>
      <c r="G918" s="43" t="s">
        <v>1095</v>
      </c>
      <c r="H918" s="44" t="s">
        <v>51</v>
      </c>
      <c r="I918" s="45"/>
      <c r="J918" s="51"/>
    </row>
    <row r="919" spans="1:10" s="6" customFormat="1" ht="15.75" x14ac:dyDescent="0.25">
      <c r="A919" s="42"/>
      <c r="B919" s="42"/>
      <c r="C919" s="42"/>
      <c r="D919" s="42" t="s">
        <v>1072</v>
      </c>
      <c r="E919" s="42" t="s">
        <v>1076</v>
      </c>
      <c r="F919" s="42">
        <v>918</v>
      </c>
      <c r="G919" s="43" t="s">
        <v>1100</v>
      </c>
      <c r="H919" s="44" t="s">
        <v>61</v>
      </c>
      <c r="I919" s="45"/>
      <c r="J919" s="51"/>
    </row>
    <row r="920" spans="1:10" s="6" customFormat="1" ht="15.75" x14ac:dyDescent="0.25">
      <c r="A920" s="42"/>
      <c r="B920" s="42"/>
      <c r="C920" s="42"/>
      <c r="D920" s="42" t="s">
        <v>1059</v>
      </c>
      <c r="E920" s="42" t="s">
        <v>1076</v>
      </c>
      <c r="F920" s="42">
        <v>919</v>
      </c>
      <c r="G920" s="43" t="s">
        <v>1097</v>
      </c>
      <c r="H920" s="44" t="s">
        <v>51</v>
      </c>
      <c r="I920" s="45"/>
      <c r="J920" s="51"/>
    </row>
    <row r="921" spans="1:10" s="6" customFormat="1" ht="15.75" x14ac:dyDescent="0.25">
      <c r="A921" s="42"/>
      <c r="B921" s="42"/>
      <c r="C921" s="42"/>
      <c r="D921" s="42" t="s">
        <v>1059</v>
      </c>
      <c r="E921" s="42" t="s">
        <v>1076</v>
      </c>
      <c r="F921" s="42">
        <v>920</v>
      </c>
      <c r="G921" s="43" t="s">
        <v>1096</v>
      </c>
      <c r="H921" s="44" t="s">
        <v>51</v>
      </c>
      <c r="I921" s="45"/>
      <c r="J921" s="51"/>
    </row>
    <row r="922" spans="1:10" s="6" customFormat="1" ht="15.75" x14ac:dyDescent="0.25">
      <c r="A922" s="42"/>
      <c r="B922" s="42"/>
      <c r="C922" s="42"/>
      <c r="D922" s="42" t="s">
        <v>1059</v>
      </c>
      <c r="E922" s="42" t="s">
        <v>1076</v>
      </c>
      <c r="F922" s="42">
        <v>921</v>
      </c>
      <c r="G922" s="43" t="s">
        <v>1099</v>
      </c>
      <c r="H922" s="44" t="s">
        <v>51</v>
      </c>
      <c r="I922" s="45"/>
      <c r="J922" s="51"/>
    </row>
    <row r="923" spans="1:10" s="6" customFormat="1" ht="31.5" x14ac:dyDescent="0.25">
      <c r="A923" s="42"/>
      <c r="B923" s="42"/>
      <c r="C923" s="42"/>
      <c r="D923" s="42" t="s">
        <v>1059</v>
      </c>
      <c r="E923" s="42" t="s">
        <v>1076</v>
      </c>
      <c r="F923" s="42">
        <v>922</v>
      </c>
      <c r="G923" s="43" t="s">
        <v>1101</v>
      </c>
      <c r="H923" s="44" t="s">
        <v>51</v>
      </c>
      <c r="I923" s="45"/>
      <c r="J923" s="51"/>
    </row>
    <row r="924" spans="1:10" s="6" customFormat="1" ht="15.75" x14ac:dyDescent="0.25">
      <c r="A924" s="42"/>
      <c r="B924" s="42"/>
      <c r="C924" s="42"/>
      <c r="D924" s="28" t="s">
        <v>1127</v>
      </c>
      <c r="E924" s="28" t="s">
        <v>1185</v>
      </c>
      <c r="F924" s="42">
        <v>923</v>
      </c>
      <c r="G924" s="43" t="s">
        <v>1123</v>
      </c>
      <c r="H924" s="44" t="s">
        <v>51</v>
      </c>
      <c r="I924" s="45"/>
      <c r="J924" s="51"/>
    </row>
    <row r="925" spans="1:10" s="6" customFormat="1" ht="15.75" x14ac:dyDescent="0.25">
      <c r="A925" s="42"/>
      <c r="B925" s="42"/>
      <c r="C925" s="42"/>
      <c r="D925" s="28" t="s">
        <v>1127</v>
      </c>
      <c r="E925" s="28" t="s">
        <v>1185</v>
      </c>
      <c r="F925" s="42">
        <v>924</v>
      </c>
      <c r="G925" s="43" t="s">
        <v>1124</v>
      </c>
      <c r="H925" s="44" t="s">
        <v>51</v>
      </c>
      <c r="I925" s="45"/>
      <c r="J925" s="51"/>
    </row>
    <row r="926" spans="1:10" s="6" customFormat="1" ht="15.75" x14ac:dyDescent="0.25">
      <c r="A926" s="42"/>
      <c r="B926" s="42"/>
      <c r="C926" s="42"/>
      <c r="D926" s="28" t="s">
        <v>1127</v>
      </c>
      <c r="E926" s="28" t="s">
        <v>1185</v>
      </c>
      <c r="F926" s="42">
        <v>925</v>
      </c>
      <c r="G926" s="43" t="s">
        <v>1125</v>
      </c>
      <c r="H926" s="44" t="s">
        <v>51</v>
      </c>
      <c r="I926" s="45"/>
      <c r="J926" s="51"/>
    </row>
    <row r="927" spans="1:10" s="6" customFormat="1" ht="15.75" x14ac:dyDescent="0.25">
      <c r="A927" s="42"/>
      <c r="B927" s="42"/>
      <c r="C927" s="42"/>
      <c r="D927" s="28" t="s">
        <v>1127</v>
      </c>
      <c r="E927" s="28" t="s">
        <v>1185</v>
      </c>
      <c r="F927" s="42">
        <v>926</v>
      </c>
      <c r="G927" s="43" t="s">
        <v>1126</v>
      </c>
      <c r="H927" s="44" t="s">
        <v>51</v>
      </c>
      <c r="I927" s="45"/>
      <c r="J927" s="51"/>
    </row>
    <row r="928" spans="1:10" s="6" customFormat="1" ht="15.75" x14ac:dyDescent="0.25">
      <c r="A928" s="42"/>
      <c r="B928" s="42"/>
      <c r="C928" s="42"/>
      <c r="D928" s="28" t="s">
        <v>1127</v>
      </c>
      <c r="E928" s="28" t="s">
        <v>1185</v>
      </c>
      <c r="F928" s="42">
        <v>927</v>
      </c>
      <c r="G928" s="43" t="s">
        <v>1129</v>
      </c>
      <c r="H928" s="44" t="s">
        <v>51</v>
      </c>
      <c r="I928" s="45"/>
      <c r="J928" s="51"/>
    </row>
    <row r="929" spans="1:10" s="6" customFormat="1" ht="15.75" x14ac:dyDescent="0.25">
      <c r="A929" s="42"/>
      <c r="B929" s="42"/>
      <c r="C929" s="42"/>
      <c r="D929" s="28" t="s">
        <v>1127</v>
      </c>
      <c r="E929" s="28" t="s">
        <v>1185</v>
      </c>
      <c r="F929" s="42">
        <v>928</v>
      </c>
      <c r="G929" s="43" t="s">
        <v>1130</v>
      </c>
      <c r="H929" s="44" t="s">
        <v>51</v>
      </c>
      <c r="I929" s="45"/>
      <c r="J929" s="51"/>
    </row>
    <row r="930" spans="1:10" s="6" customFormat="1" ht="15.75" x14ac:dyDescent="0.25">
      <c r="A930" s="42"/>
      <c r="B930" s="42"/>
      <c r="C930" s="42"/>
      <c r="D930" s="28" t="s">
        <v>1127</v>
      </c>
      <c r="E930" s="28" t="s">
        <v>1185</v>
      </c>
      <c r="F930" s="42">
        <v>929</v>
      </c>
      <c r="G930" s="43" t="s">
        <v>1131</v>
      </c>
      <c r="H930" s="44" t="s">
        <v>51</v>
      </c>
      <c r="I930" s="45"/>
      <c r="J930" s="51"/>
    </row>
    <row r="931" spans="1:10" s="6" customFormat="1" ht="31.5" x14ac:dyDescent="0.25">
      <c r="A931" s="42"/>
      <c r="B931" s="42"/>
      <c r="C931" s="42"/>
      <c r="D931" s="28" t="s">
        <v>1127</v>
      </c>
      <c r="E931" s="28" t="s">
        <v>1185</v>
      </c>
      <c r="F931" s="42">
        <v>930</v>
      </c>
      <c r="G931" s="43" t="s">
        <v>1132</v>
      </c>
      <c r="H931" s="44" t="s">
        <v>51</v>
      </c>
      <c r="I931" s="45"/>
      <c r="J931" s="51"/>
    </row>
    <row r="932" spans="1:10" s="6" customFormat="1" ht="31.5" x14ac:dyDescent="0.25">
      <c r="A932" s="42"/>
      <c r="B932" s="42"/>
      <c r="C932" s="42"/>
      <c r="D932" s="28" t="s">
        <v>1127</v>
      </c>
      <c r="E932" s="28" t="s">
        <v>1185</v>
      </c>
      <c r="F932" s="42">
        <v>931</v>
      </c>
      <c r="G932" s="43" t="s">
        <v>1133</v>
      </c>
      <c r="H932" s="44" t="s">
        <v>51</v>
      </c>
      <c r="I932" s="45"/>
      <c r="J932" s="51"/>
    </row>
    <row r="933" spans="1:10" s="6" customFormat="1" ht="31.5" x14ac:dyDescent="0.25">
      <c r="A933" s="42"/>
      <c r="B933" s="42"/>
      <c r="C933" s="42"/>
      <c r="D933" s="28" t="s">
        <v>1127</v>
      </c>
      <c r="E933" s="28" t="s">
        <v>1185</v>
      </c>
      <c r="F933" s="42">
        <v>932</v>
      </c>
      <c r="G933" s="43" t="s">
        <v>1135</v>
      </c>
      <c r="H933" s="44" t="s">
        <v>51</v>
      </c>
      <c r="I933" s="45"/>
      <c r="J933" s="51"/>
    </row>
    <row r="934" spans="1:10" s="6" customFormat="1" ht="31.5" x14ac:dyDescent="0.25">
      <c r="A934" s="42"/>
      <c r="B934" s="42"/>
      <c r="C934" s="42"/>
      <c r="D934" s="28" t="s">
        <v>1127</v>
      </c>
      <c r="E934" s="28" t="s">
        <v>1185</v>
      </c>
      <c r="F934" s="42">
        <v>933</v>
      </c>
      <c r="G934" s="43" t="s">
        <v>1136</v>
      </c>
      <c r="H934" s="44" t="s">
        <v>51</v>
      </c>
      <c r="I934" s="45"/>
      <c r="J934" s="51"/>
    </row>
    <row r="935" spans="1:10" s="6" customFormat="1" ht="31.5" x14ac:dyDescent="0.25">
      <c r="A935" s="42"/>
      <c r="B935" s="42"/>
      <c r="C935" s="42"/>
      <c r="D935" s="28" t="s">
        <v>1127</v>
      </c>
      <c r="E935" s="28" t="s">
        <v>1185</v>
      </c>
      <c r="F935" s="42">
        <v>934</v>
      </c>
      <c r="G935" s="43" t="s">
        <v>1137</v>
      </c>
      <c r="H935" s="44" t="s">
        <v>51</v>
      </c>
      <c r="I935" s="45"/>
      <c r="J935" s="51"/>
    </row>
    <row r="936" spans="1:10" s="6" customFormat="1" ht="31.5" x14ac:dyDescent="0.25">
      <c r="A936" s="42"/>
      <c r="B936" s="42"/>
      <c r="C936" s="42"/>
      <c r="D936" s="28" t="s">
        <v>1127</v>
      </c>
      <c r="E936" s="28" t="s">
        <v>1185</v>
      </c>
      <c r="F936" s="42">
        <v>935</v>
      </c>
      <c r="G936" s="43" t="s">
        <v>1138</v>
      </c>
      <c r="H936" s="44" t="s">
        <v>51</v>
      </c>
      <c r="I936" s="45"/>
      <c r="J936" s="51"/>
    </row>
    <row r="937" spans="1:10" s="6" customFormat="1" ht="31.5" x14ac:dyDescent="0.25">
      <c r="A937" s="42"/>
      <c r="B937" s="42"/>
      <c r="C937" s="42"/>
      <c r="D937" s="28" t="s">
        <v>1127</v>
      </c>
      <c r="E937" s="28" t="s">
        <v>1185</v>
      </c>
      <c r="F937" s="42">
        <v>936</v>
      </c>
      <c r="G937" s="43" t="s">
        <v>1134</v>
      </c>
      <c r="H937" s="44" t="s">
        <v>51</v>
      </c>
      <c r="I937" s="45"/>
      <c r="J937" s="51"/>
    </row>
    <row r="938" spans="1:10" s="6" customFormat="1" ht="31.5" x14ac:dyDescent="0.25">
      <c r="A938" s="42"/>
      <c r="B938" s="42"/>
      <c r="C938" s="42"/>
      <c r="D938" s="28" t="s">
        <v>1127</v>
      </c>
      <c r="E938" s="28" t="s">
        <v>1185</v>
      </c>
      <c r="F938" s="42">
        <v>937</v>
      </c>
      <c r="G938" s="43" t="s">
        <v>1139</v>
      </c>
      <c r="H938" s="44" t="s">
        <v>51</v>
      </c>
      <c r="I938" s="45"/>
      <c r="J938" s="51"/>
    </row>
    <row r="939" spans="1:10" s="6" customFormat="1" ht="31.5" x14ac:dyDescent="0.25">
      <c r="A939" s="42"/>
      <c r="B939" s="42"/>
      <c r="C939" s="42"/>
      <c r="D939" s="28" t="s">
        <v>1127</v>
      </c>
      <c r="E939" s="28" t="s">
        <v>1185</v>
      </c>
      <c r="F939" s="42">
        <v>938</v>
      </c>
      <c r="G939" s="43" t="s">
        <v>1140</v>
      </c>
      <c r="H939" s="44" t="s">
        <v>51</v>
      </c>
      <c r="I939" s="45"/>
      <c r="J939" s="51"/>
    </row>
    <row r="940" spans="1:10" s="6" customFormat="1" ht="31.5" x14ac:dyDescent="0.25">
      <c r="A940" s="42"/>
      <c r="B940" s="42"/>
      <c r="C940" s="42"/>
      <c r="D940" s="28" t="s">
        <v>1127</v>
      </c>
      <c r="E940" s="28" t="s">
        <v>1185</v>
      </c>
      <c r="F940" s="42">
        <v>939</v>
      </c>
      <c r="G940" s="43" t="s">
        <v>1141</v>
      </c>
      <c r="H940" s="44" t="s">
        <v>51</v>
      </c>
      <c r="I940" s="45"/>
      <c r="J940" s="51"/>
    </row>
    <row r="941" spans="1:10" s="6" customFormat="1" ht="31.5" x14ac:dyDescent="0.25">
      <c r="A941" s="42"/>
      <c r="B941" s="42"/>
      <c r="C941" s="42"/>
      <c r="D941" s="28" t="s">
        <v>1127</v>
      </c>
      <c r="E941" s="28" t="s">
        <v>1185</v>
      </c>
      <c r="F941" s="42">
        <v>940</v>
      </c>
      <c r="G941" s="43" t="s">
        <v>1142</v>
      </c>
      <c r="H941" s="44" t="s">
        <v>51</v>
      </c>
      <c r="I941" s="45"/>
      <c r="J941" s="51"/>
    </row>
    <row r="942" spans="1:10" s="6" customFormat="1" ht="31.5" x14ac:dyDescent="0.25">
      <c r="A942" s="42"/>
      <c r="B942" s="42"/>
      <c r="C942" s="42"/>
      <c r="D942" s="28" t="s">
        <v>1127</v>
      </c>
      <c r="E942" s="28" t="s">
        <v>1185</v>
      </c>
      <c r="F942" s="42">
        <v>941</v>
      </c>
      <c r="G942" s="43" t="s">
        <v>1146</v>
      </c>
      <c r="H942" s="44" t="s">
        <v>51</v>
      </c>
      <c r="I942" s="45"/>
      <c r="J942" s="51"/>
    </row>
    <row r="943" spans="1:10" s="6" customFormat="1" ht="15.75" x14ac:dyDescent="0.25">
      <c r="A943" s="42"/>
      <c r="B943" s="42"/>
      <c r="C943" s="42"/>
      <c r="D943" s="28" t="s">
        <v>1127</v>
      </c>
      <c r="E943" s="28" t="s">
        <v>1185</v>
      </c>
      <c r="F943" s="42">
        <v>942</v>
      </c>
      <c r="G943" s="43" t="s">
        <v>1063</v>
      </c>
      <c r="H943" s="44" t="s">
        <v>51</v>
      </c>
      <c r="I943" s="45"/>
      <c r="J943" s="51"/>
    </row>
    <row r="944" spans="1:10" s="6" customFormat="1" ht="31.5" x14ac:dyDescent="0.25">
      <c r="A944" s="42"/>
      <c r="B944" s="42"/>
      <c r="C944" s="42"/>
      <c r="D944" s="28" t="s">
        <v>1127</v>
      </c>
      <c r="E944" s="28" t="s">
        <v>1185</v>
      </c>
      <c r="F944" s="42">
        <v>943</v>
      </c>
      <c r="G944" s="43" t="s">
        <v>1150</v>
      </c>
      <c r="H944" s="44" t="s">
        <v>51</v>
      </c>
      <c r="I944" s="45"/>
      <c r="J944" s="51"/>
    </row>
    <row r="945" spans="1:10" s="6" customFormat="1" ht="31.5" x14ac:dyDescent="0.25">
      <c r="A945" s="42"/>
      <c r="B945" s="42"/>
      <c r="C945" s="42"/>
      <c r="D945" s="28" t="s">
        <v>1127</v>
      </c>
      <c r="E945" s="28" t="s">
        <v>1185</v>
      </c>
      <c r="F945" s="42">
        <v>944</v>
      </c>
      <c r="G945" s="43" t="s">
        <v>1154</v>
      </c>
      <c r="H945" s="44" t="s">
        <v>181</v>
      </c>
      <c r="I945" s="45"/>
      <c r="J945" s="51"/>
    </row>
    <row r="946" spans="1:10" s="6" customFormat="1" ht="15.75" x14ac:dyDescent="0.25">
      <c r="A946" s="42"/>
      <c r="B946" s="42"/>
      <c r="C946" s="42"/>
      <c r="D946" s="28" t="s">
        <v>1127</v>
      </c>
      <c r="E946" s="28" t="s">
        <v>1185</v>
      </c>
      <c r="F946" s="42">
        <v>945</v>
      </c>
      <c r="G946" s="43" t="s">
        <v>1157</v>
      </c>
      <c r="H946" s="44" t="s">
        <v>181</v>
      </c>
      <c r="I946" s="45"/>
      <c r="J946" s="51"/>
    </row>
    <row r="947" spans="1:10" s="6" customFormat="1" ht="47.25" x14ac:dyDescent="0.25">
      <c r="A947" s="42"/>
      <c r="B947" s="42"/>
      <c r="C947" s="42"/>
      <c r="D947" s="28" t="s">
        <v>1127</v>
      </c>
      <c r="E947" s="28" t="s">
        <v>1185</v>
      </c>
      <c r="F947" s="42">
        <v>946</v>
      </c>
      <c r="G947" s="43" t="s">
        <v>1163</v>
      </c>
      <c r="H947" s="44" t="s">
        <v>181</v>
      </c>
      <c r="I947" s="45"/>
      <c r="J947" s="51"/>
    </row>
    <row r="948" spans="1:10" s="6" customFormat="1" ht="31.5" x14ac:dyDescent="0.25">
      <c r="A948" s="42"/>
      <c r="B948" s="42"/>
      <c r="C948" s="42"/>
      <c r="D948" s="28" t="s">
        <v>1127</v>
      </c>
      <c r="E948" s="28" t="s">
        <v>1185</v>
      </c>
      <c r="F948" s="42">
        <v>947</v>
      </c>
      <c r="G948" s="43" t="s">
        <v>1164</v>
      </c>
      <c r="H948" s="44" t="s">
        <v>181</v>
      </c>
      <c r="I948" s="45"/>
      <c r="J948" s="51"/>
    </row>
    <row r="949" spans="1:10" s="6" customFormat="1" ht="31.5" x14ac:dyDescent="0.25">
      <c r="A949" s="42"/>
      <c r="B949" s="42"/>
      <c r="C949" s="42"/>
      <c r="D949" s="28" t="s">
        <v>1127</v>
      </c>
      <c r="E949" s="28" t="s">
        <v>1185</v>
      </c>
      <c r="F949" s="42">
        <v>948</v>
      </c>
      <c r="G949" s="43" t="s">
        <v>1165</v>
      </c>
      <c r="H949" s="44" t="s">
        <v>181</v>
      </c>
      <c r="I949" s="45"/>
      <c r="J949" s="51"/>
    </row>
    <row r="950" spans="1:10" s="6" customFormat="1" ht="31.5" x14ac:dyDescent="0.25">
      <c r="A950" s="42"/>
      <c r="B950" s="42"/>
      <c r="C950" s="42"/>
      <c r="D950" s="28" t="s">
        <v>1127</v>
      </c>
      <c r="E950" s="28" t="s">
        <v>1185</v>
      </c>
      <c r="F950" s="42">
        <v>949</v>
      </c>
      <c r="G950" s="43" t="s">
        <v>1175</v>
      </c>
      <c r="H950" s="44" t="s">
        <v>181</v>
      </c>
      <c r="I950" s="45"/>
      <c r="J950" s="51"/>
    </row>
    <row r="951" spans="1:10" s="6" customFormat="1" ht="31.5" x14ac:dyDescent="0.25">
      <c r="A951" s="42"/>
      <c r="B951" s="42"/>
      <c r="C951" s="42"/>
      <c r="D951" s="28" t="s">
        <v>1127</v>
      </c>
      <c r="E951" s="28" t="s">
        <v>1185</v>
      </c>
      <c r="F951" s="42">
        <v>950</v>
      </c>
      <c r="G951" s="43" t="s">
        <v>1176</v>
      </c>
      <c r="H951" s="44" t="s">
        <v>181</v>
      </c>
      <c r="I951" s="45"/>
      <c r="J951" s="51"/>
    </row>
    <row r="952" spans="1:10" s="6" customFormat="1" ht="31.5" x14ac:dyDescent="0.25">
      <c r="A952" s="42"/>
      <c r="B952" s="42"/>
      <c r="C952" s="42"/>
      <c r="D952" s="28" t="s">
        <v>1127</v>
      </c>
      <c r="E952" s="28" t="s">
        <v>1185</v>
      </c>
      <c r="F952" s="42">
        <v>951</v>
      </c>
      <c r="G952" s="43" t="s">
        <v>1177</v>
      </c>
      <c r="H952" s="44" t="s">
        <v>181</v>
      </c>
      <c r="I952" s="45"/>
      <c r="J952" s="51"/>
    </row>
    <row r="953" spans="1:10" s="6" customFormat="1" ht="31.5" x14ac:dyDescent="0.25">
      <c r="A953" s="42"/>
      <c r="B953" s="42"/>
      <c r="C953" s="42"/>
      <c r="D953" s="28" t="s">
        <v>1127</v>
      </c>
      <c r="E953" s="28" t="s">
        <v>1185</v>
      </c>
      <c r="F953" s="42">
        <v>952</v>
      </c>
      <c r="G953" s="43" t="s">
        <v>1178</v>
      </c>
      <c r="H953" s="44" t="s">
        <v>181</v>
      </c>
      <c r="I953" s="45"/>
      <c r="J953" s="51"/>
    </row>
    <row r="954" spans="1:10" s="6" customFormat="1" ht="31.5" x14ac:dyDescent="0.25">
      <c r="A954" s="42"/>
      <c r="B954" s="42"/>
      <c r="C954" s="42"/>
      <c r="D954" s="28" t="s">
        <v>1127</v>
      </c>
      <c r="E954" s="28" t="s">
        <v>1185</v>
      </c>
      <c r="F954" s="42">
        <v>953</v>
      </c>
      <c r="G954" s="43" t="s">
        <v>1184</v>
      </c>
      <c r="H954" s="44" t="s">
        <v>181</v>
      </c>
      <c r="I954" s="45"/>
      <c r="J954" s="51"/>
    </row>
    <row r="955" spans="1:10" s="6" customFormat="1" ht="31.5" x14ac:dyDescent="0.25">
      <c r="A955" s="42"/>
      <c r="B955" s="42"/>
      <c r="C955" s="42"/>
      <c r="D955" s="28" t="s">
        <v>1127</v>
      </c>
      <c r="E955" s="28" t="s">
        <v>1185</v>
      </c>
      <c r="F955" s="42">
        <v>954</v>
      </c>
      <c r="G955" s="43" t="s">
        <v>1179</v>
      </c>
      <c r="H955" s="44" t="s">
        <v>181</v>
      </c>
      <c r="I955" s="45"/>
      <c r="J955" s="51"/>
    </row>
    <row r="956" spans="1:10" s="6" customFormat="1" ht="31.5" x14ac:dyDescent="0.25">
      <c r="A956" s="42"/>
      <c r="B956" s="42"/>
      <c r="C956" s="42"/>
      <c r="D956" s="28" t="s">
        <v>1127</v>
      </c>
      <c r="E956" s="28" t="s">
        <v>1185</v>
      </c>
      <c r="F956" s="42">
        <v>955</v>
      </c>
      <c r="G956" s="43" t="s">
        <v>1180</v>
      </c>
      <c r="H956" s="44" t="s">
        <v>181</v>
      </c>
      <c r="I956" s="45"/>
      <c r="J956" s="51"/>
    </row>
    <row r="957" spans="1:10" s="6" customFormat="1" ht="31.5" x14ac:dyDescent="0.25">
      <c r="A957" s="42"/>
      <c r="B957" s="42"/>
      <c r="C957" s="42"/>
      <c r="D957" s="28" t="s">
        <v>1127</v>
      </c>
      <c r="E957" s="28" t="s">
        <v>1185</v>
      </c>
      <c r="F957" s="42">
        <v>956</v>
      </c>
      <c r="G957" s="43" t="s">
        <v>1181</v>
      </c>
      <c r="H957" s="44" t="s">
        <v>181</v>
      </c>
      <c r="I957" s="45"/>
      <c r="J957" s="51"/>
    </row>
    <row r="958" spans="1:10" s="6" customFormat="1" ht="31.5" x14ac:dyDescent="0.25">
      <c r="A958" s="42"/>
      <c r="B958" s="42"/>
      <c r="C958" s="42"/>
      <c r="D958" s="28" t="s">
        <v>1127</v>
      </c>
      <c r="E958" s="28" t="s">
        <v>1185</v>
      </c>
      <c r="F958" s="42">
        <v>957</v>
      </c>
      <c r="G958" s="43" t="s">
        <v>1182</v>
      </c>
      <c r="H958" s="44" t="s">
        <v>181</v>
      </c>
      <c r="I958" s="45"/>
      <c r="J958" s="51"/>
    </row>
    <row r="959" spans="1:10" s="6" customFormat="1" ht="31.5" x14ac:dyDescent="0.25">
      <c r="A959" s="42"/>
      <c r="B959" s="42"/>
      <c r="C959" s="42"/>
      <c r="D959" s="28" t="s">
        <v>1127</v>
      </c>
      <c r="E959" s="28" t="s">
        <v>1185</v>
      </c>
      <c r="F959" s="42">
        <v>958</v>
      </c>
      <c r="G959" s="43" t="s">
        <v>1183</v>
      </c>
      <c r="H959" s="44" t="s">
        <v>181</v>
      </c>
      <c r="I959" s="45"/>
      <c r="J959" s="51"/>
    </row>
    <row r="960" spans="1:10" s="6" customFormat="1" ht="31.5" x14ac:dyDescent="0.25">
      <c r="A960" s="42"/>
      <c r="B960" s="42"/>
      <c r="C960" s="42"/>
      <c r="D960" s="42" t="s">
        <v>743</v>
      </c>
      <c r="E960" s="42" t="s">
        <v>743</v>
      </c>
      <c r="F960" s="42">
        <v>959</v>
      </c>
      <c r="G960" s="43" t="s">
        <v>744</v>
      </c>
      <c r="H960" s="44" t="s">
        <v>61</v>
      </c>
      <c r="I960" s="45"/>
      <c r="J960" s="51"/>
    </row>
    <row r="961" spans="1:10" s="6" customFormat="1" ht="78.75" x14ac:dyDescent="0.25">
      <c r="A961" s="42"/>
      <c r="B961" s="42"/>
      <c r="C961" s="42"/>
      <c r="D961" s="42" t="s">
        <v>743</v>
      </c>
      <c r="E961" s="42" t="s">
        <v>743</v>
      </c>
      <c r="F961" s="42">
        <v>960</v>
      </c>
      <c r="G961" s="43" t="s">
        <v>1205</v>
      </c>
      <c r="H961" s="44" t="s">
        <v>61</v>
      </c>
      <c r="I961" s="45"/>
      <c r="J961" s="51"/>
    </row>
    <row r="962" spans="1:10" s="6" customFormat="1" ht="31.5" x14ac:dyDescent="0.25">
      <c r="A962" s="42"/>
      <c r="B962" s="42"/>
      <c r="C962" s="42"/>
      <c r="D962" s="42" t="s">
        <v>743</v>
      </c>
      <c r="E962" s="42" t="s">
        <v>743</v>
      </c>
      <c r="F962" s="42">
        <v>961</v>
      </c>
      <c r="G962" s="43" t="s">
        <v>745</v>
      </c>
      <c r="H962" s="44" t="s">
        <v>61</v>
      </c>
      <c r="I962" s="45"/>
      <c r="J962" s="51"/>
    </row>
    <row r="963" spans="1:10" s="6" customFormat="1" ht="31.5" x14ac:dyDescent="0.25">
      <c r="A963" s="42"/>
      <c r="B963" s="42"/>
      <c r="C963" s="42"/>
      <c r="D963" s="42" t="s">
        <v>743</v>
      </c>
      <c r="E963" s="42" t="s">
        <v>743</v>
      </c>
      <c r="F963" s="42">
        <v>962</v>
      </c>
      <c r="G963" s="43" t="s">
        <v>1206</v>
      </c>
      <c r="H963" s="44" t="s">
        <v>61</v>
      </c>
      <c r="I963" s="45"/>
      <c r="J963" s="51"/>
    </row>
    <row r="964" spans="1:10" s="6" customFormat="1" ht="15.75" x14ac:dyDescent="0.25">
      <c r="A964" s="42"/>
      <c r="B964" s="42"/>
      <c r="C964" s="42"/>
      <c r="D964" s="42" t="s">
        <v>743</v>
      </c>
      <c r="E964" s="42" t="s">
        <v>743</v>
      </c>
      <c r="F964" s="42">
        <v>963</v>
      </c>
      <c r="G964" s="43" t="s">
        <v>1207</v>
      </c>
      <c r="H964" s="44" t="s">
        <v>61</v>
      </c>
      <c r="I964" s="45"/>
      <c r="J964" s="51"/>
    </row>
    <row r="965" spans="1:10" s="6" customFormat="1" ht="15.75" x14ac:dyDescent="0.25">
      <c r="A965" s="42"/>
      <c r="B965" s="42"/>
      <c r="C965" s="42"/>
      <c r="D965" s="42" t="s">
        <v>743</v>
      </c>
      <c r="E965" s="42" t="s">
        <v>743</v>
      </c>
      <c r="F965" s="42">
        <v>964</v>
      </c>
      <c r="G965" s="43" t="s">
        <v>1208</v>
      </c>
      <c r="H965" s="44" t="s">
        <v>61</v>
      </c>
      <c r="I965" s="45"/>
      <c r="J965" s="51"/>
    </row>
    <row r="966" spans="1:10" s="6" customFormat="1" ht="31.5" x14ac:dyDescent="0.25">
      <c r="A966" s="42"/>
      <c r="B966" s="42"/>
      <c r="C966" s="42"/>
      <c r="D966" s="42" t="s">
        <v>743</v>
      </c>
      <c r="E966" s="42" t="s">
        <v>743</v>
      </c>
      <c r="F966" s="42">
        <v>965</v>
      </c>
      <c r="G966" s="43" t="s">
        <v>746</v>
      </c>
      <c r="H966" s="44" t="s">
        <v>61</v>
      </c>
      <c r="I966" s="45"/>
      <c r="J966" s="51"/>
    </row>
    <row r="967" spans="1:10" s="6" customFormat="1" ht="31.5" x14ac:dyDescent="0.25">
      <c r="A967" s="42"/>
      <c r="B967" s="42"/>
      <c r="C967" s="42"/>
      <c r="D967" s="42" t="s">
        <v>743</v>
      </c>
      <c r="E967" s="42" t="s">
        <v>743</v>
      </c>
      <c r="F967" s="42">
        <v>966</v>
      </c>
      <c r="G967" s="43" t="s">
        <v>747</v>
      </c>
      <c r="H967" s="44" t="s">
        <v>61</v>
      </c>
      <c r="I967" s="45"/>
      <c r="J967" s="51"/>
    </row>
    <row r="968" spans="1:10" s="6" customFormat="1" ht="31.5" x14ac:dyDescent="0.25">
      <c r="A968" s="42"/>
      <c r="B968" s="42"/>
      <c r="C968" s="42"/>
      <c r="D968" s="42" t="s">
        <v>743</v>
      </c>
      <c r="E968" s="42" t="s">
        <v>743</v>
      </c>
      <c r="F968" s="42">
        <v>967</v>
      </c>
      <c r="G968" s="43" t="s">
        <v>748</v>
      </c>
      <c r="H968" s="44" t="s">
        <v>61</v>
      </c>
      <c r="I968" s="45"/>
      <c r="J968" s="51"/>
    </row>
    <row r="969" spans="1:10" s="6" customFormat="1" ht="31.5" x14ac:dyDescent="0.25">
      <c r="A969" s="42"/>
      <c r="B969" s="42"/>
      <c r="C969" s="42"/>
      <c r="D969" s="42" t="s">
        <v>743</v>
      </c>
      <c r="E969" s="42" t="s">
        <v>743</v>
      </c>
      <c r="F969" s="42">
        <v>968</v>
      </c>
      <c r="G969" s="43" t="s">
        <v>749</v>
      </c>
      <c r="H969" s="44" t="s">
        <v>61</v>
      </c>
      <c r="I969" s="45"/>
      <c r="J969" s="51"/>
    </row>
    <row r="970" spans="1:10" s="6" customFormat="1" ht="31.5" x14ac:dyDescent="0.25">
      <c r="A970" s="42"/>
      <c r="B970" s="42"/>
      <c r="C970" s="42"/>
      <c r="D970" s="42" t="s">
        <v>743</v>
      </c>
      <c r="E970" s="42" t="s">
        <v>743</v>
      </c>
      <c r="F970" s="42">
        <v>969</v>
      </c>
      <c r="G970" s="43" t="s">
        <v>753</v>
      </c>
      <c r="H970" s="44" t="s">
        <v>61</v>
      </c>
      <c r="I970" s="45"/>
      <c r="J970" s="51"/>
    </row>
    <row r="971" spans="1:10" s="6" customFormat="1" ht="31.5" x14ac:dyDescent="0.25">
      <c r="A971" s="42"/>
      <c r="B971" s="42"/>
      <c r="C971" s="42"/>
      <c r="D971" s="42" t="s">
        <v>743</v>
      </c>
      <c r="E971" s="42" t="s">
        <v>743</v>
      </c>
      <c r="F971" s="42">
        <v>970</v>
      </c>
      <c r="G971" s="43" t="s">
        <v>754</v>
      </c>
      <c r="H971" s="44" t="s">
        <v>61</v>
      </c>
      <c r="I971" s="45"/>
      <c r="J971" s="51"/>
    </row>
    <row r="972" spans="1:10" s="6" customFormat="1" ht="31.5" x14ac:dyDescent="0.25">
      <c r="A972" s="42"/>
      <c r="B972" s="42"/>
      <c r="C972" s="42"/>
      <c r="D972" s="42" t="s">
        <v>743</v>
      </c>
      <c r="E972" s="42" t="s">
        <v>743</v>
      </c>
      <c r="F972" s="42">
        <v>971</v>
      </c>
      <c r="G972" s="43" t="s">
        <v>750</v>
      </c>
      <c r="H972" s="44" t="s">
        <v>61</v>
      </c>
      <c r="I972" s="45"/>
      <c r="J972" s="51"/>
    </row>
    <row r="973" spans="1:10" s="6" customFormat="1" ht="15.75" x14ac:dyDescent="0.25">
      <c r="A973" s="42"/>
      <c r="B973" s="42"/>
      <c r="C973" s="42"/>
      <c r="D973" s="42" t="s">
        <v>743</v>
      </c>
      <c r="E973" s="42" t="s">
        <v>743</v>
      </c>
      <c r="F973" s="42">
        <v>972</v>
      </c>
      <c r="G973" s="43" t="s">
        <v>751</v>
      </c>
      <c r="H973" s="44" t="s">
        <v>61</v>
      </c>
      <c r="I973" s="45"/>
      <c r="J973" s="51"/>
    </row>
    <row r="974" spans="1:10" s="6" customFormat="1" ht="15.75" x14ac:dyDescent="0.25">
      <c r="A974" s="42"/>
      <c r="B974" s="42"/>
      <c r="C974" s="42"/>
      <c r="D974" s="42" t="s">
        <v>743</v>
      </c>
      <c r="E974" s="42" t="s">
        <v>743</v>
      </c>
      <c r="F974" s="42">
        <v>973</v>
      </c>
      <c r="G974" s="43" t="s">
        <v>752</v>
      </c>
      <c r="H974" s="44" t="s">
        <v>61</v>
      </c>
      <c r="I974" s="45"/>
      <c r="J974" s="51"/>
    </row>
    <row r="975" spans="1:10" s="6" customFormat="1" ht="31.5" x14ac:dyDescent="0.25">
      <c r="A975" s="42"/>
      <c r="B975" s="42"/>
      <c r="C975" s="42"/>
      <c r="D975" s="42" t="s">
        <v>743</v>
      </c>
      <c r="E975" s="42" t="s">
        <v>743</v>
      </c>
      <c r="F975" s="42">
        <v>974</v>
      </c>
      <c r="G975" s="43" t="s">
        <v>755</v>
      </c>
      <c r="H975" s="44" t="s">
        <v>61</v>
      </c>
      <c r="I975" s="45"/>
      <c r="J975" s="51"/>
    </row>
    <row r="976" spans="1:10" s="6" customFormat="1" ht="31.5" x14ac:dyDescent="0.25">
      <c r="A976" s="42"/>
      <c r="B976" s="42"/>
      <c r="C976" s="42"/>
      <c r="D976" s="42" t="s">
        <v>743</v>
      </c>
      <c r="E976" s="42" t="s">
        <v>743</v>
      </c>
      <c r="F976" s="42">
        <v>975</v>
      </c>
      <c r="G976" s="43" t="s">
        <v>756</v>
      </c>
      <c r="H976" s="44" t="s">
        <v>61</v>
      </c>
      <c r="I976" s="45"/>
      <c r="J976" s="51"/>
    </row>
    <row r="977" spans="1:10" s="6" customFormat="1" ht="31.5" x14ac:dyDescent="0.25">
      <c r="A977" s="42"/>
      <c r="B977" s="42"/>
      <c r="C977" s="42"/>
      <c r="D977" s="42" t="s">
        <v>743</v>
      </c>
      <c r="E977" s="42" t="s">
        <v>743</v>
      </c>
      <c r="F977" s="42">
        <v>976</v>
      </c>
      <c r="G977" s="43" t="s">
        <v>760</v>
      </c>
      <c r="H977" s="44" t="s">
        <v>61</v>
      </c>
      <c r="I977" s="45"/>
      <c r="J977" s="51"/>
    </row>
    <row r="978" spans="1:10" s="6" customFormat="1" ht="31.5" x14ac:dyDescent="0.25">
      <c r="A978" s="42"/>
      <c r="B978" s="42"/>
      <c r="C978" s="42"/>
      <c r="D978" s="42" t="s">
        <v>743</v>
      </c>
      <c r="E978" s="42" t="s">
        <v>743</v>
      </c>
      <c r="F978" s="42">
        <v>977</v>
      </c>
      <c r="G978" s="43" t="s">
        <v>757</v>
      </c>
      <c r="H978" s="44" t="s">
        <v>61</v>
      </c>
      <c r="I978" s="45"/>
      <c r="J978" s="51"/>
    </row>
    <row r="979" spans="1:10" s="6" customFormat="1" ht="15.75" x14ac:dyDescent="0.25">
      <c r="A979" s="42"/>
      <c r="B979" s="42"/>
      <c r="C979" s="42"/>
      <c r="D979" s="42" t="s">
        <v>743</v>
      </c>
      <c r="E979" s="42" t="s">
        <v>743</v>
      </c>
      <c r="F979" s="42">
        <v>978</v>
      </c>
      <c r="G979" s="43" t="s">
        <v>758</v>
      </c>
      <c r="H979" s="44" t="s">
        <v>61</v>
      </c>
      <c r="I979" s="45"/>
      <c r="J979" s="51"/>
    </row>
    <row r="980" spans="1:10" s="6" customFormat="1" ht="31.5" x14ac:dyDescent="0.25">
      <c r="A980" s="42"/>
      <c r="B980" s="42"/>
      <c r="C980" s="42"/>
      <c r="D980" s="42" t="s">
        <v>743</v>
      </c>
      <c r="E980" s="42" t="s">
        <v>743</v>
      </c>
      <c r="F980" s="42">
        <v>979</v>
      </c>
      <c r="G980" s="43" t="s">
        <v>759</v>
      </c>
      <c r="H980" s="44" t="s">
        <v>61</v>
      </c>
      <c r="I980" s="45"/>
      <c r="J980" s="51"/>
    </row>
    <row r="981" spans="1:10" s="6" customFormat="1" ht="15.75" x14ac:dyDescent="0.25">
      <c r="A981" s="42"/>
      <c r="B981" s="42"/>
      <c r="C981" s="42"/>
      <c r="D981" s="42" t="s">
        <v>743</v>
      </c>
      <c r="E981" s="42" t="s">
        <v>743</v>
      </c>
      <c r="F981" s="42">
        <v>980</v>
      </c>
      <c r="G981" s="43" t="s">
        <v>777</v>
      </c>
      <c r="H981" s="44" t="s">
        <v>61</v>
      </c>
      <c r="I981" s="45"/>
      <c r="J981" s="51"/>
    </row>
    <row r="982" spans="1:10" s="6" customFormat="1" ht="15.75" x14ac:dyDescent="0.25">
      <c r="A982" s="42"/>
      <c r="B982" s="42"/>
      <c r="C982" s="42"/>
      <c r="D982" s="42" t="s">
        <v>743</v>
      </c>
      <c r="E982" s="42" t="s">
        <v>743</v>
      </c>
      <c r="F982" s="42">
        <v>981</v>
      </c>
      <c r="G982" s="43" t="s">
        <v>764</v>
      </c>
      <c r="H982" s="44" t="s">
        <v>61</v>
      </c>
      <c r="I982" s="45"/>
      <c r="J982" s="51"/>
    </row>
    <row r="983" spans="1:10" s="6" customFormat="1" ht="31.5" x14ac:dyDescent="0.25">
      <c r="A983" s="42"/>
      <c r="B983" s="42"/>
      <c r="C983" s="42"/>
      <c r="D983" s="42" t="s">
        <v>743</v>
      </c>
      <c r="E983" s="42" t="s">
        <v>743</v>
      </c>
      <c r="F983" s="42">
        <v>982</v>
      </c>
      <c r="G983" s="43" t="s">
        <v>761</v>
      </c>
      <c r="H983" s="44" t="s">
        <v>61</v>
      </c>
      <c r="I983" s="45"/>
      <c r="J983" s="51"/>
    </row>
    <row r="984" spans="1:10" s="6" customFormat="1" ht="31.5" x14ac:dyDescent="0.25">
      <c r="A984" s="42"/>
      <c r="B984" s="42"/>
      <c r="C984" s="42"/>
      <c r="D984" s="42" t="s">
        <v>743</v>
      </c>
      <c r="E984" s="42" t="s">
        <v>743</v>
      </c>
      <c r="F984" s="42">
        <v>983</v>
      </c>
      <c r="G984" s="43" t="s">
        <v>762</v>
      </c>
      <c r="H984" s="44" t="s">
        <v>61</v>
      </c>
      <c r="I984" s="45"/>
      <c r="J984" s="51"/>
    </row>
    <row r="985" spans="1:10" s="6" customFormat="1" ht="15.75" x14ac:dyDescent="0.25">
      <c r="A985" s="42"/>
      <c r="B985" s="42"/>
      <c r="C985" s="42"/>
      <c r="D985" s="42" t="s">
        <v>743</v>
      </c>
      <c r="E985" s="42" t="s">
        <v>743</v>
      </c>
      <c r="F985" s="42">
        <v>984</v>
      </c>
      <c r="G985" s="43" t="s">
        <v>763</v>
      </c>
      <c r="H985" s="44" t="s">
        <v>61</v>
      </c>
      <c r="I985" s="45"/>
      <c r="J985" s="51"/>
    </row>
    <row r="986" spans="1:10" s="6" customFormat="1" ht="15.75" x14ac:dyDescent="0.25">
      <c r="A986" s="42"/>
      <c r="B986" s="42"/>
      <c r="C986" s="42"/>
      <c r="D986" s="42" t="s">
        <v>743</v>
      </c>
      <c r="E986" s="42" t="s">
        <v>743</v>
      </c>
      <c r="F986" s="42">
        <v>985</v>
      </c>
      <c r="G986" s="43" t="s">
        <v>765</v>
      </c>
      <c r="H986" s="44" t="s">
        <v>61</v>
      </c>
      <c r="I986" s="45"/>
      <c r="J986" s="51"/>
    </row>
    <row r="987" spans="1:10" s="6" customFormat="1" ht="31.5" x14ac:dyDescent="0.25">
      <c r="A987" s="42"/>
      <c r="B987" s="42"/>
      <c r="C987" s="42"/>
      <c r="D987" s="42" t="s">
        <v>743</v>
      </c>
      <c r="E987" s="42" t="s">
        <v>743</v>
      </c>
      <c r="F987" s="42">
        <v>986</v>
      </c>
      <c r="G987" s="43" t="s">
        <v>766</v>
      </c>
      <c r="H987" s="44" t="s">
        <v>61</v>
      </c>
      <c r="I987" s="45"/>
      <c r="J987" s="51"/>
    </row>
    <row r="988" spans="1:10" s="6" customFormat="1" ht="31.5" x14ac:dyDescent="0.25">
      <c r="A988" s="42"/>
      <c r="B988" s="42"/>
      <c r="C988" s="42"/>
      <c r="D988" s="42" t="s">
        <v>743</v>
      </c>
      <c r="E988" s="42" t="s">
        <v>743</v>
      </c>
      <c r="F988" s="42">
        <v>987</v>
      </c>
      <c r="G988" s="43" t="s">
        <v>767</v>
      </c>
      <c r="H988" s="44" t="s">
        <v>61</v>
      </c>
      <c r="I988" s="45"/>
      <c r="J988" s="51"/>
    </row>
    <row r="989" spans="1:10" s="6" customFormat="1" ht="15.75" x14ac:dyDescent="0.25">
      <c r="A989" s="42"/>
      <c r="B989" s="42"/>
      <c r="C989" s="42"/>
      <c r="D989" s="42" t="s">
        <v>743</v>
      </c>
      <c r="E989" s="42" t="s">
        <v>743</v>
      </c>
      <c r="F989" s="42">
        <v>988</v>
      </c>
      <c r="G989" s="43" t="s">
        <v>768</v>
      </c>
      <c r="H989" s="44" t="s">
        <v>61</v>
      </c>
      <c r="I989" s="45"/>
      <c r="J989" s="51"/>
    </row>
    <row r="990" spans="1:10" s="6" customFormat="1" ht="31.5" x14ac:dyDescent="0.25">
      <c r="A990" s="42"/>
      <c r="B990" s="42"/>
      <c r="C990" s="42"/>
      <c r="D990" s="42" t="s">
        <v>743</v>
      </c>
      <c r="E990" s="42" t="s">
        <v>743</v>
      </c>
      <c r="F990" s="42">
        <v>989</v>
      </c>
      <c r="G990" s="43" t="s">
        <v>769</v>
      </c>
      <c r="H990" s="44" t="s">
        <v>61</v>
      </c>
      <c r="I990" s="45"/>
      <c r="J990" s="51"/>
    </row>
    <row r="991" spans="1:10" s="6" customFormat="1" ht="31.5" x14ac:dyDescent="0.25">
      <c r="A991" s="42"/>
      <c r="B991" s="42"/>
      <c r="C991" s="42"/>
      <c r="D991" s="42" t="s">
        <v>743</v>
      </c>
      <c r="E991" s="42" t="s">
        <v>743</v>
      </c>
      <c r="F991" s="42">
        <v>990</v>
      </c>
      <c r="G991" s="43" t="s">
        <v>770</v>
      </c>
      <c r="H991" s="44" t="s">
        <v>61</v>
      </c>
      <c r="I991" s="45"/>
      <c r="J991" s="51"/>
    </row>
    <row r="992" spans="1:10" s="6" customFormat="1" ht="15.75" x14ac:dyDescent="0.25">
      <c r="A992" s="42"/>
      <c r="B992" s="42"/>
      <c r="C992" s="42"/>
      <c r="D992" s="42" t="s">
        <v>743</v>
      </c>
      <c r="E992" s="42" t="s">
        <v>743</v>
      </c>
      <c r="F992" s="42">
        <v>991</v>
      </c>
      <c r="G992" s="43" t="s">
        <v>771</v>
      </c>
      <c r="H992" s="44" t="s">
        <v>61</v>
      </c>
      <c r="I992" s="45"/>
      <c r="J992" s="51"/>
    </row>
    <row r="993" spans="1:10" s="6" customFormat="1" ht="31.5" x14ac:dyDescent="0.25">
      <c r="A993" s="42"/>
      <c r="B993" s="42"/>
      <c r="C993" s="42"/>
      <c r="D993" s="42" t="s">
        <v>743</v>
      </c>
      <c r="E993" s="42" t="s">
        <v>743</v>
      </c>
      <c r="F993" s="42">
        <v>992</v>
      </c>
      <c r="G993" s="43" t="s">
        <v>772</v>
      </c>
      <c r="H993" s="44" t="s">
        <v>61</v>
      </c>
      <c r="I993" s="45"/>
      <c r="J993" s="51"/>
    </row>
    <row r="994" spans="1:10" s="6" customFormat="1" ht="31.5" x14ac:dyDescent="0.25">
      <c r="A994" s="42"/>
      <c r="B994" s="42"/>
      <c r="C994" s="42"/>
      <c r="D994" s="42" t="s">
        <v>743</v>
      </c>
      <c r="E994" s="42" t="s">
        <v>743</v>
      </c>
      <c r="F994" s="42">
        <v>993</v>
      </c>
      <c r="G994" s="43" t="s">
        <v>773</v>
      </c>
      <c r="H994" s="44" t="s">
        <v>61</v>
      </c>
      <c r="I994" s="45"/>
      <c r="J994" s="51"/>
    </row>
    <row r="995" spans="1:10" s="6" customFormat="1" ht="31.5" x14ac:dyDescent="0.25">
      <c r="A995" s="42"/>
      <c r="B995" s="42"/>
      <c r="C995" s="42"/>
      <c r="D995" s="42" t="s">
        <v>743</v>
      </c>
      <c r="E995" s="42" t="s">
        <v>743</v>
      </c>
      <c r="F995" s="42">
        <v>994</v>
      </c>
      <c r="G995" s="43" t="s">
        <v>778</v>
      </c>
      <c r="H995" s="44" t="s">
        <v>61</v>
      </c>
      <c r="I995" s="45"/>
      <c r="J995" s="51"/>
    </row>
    <row r="996" spans="1:10" s="6" customFormat="1" ht="31.5" x14ac:dyDescent="0.25">
      <c r="A996" s="42"/>
      <c r="B996" s="42"/>
      <c r="C996" s="42"/>
      <c r="D996" s="42" t="s">
        <v>743</v>
      </c>
      <c r="E996" s="42" t="s">
        <v>743</v>
      </c>
      <c r="F996" s="42">
        <v>995</v>
      </c>
      <c r="G996" s="43" t="s">
        <v>774</v>
      </c>
      <c r="H996" s="44" t="s">
        <v>61</v>
      </c>
      <c r="I996" s="45"/>
      <c r="J996" s="51"/>
    </row>
    <row r="997" spans="1:10" s="6" customFormat="1" ht="31.5" x14ac:dyDescent="0.25">
      <c r="A997" s="42"/>
      <c r="B997" s="42"/>
      <c r="C997" s="42"/>
      <c r="D997" s="42" t="s">
        <v>743</v>
      </c>
      <c r="E997" s="42" t="s">
        <v>743</v>
      </c>
      <c r="F997" s="42">
        <v>996</v>
      </c>
      <c r="G997" s="43" t="s">
        <v>779</v>
      </c>
      <c r="H997" s="44" t="s">
        <v>61</v>
      </c>
      <c r="I997" s="45"/>
      <c r="J997" s="51"/>
    </row>
    <row r="998" spans="1:10" s="6" customFormat="1" ht="31.5" x14ac:dyDescent="0.25">
      <c r="A998" s="42"/>
      <c r="B998" s="42"/>
      <c r="C998" s="42"/>
      <c r="D998" s="42" t="s">
        <v>743</v>
      </c>
      <c r="E998" s="42" t="s">
        <v>743</v>
      </c>
      <c r="F998" s="42">
        <v>997</v>
      </c>
      <c r="G998" s="43" t="s">
        <v>775</v>
      </c>
      <c r="H998" s="44" t="s">
        <v>61</v>
      </c>
      <c r="I998" s="45"/>
      <c r="J998" s="51"/>
    </row>
    <row r="999" spans="1:10" s="6" customFormat="1" ht="31.5" x14ac:dyDescent="0.25">
      <c r="A999" s="42"/>
      <c r="B999" s="42"/>
      <c r="C999" s="42"/>
      <c r="D999" s="42" t="s">
        <v>743</v>
      </c>
      <c r="E999" s="42" t="s">
        <v>743</v>
      </c>
      <c r="F999" s="42">
        <v>998</v>
      </c>
      <c r="G999" s="43" t="s">
        <v>781</v>
      </c>
      <c r="H999" s="44" t="s">
        <v>61</v>
      </c>
      <c r="I999" s="45"/>
      <c r="J999" s="51"/>
    </row>
    <row r="1000" spans="1:10" s="6" customFormat="1" ht="15.75" x14ac:dyDescent="0.25">
      <c r="A1000" s="42"/>
      <c r="B1000" s="42"/>
      <c r="C1000" s="42"/>
      <c r="D1000" s="42" t="s">
        <v>743</v>
      </c>
      <c r="E1000" s="42" t="s">
        <v>743</v>
      </c>
      <c r="F1000" s="42">
        <v>999</v>
      </c>
      <c r="G1000" s="43" t="s">
        <v>1204</v>
      </c>
      <c r="H1000" s="44" t="s">
        <v>62</v>
      </c>
      <c r="I1000" s="45">
        <v>1777</v>
      </c>
      <c r="J1000" s="51"/>
    </row>
    <row r="1001" spans="1:10" s="6" customFormat="1" ht="31.5" x14ac:dyDescent="0.25">
      <c r="A1001" s="42"/>
      <c r="B1001" s="42"/>
      <c r="C1001" s="42"/>
      <c r="D1001" s="42" t="s">
        <v>743</v>
      </c>
      <c r="E1001" s="42" t="s">
        <v>743</v>
      </c>
      <c r="F1001" s="42">
        <v>1000</v>
      </c>
      <c r="G1001" s="43" t="s">
        <v>776</v>
      </c>
      <c r="H1001" s="44" t="s">
        <v>61</v>
      </c>
      <c r="I1001" s="45"/>
      <c r="J1001" s="51"/>
    </row>
    <row r="1002" spans="1:10" s="6" customFormat="1" ht="31.5" x14ac:dyDescent="0.25">
      <c r="A1002" s="42"/>
      <c r="B1002" s="42"/>
      <c r="C1002" s="42"/>
      <c r="D1002" s="42" t="s">
        <v>743</v>
      </c>
      <c r="E1002" s="42" t="s">
        <v>743</v>
      </c>
      <c r="F1002" s="42">
        <v>1001</v>
      </c>
      <c r="G1002" s="43" t="s">
        <v>780</v>
      </c>
      <c r="H1002" s="44" t="s">
        <v>61</v>
      </c>
      <c r="I1002" s="45"/>
      <c r="J1002" s="51"/>
    </row>
    <row r="1003" spans="1:10" s="6" customFormat="1" ht="15.75" x14ac:dyDescent="0.25">
      <c r="A1003" s="42"/>
      <c r="B1003" s="42"/>
      <c r="C1003" s="42"/>
      <c r="D1003" s="63" t="s">
        <v>488</v>
      </c>
      <c r="E1003" s="63" t="s">
        <v>57</v>
      </c>
      <c r="F1003" s="42">
        <v>1002</v>
      </c>
      <c r="G1003" s="43" t="s">
        <v>782</v>
      </c>
      <c r="H1003" s="44" t="s">
        <v>61</v>
      </c>
      <c r="I1003" s="45"/>
      <c r="J1003" s="51"/>
    </row>
    <row r="1004" spans="1:10" s="6" customFormat="1" ht="31.5" x14ac:dyDescent="0.25">
      <c r="A1004" s="42"/>
      <c r="B1004" s="42"/>
      <c r="C1004" s="42"/>
      <c r="D1004" s="63" t="s">
        <v>488</v>
      </c>
      <c r="E1004" s="63" t="s">
        <v>57</v>
      </c>
      <c r="F1004" s="42">
        <v>1003</v>
      </c>
      <c r="G1004" s="43" t="s">
        <v>783</v>
      </c>
      <c r="H1004" s="44" t="s">
        <v>61</v>
      </c>
      <c r="I1004" s="45"/>
      <c r="J1004" s="51"/>
    </row>
    <row r="1005" spans="1:10" s="6" customFormat="1" ht="31.5" x14ac:dyDescent="0.25">
      <c r="A1005" s="42"/>
      <c r="B1005" s="42"/>
      <c r="C1005" s="42"/>
      <c r="D1005" s="63" t="s">
        <v>488</v>
      </c>
      <c r="E1005" s="63" t="s">
        <v>57</v>
      </c>
      <c r="F1005" s="42">
        <v>1004</v>
      </c>
      <c r="G1005" s="43" t="s">
        <v>784</v>
      </c>
      <c r="H1005" s="44" t="s">
        <v>61</v>
      </c>
      <c r="I1005" s="45"/>
      <c r="J1005" s="51"/>
    </row>
    <row r="1006" spans="1:10" s="6" customFormat="1" ht="31.5" x14ac:dyDescent="0.25">
      <c r="A1006" s="42"/>
      <c r="B1006" s="42"/>
      <c r="C1006" s="42"/>
      <c r="D1006" s="63" t="s">
        <v>488</v>
      </c>
      <c r="E1006" s="63" t="s">
        <v>57</v>
      </c>
      <c r="F1006" s="42">
        <v>1005</v>
      </c>
      <c r="G1006" s="43" t="s">
        <v>785</v>
      </c>
      <c r="H1006" s="44" t="s">
        <v>61</v>
      </c>
      <c r="I1006" s="45"/>
      <c r="J1006" s="51"/>
    </row>
    <row r="1007" spans="1:10" s="6" customFormat="1" ht="31.5" x14ac:dyDescent="0.25">
      <c r="A1007" s="42"/>
      <c r="B1007" s="42"/>
      <c r="C1007" s="42"/>
      <c r="D1007" s="63" t="s">
        <v>488</v>
      </c>
      <c r="E1007" s="63" t="s">
        <v>57</v>
      </c>
      <c r="F1007" s="42">
        <v>1006</v>
      </c>
      <c r="G1007" s="43" t="s">
        <v>786</v>
      </c>
      <c r="H1007" s="44" t="s">
        <v>61</v>
      </c>
      <c r="I1007" s="45"/>
      <c r="J1007" s="51"/>
    </row>
    <row r="1008" spans="1:10" s="6" customFormat="1" ht="31.5" x14ac:dyDescent="0.25">
      <c r="A1008" s="42"/>
      <c r="B1008" s="42"/>
      <c r="C1008" s="42"/>
      <c r="D1008" s="63" t="s">
        <v>488</v>
      </c>
      <c r="E1008" s="63" t="s">
        <v>57</v>
      </c>
      <c r="F1008" s="42">
        <v>1007</v>
      </c>
      <c r="G1008" s="43" t="s">
        <v>787</v>
      </c>
      <c r="H1008" s="44" t="s">
        <v>61</v>
      </c>
      <c r="I1008" s="45"/>
      <c r="J1008" s="51"/>
    </row>
    <row r="1009" spans="1:10" s="6" customFormat="1" ht="31.5" x14ac:dyDescent="0.25">
      <c r="A1009" s="42"/>
      <c r="B1009" s="42"/>
      <c r="C1009" s="42"/>
      <c r="D1009" s="63" t="s">
        <v>488</v>
      </c>
      <c r="E1009" s="63" t="s">
        <v>57</v>
      </c>
      <c r="F1009" s="42">
        <v>1008</v>
      </c>
      <c r="G1009" s="43" t="s">
        <v>788</v>
      </c>
      <c r="H1009" s="44" t="s">
        <v>61</v>
      </c>
      <c r="I1009" s="45"/>
      <c r="J1009" s="51"/>
    </row>
    <row r="1010" spans="1:10" s="6" customFormat="1" ht="31.5" x14ac:dyDescent="0.25">
      <c r="A1010" s="42"/>
      <c r="B1010" s="42"/>
      <c r="C1010" s="42"/>
      <c r="D1010" s="63" t="s">
        <v>488</v>
      </c>
      <c r="E1010" s="63" t="s">
        <v>57</v>
      </c>
      <c r="F1010" s="42">
        <v>1009</v>
      </c>
      <c r="G1010" s="43" t="s">
        <v>789</v>
      </c>
      <c r="H1010" s="44" t="s">
        <v>61</v>
      </c>
      <c r="I1010" s="45"/>
      <c r="J1010" s="51"/>
    </row>
    <row r="1011" spans="1:10" s="6" customFormat="1" ht="31.5" x14ac:dyDescent="0.25">
      <c r="A1011" s="42"/>
      <c r="B1011" s="42"/>
      <c r="C1011" s="42"/>
      <c r="D1011" s="63" t="s">
        <v>488</v>
      </c>
      <c r="E1011" s="63" t="s">
        <v>57</v>
      </c>
      <c r="F1011" s="42">
        <v>1010</v>
      </c>
      <c r="G1011" s="43" t="s">
        <v>790</v>
      </c>
      <c r="H1011" s="44" t="s">
        <v>61</v>
      </c>
      <c r="I1011" s="45"/>
      <c r="J1011" s="51"/>
    </row>
    <row r="1012" spans="1:10" s="6" customFormat="1" ht="15.75" x14ac:dyDescent="0.25">
      <c r="A1012" s="42"/>
      <c r="B1012" s="42"/>
      <c r="C1012" s="42"/>
      <c r="D1012" s="63" t="s">
        <v>488</v>
      </c>
      <c r="E1012" s="63" t="s">
        <v>57</v>
      </c>
      <c r="F1012" s="42">
        <v>1011</v>
      </c>
      <c r="G1012" s="43" t="s">
        <v>791</v>
      </c>
      <c r="H1012" s="44" t="s">
        <v>61</v>
      </c>
      <c r="I1012" s="45"/>
      <c r="J1012" s="51"/>
    </row>
    <row r="1013" spans="1:10" s="6" customFormat="1" ht="31.5" x14ac:dyDescent="0.25">
      <c r="A1013" s="42"/>
      <c r="B1013" s="42"/>
      <c r="C1013" s="42"/>
      <c r="D1013" s="63" t="s">
        <v>488</v>
      </c>
      <c r="E1013" s="63" t="s">
        <v>57</v>
      </c>
      <c r="F1013" s="42">
        <v>1012</v>
      </c>
      <c r="G1013" s="43" t="s">
        <v>792</v>
      </c>
      <c r="H1013" s="44" t="s">
        <v>61</v>
      </c>
      <c r="I1013" s="45"/>
      <c r="J1013" s="51"/>
    </row>
    <row r="1014" spans="1:10" s="6" customFormat="1" ht="15.75" x14ac:dyDescent="0.25">
      <c r="A1014" s="42"/>
      <c r="B1014" s="42"/>
      <c r="C1014" s="42"/>
      <c r="D1014" s="63" t="s">
        <v>488</v>
      </c>
      <c r="E1014" s="63" t="s">
        <v>57</v>
      </c>
      <c r="F1014" s="42">
        <v>1013</v>
      </c>
      <c r="G1014" s="43" t="s">
        <v>793</v>
      </c>
      <c r="H1014" s="44" t="s">
        <v>61</v>
      </c>
      <c r="I1014" s="45"/>
      <c r="J1014" s="51"/>
    </row>
    <row r="1015" spans="1:10" s="6" customFormat="1" ht="31.5" x14ac:dyDescent="0.25">
      <c r="A1015" s="42"/>
      <c r="B1015" s="42"/>
      <c r="C1015" s="42"/>
      <c r="D1015" s="63" t="s">
        <v>488</v>
      </c>
      <c r="E1015" s="63" t="s">
        <v>57</v>
      </c>
      <c r="F1015" s="42">
        <v>1014</v>
      </c>
      <c r="G1015" s="43" t="s">
        <v>794</v>
      </c>
      <c r="H1015" s="44" t="s">
        <v>61</v>
      </c>
      <c r="I1015" s="45"/>
      <c r="J1015" s="51"/>
    </row>
    <row r="1016" spans="1:10" s="6" customFormat="1" ht="15.75" x14ac:dyDescent="0.25">
      <c r="A1016" s="42"/>
      <c r="B1016" s="42"/>
      <c r="C1016" s="42"/>
      <c r="D1016" s="63" t="s">
        <v>488</v>
      </c>
      <c r="E1016" s="63" t="s">
        <v>57</v>
      </c>
      <c r="F1016" s="42">
        <v>1015</v>
      </c>
      <c r="G1016" s="43" t="s">
        <v>795</v>
      </c>
      <c r="H1016" s="44" t="s">
        <v>61</v>
      </c>
      <c r="I1016" s="45"/>
      <c r="J1016" s="51"/>
    </row>
    <row r="1017" spans="1:10" s="6" customFormat="1" ht="31.5" x14ac:dyDescent="0.25">
      <c r="A1017" s="42"/>
      <c r="B1017" s="42"/>
      <c r="C1017" s="42"/>
      <c r="D1017" s="63" t="s">
        <v>488</v>
      </c>
      <c r="E1017" s="63" t="s">
        <v>57</v>
      </c>
      <c r="F1017" s="42">
        <v>1016</v>
      </c>
      <c r="G1017" s="43" t="s">
        <v>796</v>
      </c>
      <c r="H1017" s="44" t="s">
        <v>61</v>
      </c>
      <c r="I1017" s="45"/>
      <c r="J1017" s="51"/>
    </row>
    <row r="1018" spans="1:10" s="6" customFormat="1" ht="15.75" x14ac:dyDescent="0.25">
      <c r="A1018" s="42"/>
      <c r="B1018" s="42"/>
      <c r="C1018" s="42"/>
      <c r="D1018" s="63" t="s">
        <v>488</v>
      </c>
      <c r="E1018" s="63" t="s">
        <v>57</v>
      </c>
      <c r="F1018" s="42">
        <v>1017</v>
      </c>
      <c r="G1018" s="43" t="s">
        <v>797</v>
      </c>
      <c r="H1018" s="44" t="s">
        <v>61</v>
      </c>
      <c r="I1018" s="45"/>
      <c r="J1018" s="51"/>
    </row>
    <row r="1019" spans="1:10" s="6" customFormat="1" ht="31.5" x14ac:dyDescent="0.25">
      <c r="A1019" s="42"/>
      <c r="B1019" s="42"/>
      <c r="C1019" s="42"/>
      <c r="D1019" s="63" t="s">
        <v>488</v>
      </c>
      <c r="E1019" s="63" t="s">
        <v>57</v>
      </c>
      <c r="F1019" s="42">
        <v>1018</v>
      </c>
      <c r="G1019" s="43" t="s">
        <v>798</v>
      </c>
      <c r="H1019" s="44" t="s">
        <v>61</v>
      </c>
      <c r="I1019" s="45"/>
      <c r="J1019" s="51"/>
    </row>
    <row r="1020" spans="1:10" s="6" customFormat="1" ht="15.75" x14ac:dyDescent="0.25">
      <c r="A1020" s="42"/>
      <c r="B1020" s="42"/>
      <c r="C1020" s="42"/>
      <c r="D1020" s="63" t="s">
        <v>486</v>
      </c>
      <c r="E1020" s="63" t="s">
        <v>57</v>
      </c>
      <c r="F1020" s="42">
        <v>1019</v>
      </c>
      <c r="G1020" s="43" t="s">
        <v>800</v>
      </c>
      <c r="H1020" s="44" t="s">
        <v>61</v>
      </c>
      <c r="I1020" s="45"/>
      <c r="J1020" s="51"/>
    </row>
    <row r="1021" spans="1:10" s="6" customFormat="1" ht="15.75" x14ac:dyDescent="0.25">
      <c r="A1021" s="42"/>
      <c r="B1021" s="42"/>
      <c r="C1021" s="42"/>
      <c r="D1021" s="63" t="s">
        <v>486</v>
      </c>
      <c r="E1021" s="63" t="s">
        <v>57</v>
      </c>
      <c r="F1021" s="42">
        <v>1020</v>
      </c>
      <c r="G1021" s="43" t="s">
        <v>801</v>
      </c>
      <c r="H1021" s="44" t="s">
        <v>61</v>
      </c>
      <c r="I1021" s="45"/>
      <c r="J1021" s="51"/>
    </row>
    <row r="1022" spans="1:10" s="6" customFormat="1" ht="15.75" x14ac:dyDescent="0.25">
      <c r="A1022" s="42"/>
      <c r="B1022" s="42"/>
      <c r="C1022" s="42"/>
      <c r="D1022" s="63" t="s">
        <v>486</v>
      </c>
      <c r="E1022" s="63" t="s">
        <v>57</v>
      </c>
      <c r="F1022" s="42">
        <v>1021</v>
      </c>
      <c r="G1022" s="43" t="s">
        <v>802</v>
      </c>
      <c r="H1022" s="44" t="s">
        <v>61</v>
      </c>
      <c r="I1022" s="45"/>
      <c r="J1022" s="51"/>
    </row>
    <row r="1023" spans="1:10" s="6" customFormat="1" ht="15.75" x14ac:dyDescent="0.25">
      <c r="A1023" s="42"/>
      <c r="B1023" s="42"/>
      <c r="C1023" s="42"/>
      <c r="D1023" s="63" t="s">
        <v>486</v>
      </c>
      <c r="E1023" s="63" t="s">
        <v>57</v>
      </c>
      <c r="F1023" s="42">
        <v>1022</v>
      </c>
      <c r="G1023" s="43" t="s">
        <v>803</v>
      </c>
      <c r="H1023" s="44" t="s">
        <v>61</v>
      </c>
      <c r="I1023" s="45"/>
      <c r="J1023" s="51"/>
    </row>
    <row r="1024" spans="1:10" s="6" customFormat="1" ht="15.75" x14ac:dyDescent="0.25">
      <c r="A1024" s="42"/>
      <c r="B1024" s="42"/>
      <c r="C1024" s="42"/>
      <c r="D1024" s="63" t="s">
        <v>486</v>
      </c>
      <c r="E1024" s="63" t="s">
        <v>57</v>
      </c>
      <c r="F1024" s="42">
        <v>1023</v>
      </c>
      <c r="G1024" s="43" t="s">
        <v>804</v>
      </c>
      <c r="H1024" s="44" t="s">
        <v>61</v>
      </c>
      <c r="I1024" s="45"/>
      <c r="J1024" s="51"/>
    </row>
    <row r="1025" spans="1:10" s="6" customFormat="1" ht="15.75" x14ac:dyDescent="0.25">
      <c r="A1025" s="42"/>
      <c r="B1025" s="42"/>
      <c r="C1025" s="42"/>
      <c r="D1025" s="63" t="s">
        <v>486</v>
      </c>
      <c r="E1025" s="63" t="s">
        <v>57</v>
      </c>
      <c r="F1025" s="42">
        <v>1024</v>
      </c>
      <c r="G1025" s="43" t="s">
        <v>805</v>
      </c>
      <c r="H1025" s="44" t="s">
        <v>61</v>
      </c>
      <c r="I1025" s="45"/>
      <c r="J1025" s="51"/>
    </row>
    <row r="1026" spans="1:10" s="6" customFormat="1" ht="15.75" x14ac:dyDescent="0.25">
      <c r="A1026" s="42"/>
      <c r="B1026" s="42"/>
      <c r="C1026" s="42"/>
      <c r="D1026" s="63" t="s">
        <v>486</v>
      </c>
      <c r="E1026" s="63" t="s">
        <v>57</v>
      </c>
      <c r="F1026" s="42">
        <v>1025</v>
      </c>
      <c r="G1026" s="43" t="s">
        <v>806</v>
      </c>
      <c r="H1026" s="44" t="s">
        <v>61</v>
      </c>
      <c r="I1026" s="45"/>
      <c r="J1026" s="51"/>
    </row>
    <row r="1027" spans="1:10" s="6" customFormat="1" ht="15.75" x14ac:dyDescent="0.25">
      <c r="A1027" s="42"/>
      <c r="B1027" s="42"/>
      <c r="C1027" s="42"/>
      <c r="D1027" s="63" t="s">
        <v>486</v>
      </c>
      <c r="E1027" s="63" t="s">
        <v>57</v>
      </c>
      <c r="F1027" s="42">
        <v>1026</v>
      </c>
      <c r="G1027" s="43" t="s">
        <v>807</v>
      </c>
      <c r="H1027" s="44" t="s">
        <v>61</v>
      </c>
      <c r="I1027" s="45"/>
      <c r="J1027" s="51"/>
    </row>
    <row r="1028" spans="1:10" s="6" customFormat="1" ht="31.5" x14ac:dyDescent="0.25">
      <c r="A1028" s="42"/>
      <c r="B1028" s="42"/>
      <c r="C1028" s="42"/>
      <c r="D1028" s="63" t="s">
        <v>486</v>
      </c>
      <c r="E1028" s="63" t="s">
        <v>57</v>
      </c>
      <c r="F1028" s="42">
        <v>1027</v>
      </c>
      <c r="G1028" s="43" t="s">
        <v>530</v>
      </c>
      <c r="H1028" s="44" t="s">
        <v>61</v>
      </c>
      <c r="I1028" s="45"/>
      <c r="J1028" s="51"/>
    </row>
    <row r="1029" spans="1:10" s="6" customFormat="1" ht="31.5" x14ac:dyDescent="0.25">
      <c r="A1029" s="42"/>
      <c r="B1029" s="42"/>
      <c r="C1029" s="42"/>
      <c r="D1029" s="63" t="s">
        <v>486</v>
      </c>
      <c r="E1029" s="63" t="s">
        <v>57</v>
      </c>
      <c r="F1029" s="42">
        <v>1028</v>
      </c>
      <c r="G1029" s="43" t="s">
        <v>531</v>
      </c>
      <c r="H1029" s="44" t="s">
        <v>61</v>
      </c>
      <c r="I1029" s="45"/>
      <c r="J1029" s="51"/>
    </row>
    <row r="1030" spans="1:10" s="6" customFormat="1" ht="15.75" x14ac:dyDescent="0.25">
      <c r="A1030" s="42"/>
      <c r="B1030" s="42"/>
      <c r="C1030" s="42"/>
      <c r="D1030" s="63" t="s">
        <v>486</v>
      </c>
      <c r="E1030" s="63" t="s">
        <v>57</v>
      </c>
      <c r="F1030" s="42">
        <v>1029</v>
      </c>
      <c r="G1030" s="43" t="s">
        <v>532</v>
      </c>
      <c r="H1030" s="44" t="s">
        <v>61</v>
      </c>
      <c r="I1030" s="45"/>
      <c r="J1030" s="51"/>
    </row>
    <row r="1031" spans="1:10" s="6" customFormat="1" ht="15.75" x14ac:dyDescent="0.25">
      <c r="A1031" s="42"/>
      <c r="B1031" s="42"/>
      <c r="C1031" s="42"/>
      <c r="D1031" s="63" t="s">
        <v>486</v>
      </c>
      <c r="E1031" s="63" t="s">
        <v>57</v>
      </c>
      <c r="F1031" s="42">
        <v>1030</v>
      </c>
      <c r="G1031" s="43" t="s">
        <v>533</v>
      </c>
      <c r="H1031" s="44" t="s">
        <v>61</v>
      </c>
      <c r="I1031" s="45"/>
      <c r="J1031" s="51"/>
    </row>
    <row r="1032" spans="1:10" s="6" customFormat="1" ht="15.75" x14ac:dyDescent="0.25">
      <c r="A1032" s="42"/>
      <c r="B1032" s="42"/>
      <c r="C1032" s="42"/>
      <c r="D1032" s="63" t="s">
        <v>486</v>
      </c>
      <c r="E1032" s="63" t="s">
        <v>57</v>
      </c>
      <c r="F1032" s="42">
        <v>1031</v>
      </c>
      <c r="G1032" s="43" t="s">
        <v>534</v>
      </c>
      <c r="H1032" s="44" t="s">
        <v>61</v>
      </c>
      <c r="I1032" s="45"/>
      <c r="J1032" s="51"/>
    </row>
    <row r="1033" spans="1:10" s="6" customFormat="1" ht="15.75" x14ac:dyDescent="0.25">
      <c r="A1033" s="42"/>
      <c r="B1033" s="42"/>
      <c r="C1033" s="42"/>
      <c r="D1033" s="63" t="s">
        <v>486</v>
      </c>
      <c r="E1033" s="63" t="s">
        <v>57</v>
      </c>
      <c r="F1033" s="42">
        <v>1032</v>
      </c>
      <c r="G1033" s="43" t="s">
        <v>535</v>
      </c>
      <c r="H1033" s="44" t="s">
        <v>61</v>
      </c>
      <c r="I1033" s="45"/>
      <c r="J1033" s="51"/>
    </row>
    <row r="1034" spans="1:10" s="6" customFormat="1" ht="15.75" x14ac:dyDescent="0.25">
      <c r="A1034" s="42"/>
      <c r="B1034" s="42"/>
      <c r="C1034" s="42"/>
      <c r="D1034" s="63" t="s">
        <v>486</v>
      </c>
      <c r="E1034" s="63" t="s">
        <v>57</v>
      </c>
      <c r="F1034" s="42">
        <v>1033</v>
      </c>
      <c r="G1034" s="43" t="s">
        <v>536</v>
      </c>
      <c r="H1034" s="44" t="s">
        <v>61</v>
      </c>
      <c r="I1034" s="45"/>
      <c r="J1034" s="51"/>
    </row>
    <row r="1035" spans="1:10" s="6" customFormat="1" ht="15.75" x14ac:dyDescent="0.25">
      <c r="A1035" s="42"/>
      <c r="B1035" s="42"/>
      <c r="C1035" s="42"/>
      <c r="D1035" s="42" t="s">
        <v>808</v>
      </c>
      <c r="E1035" s="42" t="s">
        <v>808</v>
      </c>
      <c r="F1035" s="42">
        <v>1034</v>
      </c>
      <c r="G1035" s="43" t="s">
        <v>809</v>
      </c>
      <c r="H1035" s="44" t="s">
        <v>61</v>
      </c>
      <c r="I1035" s="45"/>
      <c r="J1035" s="51"/>
    </row>
    <row r="1036" spans="1:10" s="6" customFormat="1" ht="15.75" x14ac:dyDescent="0.25">
      <c r="A1036" s="42"/>
      <c r="B1036" s="42"/>
      <c r="C1036" s="42"/>
      <c r="D1036" s="42" t="s">
        <v>808</v>
      </c>
      <c r="E1036" s="42" t="s">
        <v>808</v>
      </c>
      <c r="F1036" s="42">
        <v>1035</v>
      </c>
      <c r="G1036" s="43" t="s">
        <v>810</v>
      </c>
      <c r="H1036" s="44" t="s">
        <v>61</v>
      </c>
      <c r="I1036" s="45"/>
      <c r="J1036" s="51"/>
    </row>
    <row r="1037" spans="1:10" s="6" customFormat="1" ht="15.75" x14ac:dyDescent="0.25">
      <c r="A1037" s="42"/>
      <c r="B1037" s="42"/>
      <c r="C1037" s="42"/>
      <c r="D1037" s="42" t="s">
        <v>808</v>
      </c>
      <c r="E1037" s="42" t="s">
        <v>808</v>
      </c>
      <c r="F1037" s="42">
        <v>1036</v>
      </c>
      <c r="G1037" s="43" t="s">
        <v>811</v>
      </c>
      <c r="H1037" s="44" t="s">
        <v>61</v>
      </c>
      <c r="I1037" s="45"/>
      <c r="J1037" s="51"/>
    </row>
    <row r="1038" spans="1:10" s="6" customFormat="1" ht="15.75" x14ac:dyDescent="0.25">
      <c r="A1038" s="42"/>
      <c r="B1038" s="42"/>
      <c r="C1038" s="42"/>
      <c r="D1038" s="42" t="s">
        <v>808</v>
      </c>
      <c r="E1038" s="42" t="s">
        <v>808</v>
      </c>
      <c r="F1038" s="42">
        <v>1037</v>
      </c>
      <c r="G1038" s="43" t="s">
        <v>1203</v>
      </c>
      <c r="H1038" s="44" t="s">
        <v>62</v>
      </c>
      <c r="I1038" s="45">
        <v>1776</v>
      </c>
      <c r="J1038" s="51"/>
    </row>
    <row r="1039" spans="1:10" ht="15.75" x14ac:dyDescent="0.25">
      <c r="A1039" s="4"/>
      <c r="B1039" s="4"/>
      <c r="C1039" s="4"/>
      <c r="D1039" s="42" t="s">
        <v>808</v>
      </c>
      <c r="E1039" s="42" t="s">
        <v>808</v>
      </c>
      <c r="F1039" s="42">
        <v>1038</v>
      </c>
      <c r="G1039" s="5" t="s">
        <v>1192</v>
      </c>
      <c r="H1039" s="44" t="s">
        <v>61</v>
      </c>
      <c r="I1039" s="33"/>
      <c r="J1039" s="9"/>
    </row>
    <row r="1040" spans="1:10" ht="15.75" x14ac:dyDescent="0.25">
      <c r="A1040" s="4"/>
      <c r="B1040" s="4"/>
      <c r="C1040" s="4"/>
      <c r="D1040" s="42" t="s">
        <v>808</v>
      </c>
      <c r="E1040" s="42" t="s">
        <v>808</v>
      </c>
      <c r="F1040" s="42">
        <v>1039</v>
      </c>
      <c r="G1040" s="5" t="s">
        <v>1193</v>
      </c>
      <c r="H1040" s="44" t="s">
        <v>61</v>
      </c>
      <c r="I1040" s="33"/>
      <c r="J1040" s="9"/>
    </row>
    <row r="1041" spans="1:10" ht="30" x14ac:dyDescent="0.25">
      <c r="A1041" s="4"/>
      <c r="B1041" s="4"/>
      <c r="C1041" s="4"/>
      <c r="D1041" s="42" t="s">
        <v>808</v>
      </c>
      <c r="E1041" s="42" t="s">
        <v>808</v>
      </c>
      <c r="F1041" s="42">
        <v>1040</v>
      </c>
      <c r="G1041" s="5" t="s">
        <v>1194</v>
      </c>
      <c r="H1041" s="44" t="s">
        <v>61</v>
      </c>
      <c r="I1041" s="33"/>
      <c r="J1041" s="9"/>
    </row>
    <row r="1042" spans="1:10" ht="30" x14ac:dyDescent="0.25">
      <c r="A1042" s="4"/>
      <c r="B1042" s="4"/>
      <c r="C1042" s="4"/>
      <c r="D1042" s="42" t="s">
        <v>808</v>
      </c>
      <c r="E1042" s="42" t="s">
        <v>808</v>
      </c>
      <c r="F1042" s="42">
        <v>1041</v>
      </c>
      <c r="G1042" s="5" t="s">
        <v>1195</v>
      </c>
      <c r="H1042" s="44" t="s">
        <v>61</v>
      </c>
      <c r="I1042" s="33"/>
      <c r="J1042" s="9"/>
    </row>
    <row r="1043" spans="1:10" ht="30" x14ac:dyDescent="0.25">
      <c r="A1043" s="4"/>
      <c r="B1043" s="4"/>
      <c r="C1043" s="4"/>
      <c r="D1043" s="42" t="s">
        <v>808</v>
      </c>
      <c r="E1043" s="42" t="s">
        <v>808</v>
      </c>
      <c r="F1043" s="42">
        <v>1042</v>
      </c>
      <c r="G1043" s="5" t="s">
        <v>1196</v>
      </c>
      <c r="H1043" s="44" t="s">
        <v>61</v>
      </c>
      <c r="I1043" s="33"/>
      <c r="J1043" s="9"/>
    </row>
    <row r="1044" spans="1:10" ht="15.75" x14ac:dyDescent="0.25">
      <c r="A1044" s="4"/>
      <c r="B1044" s="4"/>
      <c r="C1044" s="4"/>
      <c r="D1044" s="42" t="s">
        <v>808</v>
      </c>
      <c r="E1044" s="42" t="s">
        <v>808</v>
      </c>
      <c r="F1044" s="42">
        <v>1043</v>
      </c>
      <c r="G1044" s="5" t="s">
        <v>1202</v>
      </c>
      <c r="H1044" s="44" t="s">
        <v>62</v>
      </c>
      <c r="I1044" s="33">
        <v>1775</v>
      </c>
      <c r="J1044" s="9"/>
    </row>
    <row r="1045" spans="1:10" ht="30" x14ac:dyDescent="0.25">
      <c r="A1045" s="4"/>
      <c r="B1045" s="4"/>
      <c r="C1045" s="4"/>
      <c r="D1045" s="42" t="s">
        <v>808</v>
      </c>
      <c r="E1045" s="42" t="s">
        <v>808</v>
      </c>
      <c r="F1045" s="42">
        <v>1044</v>
      </c>
      <c r="G1045" s="5" t="s">
        <v>1197</v>
      </c>
      <c r="H1045" s="11" t="s">
        <v>61</v>
      </c>
      <c r="I1045" s="33"/>
      <c r="J1045" s="9"/>
    </row>
    <row r="1046" spans="1:10" ht="15.75" x14ac:dyDescent="0.25">
      <c r="A1046" s="4"/>
      <c r="B1046" s="4"/>
      <c r="C1046" s="4"/>
      <c r="D1046" s="42" t="s">
        <v>808</v>
      </c>
      <c r="E1046" s="42" t="s">
        <v>808</v>
      </c>
      <c r="F1046" s="42">
        <v>1045</v>
      </c>
      <c r="G1046" s="5" t="s">
        <v>1198</v>
      </c>
      <c r="H1046" s="11" t="s">
        <v>61</v>
      </c>
      <c r="I1046" s="33"/>
      <c r="J1046" s="9"/>
    </row>
    <row r="1047" spans="1:10" ht="15.75" x14ac:dyDescent="0.25">
      <c r="A1047" s="4"/>
      <c r="B1047" s="4"/>
      <c r="C1047" s="4"/>
      <c r="D1047" s="42" t="s">
        <v>808</v>
      </c>
      <c r="E1047" s="42" t="s">
        <v>808</v>
      </c>
      <c r="F1047" s="42">
        <v>1046</v>
      </c>
      <c r="G1047" s="5" t="s">
        <v>1199</v>
      </c>
      <c r="H1047" s="11" t="s">
        <v>61</v>
      </c>
      <c r="I1047" s="33"/>
      <c r="J1047" s="9"/>
    </row>
    <row r="1048" spans="1:10" ht="15.75" x14ac:dyDescent="0.25">
      <c r="A1048" s="4"/>
      <c r="B1048" s="4"/>
      <c r="C1048" s="4"/>
      <c r="D1048" s="42" t="s">
        <v>808</v>
      </c>
      <c r="E1048" s="42" t="s">
        <v>808</v>
      </c>
      <c r="F1048" s="42">
        <v>1047</v>
      </c>
      <c r="G1048" s="5" t="s">
        <v>1200</v>
      </c>
      <c r="H1048" s="11" t="s">
        <v>61</v>
      </c>
      <c r="I1048" s="33"/>
      <c r="J1048" s="9"/>
    </row>
    <row r="1049" spans="1:10" ht="15.75" x14ac:dyDescent="0.25">
      <c r="A1049" s="4"/>
      <c r="B1049" s="4"/>
      <c r="C1049" s="4"/>
      <c r="D1049" s="42" t="s">
        <v>808</v>
      </c>
      <c r="E1049" s="42" t="s">
        <v>808</v>
      </c>
      <c r="F1049" s="42">
        <v>1048</v>
      </c>
      <c r="G1049" s="5" t="s">
        <v>1201</v>
      </c>
      <c r="H1049" s="11" t="s">
        <v>61</v>
      </c>
      <c r="I1049" s="33"/>
      <c r="J1049" s="9"/>
    </row>
    <row r="1050" spans="1:10" ht="30" x14ac:dyDescent="0.25">
      <c r="A1050" s="4"/>
      <c r="B1050" s="4"/>
      <c r="C1050" s="4"/>
      <c r="D1050" s="4" t="s">
        <v>1209</v>
      </c>
      <c r="E1050" s="4" t="s">
        <v>1209</v>
      </c>
      <c r="F1050" s="4">
        <v>1049</v>
      </c>
      <c r="G1050" s="5" t="s">
        <v>1210</v>
      </c>
      <c r="H1050" s="11" t="s">
        <v>61</v>
      </c>
      <c r="I1050" s="33"/>
      <c r="J1050" s="9"/>
    </row>
    <row r="1051" spans="1:10" ht="30" x14ac:dyDescent="0.25">
      <c r="A1051" s="4"/>
      <c r="B1051" s="4"/>
      <c r="C1051" s="4"/>
      <c r="D1051" s="4" t="s">
        <v>1209</v>
      </c>
      <c r="E1051" s="4" t="s">
        <v>1209</v>
      </c>
      <c r="F1051" s="4">
        <v>1050</v>
      </c>
      <c r="G1051" s="5" t="s">
        <v>1211</v>
      </c>
      <c r="H1051" s="11" t="s">
        <v>61</v>
      </c>
      <c r="I1051" s="33"/>
      <c r="J1051" s="9"/>
    </row>
    <row r="1052" spans="1:10" ht="45" x14ac:dyDescent="0.25">
      <c r="A1052" s="4"/>
      <c r="B1052" s="4"/>
      <c r="C1052" s="4"/>
      <c r="D1052" s="4" t="s">
        <v>1209</v>
      </c>
      <c r="E1052" s="4" t="s">
        <v>1209</v>
      </c>
      <c r="F1052" s="4">
        <v>1051</v>
      </c>
      <c r="G1052" s="5" t="s">
        <v>1212</v>
      </c>
      <c r="H1052" s="11" t="s">
        <v>61</v>
      </c>
      <c r="I1052" s="33"/>
      <c r="J1052" s="9"/>
    </row>
    <row r="1053" spans="1:10" ht="45" x14ac:dyDescent="0.25">
      <c r="A1053" s="4"/>
      <c r="B1053" s="4"/>
      <c r="C1053" s="4"/>
      <c r="D1053" s="4" t="s">
        <v>1209</v>
      </c>
      <c r="E1053" s="4" t="s">
        <v>1209</v>
      </c>
      <c r="F1053" s="4">
        <v>1052</v>
      </c>
      <c r="G1053" s="5" t="s">
        <v>1213</v>
      </c>
      <c r="H1053" s="11" t="s">
        <v>61</v>
      </c>
      <c r="I1053" s="33"/>
      <c r="J1053" s="9"/>
    </row>
    <row r="1054" spans="1:10" ht="30" x14ac:dyDescent="0.25">
      <c r="A1054" s="4"/>
      <c r="B1054" s="4"/>
      <c r="C1054" s="4"/>
      <c r="D1054" s="4" t="s">
        <v>1209</v>
      </c>
      <c r="E1054" s="4" t="s">
        <v>1209</v>
      </c>
      <c r="F1054" s="4">
        <v>1053</v>
      </c>
      <c r="G1054" s="5" t="s">
        <v>1214</v>
      </c>
      <c r="H1054" s="11" t="s">
        <v>61</v>
      </c>
      <c r="I1054" s="33"/>
      <c r="J1054" s="9"/>
    </row>
    <row r="1055" spans="1:10" ht="30" x14ac:dyDescent="0.25">
      <c r="A1055" s="4"/>
      <c r="B1055" s="4"/>
      <c r="C1055" s="4"/>
      <c r="D1055" s="4" t="s">
        <v>1209</v>
      </c>
      <c r="E1055" s="4" t="s">
        <v>1209</v>
      </c>
      <c r="F1055" s="4">
        <v>1054</v>
      </c>
      <c r="G1055" s="5" t="s">
        <v>1215</v>
      </c>
      <c r="H1055" s="11" t="s">
        <v>61</v>
      </c>
      <c r="I1055" s="33"/>
      <c r="J1055" s="9"/>
    </row>
    <row r="1056" spans="1:10" ht="30" x14ac:dyDescent="0.25">
      <c r="A1056" s="4"/>
      <c r="B1056" s="4"/>
      <c r="C1056" s="4"/>
      <c r="D1056" s="4" t="s">
        <v>1209</v>
      </c>
      <c r="E1056" s="4" t="s">
        <v>1209</v>
      </c>
      <c r="F1056" s="4">
        <v>1055</v>
      </c>
      <c r="G1056" s="5" t="s">
        <v>1216</v>
      </c>
      <c r="H1056" s="11" t="s">
        <v>61</v>
      </c>
      <c r="I1056" s="33"/>
      <c r="J1056" s="9"/>
    </row>
    <row r="1057" spans="1:10" ht="30" x14ac:dyDescent="0.25">
      <c r="A1057" s="4"/>
      <c r="B1057" s="4"/>
      <c r="C1057" s="4"/>
      <c r="D1057" s="4" t="s">
        <v>1209</v>
      </c>
      <c r="E1057" s="4" t="s">
        <v>1209</v>
      </c>
      <c r="F1057" s="4">
        <v>1056</v>
      </c>
      <c r="G1057" s="5" t="s">
        <v>1217</v>
      </c>
      <c r="H1057" s="11" t="s">
        <v>61</v>
      </c>
      <c r="I1057" s="33"/>
      <c r="J1057" s="9"/>
    </row>
    <row r="1058" spans="1:10" ht="30" x14ac:dyDescent="0.25">
      <c r="A1058" s="4"/>
      <c r="B1058" s="4"/>
      <c r="C1058" s="4"/>
      <c r="D1058" s="4" t="s">
        <v>1209</v>
      </c>
      <c r="E1058" s="4" t="s">
        <v>1209</v>
      </c>
      <c r="F1058" s="4">
        <v>1057</v>
      </c>
      <c r="G1058" s="5" t="s">
        <v>1218</v>
      </c>
      <c r="H1058" s="11" t="s">
        <v>61</v>
      </c>
      <c r="I1058" s="33"/>
      <c r="J1058" s="9"/>
    </row>
    <row r="1059" spans="1:10" ht="30" x14ac:dyDescent="0.25">
      <c r="A1059" s="4"/>
      <c r="B1059" s="4"/>
      <c r="C1059" s="4"/>
      <c r="D1059" s="4" t="s">
        <v>1209</v>
      </c>
      <c r="E1059" s="4" t="s">
        <v>1209</v>
      </c>
      <c r="F1059" s="4">
        <v>1058</v>
      </c>
      <c r="G1059" s="5" t="s">
        <v>1219</v>
      </c>
      <c r="H1059" s="11" t="s">
        <v>61</v>
      </c>
      <c r="I1059" s="33"/>
      <c r="J1059" s="9"/>
    </row>
    <row r="1060" spans="1:10" x14ac:dyDescent="0.25">
      <c r="A1060" s="4"/>
      <c r="B1060" s="4"/>
      <c r="C1060" s="4"/>
      <c r="D1060" s="4" t="s">
        <v>1209</v>
      </c>
      <c r="E1060" s="4" t="s">
        <v>1209</v>
      </c>
      <c r="F1060" s="4">
        <v>1059</v>
      </c>
      <c r="G1060" s="5" t="s">
        <v>1220</v>
      </c>
      <c r="H1060" s="11" t="s">
        <v>61</v>
      </c>
      <c r="I1060" s="33"/>
      <c r="J1060" s="9"/>
    </row>
    <row r="1061" spans="1:10" ht="30" x14ac:dyDescent="0.25">
      <c r="A1061" s="4"/>
      <c r="B1061" s="4"/>
      <c r="C1061" s="4"/>
      <c r="D1061" s="4" t="s">
        <v>1209</v>
      </c>
      <c r="E1061" s="4" t="s">
        <v>1209</v>
      </c>
      <c r="F1061" s="4">
        <v>1060</v>
      </c>
      <c r="G1061" s="5" t="s">
        <v>1221</v>
      </c>
      <c r="H1061" s="11" t="s">
        <v>61</v>
      </c>
      <c r="I1061" s="33"/>
      <c r="J1061" s="9"/>
    </row>
    <row r="1062" spans="1:10" ht="30" x14ac:dyDescent="0.25">
      <c r="A1062" s="4"/>
      <c r="B1062" s="4"/>
      <c r="C1062" s="4"/>
      <c r="D1062" s="4" t="s">
        <v>1209</v>
      </c>
      <c r="E1062" s="4" t="s">
        <v>1209</v>
      </c>
      <c r="F1062" s="4">
        <v>1061</v>
      </c>
      <c r="G1062" s="5" t="s">
        <v>1222</v>
      </c>
      <c r="H1062" s="11" t="s">
        <v>61</v>
      </c>
      <c r="I1062" s="33"/>
      <c r="J1062" s="9"/>
    </row>
    <row r="1063" spans="1:10" ht="30" x14ac:dyDescent="0.25">
      <c r="A1063" s="4"/>
      <c r="B1063" s="4"/>
      <c r="C1063" s="4"/>
      <c r="D1063" s="4" t="s">
        <v>1209</v>
      </c>
      <c r="E1063" s="4" t="s">
        <v>1209</v>
      </c>
      <c r="F1063" s="4">
        <v>1062</v>
      </c>
      <c r="G1063" s="5" t="s">
        <v>1223</v>
      </c>
      <c r="H1063" s="11" t="s">
        <v>61</v>
      </c>
      <c r="I1063" s="33"/>
      <c r="J1063" s="9"/>
    </row>
    <row r="1064" spans="1:10" ht="45" x14ac:dyDescent="0.25">
      <c r="A1064" s="4"/>
      <c r="B1064" s="4"/>
      <c r="C1064" s="4"/>
      <c r="D1064" s="4" t="s">
        <v>1209</v>
      </c>
      <c r="E1064" s="4" t="s">
        <v>1209</v>
      </c>
      <c r="F1064" s="4">
        <v>1063</v>
      </c>
      <c r="G1064" s="5" t="s">
        <v>1224</v>
      </c>
      <c r="H1064" s="11" t="s">
        <v>61</v>
      </c>
      <c r="I1064" s="33"/>
      <c r="J1064" s="9"/>
    </row>
    <row r="1065" spans="1:10" ht="45" x14ac:dyDescent="0.25">
      <c r="A1065" s="4"/>
      <c r="B1065" s="4"/>
      <c r="C1065" s="4"/>
      <c r="D1065" s="4" t="s">
        <v>1209</v>
      </c>
      <c r="E1065" s="4" t="s">
        <v>1209</v>
      </c>
      <c r="F1065" s="4">
        <v>1064</v>
      </c>
      <c r="G1065" s="5" t="s">
        <v>1225</v>
      </c>
      <c r="H1065" s="11" t="s">
        <v>61</v>
      </c>
      <c r="I1065" s="33"/>
      <c r="J1065" s="9"/>
    </row>
    <row r="1066" spans="1:10" ht="45" x14ac:dyDescent="0.25">
      <c r="A1066" s="4"/>
      <c r="B1066" s="4"/>
      <c r="C1066" s="4"/>
      <c r="D1066" s="4" t="s">
        <v>1209</v>
      </c>
      <c r="E1066" s="4" t="s">
        <v>1209</v>
      </c>
      <c r="F1066" s="4">
        <v>1065</v>
      </c>
      <c r="G1066" s="5" t="s">
        <v>1226</v>
      </c>
      <c r="H1066" s="11" t="s">
        <v>61</v>
      </c>
      <c r="I1066" s="33"/>
      <c r="J1066" s="9"/>
    </row>
    <row r="1067" spans="1:10" ht="45" x14ac:dyDescent="0.25">
      <c r="A1067" s="4"/>
      <c r="B1067" s="4"/>
      <c r="C1067" s="4"/>
      <c r="D1067" s="4" t="s">
        <v>1209</v>
      </c>
      <c r="E1067" s="4" t="s">
        <v>1209</v>
      </c>
      <c r="F1067" s="4">
        <v>1066</v>
      </c>
      <c r="G1067" s="5" t="s">
        <v>1227</v>
      </c>
      <c r="H1067" s="11" t="s">
        <v>61</v>
      </c>
      <c r="I1067" s="33"/>
      <c r="J1067" s="9"/>
    </row>
    <row r="1068" spans="1:10" ht="45" x14ac:dyDescent="0.25">
      <c r="A1068" s="4"/>
      <c r="B1068" s="4"/>
      <c r="C1068" s="4"/>
      <c r="D1068" s="4" t="s">
        <v>1209</v>
      </c>
      <c r="E1068" s="4" t="s">
        <v>1209</v>
      </c>
      <c r="F1068" s="4">
        <v>1067</v>
      </c>
      <c r="G1068" s="5" t="s">
        <v>1228</v>
      </c>
      <c r="H1068" s="11" t="s">
        <v>61</v>
      </c>
      <c r="I1068" s="33"/>
      <c r="J1068" s="9"/>
    </row>
    <row r="1069" spans="1:10" ht="45" x14ac:dyDescent="0.25">
      <c r="A1069" s="4"/>
      <c r="B1069" s="4"/>
      <c r="C1069" s="4"/>
      <c r="D1069" s="4" t="s">
        <v>1209</v>
      </c>
      <c r="E1069" s="4" t="s">
        <v>1209</v>
      </c>
      <c r="F1069" s="4">
        <v>1068</v>
      </c>
      <c r="G1069" s="5" t="s">
        <v>1229</v>
      </c>
      <c r="H1069" s="11" t="s">
        <v>61</v>
      </c>
      <c r="I1069" s="33"/>
      <c r="J1069" s="9"/>
    </row>
    <row r="1070" spans="1:10" ht="45" x14ac:dyDescent="0.25">
      <c r="A1070" s="4"/>
      <c r="B1070" s="4"/>
      <c r="C1070" s="4"/>
      <c r="D1070" s="4" t="s">
        <v>1209</v>
      </c>
      <c r="E1070" s="4" t="s">
        <v>1209</v>
      </c>
      <c r="F1070" s="4">
        <v>1069</v>
      </c>
      <c r="G1070" s="5" t="s">
        <v>1230</v>
      </c>
      <c r="H1070" s="11" t="s">
        <v>61</v>
      </c>
      <c r="I1070" s="33"/>
      <c r="J1070" s="9"/>
    </row>
    <row r="1071" spans="1:10" ht="45" x14ac:dyDescent="0.25">
      <c r="A1071" s="4"/>
      <c r="B1071" s="4"/>
      <c r="C1071" s="4"/>
      <c r="D1071" s="4" t="s">
        <v>1209</v>
      </c>
      <c r="E1071" s="4" t="s">
        <v>1209</v>
      </c>
      <c r="F1071" s="4">
        <v>1070</v>
      </c>
      <c r="G1071" s="5" t="s">
        <v>1231</v>
      </c>
      <c r="H1071" s="11" t="s">
        <v>61</v>
      </c>
      <c r="I1071" s="33"/>
      <c r="J1071" s="9"/>
    </row>
    <row r="1072" spans="1:10" ht="45" x14ac:dyDescent="0.25">
      <c r="A1072" s="4"/>
      <c r="B1072" s="4"/>
      <c r="C1072" s="4"/>
      <c r="D1072" s="4" t="s">
        <v>1209</v>
      </c>
      <c r="E1072" s="4" t="s">
        <v>1209</v>
      </c>
      <c r="F1072" s="4">
        <v>1071</v>
      </c>
      <c r="G1072" s="5" t="s">
        <v>1232</v>
      </c>
      <c r="H1072" s="11" t="s">
        <v>61</v>
      </c>
      <c r="I1072" s="33"/>
      <c r="J1072" s="9"/>
    </row>
    <row r="1073" spans="1:10" ht="45" x14ac:dyDescent="0.25">
      <c r="A1073" s="4"/>
      <c r="B1073" s="4"/>
      <c r="C1073" s="4"/>
      <c r="D1073" s="4" t="s">
        <v>1209</v>
      </c>
      <c r="E1073" s="4" t="s">
        <v>1209</v>
      </c>
      <c r="F1073" s="4">
        <v>1072</v>
      </c>
      <c r="G1073" s="5" t="s">
        <v>1233</v>
      </c>
      <c r="H1073" s="11" t="s">
        <v>61</v>
      </c>
      <c r="I1073" s="33"/>
      <c r="J1073" s="9"/>
    </row>
    <row r="1074" spans="1:10" ht="45" x14ac:dyDescent="0.25">
      <c r="A1074" s="4"/>
      <c r="B1074" s="4"/>
      <c r="C1074" s="4"/>
      <c r="D1074" s="4" t="s">
        <v>1209</v>
      </c>
      <c r="E1074" s="4" t="s">
        <v>1209</v>
      </c>
      <c r="F1074" s="4">
        <v>1073</v>
      </c>
      <c r="G1074" s="5" t="s">
        <v>1234</v>
      </c>
      <c r="H1074" s="11" t="s">
        <v>61</v>
      </c>
      <c r="I1074" s="33"/>
      <c r="J1074" s="9"/>
    </row>
    <row r="1075" spans="1:10" ht="45" x14ac:dyDescent="0.25">
      <c r="A1075" s="4"/>
      <c r="B1075" s="4"/>
      <c r="C1075" s="4"/>
      <c r="D1075" s="4" t="s">
        <v>1209</v>
      </c>
      <c r="E1075" s="4" t="s">
        <v>1209</v>
      </c>
      <c r="F1075" s="4">
        <v>1074</v>
      </c>
      <c r="G1075" s="5" t="s">
        <v>1235</v>
      </c>
      <c r="H1075" s="11" t="s">
        <v>61</v>
      </c>
      <c r="I1075" s="33"/>
      <c r="J1075" s="9"/>
    </row>
    <row r="1076" spans="1:10" ht="45" x14ac:dyDescent="0.25">
      <c r="A1076" s="4"/>
      <c r="B1076" s="4"/>
      <c r="C1076" s="4"/>
      <c r="D1076" s="4" t="s">
        <v>1209</v>
      </c>
      <c r="E1076" s="4" t="s">
        <v>1209</v>
      </c>
      <c r="F1076" s="4">
        <v>1075</v>
      </c>
      <c r="G1076" s="5" t="s">
        <v>1236</v>
      </c>
      <c r="H1076" s="11" t="s">
        <v>61</v>
      </c>
      <c r="I1076" s="33"/>
      <c r="J1076" s="9"/>
    </row>
    <row r="1077" spans="1:10" ht="45" x14ac:dyDescent="0.25">
      <c r="A1077" s="4"/>
      <c r="B1077" s="4"/>
      <c r="C1077" s="4"/>
      <c r="D1077" s="4" t="s">
        <v>1209</v>
      </c>
      <c r="E1077" s="4" t="s">
        <v>1209</v>
      </c>
      <c r="F1077" s="4">
        <v>1076</v>
      </c>
      <c r="G1077" s="5" t="s">
        <v>1237</v>
      </c>
      <c r="H1077" s="11" t="s">
        <v>61</v>
      </c>
      <c r="I1077" s="33"/>
      <c r="J1077" s="9"/>
    </row>
    <row r="1078" spans="1:10" ht="45" x14ac:dyDescent="0.25">
      <c r="A1078" s="4"/>
      <c r="B1078" s="4"/>
      <c r="C1078" s="4"/>
      <c r="D1078" s="4" t="s">
        <v>1209</v>
      </c>
      <c r="E1078" s="4" t="s">
        <v>1209</v>
      </c>
      <c r="F1078" s="4">
        <v>1077</v>
      </c>
      <c r="G1078" s="5" t="s">
        <v>1238</v>
      </c>
      <c r="H1078" s="11" t="s">
        <v>61</v>
      </c>
      <c r="I1078" s="33"/>
      <c r="J1078" s="9"/>
    </row>
    <row r="1079" spans="1:10" ht="45" x14ac:dyDescent="0.25">
      <c r="A1079" s="4"/>
      <c r="B1079" s="4"/>
      <c r="C1079" s="4"/>
      <c r="D1079" s="4" t="s">
        <v>1209</v>
      </c>
      <c r="E1079" s="4" t="s">
        <v>1209</v>
      </c>
      <c r="F1079" s="4">
        <v>1078</v>
      </c>
      <c r="G1079" s="5" t="s">
        <v>1239</v>
      </c>
      <c r="H1079" s="11" t="s">
        <v>61</v>
      </c>
      <c r="I1079" s="33"/>
      <c r="J1079" s="9"/>
    </row>
    <row r="1080" spans="1:10" ht="45" x14ac:dyDescent="0.25">
      <c r="A1080" s="4"/>
      <c r="B1080" s="4"/>
      <c r="C1080" s="4"/>
      <c r="D1080" s="4" t="s">
        <v>1209</v>
      </c>
      <c r="E1080" s="4" t="s">
        <v>1209</v>
      </c>
      <c r="F1080" s="4">
        <v>1079</v>
      </c>
      <c r="G1080" s="5" t="s">
        <v>1240</v>
      </c>
      <c r="H1080" s="11" t="s">
        <v>61</v>
      </c>
      <c r="I1080" s="33"/>
      <c r="J1080" s="9"/>
    </row>
    <row r="1081" spans="1:10" ht="30" x14ac:dyDescent="0.25">
      <c r="A1081" s="4"/>
      <c r="B1081" s="4"/>
      <c r="C1081" s="4"/>
      <c r="D1081" s="4" t="s">
        <v>1209</v>
      </c>
      <c r="E1081" s="4" t="s">
        <v>1209</v>
      </c>
      <c r="F1081" s="4">
        <v>1060</v>
      </c>
      <c r="G1081" s="5" t="s">
        <v>1241</v>
      </c>
      <c r="H1081" s="11" t="s">
        <v>61</v>
      </c>
      <c r="I1081" s="33"/>
      <c r="J1081" s="9"/>
    </row>
    <row r="1082" spans="1:10" ht="45" x14ac:dyDescent="0.25">
      <c r="A1082" s="4"/>
      <c r="B1082" s="4"/>
      <c r="C1082" s="4"/>
      <c r="D1082" s="4" t="s">
        <v>1209</v>
      </c>
      <c r="E1082" s="4" t="s">
        <v>1209</v>
      </c>
      <c r="F1082" s="4">
        <v>1061</v>
      </c>
      <c r="G1082" s="5" t="s">
        <v>1242</v>
      </c>
      <c r="H1082" s="11" t="s">
        <v>61</v>
      </c>
      <c r="I1082" s="33"/>
      <c r="J1082" s="9"/>
    </row>
    <row r="1083" spans="1:10" ht="30" x14ac:dyDescent="0.25">
      <c r="A1083" s="4"/>
      <c r="B1083" s="4"/>
      <c r="C1083" s="4"/>
      <c r="D1083" s="4" t="s">
        <v>1209</v>
      </c>
      <c r="E1083" s="4" t="s">
        <v>1209</v>
      </c>
      <c r="F1083" s="4">
        <v>1062</v>
      </c>
      <c r="G1083" s="5" t="s">
        <v>1243</v>
      </c>
      <c r="H1083" s="11" t="s">
        <v>61</v>
      </c>
      <c r="I1083" s="33"/>
      <c r="J1083" s="9"/>
    </row>
    <row r="1084" spans="1:10" ht="45" x14ac:dyDescent="0.25">
      <c r="A1084" s="4"/>
      <c r="B1084" s="4"/>
      <c r="C1084" s="4"/>
      <c r="D1084" s="4" t="s">
        <v>1209</v>
      </c>
      <c r="E1084" s="4" t="s">
        <v>1209</v>
      </c>
      <c r="F1084" s="4">
        <v>1063</v>
      </c>
      <c r="G1084" s="5" t="s">
        <v>1244</v>
      </c>
      <c r="H1084" s="11" t="s">
        <v>61</v>
      </c>
      <c r="I1084" s="33"/>
      <c r="J1084" s="9"/>
    </row>
    <row r="1085" spans="1:10" ht="45" x14ac:dyDescent="0.25">
      <c r="A1085" s="4"/>
      <c r="B1085" s="4"/>
      <c r="C1085" s="4"/>
      <c r="D1085" s="4" t="s">
        <v>1209</v>
      </c>
      <c r="E1085" s="4" t="s">
        <v>1209</v>
      </c>
      <c r="F1085" s="4">
        <v>1064</v>
      </c>
      <c r="G1085" s="5" t="s">
        <v>1245</v>
      </c>
      <c r="H1085" s="11" t="s">
        <v>61</v>
      </c>
      <c r="I1085" s="33"/>
      <c r="J1085" s="9"/>
    </row>
    <row r="1086" spans="1:10" ht="45" x14ac:dyDescent="0.25">
      <c r="A1086" s="4"/>
      <c r="B1086" s="4"/>
      <c r="C1086" s="4"/>
      <c r="D1086" s="4" t="s">
        <v>1209</v>
      </c>
      <c r="E1086" s="4" t="s">
        <v>1209</v>
      </c>
      <c r="F1086" s="4">
        <v>1065</v>
      </c>
      <c r="G1086" s="5" t="s">
        <v>1246</v>
      </c>
      <c r="H1086" s="11" t="s">
        <v>61</v>
      </c>
      <c r="I1086" s="33"/>
      <c r="J1086" s="9"/>
    </row>
    <row r="1087" spans="1:10" ht="45" x14ac:dyDescent="0.25">
      <c r="A1087" s="4"/>
      <c r="B1087" s="4"/>
      <c r="C1087" s="4"/>
      <c r="D1087" s="4" t="s">
        <v>1209</v>
      </c>
      <c r="E1087" s="4" t="s">
        <v>1209</v>
      </c>
      <c r="F1087" s="4">
        <v>1066</v>
      </c>
      <c r="G1087" s="5" t="s">
        <v>1247</v>
      </c>
      <c r="H1087" s="11" t="s">
        <v>61</v>
      </c>
      <c r="I1087" s="33"/>
      <c r="J1087" s="9"/>
    </row>
    <row r="1088" spans="1:10" ht="45" x14ac:dyDescent="0.25">
      <c r="A1088" s="4"/>
      <c r="B1088" s="4"/>
      <c r="C1088" s="4"/>
      <c r="D1088" s="4" t="s">
        <v>1209</v>
      </c>
      <c r="E1088" s="4" t="s">
        <v>1209</v>
      </c>
      <c r="F1088" s="4">
        <v>1067</v>
      </c>
      <c r="G1088" s="5" t="s">
        <v>1248</v>
      </c>
      <c r="H1088" s="11" t="s">
        <v>61</v>
      </c>
      <c r="I1088" s="33"/>
      <c r="J1088" s="9"/>
    </row>
    <row r="1089" spans="1:10" ht="45" x14ac:dyDescent="0.25">
      <c r="A1089" s="4"/>
      <c r="B1089" s="4"/>
      <c r="C1089" s="4"/>
      <c r="D1089" s="4" t="s">
        <v>1209</v>
      </c>
      <c r="E1089" s="4" t="s">
        <v>1209</v>
      </c>
      <c r="F1089" s="4">
        <v>1068</v>
      </c>
      <c r="G1089" s="5" t="s">
        <v>1249</v>
      </c>
      <c r="H1089" s="11" t="s">
        <v>61</v>
      </c>
      <c r="I1089" s="33"/>
      <c r="J1089" s="9"/>
    </row>
    <row r="1090" spans="1:10" ht="45" x14ac:dyDescent="0.25">
      <c r="A1090" s="4"/>
      <c r="B1090" s="4"/>
      <c r="C1090" s="4"/>
      <c r="D1090" s="4" t="s">
        <v>1209</v>
      </c>
      <c r="E1090" s="4" t="s">
        <v>1209</v>
      </c>
      <c r="F1090" s="4">
        <v>1069</v>
      </c>
      <c r="G1090" s="5" t="s">
        <v>1250</v>
      </c>
      <c r="H1090" s="11" t="s">
        <v>61</v>
      </c>
      <c r="I1090" s="33"/>
      <c r="J1090" s="9"/>
    </row>
    <row r="1091" spans="1:10" ht="45" x14ac:dyDescent="0.25">
      <c r="A1091" s="4"/>
      <c r="B1091" s="4"/>
      <c r="C1091" s="4"/>
      <c r="D1091" s="4" t="s">
        <v>1209</v>
      </c>
      <c r="E1091" s="4" t="s">
        <v>1209</v>
      </c>
      <c r="F1091" s="4">
        <v>1070</v>
      </c>
      <c r="G1091" s="5" t="s">
        <v>1260</v>
      </c>
      <c r="H1091" s="11" t="s">
        <v>61</v>
      </c>
      <c r="I1091" s="33"/>
      <c r="J1091" s="9"/>
    </row>
    <row r="1092" spans="1:10" ht="45" x14ac:dyDescent="0.25">
      <c r="A1092" s="4"/>
      <c r="B1092" s="4"/>
      <c r="C1092" s="4"/>
      <c r="D1092" s="4" t="s">
        <v>1209</v>
      </c>
      <c r="E1092" s="4" t="s">
        <v>1209</v>
      </c>
      <c r="F1092" s="4">
        <v>1071</v>
      </c>
      <c r="G1092" s="5" t="s">
        <v>1259</v>
      </c>
      <c r="H1092" s="11" t="s">
        <v>61</v>
      </c>
      <c r="I1092" s="33"/>
      <c r="J1092" s="9"/>
    </row>
    <row r="1093" spans="1:10" ht="45" x14ac:dyDescent="0.25">
      <c r="A1093" s="4"/>
      <c r="B1093" s="4"/>
      <c r="C1093" s="4"/>
      <c r="D1093" s="4" t="s">
        <v>1209</v>
      </c>
      <c r="E1093" s="4" t="s">
        <v>1209</v>
      </c>
      <c r="F1093" s="4">
        <v>1072</v>
      </c>
      <c r="G1093" s="5" t="s">
        <v>1258</v>
      </c>
      <c r="H1093" s="11" t="s">
        <v>61</v>
      </c>
      <c r="I1093" s="33"/>
      <c r="J1093" s="9"/>
    </row>
    <row r="1094" spans="1:10" ht="45" x14ac:dyDescent="0.25">
      <c r="A1094" s="4"/>
      <c r="B1094" s="4"/>
      <c r="C1094" s="4"/>
      <c r="D1094" s="4" t="s">
        <v>1209</v>
      </c>
      <c r="E1094" s="4" t="s">
        <v>1209</v>
      </c>
      <c r="F1094" s="4">
        <v>1073</v>
      </c>
      <c r="G1094" s="5" t="s">
        <v>1257</v>
      </c>
      <c r="H1094" s="11" t="s">
        <v>61</v>
      </c>
      <c r="I1094" s="33"/>
      <c r="J1094" s="9"/>
    </row>
    <row r="1095" spans="1:10" ht="45" x14ac:dyDescent="0.25">
      <c r="A1095" s="4"/>
      <c r="B1095" s="4"/>
      <c r="C1095" s="4"/>
      <c r="D1095" s="4" t="s">
        <v>1209</v>
      </c>
      <c r="E1095" s="4" t="s">
        <v>1209</v>
      </c>
      <c r="F1095" s="4">
        <v>1074</v>
      </c>
      <c r="G1095" s="5" t="s">
        <v>1256</v>
      </c>
      <c r="H1095" s="11" t="s">
        <v>61</v>
      </c>
      <c r="I1095" s="33"/>
      <c r="J1095" s="9"/>
    </row>
    <row r="1096" spans="1:10" ht="45" x14ac:dyDescent="0.25">
      <c r="A1096" s="4"/>
      <c r="B1096" s="4"/>
      <c r="C1096" s="4"/>
      <c r="D1096" s="4" t="s">
        <v>1209</v>
      </c>
      <c r="E1096" s="4" t="s">
        <v>1209</v>
      </c>
      <c r="F1096" s="4">
        <v>1075</v>
      </c>
      <c r="G1096" s="5" t="s">
        <v>1255</v>
      </c>
      <c r="H1096" s="11" t="s">
        <v>61</v>
      </c>
      <c r="I1096" s="33"/>
      <c r="J1096" s="9"/>
    </row>
    <row r="1097" spans="1:10" ht="45" x14ac:dyDescent="0.25">
      <c r="A1097" s="4"/>
      <c r="B1097" s="4"/>
      <c r="C1097" s="4"/>
      <c r="D1097" s="4" t="s">
        <v>1209</v>
      </c>
      <c r="E1097" s="4" t="s">
        <v>1209</v>
      </c>
      <c r="F1097" s="4">
        <v>1076</v>
      </c>
      <c r="G1097" s="5" t="s">
        <v>1254</v>
      </c>
      <c r="H1097" s="11"/>
      <c r="I1097" s="33"/>
      <c r="J1097" s="9"/>
    </row>
    <row r="1098" spans="1:10" ht="45" x14ac:dyDescent="0.25">
      <c r="A1098" s="4"/>
      <c r="B1098" s="4"/>
      <c r="C1098" s="4"/>
      <c r="D1098" s="4" t="s">
        <v>1209</v>
      </c>
      <c r="E1098" s="4" t="s">
        <v>1209</v>
      </c>
      <c r="F1098" s="4">
        <v>1077</v>
      </c>
      <c r="G1098" s="5" t="s">
        <v>1253</v>
      </c>
      <c r="H1098" s="11" t="s">
        <v>61</v>
      </c>
      <c r="I1098" s="33"/>
      <c r="J1098" s="9"/>
    </row>
    <row r="1099" spans="1:10" ht="45" x14ac:dyDescent="0.25">
      <c r="A1099" s="4"/>
      <c r="B1099" s="4"/>
      <c r="C1099" s="4"/>
      <c r="D1099" s="4" t="s">
        <v>1209</v>
      </c>
      <c r="E1099" s="4" t="s">
        <v>1209</v>
      </c>
      <c r="F1099" s="4">
        <v>1078</v>
      </c>
      <c r="G1099" s="5" t="s">
        <v>1252</v>
      </c>
      <c r="H1099" s="11" t="s">
        <v>61</v>
      </c>
      <c r="I1099" s="33"/>
      <c r="J1099" s="9"/>
    </row>
    <row r="1100" spans="1:10" ht="45" x14ac:dyDescent="0.25">
      <c r="A1100" s="4"/>
      <c r="B1100" s="4"/>
      <c r="C1100" s="4"/>
      <c r="D1100" s="4" t="s">
        <v>1209</v>
      </c>
      <c r="E1100" s="4" t="s">
        <v>1209</v>
      </c>
      <c r="F1100" s="4">
        <v>1079</v>
      </c>
      <c r="G1100" s="5" t="s">
        <v>1251</v>
      </c>
      <c r="H1100" s="11" t="s">
        <v>61</v>
      </c>
      <c r="I1100" s="33"/>
      <c r="J1100" s="9"/>
    </row>
    <row r="1101" spans="1:10" x14ac:dyDescent="0.25">
      <c r="A1101" s="4"/>
      <c r="B1101" s="4"/>
      <c r="C1101" s="4"/>
      <c r="D1101" s="4" t="s">
        <v>1209</v>
      </c>
      <c r="E1101" s="4" t="s">
        <v>1209</v>
      </c>
      <c r="F1101" s="4">
        <v>1080</v>
      </c>
      <c r="G1101" s="5" t="s">
        <v>1261</v>
      </c>
      <c r="H1101" s="11" t="s">
        <v>61</v>
      </c>
      <c r="I1101" s="33"/>
      <c r="J1101" s="9"/>
    </row>
    <row r="1102" spans="1:10" ht="30" x14ac:dyDescent="0.25">
      <c r="A1102" s="4"/>
      <c r="B1102" s="4"/>
      <c r="C1102" s="4"/>
      <c r="D1102" s="4" t="s">
        <v>1209</v>
      </c>
      <c r="E1102" s="4" t="s">
        <v>1209</v>
      </c>
      <c r="F1102" s="4">
        <v>1081</v>
      </c>
      <c r="G1102" s="5" t="s">
        <v>1262</v>
      </c>
      <c r="H1102" s="11" t="s">
        <v>61</v>
      </c>
      <c r="I1102" s="33"/>
      <c r="J1102" s="9"/>
    </row>
    <row r="1103" spans="1:10" x14ac:dyDescent="0.25">
      <c r="A1103" s="4"/>
      <c r="B1103" s="4"/>
      <c r="C1103" s="4"/>
      <c r="D1103" s="4" t="s">
        <v>1209</v>
      </c>
      <c r="E1103" s="4" t="s">
        <v>1209</v>
      </c>
      <c r="F1103" s="4">
        <v>1082</v>
      </c>
      <c r="G1103" s="5" t="s">
        <v>1263</v>
      </c>
      <c r="H1103" s="11" t="s">
        <v>61</v>
      </c>
      <c r="I1103" s="33"/>
      <c r="J1103" s="9"/>
    </row>
    <row r="1104" spans="1:10" x14ac:dyDescent="0.25">
      <c r="A1104" s="4"/>
      <c r="B1104" s="4"/>
      <c r="C1104" s="4"/>
      <c r="D1104" s="4" t="s">
        <v>1209</v>
      </c>
      <c r="E1104" s="4" t="s">
        <v>1209</v>
      </c>
      <c r="F1104" s="4">
        <v>1083</v>
      </c>
      <c r="G1104" s="5" t="s">
        <v>1264</v>
      </c>
      <c r="H1104" s="11" t="s">
        <v>61</v>
      </c>
      <c r="I1104" s="33"/>
      <c r="J1104" s="9"/>
    </row>
    <row r="1105" spans="1:10" x14ac:dyDescent="0.25">
      <c r="A1105" s="4"/>
      <c r="B1105" s="4"/>
      <c r="C1105" s="4"/>
      <c r="D1105" s="4" t="s">
        <v>1265</v>
      </c>
      <c r="E1105" s="4" t="s">
        <v>1265</v>
      </c>
      <c r="F1105" s="4">
        <v>1084</v>
      </c>
      <c r="G1105" s="5" t="s">
        <v>1266</v>
      </c>
      <c r="H1105" s="11" t="s">
        <v>61</v>
      </c>
      <c r="I1105" s="33"/>
      <c r="J1105" s="9"/>
    </row>
    <row r="1106" spans="1:10" ht="30" x14ac:dyDescent="0.25">
      <c r="A1106" s="4"/>
      <c r="B1106" s="4"/>
      <c r="C1106" s="4"/>
      <c r="D1106" s="4" t="s">
        <v>1265</v>
      </c>
      <c r="E1106" s="4" t="s">
        <v>1265</v>
      </c>
      <c r="F1106" s="4">
        <v>1085</v>
      </c>
      <c r="G1106" s="5" t="s">
        <v>1267</v>
      </c>
      <c r="H1106" s="11" t="s">
        <v>61</v>
      </c>
      <c r="I1106" s="33"/>
      <c r="J1106" s="9"/>
    </row>
    <row r="1107" spans="1:10" x14ac:dyDescent="0.25">
      <c r="A1107" s="4"/>
      <c r="B1107" s="4"/>
      <c r="C1107" s="4"/>
      <c r="D1107" s="4" t="s">
        <v>1265</v>
      </c>
      <c r="E1107" s="4" t="s">
        <v>1265</v>
      </c>
      <c r="F1107" s="4">
        <v>1086</v>
      </c>
      <c r="G1107" s="5" t="s">
        <v>1268</v>
      </c>
      <c r="H1107" s="11" t="s">
        <v>61</v>
      </c>
      <c r="I1107" s="33"/>
      <c r="J1107" s="9"/>
    </row>
    <row r="1108" spans="1:10" ht="30" x14ac:dyDescent="0.25">
      <c r="A1108" s="4"/>
      <c r="B1108" s="4"/>
      <c r="C1108" s="4"/>
      <c r="D1108" s="4" t="s">
        <v>1265</v>
      </c>
      <c r="E1108" s="4" t="s">
        <v>1265</v>
      </c>
      <c r="F1108" s="4">
        <v>1087</v>
      </c>
      <c r="G1108" s="5" t="s">
        <v>1279</v>
      </c>
      <c r="H1108" s="11" t="s">
        <v>61</v>
      </c>
      <c r="I1108" s="33"/>
      <c r="J1108" s="9"/>
    </row>
    <row r="1109" spans="1:10" x14ac:dyDescent="0.25">
      <c r="A1109" s="4"/>
      <c r="B1109" s="4"/>
      <c r="C1109" s="4"/>
      <c r="D1109" s="4" t="s">
        <v>1265</v>
      </c>
      <c r="E1109" s="4" t="s">
        <v>1265</v>
      </c>
      <c r="F1109" s="4">
        <v>1088</v>
      </c>
      <c r="G1109" s="5" t="s">
        <v>1269</v>
      </c>
      <c r="H1109" s="11" t="s">
        <v>61</v>
      </c>
      <c r="I1109" s="33"/>
      <c r="J1109" s="9"/>
    </row>
    <row r="1110" spans="1:10" ht="30" x14ac:dyDescent="0.25">
      <c r="A1110" s="4"/>
      <c r="B1110" s="4"/>
      <c r="C1110" s="4"/>
      <c r="D1110" s="4" t="s">
        <v>1265</v>
      </c>
      <c r="E1110" s="4" t="s">
        <v>1265</v>
      </c>
      <c r="F1110" s="4">
        <v>1089</v>
      </c>
      <c r="G1110" s="5" t="s">
        <v>1280</v>
      </c>
      <c r="H1110" s="11" t="s">
        <v>61</v>
      </c>
      <c r="I1110" s="33"/>
      <c r="J1110" s="9"/>
    </row>
    <row r="1111" spans="1:10" ht="30" x14ac:dyDescent="0.25">
      <c r="A1111" s="4"/>
      <c r="B1111" s="4"/>
      <c r="C1111" s="4"/>
      <c r="D1111" s="4" t="s">
        <v>1265</v>
      </c>
      <c r="E1111" s="4" t="s">
        <v>1265</v>
      </c>
      <c r="F1111" s="4">
        <v>1090</v>
      </c>
      <c r="G1111" s="5" t="s">
        <v>1270</v>
      </c>
      <c r="H1111" s="11" t="s">
        <v>61</v>
      </c>
      <c r="I1111" s="33"/>
      <c r="J1111" s="9"/>
    </row>
    <row r="1112" spans="1:10" x14ac:dyDescent="0.25">
      <c r="A1112" s="4"/>
      <c r="B1112" s="4"/>
      <c r="C1112" s="4"/>
      <c r="D1112" s="4" t="s">
        <v>1265</v>
      </c>
      <c r="E1112" s="4" t="s">
        <v>1265</v>
      </c>
      <c r="F1112" s="4">
        <v>1091</v>
      </c>
      <c r="G1112" s="5" t="s">
        <v>1275</v>
      </c>
      <c r="H1112" s="11" t="s">
        <v>1276</v>
      </c>
      <c r="I1112" s="33"/>
      <c r="J1112" s="9"/>
    </row>
    <row r="1113" spans="1:10" x14ac:dyDescent="0.25">
      <c r="A1113" s="4"/>
      <c r="B1113" s="4"/>
      <c r="C1113" s="4"/>
      <c r="D1113" s="4" t="s">
        <v>1265</v>
      </c>
      <c r="E1113" s="4" t="s">
        <v>1265</v>
      </c>
      <c r="F1113" s="4">
        <v>1092</v>
      </c>
      <c r="G1113" s="5" t="s">
        <v>1271</v>
      </c>
      <c r="H1113" s="11" t="s">
        <v>61</v>
      </c>
      <c r="I1113" s="33"/>
      <c r="J1113" s="9"/>
    </row>
    <row r="1114" spans="1:10" x14ac:dyDescent="0.25">
      <c r="A1114" s="4"/>
      <c r="B1114" s="4"/>
      <c r="C1114" s="4"/>
      <c r="D1114" s="4" t="s">
        <v>1265</v>
      </c>
      <c r="E1114" s="4" t="s">
        <v>1265</v>
      </c>
      <c r="F1114" s="4">
        <v>1093</v>
      </c>
      <c r="G1114" s="5" t="s">
        <v>1284</v>
      </c>
      <c r="H1114" s="11"/>
      <c r="I1114" s="33"/>
      <c r="J1114" s="9"/>
    </row>
    <row r="1115" spans="1:10" x14ac:dyDescent="0.25">
      <c r="A1115" s="4"/>
      <c r="B1115" s="4"/>
      <c r="C1115" s="4"/>
      <c r="D1115" s="4" t="s">
        <v>1265</v>
      </c>
      <c r="E1115" s="4" t="s">
        <v>1265</v>
      </c>
      <c r="F1115" s="4">
        <v>1094</v>
      </c>
      <c r="G1115" s="5" t="s">
        <v>1285</v>
      </c>
      <c r="H1115" s="11"/>
      <c r="I1115" s="33"/>
      <c r="J1115" s="9"/>
    </row>
    <row r="1116" spans="1:10" x14ac:dyDescent="0.25">
      <c r="A1116" s="4"/>
      <c r="B1116" s="4"/>
      <c r="C1116" s="4"/>
      <c r="D1116" s="4" t="s">
        <v>1265</v>
      </c>
      <c r="E1116" s="4" t="s">
        <v>1265</v>
      </c>
      <c r="F1116" s="4">
        <v>1095</v>
      </c>
      <c r="G1116" s="5" t="s">
        <v>1286</v>
      </c>
      <c r="H1116" s="11"/>
      <c r="I1116" s="33"/>
      <c r="J1116" s="9"/>
    </row>
    <row r="1117" spans="1:10" ht="30" x14ac:dyDescent="0.25">
      <c r="A1117" s="4"/>
      <c r="B1117" s="4"/>
      <c r="C1117" s="4"/>
      <c r="D1117" s="4" t="s">
        <v>1265</v>
      </c>
      <c r="E1117" s="4" t="s">
        <v>1265</v>
      </c>
      <c r="F1117" s="4">
        <v>1096</v>
      </c>
      <c r="G1117" s="5" t="s">
        <v>1272</v>
      </c>
      <c r="H1117" s="11" t="s">
        <v>61</v>
      </c>
      <c r="I1117" s="33"/>
      <c r="J1117" s="9"/>
    </row>
    <row r="1118" spans="1:10" x14ac:dyDescent="0.25">
      <c r="A1118" s="4"/>
      <c r="B1118" s="4"/>
      <c r="C1118" s="4"/>
      <c r="D1118" s="4" t="s">
        <v>1265</v>
      </c>
      <c r="E1118" s="4" t="s">
        <v>1265</v>
      </c>
      <c r="F1118" s="4">
        <v>1097</v>
      </c>
      <c r="G1118" s="5" t="s">
        <v>1273</v>
      </c>
      <c r="H1118" s="11" t="s">
        <v>61</v>
      </c>
      <c r="I1118" s="33"/>
      <c r="J1118" s="9"/>
    </row>
    <row r="1119" spans="1:10" x14ac:dyDescent="0.25">
      <c r="A1119" s="4"/>
      <c r="B1119" s="4"/>
      <c r="C1119" s="4"/>
      <c r="D1119" s="4" t="s">
        <v>1265</v>
      </c>
      <c r="E1119" s="4" t="s">
        <v>1265</v>
      </c>
      <c r="F1119" s="4">
        <v>1098</v>
      </c>
      <c r="G1119" s="5" t="s">
        <v>1274</v>
      </c>
      <c r="H1119" s="11" t="s">
        <v>61</v>
      </c>
      <c r="I1119" s="33"/>
      <c r="J1119" s="9"/>
    </row>
    <row r="1120" spans="1:10" x14ac:dyDescent="0.25">
      <c r="A1120" s="4"/>
      <c r="B1120" s="4"/>
      <c r="C1120" s="4"/>
      <c r="D1120" s="4" t="s">
        <v>1265</v>
      </c>
      <c r="E1120" s="4" t="s">
        <v>1265</v>
      </c>
      <c r="F1120" s="4">
        <v>1099</v>
      </c>
      <c r="G1120" s="5" t="s">
        <v>1277</v>
      </c>
      <c r="H1120" s="11" t="s">
        <v>61</v>
      </c>
      <c r="I1120" s="33"/>
      <c r="J1120" s="9"/>
    </row>
    <row r="1121" spans="1:10" x14ac:dyDescent="0.25">
      <c r="A1121" s="4"/>
      <c r="B1121" s="4"/>
      <c r="C1121" s="4"/>
      <c r="D1121" s="4" t="s">
        <v>1265</v>
      </c>
      <c r="E1121" s="4" t="s">
        <v>1265</v>
      </c>
      <c r="F1121" s="4">
        <v>1100</v>
      </c>
      <c r="G1121" s="5" t="s">
        <v>1278</v>
      </c>
      <c r="H1121" s="11" t="s">
        <v>61</v>
      </c>
      <c r="I1121" s="33"/>
      <c r="J1121" s="9"/>
    </row>
    <row r="1122" spans="1:10" x14ac:dyDescent="0.25">
      <c r="A1122" s="4"/>
      <c r="B1122" s="4"/>
      <c r="C1122" s="4"/>
      <c r="D1122" s="4" t="s">
        <v>1265</v>
      </c>
      <c r="E1122" s="4" t="s">
        <v>1265</v>
      </c>
      <c r="F1122" s="4">
        <v>1101</v>
      </c>
      <c r="G1122" s="5" t="s">
        <v>1281</v>
      </c>
      <c r="H1122" s="11" t="s">
        <v>61</v>
      </c>
      <c r="I1122" s="33"/>
      <c r="J1122" s="9"/>
    </row>
    <row r="1123" spans="1:10" ht="30" x14ac:dyDescent="0.25">
      <c r="A1123" s="4"/>
      <c r="B1123" s="4"/>
      <c r="C1123" s="4"/>
      <c r="D1123" s="4" t="s">
        <v>1265</v>
      </c>
      <c r="E1123" s="4" t="s">
        <v>1265</v>
      </c>
      <c r="F1123" s="4">
        <v>1102</v>
      </c>
      <c r="G1123" s="5" t="s">
        <v>1283</v>
      </c>
      <c r="H1123" s="11" t="s">
        <v>61</v>
      </c>
      <c r="I1123" s="33"/>
      <c r="J1123" s="9"/>
    </row>
    <row r="1124" spans="1:10" ht="30" x14ac:dyDescent="0.25">
      <c r="A1124" s="4"/>
      <c r="B1124" s="4"/>
      <c r="C1124" s="4"/>
      <c r="D1124" s="77" t="s">
        <v>1282</v>
      </c>
      <c r="E1124" s="77" t="s">
        <v>1282</v>
      </c>
      <c r="F1124" s="4">
        <v>1103</v>
      </c>
      <c r="G1124" s="5" t="s">
        <v>1287</v>
      </c>
      <c r="H1124" s="11" t="s">
        <v>61</v>
      </c>
      <c r="I1124" s="33"/>
      <c r="J1124" s="9"/>
    </row>
    <row r="1125" spans="1:10" ht="30" x14ac:dyDescent="0.25">
      <c r="A1125" s="4"/>
      <c r="B1125" s="4"/>
      <c r="C1125" s="4"/>
      <c r="D1125" s="77" t="s">
        <v>1282</v>
      </c>
      <c r="E1125" s="77" t="s">
        <v>1282</v>
      </c>
      <c r="F1125" s="4">
        <v>1104</v>
      </c>
      <c r="G1125" s="5" t="s">
        <v>1288</v>
      </c>
      <c r="H1125" s="11" t="s">
        <v>61</v>
      </c>
      <c r="I1125" s="33"/>
      <c r="J1125" s="9"/>
    </row>
    <row r="1126" spans="1:10" ht="30" x14ac:dyDescent="0.25">
      <c r="A1126" s="4"/>
      <c r="B1126" s="4"/>
      <c r="C1126" s="4"/>
      <c r="D1126" s="77" t="s">
        <v>1282</v>
      </c>
      <c r="E1126" s="77" t="s">
        <v>1282</v>
      </c>
      <c r="F1126" s="4">
        <v>1105</v>
      </c>
      <c r="G1126" s="5" t="s">
        <v>1289</v>
      </c>
      <c r="H1126" s="11" t="s">
        <v>61</v>
      </c>
      <c r="I1126" s="33"/>
      <c r="J1126" s="9"/>
    </row>
    <row r="1127" spans="1:10" ht="15.75" x14ac:dyDescent="0.25">
      <c r="A1127" s="4"/>
      <c r="B1127" s="4"/>
      <c r="C1127" s="4"/>
      <c r="D1127" s="77" t="s">
        <v>1282</v>
      </c>
      <c r="E1127" s="77" t="s">
        <v>1282</v>
      </c>
      <c r="F1127" s="4">
        <v>1106</v>
      </c>
      <c r="G1127" s="5" t="s">
        <v>1290</v>
      </c>
      <c r="H1127" s="11" t="s">
        <v>61</v>
      </c>
      <c r="I1127" s="33"/>
      <c r="J1127" s="9"/>
    </row>
    <row r="1128" spans="1:10" ht="15.75" x14ac:dyDescent="0.25">
      <c r="A1128" s="4"/>
      <c r="B1128" s="4"/>
      <c r="C1128" s="4"/>
      <c r="D1128" s="77" t="s">
        <v>1282</v>
      </c>
      <c r="E1128" s="77" t="s">
        <v>1282</v>
      </c>
      <c r="F1128" s="4">
        <v>1107</v>
      </c>
      <c r="G1128" s="5" t="s">
        <v>1291</v>
      </c>
      <c r="H1128" s="11" t="s">
        <v>61</v>
      </c>
      <c r="I1128" s="33"/>
      <c r="J1128" s="9"/>
    </row>
    <row r="1129" spans="1:10" ht="15.75" x14ac:dyDescent="0.25">
      <c r="A1129" s="4"/>
      <c r="B1129" s="4"/>
      <c r="C1129" s="4"/>
      <c r="D1129" s="77" t="s">
        <v>1282</v>
      </c>
      <c r="E1129" s="77" t="s">
        <v>1282</v>
      </c>
      <c r="F1129" s="4">
        <v>1108</v>
      </c>
      <c r="G1129" s="5" t="s">
        <v>1292</v>
      </c>
      <c r="H1129" s="11" t="s">
        <v>61</v>
      </c>
      <c r="I1129" s="33"/>
      <c r="J1129" s="9"/>
    </row>
    <row r="1130" spans="1:10" ht="15.75" x14ac:dyDescent="0.25">
      <c r="A1130" s="4"/>
      <c r="B1130" s="4"/>
      <c r="C1130" s="4"/>
      <c r="D1130" s="77" t="s">
        <v>1282</v>
      </c>
      <c r="E1130" s="77" t="s">
        <v>1282</v>
      </c>
      <c r="F1130" s="4">
        <v>1109</v>
      </c>
      <c r="G1130" s="5" t="s">
        <v>1293</v>
      </c>
      <c r="H1130" s="11" t="s">
        <v>61</v>
      </c>
      <c r="I1130" s="33"/>
      <c r="J1130" s="9"/>
    </row>
    <row r="1131" spans="1:10" ht="15.75" x14ac:dyDescent="0.25">
      <c r="A1131" s="4"/>
      <c r="B1131" s="4"/>
      <c r="C1131" s="4"/>
      <c r="D1131" s="77" t="s">
        <v>1282</v>
      </c>
      <c r="E1131" s="77" t="s">
        <v>1282</v>
      </c>
      <c r="F1131" s="4">
        <v>1110</v>
      </c>
      <c r="G1131" s="5" t="s">
        <v>1294</v>
      </c>
      <c r="H1131" s="11" t="s">
        <v>61</v>
      </c>
      <c r="I1131" s="33"/>
      <c r="J1131" s="9"/>
    </row>
    <row r="1132" spans="1:10" ht="15.75" x14ac:dyDescent="0.25">
      <c r="A1132" s="4"/>
      <c r="B1132" s="4"/>
      <c r="C1132" s="4"/>
      <c r="D1132" s="77" t="s">
        <v>1282</v>
      </c>
      <c r="E1132" s="77" t="s">
        <v>1282</v>
      </c>
      <c r="F1132" s="4">
        <v>1111</v>
      </c>
      <c r="G1132" s="5" t="s">
        <v>1295</v>
      </c>
      <c r="H1132" s="11" t="s">
        <v>61</v>
      </c>
      <c r="I1132" s="33"/>
      <c r="J1132" s="9"/>
    </row>
    <row r="1133" spans="1:10" ht="30" x14ac:dyDescent="0.25">
      <c r="A1133" s="4"/>
      <c r="B1133" s="4"/>
      <c r="C1133" s="4"/>
      <c r="D1133" s="77" t="s">
        <v>1282</v>
      </c>
      <c r="E1133" s="77" t="s">
        <v>1282</v>
      </c>
      <c r="F1133" s="4">
        <v>1112</v>
      </c>
      <c r="G1133" s="5" t="s">
        <v>1296</v>
      </c>
      <c r="H1133" s="11" t="s">
        <v>61</v>
      </c>
      <c r="I1133" s="33"/>
      <c r="J1133" s="9"/>
    </row>
    <row r="1134" spans="1:10" ht="15.75" x14ac:dyDescent="0.25">
      <c r="A1134" s="4"/>
      <c r="B1134" s="4"/>
      <c r="C1134" s="4"/>
      <c r="D1134" s="77" t="s">
        <v>1282</v>
      </c>
      <c r="E1134" s="77" t="s">
        <v>1282</v>
      </c>
      <c r="F1134" s="4">
        <v>1113</v>
      </c>
      <c r="G1134" s="5" t="s">
        <v>1297</v>
      </c>
      <c r="H1134" s="11" t="s">
        <v>61</v>
      </c>
      <c r="I1134" s="33"/>
      <c r="J1134" s="9"/>
    </row>
    <row r="1135" spans="1:10" ht="15.75" x14ac:dyDescent="0.25">
      <c r="A1135" s="4"/>
      <c r="B1135" s="4"/>
      <c r="C1135" s="4"/>
      <c r="D1135" s="77" t="s">
        <v>1282</v>
      </c>
      <c r="E1135" s="77" t="s">
        <v>1282</v>
      </c>
      <c r="F1135" s="4">
        <v>1114</v>
      </c>
      <c r="G1135" s="5" t="s">
        <v>1298</v>
      </c>
      <c r="H1135" s="11" t="s">
        <v>61</v>
      </c>
      <c r="I1135" s="33"/>
      <c r="J1135" s="9"/>
    </row>
    <row r="1136" spans="1:10" ht="30" x14ac:dyDescent="0.25">
      <c r="A1136" s="4"/>
      <c r="B1136" s="4"/>
      <c r="C1136" s="4"/>
      <c r="D1136" s="77" t="s">
        <v>1282</v>
      </c>
      <c r="E1136" s="77" t="s">
        <v>1282</v>
      </c>
      <c r="F1136" s="4">
        <v>1115</v>
      </c>
      <c r="G1136" s="5" t="s">
        <v>1299</v>
      </c>
      <c r="H1136" s="11" t="s">
        <v>61</v>
      </c>
      <c r="I1136" s="33"/>
      <c r="J1136" s="9"/>
    </row>
    <row r="1137" spans="1:10" ht="30" x14ac:dyDescent="0.25">
      <c r="A1137" s="4"/>
      <c r="B1137" s="4"/>
      <c r="C1137" s="4"/>
      <c r="D1137" s="77" t="s">
        <v>1282</v>
      </c>
      <c r="E1137" s="77" t="s">
        <v>1282</v>
      </c>
      <c r="F1137" s="4">
        <v>1116</v>
      </c>
      <c r="G1137" s="5" t="s">
        <v>1300</v>
      </c>
      <c r="H1137" s="11" t="s">
        <v>61</v>
      </c>
      <c r="I1137" s="33"/>
      <c r="J1137" s="9"/>
    </row>
    <row r="1138" spans="1:10" ht="15.75" x14ac:dyDescent="0.25">
      <c r="A1138" s="4"/>
      <c r="B1138" s="4"/>
      <c r="C1138" s="4"/>
      <c r="D1138" s="77" t="s">
        <v>1282</v>
      </c>
      <c r="E1138" s="77" t="s">
        <v>1282</v>
      </c>
      <c r="F1138" s="4">
        <v>1117</v>
      </c>
      <c r="G1138" s="5" t="s">
        <v>1301</v>
      </c>
      <c r="H1138" s="11" t="s">
        <v>61</v>
      </c>
      <c r="I1138" s="33"/>
      <c r="J1138" s="9"/>
    </row>
    <row r="1139" spans="1:10" ht="15.75" x14ac:dyDescent="0.25">
      <c r="A1139" s="4"/>
      <c r="B1139" s="4"/>
      <c r="C1139" s="4"/>
      <c r="D1139" s="77" t="s">
        <v>1282</v>
      </c>
      <c r="E1139" s="77" t="s">
        <v>1282</v>
      </c>
      <c r="F1139" s="4">
        <v>1118</v>
      </c>
      <c r="G1139" s="5" t="s">
        <v>1302</v>
      </c>
      <c r="H1139" s="11" t="s">
        <v>61</v>
      </c>
      <c r="I1139" s="33"/>
      <c r="J1139" s="9"/>
    </row>
    <row r="1140" spans="1:10" ht="30" x14ac:dyDescent="0.25">
      <c r="A1140" s="4"/>
      <c r="B1140" s="4"/>
      <c r="C1140" s="4"/>
      <c r="D1140" s="77" t="s">
        <v>1282</v>
      </c>
      <c r="E1140" s="77" t="s">
        <v>1282</v>
      </c>
      <c r="F1140" s="4">
        <v>1119</v>
      </c>
      <c r="G1140" s="5" t="s">
        <v>1303</v>
      </c>
      <c r="H1140" s="11" t="s">
        <v>61</v>
      </c>
      <c r="I1140" s="33"/>
      <c r="J1140" s="9"/>
    </row>
    <row r="1141" spans="1:10" ht="30" x14ac:dyDescent="0.25">
      <c r="A1141" s="4"/>
      <c r="B1141" s="4"/>
      <c r="C1141" s="4"/>
      <c r="D1141" s="77" t="s">
        <v>1282</v>
      </c>
      <c r="E1141" s="77" t="s">
        <v>1282</v>
      </c>
      <c r="F1141" s="4">
        <v>1120</v>
      </c>
      <c r="G1141" s="5" t="s">
        <v>1304</v>
      </c>
      <c r="H1141" s="11"/>
      <c r="I1141" s="33"/>
      <c r="J1141" s="9"/>
    </row>
    <row r="1142" spans="1:10" x14ac:dyDescent="0.25">
      <c r="A1142" s="4"/>
      <c r="B1142" s="4"/>
      <c r="C1142" s="4"/>
      <c r="D1142" s="4"/>
      <c r="E1142" s="29"/>
      <c r="F1142" s="4"/>
      <c r="G1142" s="5"/>
      <c r="H1142" s="11"/>
      <c r="I1142" s="33"/>
      <c r="J1142" s="9"/>
    </row>
    <row r="1143" spans="1:10" x14ac:dyDescent="0.25">
      <c r="A1143" s="4"/>
      <c r="B1143" s="4"/>
      <c r="C1143" s="4"/>
      <c r="D1143" s="4"/>
      <c r="E1143" s="29"/>
      <c r="F1143" s="4"/>
      <c r="G1143" s="5"/>
      <c r="H1143" s="11"/>
      <c r="I1143" s="33"/>
      <c r="J1143" s="9"/>
    </row>
    <row r="1144" spans="1:10" x14ac:dyDescent="0.25">
      <c r="A1144" s="4"/>
      <c r="B1144" s="4"/>
      <c r="C1144" s="4"/>
      <c r="D1144" s="4"/>
      <c r="E1144" s="29"/>
      <c r="F1144" s="4"/>
      <c r="G1144" s="5"/>
      <c r="H1144" s="11"/>
      <c r="I1144" s="33"/>
      <c r="J1144" s="9"/>
    </row>
    <row r="1145" spans="1:10" x14ac:dyDescent="0.25">
      <c r="A1145" s="4"/>
      <c r="B1145" s="4"/>
      <c r="C1145" s="4"/>
      <c r="D1145" s="4"/>
      <c r="E1145" s="29"/>
      <c r="F1145" s="4"/>
      <c r="G1145" s="5"/>
      <c r="H1145" s="11"/>
      <c r="I1145" s="33"/>
      <c r="J1145" s="9"/>
    </row>
    <row r="1146" spans="1:10" x14ac:dyDescent="0.25">
      <c r="A1146" s="4"/>
      <c r="B1146" s="4"/>
      <c r="C1146" s="4"/>
      <c r="D1146" s="4"/>
      <c r="E1146" s="29"/>
      <c r="F1146" s="4"/>
      <c r="G1146" s="5"/>
      <c r="H1146" s="11"/>
      <c r="I1146" s="33"/>
      <c r="J1146" s="9"/>
    </row>
    <row r="1147" spans="1:10" x14ac:dyDescent="0.25">
      <c r="A1147" s="4"/>
      <c r="B1147" s="4"/>
      <c r="C1147" s="4"/>
      <c r="D1147" s="4"/>
      <c r="E1147" s="29"/>
      <c r="F1147" s="4"/>
      <c r="G1147" s="5"/>
      <c r="H1147" s="11"/>
      <c r="I1147" s="33"/>
      <c r="J1147" s="9"/>
    </row>
    <row r="1148" spans="1:10" x14ac:dyDescent="0.25">
      <c r="A1148" s="4"/>
      <c r="B1148" s="4"/>
      <c r="C1148" s="4"/>
      <c r="D1148" s="4"/>
      <c r="E1148" s="29"/>
      <c r="F1148" s="4"/>
      <c r="G1148" s="5"/>
      <c r="H1148" s="11"/>
      <c r="I1148" s="33"/>
      <c r="J1148" s="9"/>
    </row>
    <row r="1149" spans="1:10" x14ac:dyDescent="0.25">
      <c r="A1149" s="4"/>
      <c r="B1149" s="4"/>
      <c r="C1149" s="4"/>
      <c r="D1149" s="4"/>
      <c r="E1149" s="29"/>
      <c r="F1149" s="4"/>
      <c r="G1149" s="5"/>
      <c r="H1149" s="11"/>
      <c r="I1149" s="33"/>
      <c r="J1149" s="9"/>
    </row>
    <row r="1150" spans="1:10" x14ac:dyDescent="0.25">
      <c r="A1150" s="4"/>
      <c r="B1150" s="4"/>
      <c r="C1150" s="4"/>
      <c r="D1150" s="4"/>
      <c r="E1150" s="29"/>
      <c r="F1150" s="4"/>
      <c r="G1150" s="5"/>
      <c r="H1150" s="11"/>
      <c r="I1150" s="33"/>
      <c r="J1150" s="9"/>
    </row>
    <row r="1151" spans="1:10" x14ac:dyDescent="0.25">
      <c r="A1151" s="4"/>
      <c r="B1151" s="4"/>
      <c r="C1151" s="4"/>
      <c r="D1151" s="4"/>
      <c r="E1151" s="29"/>
      <c r="F1151" s="4"/>
      <c r="G1151" s="5"/>
      <c r="H1151" s="11"/>
      <c r="I1151" s="33"/>
      <c r="J1151" s="9"/>
    </row>
    <row r="1152" spans="1:10" x14ac:dyDescent="0.25">
      <c r="A1152" s="4"/>
      <c r="B1152" s="4"/>
      <c r="C1152" s="4"/>
      <c r="D1152" s="4"/>
      <c r="E1152" s="29"/>
      <c r="F1152" s="4"/>
      <c r="G1152" s="5"/>
      <c r="H1152" s="11"/>
      <c r="I1152" s="33"/>
      <c r="J1152" s="9"/>
    </row>
    <row r="1153" spans="1:10" x14ac:dyDescent="0.25">
      <c r="A1153" s="4"/>
      <c r="B1153" s="4"/>
      <c r="C1153" s="4"/>
      <c r="D1153" s="4"/>
      <c r="E1153" s="29"/>
      <c r="F1153" s="4"/>
      <c r="G1153" s="5"/>
      <c r="H1153" s="11"/>
      <c r="I1153" s="33"/>
      <c r="J1153" s="9"/>
    </row>
    <row r="1154" spans="1:10" x14ac:dyDescent="0.25">
      <c r="A1154" s="4"/>
      <c r="B1154" s="4"/>
      <c r="C1154" s="4"/>
      <c r="D1154" s="4"/>
      <c r="E1154" s="29"/>
      <c r="F1154" s="4"/>
      <c r="G1154" s="5"/>
      <c r="H1154" s="11"/>
      <c r="I1154" s="33"/>
      <c r="J1154" s="9"/>
    </row>
    <row r="1155" spans="1:10" x14ac:dyDescent="0.25">
      <c r="A1155" s="4"/>
      <c r="B1155" s="4"/>
      <c r="C1155" s="4"/>
      <c r="D1155" s="4"/>
      <c r="E1155" s="29"/>
      <c r="F1155" s="4"/>
      <c r="G1155" s="5"/>
      <c r="H1155" s="11"/>
      <c r="I1155" s="33"/>
      <c r="J1155" s="9"/>
    </row>
    <row r="1156" spans="1:10" x14ac:dyDescent="0.25">
      <c r="A1156" s="4"/>
      <c r="B1156" s="4"/>
      <c r="C1156" s="4"/>
      <c r="D1156" s="4"/>
      <c r="E1156" s="29"/>
      <c r="F1156" s="4"/>
      <c r="G1156" s="5"/>
      <c r="H1156" s="11"/>
      <c r="I1156" s="33"/>
      <c r="J1156" s="9"/>
    </row>
    <row r="1157" spans="1:10" x14ac:dyDescent="0.25">
      <c r="A1157" s="4"/>
      <c r="B1157" s="4"/>
      <c r="C1157" s="4"/>
      <c r="D1157" s="4"/>
      <c r="E1157" s="29"/>
      <c r="F1157" s="4"/>
      <c r="G1157" s="5"/>
      <c r="H1157" s="11"/>
      <c r="I1157" s="33"/>
      <c r="J1157" s="9"/>
    </row>
    <row r="1158" spans="1:10" x14ac:dyDescent="0.25">
      <c r="A1158" s="4"/>
      <c r="B1158" s="4"/>
      <c r="C1158" s="4"/>
      <c r="D1158" s="4"/>
      <c r="E1158" s="29"/>
      <c r="F1158" s="4"/>
      <c r="G1158" s="5"/>
      <c r="H1158" s="11"/>
      <c r="I1158" s="33"/>
      <c r="J1158" s="9"/>
    </row>
    <row r="1159" spans="1:10" x14ac:dyDescent="0.25">
      <c r="A1159" s="4"/>
      <c r="B1159" s="4"/>
      <c r="C1159" s="4"/>
      <c r="D1159" s="4"/>
      <c r="E1159" s="29"/>
      <c r="F1159" s="4"/>
      <c r="G1159" s="5"/>
      <c r="H1159" s="11"/>
      <c r="I1159" s="33"/>
      <c r="J1159" s="9"/>
    </row>
    <row r="1160" spans="1:10" x14ac:dyDescent="0.25">
      <c r="A1160" s="4"/>
      <c r="B1160" s="4"/>
      <c r="C1160" s="4"/>
      <c r="D1160" s="4"/>
      <c r="E1160" s="29"/>
      <c r="F1160" s="4"/>
      <c r="G1160" s="5"/>
      <c r="H1160" s="11"/>
      <c r="I1160" s="33"/>
      <c r="J1160" s="9"/>
    </row>
    <row r="1161" spans="1:10" x14ac:dyDescent="0.25">
      <c r="A1161" s="4"/>
      <c r="B1161" s="4"/>
      <c r="C1161" s="4"/>
      <c r="D1161" s="4"/>
      <c r="E1161" s="29"/>
      <c r="F1161" s="4"/>
      <c r="G1161" s="5"/>
      <c r="H1161" s="11"/>
      <c r="I1161" s="33"/>
      <c r="J1161" s="9"/>
    </row>
    <row r="1162" spans="1:10" x14ac:dyDescent="0.25">
      <c r="A1162" s="4"/>
      <c r="B1162" s="4"/>
      <c r="C1162" s="4"/>
      <c r="D1162" s="4"/>
      <c r="E1162" s="29"/>
      <c r="F1162" s="4"/>
      <c r="G1162" s="5"/>
      <c r="H1162" s="11"/>
      <c r="I1162" s="33"/>
      <c r="J1162" s="9"/>
    </row>
    <row r="1163" spans="1:10" x14ac:dyDescent="0.25">
      <c r="A1163" s="4"/>
      <c r="B1163" s="4"/>
      <c r="C1163" s="4"/>
      <c r="D1163" s="4"/>
      <c r="E1163" s="29"/>
      <c r="F1163" s="4"/>
      <c r="G1163" s="5"/>
      <c r="H1163" s="11"/>
      <c r="I1163" s="33"/>
      <c r="J1163" s="9"/>
    </row>
    <row r="1164" spans="1:10" x14ac:dyDescent="0.25">
      <c r="A1164" s="4"/>
      <c r="B1164" s="4"/>
      <c r="C1164" s="4"/>
      <c r="D1164" s="4"/>
      <c r="E1164" s="29"/>
      <c r="F1164" s="4"/>
      <c r="G1164" s="5"/>
      <c r="H1164" s="11"/>
      <c r="I1164" s="33"/>
      <c r="J1164" s="9"/>
    </row>
    <row r="1165" spans="1:10" x14ac:dyDescent="0.25">
      <c r="A1165" s="4"/>
      <c r="B1165" s="4"/>
      <c r="C1165" s="4"/>
      <c r="D1165" s="4"/>
      <c r="E1165" s="29"/>
      <c r="F1165" s="4"/>
      <c r="G1165" s="5"/>
      <c r="H1165" s="11"/>
      <c r="I1165" s="33"/>
      <c r="J1165" s="9"/>
    </row>
    <row r="1166" spans="1:10" x14ac:dyDescent="0.25">
      <c r="A1166" s="4"/>
      <c r="B1166" s="4"/>
      <c r="C1166" s="4"/>
      <c r="D1166" s="4"/>
      <c r="E1166" s="29"/>
      <c r="F1166" s="4"/>
      <c r="G1166" s="5"/>
      <c r="H1166" s="11"/>
      <c r="I1166" s="33"/>
      <c r="J1166" s="9"/>
    </row>
    <row r="1167" spans="1:10" x14ac:dyDescent="0.25">
      <c r="A1167" s="4"/>
      <c r="B1167" s="4"/>
      <c r="C1167" s="4"/>
      <c r="D1167" s="4"/>
      <c r="E1167" s="29"/>
      <c r="F1167" s="4"/>
      <c r="G1167" s="5"/>
      <c r="H1167" s="11"/>
      <c r="I1167" s="33"/>
      <c r="J1167" s="9"/>
    </row>
    <row r="1168" spans="1:10" x14ac:dyDescent="0.25">
      <c r="A1168" s="4"/>
      <c r="B1168" s="4"/>
      <c r="C1168" s="4"/>
      <c r="D1168" s="4"/>
      <c r="E1168" s="29"/>
      <c r="F1168" s="4"/>
      <c r="G1168" s="5"/>
      <c r="H1168" s="11"/>
      <c r="I1168" s="33"/>
      <c r="J1168" s="9"/>
    </row>
    <row r="1169" spans="1:10" x14ac:dyDescent="0.25">
      <c r="A1169" s="4"/>
      <c r="B1169" s="4"/>
      <c r="C1169" s="4"/>
      <c r="D1169" s="4"/>
      <c r="E1169" s="29"/>
      <c r="F1169" s="4"/>
      <c r="G1169" s="5"/>
      <c r="H1169" s="11"/>
      <c r="I1169" s="33"/>
      <c r="J1169" s="9"/>
    </row>
    <row r="1170" spans="1:10" x14ac:dyDescent="0.25">
      <c r="A1170" s="4"/>
      <c r="B1170" s="4"/>
      <c r="C1170" s="4"/>
      <c r="D1170" s="4"/>
      <c r="E1170" s="29"/>
      <c r="F1170" s="4"/>
      <c r="G1170" s="5"/>
      <c r="H1170" s="11"/>
      <c r="I1170" s="33"/>
      <c r="J1170" s="9"/>
    </row>
    <row r="1171" spans="1:10" x14ac:dyDescent="0.25">
      <c r="A1171" s="4"/>
      <c r="B1171" s="4"/>
      <c r="C1171" s="4"/>
      <c r="D1171" s="4"/>
      <c r="E1171" s="29"/>
      <c r="F1171" s="4"/>
      <c r="G1171" s="5"/>
      <c r="H1171" s="11"/>
      <c r="I1171" s="33"/>
      <c r="J1171" s="9"/>
    </row>
    <row r="1172" spans="1:10" x14ac:dyDescent="0.25">
      <c r="A1172" s="4"/>
      <c r="B1172" s="4"/>
      <c r="C1172" s="4"/>
      <c r="D1172" s="4"/>
      <c r="E1172" s="29"/>
      <c r="F1172" s="4"/>
      <c r="G1172" s="5"/>
      <c r="H1172" s="11"/>
      <c r="I1172" s="33"/>
      <c r="J1172" s="9"/>
    </row>
    <row r="1173" spans="1:10" x14ac:dyDescent="0.25">
      <c r="A1173" s="4"/>
      <c r="B1173" s="4"/>
      <c r="C1173" s="4"/>
      <c r="D1173" s="4"/>
      <c r="E1173" s="29"/>
      <c r="F1173" s="4"/>
      <c r="G1173" s="5"/>
      <c r="H1173" s="11"/>
      <c r="I1173" s="33"/>
      <c r="J1173" s="9"/>
    </row>
    <row r="1174" spans="1:10" x14ac:dyDescent="0.25">
      <c r="A1174" s="4"/>
      <c r="B1174" s="4"/>
      <c r="C1174" s="4"/>
      <c r="D1174" s="4"/>
      <c r="E1174" s="29"/>
      <c r="F1174" s="4"/>
      <c r="G1174" s="5"/>
      <c r="H1174" s="11"/>
      <c r="I1174" s="33"/>
      <c r="J1174" s="9"/>
    </row>
    <row r="1175" spans="1:10" x14ac:dyDescent="0.25">
      <c r="A1175" s="4"/>
      <c r="B1175" s="4"/>
      <c r="C1175" s="4"/>
      <c r="D1175" s="4"/>
      <c r="E1175" s="29"/>
      <c r="F1175" s="4"/>
      <c r="G1175" s="5"/>
      <c r="H1175" s="11"/>
      <c r="I1175" s="33"/>
      <c r="J1175" s="9"/>
    </row>
    <row r="1176" spans="1:10" x14ac:dyDescent="0.25">
      <c r="A1176" s="4"/>
      <c r="B1176" s="4"/>
      <c r="C1176" s="4"/>
      <c r="D1176" s="4"/>
      <c r="E1176" s="29"/>
      <c r="F1176" s="4"/>
      <c r="G1176" s="5"/>
      <c r="H1176" s="11"/>
      <c r="I1176" s="33"/>
      <c r="J1176" s="9"/>
    </row>
    <row r="1177" spans="1:10" x14ac:dyDescent="0.25">
      <c r="A1177" s="4"/>
      <c r="B1177" s="4"/>
      <c r="C1177" s="4"/>
      <c r="D1177" s="4"/>
      <c r="E1177" s="29"/>
      <c r="F1177" s="4"/>
      <c r="G1177" s="5"/>
      <c r="H1177" s="11"/>
      <c r="I1177" s="33"/>
      <c r="J1177" s="9"/>
    </row>
    <row r="1178" spans="1:10" x14ac:dyDescent="0.25">
      <c r="A1178" s="4"/>
      <c r="B1178" s="4"/>
      <c r="C1178" s="4"/>
      <c r="D1178" s="4"/>
      <c r="E1178" s="29"/>
      <c r="F1178" s="4"/>
      <c r="G1178" s="5"/>
      <c r="H1178" s="11"/>
      <c r="I1178" s="33"/>
      <c r="J1178" s="9"/>
    </row>
    <row r="1179" spans="1:10" x14ac:dyDescent="0.25">
      <c r="A1179" s="4"/>
      <c r="B1179" s="4"/>
      <c r="C1179" s="4"/>
      <c r="D1179" s="4"/>
      <c r="E1179" s="29"/>
      <c r="F1179" s="4"/>
      <c r="G1179" s="5"/>
      <c r="H1179" s="11"/>
      <c r="I1179" s="33"/>
      <c r="J1179" s="9"/>
    </row>
    <row r="1180" spans="1:10" x14ac:dyDescent="0.25">
      <c r="A1180" s="4"/>
      <c r="B1180" s="4"/>
      <c r="C1180" s="4"/>
      <c r="D1180" s="4"/>
      <c r="E1180" s="29"/>
      <c r="F1180" s="4"/>
      <c r="G1180" s="5"/>
      <c r="H1180" s="11"/>
      <c r="I1180" s="33"/>
      <c r="J1180" s="9"/>
    </row>
    <row r="1181" spans="1:10" x14ac:dyDescent="0.25">
      <c r="A1181" s="4"/>
      <c r="B1181" s="4"/>
      <c r="C1181" s="4"/>
      <c r="D1181" s="4"/>
      <c r="E1181" s="29"/>
      <c r="F1181" s="4"/>
      <c r="G1181" s="5"/>
      <c r="H1181" s="11"/>
      <c r="I1181" s="33"/>
      <c r="J1181" s="9"/>
    </row>
    <row r="1182" spans="1:10" x14ac:dyDescent="0.25">
      <c r="A1182" s="4"/>
      <c r="B1182" s="4"/>
      <c r="C1182" s="4"/>
      <c r="D1182" s="4"/>
      <c r="E1182" s="29"/>
      <c r="F1182" s="4"/>
      <c r="G1182" s="5"/>
      <c r="H1182" s="11"/>
      <c r="I1182" s="33"/>
      <c r="J1182" s="9"/>
    </row>
    <row r="1183" spans="1:10" x14ac:dyDescent="0.25">
      <c r="A1183" s="4"/>
      <c r="B1183" s="4"/>
      <c r="C1183" s="4"/>
      <c r="D1183" s="4"/>
      <c r="E1183" s="29"/>
      <c r="F1183" s="4"/>
      <c r="G1183" s="5"/>
      <c r="H1183" s="11"/>
      <c r="I1183" s="33"/>
      <c r="J1183" s="9"/>
    </row>
    <row r="1184" spans="1:10" x14ac:dyDescent="0.25">
      <c r="A1184" s="4"/>
      <c r="B1184" s="4"/>
      <c r="C1184" s="4"/>
      <c r="D1184" s="4"/>
      <c r="E1184" s="29"/>
      <c r="F1184" s="4"/>
      <c r="G1184" s="5"/>
      <c r="H1184" s="11"/>
      <c r="I1184" s="33"/>
      <c r="J1184" s="9"/>
    </row>
    <row r="1185" spans="1:10" x14ac:dyDescent="0.25">
      <c r="A1185" s="4"/>
      <c r="B1185" s="4"/>
      <c r="C1185" s="4"/>
      <c r="D1185" s="4"/>
      <c r="E1185" s="29"/>
      <c r="F1185" s="4"/>
      <c r="G1185" s="5"/>
      <c r="H1185" s="11"/>
      <c r="I1185" s="33"/>
      <c r="J1185" s="9"/>
    </row>
    <row r="1186" spans="1:10" x14ac:dyDescent="0.25">
      <c r="A1186" s="4"/>
      <c r="B1186" s="4"/>
      <c r="C1186" s="4"/>
      <c r="D1186" s="4"/>
      <c r="E1186" s="29"/>
      <c r="F1186" s="4"/>
      <c r="G1186" s="5"/>
      <c r="H1186" s="11"/>
      <c r="I1186" s="33"/>
      <c r="J1186" s="9"/>
    </row>
    <row r="1187" spans="1:10" x14ac:dyDescent="0.25">
      <c r="A1187" s="4"/>
      <c r="B1187" s="4"/>
      <c r="C1187" s="4"/>
      <c r="D1187" s="4"/>
      <c r="E1187" s="29"/>
      <c r="F1187" s="4"/>
      <c r="G1187" s="5"/>
      <c r="H1187" s="11"/>
      <c r="I1187" s="33"/>
      <c r="J1187" s="9"/>
    </row>
    <row r="1188" spans="1:10" x14ac:dyDescent="0.25">
      <c r="A1188" s="4"/>
      <c r="B1188" s="4"/>
      <c r="C1188" s="4"/>
      <c r="D1188" s="4"/>
      <c r="E1188" s="29"/>
      <c r="F1188" s="4"/>
      <c r="G1188" s="5"/>
      <c r="H1188" s="11"/>
      <c r="I1188" s="33"/>
      <c r="J1188" s="9"/>
    </row>
    <row r="1189" spans="1:10" x14ac:dyDescent="0.25">
      <c r="A1189" s="4"/>
      <c r="B1189" s="4"/>
      <c r="C1189" s="4"/>
      <c r="D1189" s="4"/>
      <c r="E1189" s="29"/>
      <c r="F1189" s="4"/>
      <c r="G1189" s="5"/>
      <c r="H1189" s="11"/>
      <c r="I1189" s="33"/>
      <c r="J1189" s="9"/>
    </row>
    <row r="1190" spans="1:10" x14ac:dyDescent="0.25">
      <c r="A1190" s="4"/>
      <c r="B1190" s="4"/>
      <c r="C1190" s="4"/>
      <c r="D1190" s="4"/>
      <c r="E1190" s="29"/>
      <c r="F1190" s="4"/>
      <c r="G1190" s="5"/>
      <c r="H1190" s="11"/>
      <c r="I1190" s="33"/>
      <c r="J1190" s="9"/>
    </row>
    <row r="1191" spans="1:10" x14ac:dyDescent="0.25">
      <c r="A1191" s="4"/>
      <c r="B1191" s="4"/>
      <c r="C1191" s="4"/>
      <c r="D1191" s="4"/>
      <c r="E1191" s="29"/>
      <c r="F1191" s="4"/>
      <c r="G1191" s="5"/>
      <c r="H1191" s="11"/>
      <c r="I1191" s="33"/>
      <c r="J1191" s="9"/>
    </row>
    <row r="1192" spans="1:10" x14ac:dyDescent="0.25">
      <c r="A1192" s="4"/>
      <c r="B1192" s="4"/>
      <c r="C1192" s="4"/>
      <c r="D1192" s="4"/>
      <c r="E1192" s="29"/>
      <c r="F1192" s="4"/>
      <c r="G1192" s="5"/>
      <c r="H1192" s="11"/>
      <c r="I1192" s="33"/>
      <c r="J1192" s="9"/>
    </row>
    <row r="1193" spans="1:10" x14ac:dyDescent="0.25">
      <c r="A1193" s="4"/>
      <c r="B1193" s="4"/>
      <c r="C1193" s="4"/>
      <c r="D1193" s="4"/>
      <c r="E1193" s="29"/>
      <c r="F1193" s="4"/>
      <c r="G1193" s="5"/>
      <c r="H1193" s="11"/>
      <c r="I1193" s="33"/>
      <c r="J1193" s="9"/>
    </row>
    <row r="1194" spans="1:10" x14ac:dyDescent="0.25">
      <c r="A1194" s="4"/>
      <c r="B1194" s="4"/>
      <c r="C1194" s="4"/>
      <c r="D1194" s="4"/>
      <c r="E1194" s="29"/>
      <c r="F1194" s="4"/>
      <c r="G1194" s="5"/>
      <c r="H1194" s="11"/>
      <c r="I1194" s="33"/>
      <c r="J1194" s="9"/>
    </row>
    <row r="1195" spans="1:10" x14ac:dyDescent="0.25">
      <c r="A1195" s="4"/>
      <c r="B1195" s="4"/>
      <c r="C1195" s="4"/>
      <c r="D1195" s="4"/>
      <c r="E1195" s="29"/>
      <c r="F1195" s="4"/>
      <c r="G1195" s="5"/>
      <c r="H1195" s="11"/>
      <c r="I1195" s="33"/>
      <c r="J1195" s="9"/>
    </row>
    <row r="1196" spans="1:10" x14ac:dyDescent="0.25">
      <c r="A1196" s="4"/>
      <c r="B1196" s="4"/>
      <c r="C1196" s="4"/>
      <c r="D1196" s="4"/>
      <c r="E1196" s="29"/>
      <c r="F1196" s="4"/>
      <c r="G1196" s="5"/>
      <c r="H1196" s="11"/>
      <c r="I1196" s="33"/>
      <c r="J1196" s="9"/>
    </row>
    <row r="1197" spans="1:10" x14ac:dyDescent="0.25">
      <c r="A1197" s="4"/>
      <c r="B1197" s="4"/>
      <c r="C1197" s="4"/>
      <c r="D1197" s="4"/>
      <c r="E1197" s="29"/>
      <c r="F1197" s="4"/>
      <c r="G1197" s="5"/>
      <c r="H1197" s="11"/>
      <c r="I1197" s="33"/>
      <c r="J1197" s="9"/>
    </row>
    <row r="1198" spans="1:10" x14ac:dyDescent="0.25">
      <c r="A1198" s="4"/>
      <c r="B1198" s="4"/>
      <c r="C1198" s="4"/>
      <c r="D1198" s="4"/>
      <c r="E1198" s="29"/>
      <c r="F1198" s="4"/>
      <c r="G1198" s="5"/>
      <c r="H1198" s="11"/>
      <c r="I1198" s="33"/>
      <c r="J1198" s="9"/>
    </row>
    <row r="1199" spans="1:10" x14ac:dyDescent="0.25">
      <c r="A1199" s="4"/>
      <c r="B1199" s="4"/>
      <c r="C1199" s="4"/>
      <c r="D1199" s="4"/>
      <c r="E1199" s="29"/>
      <c r="F1199" s="4"/>
      <c r="G1199" s="5"/>
      <c r="H1199" s="11"/>
      <c r="I1199" s="33"/>
      <c r="J1199" s="9"/>
    </row>
    <row r="1200" spans="1:10" x14ac:dyDescent="0.25">
      <c r="A1200" s="4"/>
      <c r="B1200" s="4"/>
      <c r="C1200" s="4"/>
      <c r="D1200" s="4"/>
      <c r="E1200" s="29"/>
      <c r="F1200" s="4"/>
      <c r="G1200" s="5"/>
      <c r="H1200" s="11"/>
      <c r="I1200" s="33"/>
      <c r="J1200" s="9"/>
    </row>
    <row r="1201" spans="1:10" x14ac:dyDescent="0.25">
      <c r="A1201" s="4"/>
      <c r="B1201" s="4"/>
      <c r="C1201" s="4"/>
      <c r="D1201" s="4"/>
      <c r="E1201" s="29"/>
      <c r="F1201" s="4"/>
      <c r="G1201" s="5"/>
      <c r="H1201" s="11"/>
      <c r="I1201" s="33"/>
      <c r="J1201" s="9"/>
    </row>
    <row r="1202" spans="1:10" x14ac:dyDescent="0.25">
      <c r="A1202" s="4"/>
      <c r="B1202" s="4"/>
      <c r="C1202" s="4"/>
      <c r="D1202" s="4"/>
      <c r="E1202" s="29"/>
      <c r="F1202" s="4"/>
      <c r="G1202" s="5"/>
      <c r="H1202" s="11"/>
      <c r="I1202" s="33"/>
      <c r="J1202" s="9"/>
    </row>
    <row r="1203" spans="1:10" x14ac:dyDescent="0.25">
      <c r="A1203" s="4"/>
      <c r="B1203" s="4"/>
      <c r="C1203" s="4"/>
      <c r="D1203" s="4"/>
      <c r="E1203" s="29"/>
      <c r="F1203" s="4"/>
      <c r="G1203" s="5"/>
      <c r="H1203" s="11"/>
      <c r="I1203" s="33"/>
      <c r="J1203" s="9"/>
    </row>
    <row r="1204" spans="1:10" x14ac:dyDescent="0.25">
      <c r="A1204" s="4"/>
      <c r="B1204" s="4"/>
      <c r="C1204" s="4"/>
      <c r="D1204" s="4"/>
      <c r="E1204" s="29"/>
      <c r="F1204" s="4"/>
      <c r="G1204" s="5"/>
      <c r="H1204" s="11"/>
      <c r="I1204" s="33"/>
      <c r="J1204" s="9"/>
    </row>
    <row r="1205" spans="1:10" x14ac:dyDescent="0.25">
      <c r="A1205" s="4"/>
      <c r="B1205" s="4"/>
      <c r="C1205" s="4"/>
      <c r="D1205" s="4"/>
      <c r="E1205" s="29"/>
      <c r="F1205" s="4"/>
      <c r="G1205" s="5"/>
      <c r="H1205" s="11"/>
      <c r="I1205" s="33"/>
      <c r="J1205" s="9"/>
    </row>
    <row r="1206" spans="1:10" x14ac:dyDescent="0.25">
      <c r="A1206" s="4"/>
      <c r="B1206" s="4"/>
      <c r="C1206" s="4"/>
      <c r="D1206" s="4"/>
      <c r="E1206" s="29"/>
      <c r="F1206" s="4"/>
      <c r="G1206" s="5"/>
      <c r="H1206" s="11"/>
      <c r="I1206" s="33"/>
      <c r="J1206" s="9"/>
    </row>
    <row r="1207" spans="1:10" x14ac:dyDescent="0.25">
      <c r="A1207" s="4"/>
      <c r="B1207" s="4"/>
      <c r="C1207" s="4"/>
      <c r="D1207" s="4"/>
      <c r="E1207" s="29"/>
      <c r="F1207" s="4"/>
      <c r="G1207" s="5"/>
      <c r="H1207" s="11"/>
      <c r="I1207" s="33"/>
      <c r="J1207" s="9"/>
    </row>
    <row r="1208" spans="1:10" x14ac:dyDescent="0.25">
      <c r="A1208" s="4"/>
      <c r="B1208" s="4"/>
      <c r="C1208" s="4"/>
      <c r="D1208" s="4"/>
      <c r="E1208" s="29"/>
      <c r="F1208" s="4"/>
      <c r="G1208" s="5"/>
      <c r="H1208" s="11"/>
      <c r="I1208" s="33"/>
      <c r="J1208" s="9"/>
    </row>
    <row r="1209" spans="1:10" x14ac:dyDescent="0.25">
      <c r="A1209" s="4"/>
      <c r="B1209" s="4"/>
      <c r="C1209" s="4"/>
      <c r="D1209" s="4"/>
      <c r="E1209" s="29"/>
      <c r="F1209" s="4"/>
      <c r="G1209" s="5"/>
      <c r="H1209" s="11"/>
      <c r="I1209" s="33"/>
      <c r="J1209" s="9"/>
    </row>
    <row r="1210" spans="1:10" x14ac:dyDescent="0.25">
      <c r="A1210" s="4"/>
      <c r="B1210" s="4"/>
      <c r="C1210" s="4"/>
      <c r="D1210" s="4"/>
      <c r="E1210" s="29"/>
      <c r="F1210" s="4"/>
      <c r="G1210" s="5"/>
      <c r="H1210" s="11"/>
      <c r="I1210" s="33"/>
      <c r="J1210" s="9"/>
    </row>
    <row r="1211" spans="1:10" x14ac:dyDescent="0.25">
      <c r="A1211" s="4"/>
      <c r="B1211" s="4"/>
      <c r="C1211" s="4"/>
      <c r="D1211" s="4"/>
      <c r="E1211" s="29"/>
      <c r="F1211" s="4"/>
      <c r="G1211" s="5"/>
      <c r="H1211" s="11"/>
      <c r="I1211" s="33"/>
      <c r="J1211" s="9"/>
    </row>
    <row r="1212" spans="1:10" x14ac:dyDescent="0.25">
      <c r="A1212" s="4"/>
      <c r="B1212" s="4"/>
      <c r="C1212" s="4"/>
      <c r="D1212" s="4"/>
      <c r="E1212" s="29"/>
      <c r="F1212" s="4"/>
      <c r="G1212" s="5"/>
      <c r="H1212" s="11"/>
      <c r="I1212" s="33"/>
      <c r="J1212" s="9"/>
    </row>
    <row r="1213" spans="1:10" x14ac:dyDescent="0.25">
      <c r="A1213" s="4"/>
      <c r="B1213" s="4"/>
      <c r="C1213" s="4"/>
      <c r="D1213" s="4"/>
      <c r="E1213" s="29"/>
      <c r="F1213" s="4"/>
      <c r="G1213" s="5"/>
      <c r="H1213" s="11"/>
      <c r="I1213" s="33"/>
      <c r="J1213" s="9"/>
    </row>
    <row r="1214" spans="1:10" x14ac:dyDescent="0.25">
      <c r="A1214" s="4"/>
      <c r="B1214" s="4"/>
      <c r="C1214" s="4"/>
      <c r="D1214" s="4"/>
      <c r="E1214" s="29"/>
      <c r="F1214" s="4"/>
      <c r="G1214" s="5"/>
      <c r="H1214" s="11"/>
      <c r="I1214" s="33"/>
      <c r="J1214" s="9"/>
    </row>
    <row r="1215" spans="1:10" x14ac:dyDescent="0.25">
      <c r="A1215" s="4"/>
      <c r="B1215" s="4"/>
      <c r="C1215" s="4"/>
      <c r="D1215" s="4"/>
      <c r="E1215" s="29"/>
      <c r="F1215" s="4"/>
      <c r="G1215" s="5"/>
      <c r="H1215" s="11"/>
      <c r="I1215" s="33"/>
      <c r="J1215" s="9"/>
    </row>
    <row r="1216" spans="1:10" x14ac:dyDescent="0.25">
      <c r="A1216" s="4"/>
      <c r="B1216" s="4"/>
      <c r="C1216" s="4"/>
      <c r="D1216" s="4"/>
      <c r="E1216" s="29"/>
      <c r="F1216" s="4"/>
      <c r="G1216" s="5"/>
      <c r="H1216" s="11"/>
      <c r="I1216" s="33"/>
      <c r="J1216" s="9"/>
    </row>
    <row r="1217" spans="1:10" x14ac:dyDescent="0.25">
      <c r="A1217" s="4"/>
      <c r="B1217" s="4"/>
      <c r="C1217" s="4"/>
      <c r="D1217" s="4"/>
      <c r="E1217" s="29"/>
      <c r="F1217" s="4"/>
      <c r="G1217" s="5"/>
      <c r="H1217" s="11"/>
      <c r="I1217" s="33"/>
      <c r="J1217" s="9"/>
    </row>
    <row r="1218" spans="1:10" x14ac:dyDescent="0.25">
      <c r="A1218" s="4"/>
      <c r="B1218" s="4"/>
      <c r="C1218" s="4"/>
      <c r="D1218" s="4"/>
      <c r="E1218" s="29"/>
      <c r="F1218" s="4"/>
      <c r="G1218" s="5"/>
      <c r="H1218" s="11"/>
      <c r="I1218" s="33"/>
      <c r="J1218" s="9"/>
    </row>
    <row r="1219" spans="1:10" x14ac:dyDescent="0.25">
      <c r="A1219" s="4"/>
      <c r="B1219" s="4"/>
      <c r="C1219" s="4"/>
      <c r="D1219" s="4"/>
      <c r="E1219" s="29"/>
      <c r="F1219" s="4"/>
      <c r="G1219" s="5"/>
      <c r="H1219" s="11"/>
      <c r="I1219" s="33"/>
      <c r="J1219" s="9"/>
    </row>
    <row r="1220" spans="1:10" x14ac:dyDescent="0.25">
      <c r="A1220" s="4"/>
      <c r="B1220" s="4"/>
      <c r="C1220" s="4"/>
      <c r="D1220" s="4"/>
      <c r="E1220" s="29"/>
      <c r="F1220" s="4"/>
      <c r="G1220" s="5"/>
      <c r="H1220" s="11"/>
      <c r="I1220" s="33"/>
      <c r="J1220" s="9"/>
    </row>
    <row r="1221" spans="1:10" x14ac:dyDescent="0.25">
      <c r="A1221" s="4"/>
      <c r="B1221" s="4"/>
      <c r="C1221" s="4"/>
      <c r="D1221" s="4"/>
      <c r="E1221" s="29"/>
      <c r="F1221" s="4"/>
      <c r="G1221" s="5"/>
      <c r="H1221" s="11"/>
      <c r="I1221" s="33"/>
      <c r="J1221" s="9"/>
    </row>
    <row r="1222" spans="1:10" x14ac:dyDescent="0.25">
      <c r="A1222" s="4"/>
      <c r="B1222" s="4"/>
      <c r="C1222" s="4"/>
      <c r="D1222" s="4"/>
      <c r="E1222" s="29"/>
      <c r="F1222" s="4"/>
      <c r="G1222" s="5"/>
      <c r="H1222" s="11"/>
      <c r="I1222" s="33"/>
      <c r="J1222" s="9"/>
    </row>
    <row r="1223" spans="1:10" x14ac:dyDescent="0.25">
      <c r="A1223" s="4"/>
      <c r="B1223" s="4"/>
      <c r="C1223" s="4"/>
      <c r="D1223" s="4"/>
      <c r="E1223" s="29"/>
      <c r="F1223" s="4"/>
      <c r="G1223" s="5"/>
      <c r="H1223" s="11"/>
      <c r="I1223" s="33"/>
      <c r="J1223" s="9"/>
    </row>
    <row r="1224" spans="1:10" x14ac:dyDescent="0.25">
      <c r="A1224" s="4"/>
      <c r="B1224" s="4"/>
      <c r="C1224" s="4"/>
      <c r="D1224" s="4"/>
      <c r="E1224" s="29"/>
      <c r="F1224" s="4"/>
      <c r="G1224" s="5"/>
      <c r="H1224" s="11"/>
      <c r="I1224" s="33"/>
      <c r="J1224" s="9"/>
    </row>
    <row r="1225" spans="1:10" x14ac:dyDescent="0.25">
      <c r="A1225" s="4"/>
      <c r="B1225" s="4"/>
      <c r="C1225" s="4"/>
      <c r="D1225" s="4"/>
      <c r="E1225" s="29"/>
      <c r="F1225" s="4"/>
      <c r="G1225" s="5"/>
      <c r="H1225" s="11"/>
      <c r="I1225" s="33"/>
      <c r="J1225" s="9"/>
    </row>
    <row r="1226" spans="1:10" x14ac:dyDescent="0.25">
      <c r="A1226" s="4"/>
      <c r="B1226" s="4"/>
      <c r="C1226" s="4"/>
      <c r="D1226" s="4"/>
      <c r="E1226" s="29"/>
      <c r="F1226" s="4"/>
      <c r="G1226" s="5"/>
      <c r="H1226" s="11"/>
      <c r="I1226" s="33"/>
      <c r="J1226" s="9"/>
    </row>
    <row r="1227" spans="1:10" x14ac:dyDescent="0.25">
      <c r="A1227" s="4"/>
      <c r="B1227" s="4"/>
      <c r="C1227" s="4"/>
      <c r="D1227" s="4"/>
      <c r="E1227" s="29"/>
      <c r="F1227" s="4"/>
      <c r="G1227" s="5"/>
      <c r="H1227" s="11"/>
      <c r="I1227" s="33"/>
      <c r="J1227" s="9"/>
    </row>
    <row r="1228" spans="1:10" x14ac:dyDescent="0.25">
      <c r="A1228" s="4"/>
      <c r="B1228" s="4"/>
      <c r="C1228" s="4"/>
      <c r="D1228" s="4"/>
      <c r="E1228" s="29"/>
      <c r="F1228" s="4"/>
      <c r="G1228" s="5"/>
      <c r="H1228" s="11"/>
      <c r="I1228" s="33"/>
      <c r="J1228" s="9"/>
    </row>
    <row r="1229" spans="1:10" x14ac:dyDescent="0.25">
      <c r="A1229" s="4"/>
      <c r="B1229" s="4"/>
      <c r="C1229" s="4"/>
      <c r="D1229" s="4"/>
      <c r="E1229" s="29"/>
      <c r="F1229" s="4"/>
      <c r="G1229" s="5"/>
      <c r="H1229" s="11"/>
      <c r="I1229" s="33"/>
      <c r="J1229" s="9"/>
    </row>
    <row r="1230" spans="1:10" x14ac:dyDescent="0.25">
      <c r="A1230" s="4"/>
      <c r="B1230" s="4"/>
      <c r="C1230" s="4"/>
      <c r="D1230" s="4"/>
      <c r="E1230" s="29"/>
      <c r="F1230" s="4"/>
      <c r="G1230" s="5"/>
      <c r="H1230" s="11"/>
      <c r="I1230" s="33"/>
      <c r="J1230" s="9"/>
    </row>
    <row r="1231" spans="1:10" x14ac:dyDescent="0.25">
      <c r="A1231" s="4"/>
      <c r="B1231" s="4"/>
      <c r="C1231" s="4"/>
      <c r="D1231" s="4"/>
      <c r="E1231" s="29"/>
      <c r="F1231" s="4"/>
      <c r="G1231" s="5"/>
      <c r="H1231" s="11"/>
      <c r="I1231" s="33"/>
      <c r="J1231" s="9"/>
    </row>
    <row r="1232" spans="1:10" x14ac:dyDescent="0.25">
      <c r="A1232" s="4"/>
      <c r="B1232" s="4"/>
      <c r="C1232" s="4"/>
      <c r="D1232" s="4"/>
      <c r="E1232" s="29"/>
      <c r="F1232" s="4"/>
      <c r="G1232" s="5"/>
      <c r="H1232" s="11"/>
      <c r="I1232" s="33"/>
      <c r="J1232" s="9"/>
    </row>
    <row r="1233" spans="1:10" x14ac:dyDescent="0.25">
      <c r="A1233" s="4"/>
      <c r="B1233" s="4"/>
      <c r="C1233" s="4"/>
      <c r="D1233" s="4"/>
      <c r="E1233" s="29"/>
      <c r="F1233" s="4"/>
      <c r="G1233" s="5"/>
      <c r="H1233" s="11"/>
      <c r="I1233" s="33"/>
      <c r="J1233" s="9"/>
    </row>
    <row r="1234" spans="1:10" x14ac:dyDescent="0.25">
      <c r="A1234" s="4"/>
      <c r="B1234" s="4"/>
      <c r="C1234" s="4"/>
      <c r="D1234" s="4"/>
      <c r="E1234" s="29"/>
      <c r="F1234" s="4"/>
      <c r="G1234" s="5"/>
      <c r="H1234" s="11"/>
      <c r="I1234" s="33"/>
      <c r="J1234" s="9"/>
    </row>
    <row r="1235" spans="1:10" x14ac:dyDescent="0.25">
      <c r="A1235" s="4"/>
      <c r="B1235" s="4"/>
      <c r="C1235" s="4"/>
      <c r="D1235" s="4"/>
      <c r="E1235" s="29"/>
      <c r="F1235" s="4"/>
      <c r="G1235" s="5"/>
      <c r="H1235" s="11"/>
      <c r="I1235" s="33"/>
      <c r="J1235" s="9"/>
    </row>
    <row r="1236" spans="1:10" x14ac:dyDescent="0.25">
      <c r="A1236" s="4"/>
      <c r="B1236" s="4"/>
      <c r="C1236" s="4"/>
      <c r="D1236" s="4"/>
      <c r="E1236" s="29"/>
      <c r="F1236" s="4"/>
      <c r="G1236" s="5"/>
      <c r="H1236" s="11"/>
      <c r="I1236" s="33"/>
      <c r="J1236" s="9"/>
    </row>
    <row r="1237" spans="1:10" x14ac:dyDescent="0.25">
      <c r="A1237" s="4"/>
      <c r="B1237" s="4"/>
      <c r="C1237" s="4"/>
      <c r="D1237" s="4"/>
      <c r="E1237" s="29"/>
      <c r="F1237" s="4"/>
      <c r="G1237" s="5"/>
      <c r="H1237" s="11"/>
      <c r="I1237" s="33"/>
      <c r="J1237" s="9"/>
    </row>
    <row r="1238" spans="1:10" x14ac:dyDescent="0.25">
      <c r="A1238" s="4"/>
      <c r="B1238" s="4"/>
      <c r="C1238" s="4"/>
      <c r="D1238" s="4"/>
      <c r="E1238" s="29"/>
      <c r="F1238" s="4"/>
      <c r="G1238" s="5"/>
      <c r="H1238" s="11"/>
      <c r="I1238" s="33"/>
      <c r="J1238" s="9"/>
    </row>
    <row r="1239" spans="1:10" x14ac:dyDescent="0.25">
      <c r="A1239" s="4"/>
      <c r="B1239" s="4"/>
      <c r="C1239" s="4"/>
      <c r="D1239" s="4"/>
      <c r="E1239" s="29"/>
      <c r="F1239" s="4"/>
      <c r="G1239" s="5"/>
      <c r="H1239" s="11"/>
      <c r="I1239" s="33"/>
      <c r="J1239" s="9"/>
    </row>
    <row r="1240" spans="1:10" x14ac:dyDescent="0.25">
      <c r="A1240" s="4"/>
      <c r="B1240" s="4"/>
      <c r="C1240" s="4"/>
      <c r="D1240" s="4"/>
      <c r="E1240" s="29"/>
      <c r="F1240" s="4"/>
      <c r="G1240" s="5"/>
      <c r="H1240" s="11"/>
      <c r="I1240" s="33"/>
      <c r="J1240" s="9"/>
    </row>
    <row r="1241" spans="1:10" x14ac:dyDescent="0.25">
      <c r="A1241" s="4"/>
      <c r="B1241" s="4"/>
      <c r="C1241" s="4"/>
      <c r="D1241" s="4"/>
      <c r="E1241" s="29"/>
      <c r="F1241" s="4"/>
      <c r="G1241" s="5"/>
      <c r="H1241" s="11"/>
      <c r="I1241" s="33"/>
      <c r="J1241" s="9"/>
    </row>
    <row r="1242" spans="1:10" x14ac:dyDescent="0.25">
      <c r="A1242" s="4"/>
      <c r="B1242" s="4"/>
      <c r="C1242" s="4"/>
      <c r="D1242" s="4"/>
      <c r="E1242" s="29"/>
      <c r="F1242" s="4"/>
      <c r="G1242" s="5"/>
      <c r="H1242" s="11"/>
      <c r="I1242" s="33"/>
      <c r="J1242" s="9"/>
    </row>
    <row r="1243" spans="1:10" x14ac:dyDescent="0.25">
      <c r="A1243" s="4"/>
      <c r="B1243" s="4"/>
      <c r="C1243" s="4"/>
      <c r="D1243" s="4"/>
      <c r="E1243" s="29"/>
      <c r="F1243" s="4"/>
      <c r="G1243" s="5"/>
      <c r="H1243" s="11"/>
      <c r="I1243" s="33"/>
      <c r="J1243" s="9"/>
    </row>
    <row r="1244" spans="1:10" x14ac:dyDescent="0.25">
      <c r="A1244" s="4"/>
      <c r="B1244" s="4"/>
      <c r="C1244" s="4"/>
      <c r="D1244" s="4"/>
      <c r="E1244" s="29"/>
      <c r="F1244" s="4"/>
      <c r="G1244" s="5"/>
      <c r="H1244" s="11"/>
      <c r="I1244" s="33"/>
      <c r="J1244" s="9"/>
    </row>
    <row r="1245" spans="1:10" x14ac:dyDescent="0.25">
      <c r="A1245" s="4"/>
      <c r="B1245" s="4"/>
      <c r="C1245" s="4"/>
      <c r="D1245" s="4"/>
      <c r="E1245" s="29"/>
      <c r="F1245" s="4"/>
      <c r="G1245" s="5"/>
      <c r="H1245" s="11"/>
      <c r="I1245" s="33"/>
      <c r="J1245" s="9"/>
    </row>
    <row r="1246" spans="1:10" x14ac:dyDescent="0.25">
      <c r="A1246" s="4"/>
      <c r="B1246" s="4"/>
      <c r="C1246" s="4"/>
      <c r="D1246" s="4"/>
      <c r="E1246" s="29"/>
      <c r="F1246" s="4"/>
      <c r="G1246" s="5"/>
      <c r="H1246" s="11"/>
      <c r="I1246" s="33"/>
      <c r="J1246" s="9"/>
    </row>
    <row r="1247" spans="1:10" x14ac:dyDescent="0.25">
      <c r="A1247" s="4"/>
      <c r="B1247" s="4"/>
      <c r="C1247" s="4"/>
      <c r="D1247" s="4"/>
      <c r="E1247" s="29"/>
      <c r="F1247" s="4"/>
      <c r="G1247" s="5"/>
      <c r="H1247" s="11"/>
      <c r="I1247" s="33"/>
      <c r="J1247" s="9"/>
    </row>
    <row r="1248" spans="1:10" x14ac:dyDescent="0.25">
      <c r="A1248" s="4"/>
      <c r="B1248" s="4"/>
      <c r="C1248" s="4"/>
      <c r="D1248" s="4"/>
      <c r="E1248" s="29"/>
      <c r="F1248" s="4"/>
      <c r="G1248" s="5"/>
      <c r="H1248" s="11"/>
      <c r="I1248" s="33"/>
      <c r="J1248" s="9"/>
    </row>
    <row r="1249" spans="1:10" x14ac:dyDescent="0.25">
      <c r="A1249" s="4"/>
      <c r="B1249" s="4"/>
      <c r="C1249" s="4"/>
      <c r="D1249" s="4"/>
      <c r="E1249" s="29"/>
      <c r="F1249" s="4"/>
      <c r="G1249" s="5"/>
      <c r="H1249" s="11"/>
      <c r="I1249" s="33"/>
      <c r="J1249" s="9"/>
    </row>
    <row r="1250" spans="1:10" x14ac:dyDescent="0.25">
      <c r="A1250" s="4"/>
      <c r="B1250" s="4"/>
      <c r="C1250" s="4"/>
      <c r="D1250" s="4"/>
      <c r="E1250" s="29"/>
      <c r="F1250" s="4"/>
      <c r="G1250" s="5"/>
      <c r="H1250" s="11"/>
      <c r="I1250" s="33"/>
      <c r="J1250" s="9"/>
    </row>
    <row r="1251" spans="1:10" x14ac:dyDescent="0.25">
      <c r="A1251" s="4"/>
      <c r="B1251" s="4"/>
      <c r="C1251" s="4"/>
      <c r="D1251" s="4"/>
      <c r="E1251" s="29"/>
      <c r="F1251" s="4"/>
      <c r="G1251" s="5"/>
      <c r="H1251" s="11"/>
      <c r="I1251" s="33"/>
      <c r="J1251" s="9"/>
    </row>
    <row r="1252" spans="1:10" x14ac:dyDescent="0.25">
      <c r="A1252" s="4"/>
      <c r="B1252" s="4"/>
      <c r="C1252" s="4"/>
      <c r="D1252" s="4"/>
      <c r="E1252" s="29"/>
      <c r="F1252" s="4"/>
      <c r="G1252" s="5"/>
      <c r="H1252" s="11"/>
      <c r="I1252" s="33"/>
      <c r="J1252" s="9"/>
    </row>
    <row r="1253" spans="1:10" x14ac:dyDescent="0.25">
      <c r="A1253" s="4"/>
      <c r="B1253" s="4"/>
      <c r="C1253" s="4"/>
      <c r="D1253" s="4"/>
      <c r="E1253" s="29"/>
      <c r="F1253" s="4"/>
      <c r="G1253" s="5"/>
      <c r="H1253" s="11"/>
      <c r="I1253" s="33"/>
      <c r="J1253" s="9"/>
    </row>
    <row r="1254" spans="1:10" x14ac:dyDescent="0.25">
      <c r="A1254" s="4"/>
      <c r="B1254" s="4"/>
      <c r="C1254" s="4"/>
      <c r="D1254" s="4"/>
      <c r="E1254" s="29"/>
      <c r="F1254" s="4"/>
      <c r="G1254" s="5"/>
      <c r="H1254" s="11"/>
      <c r="I1254" s="33"/>
      <c r="J1254" s="9"/>
    </row>
    <row r="1255" spans="1:10" x14ac:dyDescent="0.25">
      <c r="A1255" s="4"/>
      <c r="B1255" s="4"/>
      <c r="C1255" s="4"/>
      <c r="D1255" s="4"/>
      <c r="E1255" s="29"/>
      <c r="F1255" s="4"/>
      <c r="G1255" s="5"/>
      <c r="H1255" s="11"/>
      <c r="I1255" s="33"/>
      <c r="J1255" s="9"/>
    </row>
    <row r="1256" spans="1:10" x14ac:dyDescent="0.25">
      <c r="A1256" s="4"/>
      <c r="B1256" s="4"/>
      <c r="C1256" s="4"/>
      <c r="D1256" s="4"/>
      <c r="E1256" s="29"/>
      <c r="F1256" s="4"/>
      <c r="G1256" s="5"/>
      <c r="H1256" s="11"/>
      <c r="I1256" s="33"/>
      <c r="J1256" s="9"/>
    </row>
    <row r="1257" spans="1:10" x14ac:dyDescent="0.25">
      <c r="A1257" s="4"/>
      <c r="B1257" s="4"/>
      <c r="C1257" s="4"/>
      <c r="D1257" s="4"/>
      <c r="E1257" s="29"/>
      <c r="F1257" s="4"/>
      <c r="G1257" s="5"/>
      <c r="H1257" s="11"/>
      <c r="I1257" s="33"/>
      <c r="J1257" s="9"/>
    </row>
    <row r="1258" spans="1:10" x14ac:dyDescent="0.25">
      <c r="A1258" s="4"/>
      <c r="B1258" s="4"/>
      <c r="C1258" s="4"/>
      <c r="D1258" s="4"/>
      <c r="E1258" s="29"/>
      <c r="F1258" s="4"/>
      <c r="G1258" s="5"/>
      <c r="H1258" s="11"/>
      <c r="I1258" s="33"/>
      <c r="J1258" s="9"/>
    </row>
    <row r="1259" spans="1:10" x14ac:dyDescent="0.25">
      <c r="A1259" s="4"/>
      <c r="B1259" s="4"/>
      <c r="C1259" s="4"/>
      <c r="D1259" s="4"/>
      <c r="E1259" s="29"/>
      <c r="F1259" s="4"/>
      <c r="G1259" s="5"/>
      <c r="H1259" s="11"/>
      <c r="I1259" s="33"/>
      <c r="J1259" s="9"/>
    </row>
    <row r="1260" spans="1:10" x14ac:dyDescent="0.25">
      <c r="A1260" s="4"/>
      <c r="B1260" s="4"/>
      <c r="C1260" s="4"/>
      <c r="D1260" s="4"/>
      <c r="E1260" s="29"/>
      <c r="F1260" s="4"/>
      <c r="G1260" s="5"/>
      <c r="H1260" s="11"/>
      <c r="I1260" s="33"/>
      <c r="J1260" s="9"/>
    </row>
    <row r="1261" spans="1:10" x14ac:dyDescent="0.25">
      <c r="A1261" s="4"/>
      <c r="B1261" s="4"/>
      <c r="C1261" s="4"/>
      <c r="D1261" s="4"/>
      <c r="E1261" s="29"/>
      <c r="F1261" s="4"/>
      <c r="G1261" s="5"/>
      <c r="H1261" s="11"/>
      <c r="I1261" s="33"/>
      <c r="J1261" s="9"/>
    </row>
    <row r="1262" spans="1:10" x14ac:dyDescent="0.25">
      <c r="A1262" s="4"/>
      <c r="B1262" s="4"/>
      <c r="C1262" s="4"/>
      <c r="D1262" s="4"/>
      <c r="E1262" s="29"/>
      <c r="F1262" s="4"/>
      <c r="G1262" s="5"/>
      <c r="H1262" s="11"/>
      <c r="I1262" s="33"/>
      <c r="J1262" s="9"/>
    </row>
    <row r="1263" spans="1:10" x14ac:dyDescent="0.25">
      <c r="A1263" s="4"/>
      <c r="B1263" s="4"/>
      <c r="C1263" s="4"/>
      <c r="D1263" s="4"/>
      <c r="E1263" s="29"/>
      <c r="F1263" s="4"/>
      <c r="G1263" s="5"/>
      <c r="H1263" s="11"/>
      <c r="I1263" s="33"/>
      <c r="J1263" s="9"/>
    </row>
    <row r="1264" spans="1:10" x14ac:dyDescent="0.25">
      <c r="A1264" s="4"/>
      <c r="B1264" s="4"/>
      <c r="C1264" s="4"/>
      <c r="D1264" s="4"/>
      <c r="E1264" s="29"/>
      <c r="F1264" s="4"/>
      <c r="G1264" s="5"/>
      <c r="H1264" s="11"/>
      <c r="I1264" s="33"/>
      <c r="J1264" s="9"/>
    </row>
    <row r="1265" spans="1:10" x14ac:dyDescent="0.25">
      <c r="A1265" s="4"/>
      <c r="B1265" s="4"/>
      <c r="C1265" s="4"/>
      <c r="D1265" s="4"/>
      <c r="E1265" s="29"/>
      <c r="F1265" s="4"/>
      <c r="G1265" s="5"/>
      <c r="H1265" s="11"/>
      <c r="I1265" s="33"/>
      <c r="J1265" s="9"/>
    </row>
    <row r="1266" spans="1:10" x14ac:dyDescent="0.25">
      <c r="A1266" s="4"/>
      <c r="B1266" s="4"/>
      <c r="C1266" s="4"/>
      <c r="D1266" s="4"/>
      <c r="E1266" s="29"/>
      <c r="F1266" s="4"/>
      <c r="G1266" s="5"/>
      <c r="H1266" s="11"/>
      <c r="I1266" s="33"/>
      <c r="J1266" s="9"/>
    </row>
    <row r="1267" spans="1:10" x14ac:dyDescent="0.25">
      <c r="A1267" s="4"/>
      <c r="B1267" s="4"/>
      <c r="C1267" s="4"/>
      <c r="D1267" s="4"/>
      <c r="E1267" s="29"/>
      <c r="F1267" s="4"/>
      <c r="G1267" s="5"/>
      <c r="H1267" s="11"/>
      <c r="I1267" s="33"/>
      <c r="J1267" s="9"/>
    </row>
    <row r="1268" spans="1:10" x14ac:dyDescent="0.25">
      <c r="A1268" s="4"/>
      <c r="B1268" s="4"/>
      <c r="C1268" s="4"/>
      <c r="D1268" s="4"/>
      <c r="E1268" s="29"/>
      <c r="F1268" s="4"/>
      <c r="G1268" s="5"/>
      <c r="H1268" s="11"/>
      <c r="I1268" s="33"/>
      <c r="J1268" s="9"/>
    </row>
    <row r="1269" spans="1:10" x14ac:dyDescent="0.25">
      <c r="A1269" s="4"/>
      <c r="B1269" s="4"/>
      <c r="C1269" s="4"/>
      <c r="D1269" s="4"/>
      <c r="E1269" s="29"/>
      <c r="F1269" s="4"/>
      <c r="G1269" s="5"/>
      <c r="H1269" s="11"/>
      <c r="I1269" s="33"/>
      <c r="J1269" s="9"/>
    </row>
    <row r="1270" spans="1:10" x14ac:dyDescent="0.25">
      <c r="A1270" s="4"/>
      <c r="B1270" s="4"/>
      <c r="C1270" s="4"/>
      <c r="D1270" s="4"/>
      <c r="E1270" s="29"/>
      <c r="F1270" s="4"/>
      <c r="G1270" s="5"/>
      <c r="H1270" s="11"/>
      <c r="I1270" s="33"/>
      <c r="J1270" s="9"/>
    </row>
    <row r="1271" spans="1:10" x14ac:dyDescent="0.25">
      <c r="A1271" s="4"/>
      <c r="B1271" s="4"/>
      <c r="C1271" s="4"/>
      <c r="D1271" s="4"/>
      <c r="E1271" s="29"/>
      <c r="F1271" s="4"/>
      <c r="G1271" s="5"/>
      <c r="H1271" s="11"/>
      <c r="I1271" s="33"/>
      <c r="J1271" s="9"/>
    </row>
    <row r="1272" spans="1:10" x14ac:dyDescent="0.25">
      <c r="A1272" s="4"/>
      <c r="B1272" s="4"/>
      <c r="C1272" s="4"/>
      <c r="D1272" s="4"/>
      <c r="E1272" s="29"/>
      <c r="F1272" s="4"/>
      <c r="G1272" s="5"/>
      <c r="H1272" s="11"/>
      <c r="I1272" s="33"/>
      <c r="J1272" s="9"/>
    </row>
    <row r="1273" spans="1:10" x14ac:dyDescent="0.25">
      <c r="A1273" s="4"/>
      <c r="B1273" s="4"/>
      <c r="C1273" s="4"/>
      <c r="D1273" s="4"/>
      <c r="E1273" s="29"/>
      <c r="F1273" s="4"/>
      <c r="G1273" s="5"/>
      <c r="H1273" s="11"/>
      <c r="I1273" s="33"/>
      <c r="J1273" s="9"/>
    </row>
    <row r="1274" spans="1:10" x14ac:dyDescent="0.25">
      <c r="A1274" s="4"/>
      <c r="B1274" s="4"/>
      <c r="C1274" s="4"/>
      <c r="D1274" s="4"/>
      <c r="E1274" s="29"/>
      <c r="F1274" s="4"/>
      <c r="G1274" s="5"/>
      <c r="H1274" s="11"/>
      <c r="I1274" s="33"/>
      <c r="J1274" s="9"/>
    </row>
    <row r="1275" spans="1:10" x14ac:dyDescent="0.25">
      <c r="A1275" s="4"/>
      <c r="B1275" s="4"/>
      <c r="C1275" s="4"/>
      <c r="D1275" s="4"/>
      <c r="E1275" s="29"/>
      <c r="F1275" s="4"/>
      <c r="G1275" s="5"/>
      <c r="H1275" s="11"/>
      <c r="I1275" s="33"/>
      <c r="J1275" s="9"/>
    </row>
    <row r="1276" spans="1:10" x14ac:dyDescent="0.25">
      <c r="A1276" s="4"/>
      <c r="B1276" s="4"/>
      <c r="C1276" s="4"/>
      <c r="D1276" s="4"/>
      <c r="E1276" s="29"/>
      <c r="F1276" s="4"/>
      <c r="G1276" s="5"/>
      <c r="H1276" s="11"/>
      <c r="I1276" s="33"/>
      <c r="J1276" s="9"/>
    </row>
    <row r="1277" spans="1:10" x14ac:dyDescent="0.25">
      <c r="A1277" s="4"/>
      <c r="B1277" s="4"/>
      <c r="C1277" s="4"/>
      <c r="D1277" s="4"/>
      <c r="E1277" s="29"/>
      <c r="F1277" s="4"/>
      <c r="G1277" s="5"/>
      <c r="H1277" s="11"/>
      <c r="I1277" s="33"/>
      <c r="J1277" s="9"/>
    </row>
    <row r="1278" spans="1:10" x14ac:dyDescent="0.25">
      <c r="A1278" s="4"/>
      <c r="B1278" s="4"/>
      <c r="C1278" s="4"/>
      <c r="D1278" s="4"/>
      <c r="E1278" s="29"/>
      <c r="F1278" s="4"/>
      <c r="G1278" s="5"/>
      <c r="H1278" s="11"/>
      <c r="I1278" s="33"/>
      <c r="J1278" s="9"/>
    </row>
    <row r="1279" spans="1:10" x14ac:dyDescent="0.25">
      <c r="A1279" s="4"/>
      <c r="B1279" s="4"/>
      <c r="C1279" s="4"/>
      <c r="D1279" s="4"/>
      <c r="E1279" s="29"/>
      <c r="F1279" s="4"/>
      <c r="G1279" s="5"/>
      <c r="H1279" s="11"/>
      <c r="I1279" s="33"/>
      <c r="J1279" s="9"/>
    </row>
    <row r="1280" spans="1:10" x14ac:dyDescent="0.25">
      <c r="A1280" s="4"/>
      <c r="B1280" s="4"/>
      <c r="C1280" s="4"/>
      <c r="D1280" s="4"/>
      <c r="E1280" s="29"/>
      <c r="F1280" s="4"/>
      <c r="G1280" s="5"/>
      <c r="H1280" s="11"/>
      <c r="I1280" s="33"/>
      <c r="J1280" s="9"/>
    </row>
    <row r="1281" spans="1:10" x14ac:dyDescent="0.25">
      <c r="A1281" s="4"/>
      <c r="B1281" s="4"/>
      <c r="C1281" s="4"/>
      <c r="D1281" s="4"/>
      <c r="E1281" s="29"/>
      <c r="F1281" s="4"/>
      <c r="G1281" s="5"/>
      <c r="H1281" s="11"/>
      <c r="I1281" s="33"/>
      <c r="J1281" s="9"/>
    </row>
    <row r="1282" spans="1:10" x14ac:dyDescent="0.25">
      <c r="A1282" s="4"/>
      <c r="B1282" s="4"/>
      <c r="C1282" s="4"/>
      <c r="D1282" s="4"/>
      <c r="E1282" s="29"/>
      <c r="F1282" s="4"/>
      <c r="G1282" s="5"/>
      <c r="H1282" s="11"/>
      <c r="I1282" s="33"/>
      <c r="J1282" s="9"/>
    </row>
    <row r="1283" spans="1:10" x14ac:dyDescent="0.25">
      <c r="A1283" s="4"/>
      <c r="B1283" s="4"/>
      <c r="C1283" s="4"/>
      <c r="D1283" s="4"/>
      <c r="E1283" s="29"/>
      <c r="F1283" s="4"/>
      <c r="G1283" s="5"/>
      <c r="H1283" s="11"/>
      <c r="I1283" s="33"/>
      <c r="J1283" s="9"/>
    </row>
    <row r="1284" spans="1:10" x14ac:dyDescent="0.25">
      <c r="A1284" s="4"/>
      <c r="B1284" s="4"/>
      <c r="C1284" s="4"/>
      <c r="D1284" s="4"/>
      <c r="E1284" s="29"/>
      <c r="F1284" s="4"/>
      <c r="G1284" s="5"/>
      <c r="H1284" s="11"/>
      <c r="I1284" s="33"/>
      <c r="J1284" s="9"/>
    </row>
    <row r="1285" spans="1:10" x14ac:dyDescent="0.25">
      <c r="A1285" s="4"/>
      <c r="B1285" s="4"/>
      <c r="C1285" s="4"/>
      <c r="D1285" s="4"/>
      <c r="E1285" s="29"/>
      <c r="F1285" s="4"/>
      <c r="G1285" s="5"/>
      <c r="H1285" s="11"/>
      <c r="I1285" s="33"/>
      <c r="J1285" s="9"/>
    </row>
    <row r="1286" spans="1:10" x14ac:dyDescent="0.25">
      <c r="A1286" s="4"/>
      <c r="B1286" s="4"/>
      <c r="C1286" s="4"/>
      <c r="D1286" s="4"/>
      <c r="E1286" s="29"/>
      <c r="F1286" s="4"/>
      <c r="G1286" s="5"/>
      <c r="H1286" s="11"/>
      <c r="I1286" s="33"/>
      <c r="J1286" s="9"/>
    </row>
    <row r="1287" spans="1:10" x14ac:dyDescent="0.25">
      <c r="A1287" s="4"/>
      <c r="B1287" s="4"/>
      <c r="C1287" s="4"/>
      <c r="D1287" s="4"/>
      <c r="E1287" s="29"/>
      <c r="F1287" s="4"/>
      <c r="G1287" s="5"/>
      <c r="H1287" s="11"/>
      <c r="I1287" s="33"/>
      <c r="J1287" s="9"/>
    </row>
    <row r="1288" spans="1:10" x14ac:dyDescent="0.25">
      <c r="A1288" s="4"/>
      <c r="B1288" s="4"/>
      <c r="C1288" s="4"/>
      <c r="D1288" s="4"/>
      <c r="E1288" s="29"/>
      <c r="F1288" s="4"/>
      <c r="G1288" s="5"/>
      <c r="H1288" s="11"/>
      <c r="I1288" s="33"/>
      <c r="J1288" s="9"/>
    </row>
    <row r="1289" spans="1:10" x14ac:dyDescent="0.25">
      <c r="A1289" s="4"/>
      <c r="B1289" s="4"/>
      <c r="C1289" s="4"/>
      <c r="D1289" s="4"/>
      <c r="E1289" s="29"/>
      <c r="F1289" s="4"/>
      <c r="G1289" s="5"/>
      <c r="H1289" s="11"/>
      <c r="I1289" s="33"/>
      <c r="J1289" s="9"/>
    </row>
    <row r="1290" spans="1:10" x14ac:dyDescent="0.25">
      <c r="A1290" s="4"/>
      <c r="B1290" s="4"/>
      <c r="C1290" s="4"/>
      <c r="D1290" s="4"/>
      <c r="E1290" s="29"/>
      <c r="F1290" s="4"/>
      <c r="G1290" s="5"/>
      <c r="H1290" s="11"/>
      <c r="I1290" s="33"/>
      <c r="J1290" s="9"/>
    </row>
    <row r="1291" spans="1:10" x14ac:dyDescent="0.25">
      <c r="A1291" s="4"/>
      <c r="B1291" s="4"/>
      <c r="C1291" s="4"/>
      <c r="D1291" s="4"/>
      <c r="E1291" s="29"/>
      <c r="F1291" s="4"/>
      <c r="G1291" s="5"/>
      <c r="H1291" s="11"/>
      <c r="I1291" s="33"/>
      <c r="J1291" s="9"/>
    </row>
    <row r="1292" spans="1:10" x14ac:dyDescent="0.25">
      <c r="A1292" s="4"/>
      <c r="B1292" s="4"/>
      <c r="C1292" s="4"/>
      <c r="D1292" s="4"/>
      <c r="E1292" s="29"/>
      <c r="F1292" s="4"/>
      <c r="G1292" s="5"/>
      <c r="H1292" s="11"/>
      <c r="I1292" s="33"/>
      <c r="J1292" s="9"/>
    </row>
    <row r="1293" spans="1:10" x14ac:dyDescent="0.25">
      <c r="A1293" s="4"/>
      <c r="B1293" s="4"/>
      <c r="C1293" s="4"/>
      <c r="D1293" s="4"/>
      <c r="E1293" s="29"/>
      <c r="F1293" s="4"/>
      <c r="G1293" s="5"/>
      <c r="H1293" s="11"/>
      <c r="I1293" s="33"/>
      <c r="J1293" s="9"/>
    </row>
    <row r="1294" spans="1:10" x14ac:dyDescent="0.25">
      <c r="A1294" s="4"/>
      <c r="B1294" s="4"/>
      <c r="C1294" s="4"/>
      <c r="D1294" s="4"/>
      <c r="E1294" s="29"/>
      <c r="F1294" s="4"/>
      <c r="G1294" s="5"/>
      <c r="H1294" s="11"/>
      <c r="I1294" s="33"/>
      <c r="J1294" s="9"/>
    </row>
    <row r="1295" spans="1:10" x14ac:dyDescent="0.25">
      <c r="A1295" s="4"/>
      <c r="B1295" s="4"/>
      <c r="C1295" s="4"/>
      <c r="D1295" s="4"/>
      <c r="E1295" s="29"/>
      <c r="F1295" s="4"/>
      <c r="G1295" s="5"/>
      <c r="H1295" s="11"/>
      <c r="I1295" s="33"/>
      <c r="J1295" s="9"/>
    </row>
    <row r="1296" spans="1:10" x14ac:dyDescent="0.25">
      <c r="A1296" s="4"/>
      <c r="B1296" s="4"/>
      <c r="C1296" s="4"/>
      <c r="D1296" s="4"/>
      <c r="E1296" s="29"/>
      <c r="F1296" s="4"/>
      <c r="G1296" s="5"/>
      <c r="H1296" s="11"/>
      <c r="I1296" s="33"/>
      <c r="J1296" s="9"/>
    </row>
    <row r="1297" spans="1:10" x14ac:dyDescent="0.25">
      <c r="A1297" s="4"/>
      <c r="B1297" s="4"/>
      <c r="C1297" s="4"/>
      <c r="D1297" s="4"/>
      <c r="E1297" s="29"/>
      <c r="F1297" s="4"/>
      <c r="G1297" s="5"/>
      <c r="H1297" s="11"/>
      <c r="I1297" s="33"/>
      <c r="J1297" s="9"/>
    </row>
    <row r="1298" spans="1:10" x14ac:dyDescent="0.25">
      <c r="A1298" s="4"/>
      <c r="B1298" s="4"/>
      <c r="C1298" s="4"/>
      <c r="D1298" s="4"/>
      <c r="E1298" s="29"/>
      <c r="F1298" s="4"/>
      <c r="G1298" s="5"/>
      <c r="H1298" s="11"/>
      <c r="I1298" s="33"/>
      <c r="J1298" s="9"/>
    </row>
    <row r="1299" spans="1:10" x14ac:dyDescent="0.25">
      <c r="A1299" s="4"/>
      <c r="B1299" s="4"/>
      <c r="C1299" s="4"/>
      <c r="D1299" s="4"/>
      <c r="E1299" s="29"/>
      <c r="F1299" s="4"/>
      <c r="G1299" s="5"/>
      <c r="H1299" s="11"/>
      <c r="I1299" s="33"/>
      <c r="J1299" s="9"/>
    </row>
    <row r="1300" spans="1:10" x14ac:dyDescent="0.25">
      <c r="A1300" s="4"/>
      <c r="B1300" s="4"/>
      <c r="C1300" s="4"/>
      <c r="D1300" s="4"/>
      <c r="E1300" s="29"/>
      <c r="F1300" s="4"/>
      <c r="G1300" s="5"/>
      <c r="H1300" s="11"/>
      <c r="I1300" s="33"/>
      <c r="J1300" s="9"/>
    </row>
    <row r="1301" spans="1:10" x14ac:dyDescent="0.25">
      <c r="A1301" s="4"/>
      <c r="B1301" s="4"/>
      <c r="C1301" s="4"/>
      <c r="D1301" s="4"/>
      <c r="E1301" s="29"/>
      <c r="F1301" s="4"/>
      <c r="G1301" s="5"/>
      <c r="H1301" s="11"/>
      <c r="I1301" s="33"/>
      <c r="J1301" s="9"/>
    </row>
    <row r="1302" spans="1:10" x14ac:dyDescent="0.25">
      <c r="A1302" s="4"/>
      <c r="B1302" s="4"/>
      <c r="C1302" s="4"/>
      <c r="D1302" s="4"/>
      <c r="E1302" s="29"/>
      <c r="F1302" s="4"/>
      <c r="G1302" s="5"/>
      <c r="H1302" s="11"/>
      <c r="I1302" s="33"/>
      <c r="J1302" s="9"/>
    </row>
    <row r="1303" spans="1:10" x14ac:dyDescent="0.25">
      <c r="A1303" s="4"/>
      <c r="B1303" s="4"/>
      <c r="C1303" s="4"/>
      <c r="D1303" s="4"/>
      <c r="E1303" s="29"/>
      <c r="F1303" s="4"/>
      <c r="G1303" s="5"/>
      <c r="H1303" s="11"/>
      <c r="I1303" s="33"/>
      <c r="J1303" s="9"/>
    </row>
    <row r="1304" spans="1:10" x14ac:dyDescent="0.25">
      <c r="A1304" s="4"/>
      <c r="B1304" s="4"/>
      <c r="C1304" s="4"/>
      <c r="D1304" s="4"/>
      <c r="E1304" s="29"/>
      <c r="F1304" s="4"/>
      <c r="G1304" s="5"/>
      <c r="H1304" s="11"/>
      <c r="I1304" s="33"/>
      <c r="J1304" s="9"/>
    </row>
    <row r="1305" spans="1:10" x14ac:dyDescent="0.25">
      <c r="A1305" s="4"/>
      <c r="B1305" s="4"/>
      <c r="C1305" s="4"/>
      <c r="D1305" s="4"/>
      <c r="E1305" s="29"/>
      <c r="F1305" s="4"/>
      <c r="G1305" s="5"/>
      <c r="H1305" s="11"/>
      <c r="I1305" s="33"/>
      <c r="J1305" s="9"/>
    </row>
    <row r="1306" spans="1:10" x14ac:dyDescent="0.25">
      <c r="A1306" s="4"/>
      <c r="B1306" s="4"/>
      <c r="C1306" s="4"/>
      <c r="D1306" s="4"/>
      <c r="E1306" s="29"/>
      <c r="F1306" s="4"/>
      <c r="G1306" s="5"/>
      <c r="H1306" s="11"/>
      <c r="I1306" s="33"/>
      <c r="J1306" s="9"/>
    </row>
    <row r="1307" spans="1:10" x14ac:dyDescent="0.25">
      <c r="A1307" s="4"/>
      <c r="B1307" s="4"/>
      <c r="C1307" s="4"/>
      <c r="D1307" s="4"/>
      <c r="E1307" s="29"/>
      <c r="F1307" s="4"/>
      <c r="G1307" s="5"/>
      <c r="H1307" s="11"/>
      <c r="I1307" s="33"/>
      <c r="J1307" s="9"/>
    </row>
    <row r="1308" spans="1:10" x14ac:dyDescent="0.25">
      <c r="A1308" s="4"/>
      <c r="B1308" s="4"/>
      <c r="C1308" s="4"/>
      <c r="D1308" s="4"/>
      <c r="E1308" s="29"/>
      <c r="F1308" s="4"/>
      <c r="G1308" s="5"/>
      <c r="H1308" s="11"/>
      <c r="I1308" s="33"/>
      <c r="J1308" s="9"/>
    </row>
    <row r="1309" spans="1:10" x14ac:dyDescent="0.25">
      <c r="A1309" s="4"/>
      <c r="B1309" s="4"/>
      <c r="C1309" s="4"/>
      <c r="D1309" s="4"/>
      <c r="E1309" s="29"/>
      <c r="F1309" s="4"/>
      <c r="G1309" s="5"/>
      <c r="H1309" s="11"/>
      <c r="I1309" s="33"/>
      <c r="J1309" s="9"/>
    </row>
    <row r="1310" spans="1:10" x14ac:dyDescent="0.25">
      <c r="A1310" s="4"/>
      <c r="B1310" s="4"/>
      <c r="C1310" s="4"/>
      <c r="D1310" s="4"/>
      <c r="E1310" s="29"/>
      <c r="F1310" s="4"/>
      <c r="G1310" s="5"/>
      <c r="H1310" s="11"/>
      <c r="I1310" s="33"/>
      <c r="J1310" s="9"/>
    </row>
    <row r="1311" spans="1:10" x14ac:dyDescent="0.25">
      <c r="A1311" s="4"/>
      <c r="B1311" s="4"/>
      <c r="C1311" s="4"/>
      <c r="D1311" s="4"/>
      <c r="E1311" s="29"/>
      <c r="F1311" s="4"/>
      <c r="G1311" s="5"/>
      <c r="H1311" s="11"/>
      <c r="I1311" s="33"/>
      <c r="J1311" s="9"/>
    </row>
    <row r="1312" spans="1:10" x14ac:dyDescent="0.25">
      <c r="A1312" s="4"/>
      <c r="B1312" s="4"/>
      <c r="C1312" s="4"/>
      <c r="D1312" s="4"/>
      <c r="E1312" s="29"/>
      <c r="F1312" s="4"/>
      <c r="G1312" s="5"/>
      <c r="H1312" s="11"/>
      <c r="I1312" s="33"/>
      <c r="J1312" s="9"/>
    </row>
    <row r="1313" spans="1:10" x14ac:dyDescent="0.25">
      <c r="A1313" s="4"/>
      <c r="B1313" s="4"/>
      <c r="C1313" s="4"/>
      <c r="D1313" s="4"/>
      <c r="E1313" s="29"/>
      <c r="F1313" s="4"/>
      <c r="G1313" s="5"/>
      <c r="H1313" s="11"/>
      <c r="I1313" s="33"/>
      <c r="J1313" s="9"/>
    </row>
    <row r="1314" spans="1:10" x14ac:dyDescent="0.25">
      <c r="A1314" s="4"/>
      <c r="B1314" s="4"/>
      <c r="C1314" s="4"/>
      <c r="D1314" s="4"/>
      <c r="E1314" s="29"/>
      <c r="F1314" s="4"/>
      <c r="G1314" s="5"/>
      <c r="H1314" s="11"/>
      <c r="I1314" s="33"/>
      <c r="J1314" s="9"/>
    </row>
    <row r="1315" spans="1:10" x14ac:dyDescent="0.25">
      <c r="A1315" s="4"/>
      <c r="B1315" s="4"/>
      <c r="C1315" s="4"/>
      <c r="D1315" s="4"/>
      <c r="E1315" s="29"/>
      <c r="F1315" s="4"/>
      <c r="G1315" s="5"/>
      <c r="H1315" s="11"/>
      <c r="I1315" s="33"/>
      <c r="J1315" s="9"/>
    </row>
    <row r="1316" spans="1:10" x14ac:dyDescent="0.25">
      <c r="A1316" s="4"/>
      <c r="B1316" s="4"/>
      <c r="C1316" s="4"/>
      <c r="D1316" s="4"/>
      <c r="E1316" s="29"/>
      <c r="F1316" s="4"/>
      <c r="G1316" s="5"/>
      <c r="H1316" s="11"/>
      <c r="I1316" s="33"/>
      <c r="J1316" s="9"/>
    </row>
    <row r="1317" spans="1:10" x14ac:dyDescent="0.25">
      <c r="A1317" s="4"/>
      <c r="B1317" s="4"/>
      <c r="C1317" s="4"/>
      <c r="D1317" s="4"/>
      <c r="E1317" s="29"/>
      <c r="F1317" s="4"/>
      <c r="G1317" s="5"/>
      <c r="H1317" s="11"/>
      <c r="I1317" s="33"/>
      <c r="J1317" s="9"/>
    </row>
    <row r="1318" spans="1:10" x14ac:dyDescent="0.25">
      <c r="A1318" s="4"/>
      <c r="B1318" s="4"/>
      <c r="C1318" s="4"/>
      <c r="D1318" s="4"/>
      <c r="E1318" s="29"/>
      <c r="F1318" s="4"/>
      <c r="G1318" s="5"/>
      <c r="H1318" s="11"/>
      <c r="I1318" s="33"/>
      <c r="J1318" s="9"/>
    </row>
    <row r="1319" spans="1:10" x14ac:dyDescent="0.25">
      <c r="A1319" s="4"/>
      <c r="B1319" s="4"/>
      <c r="C1319" s="4"/>
      <c r="D1319" s="4"/>
      <c r="E1319" s="29"/>
      <c r="F1319" s="4"/>
      <c r="G1319" s="5"/>
      <c r="H1319" s="11"/>
      <c r="I1319" s="33"/>
      <c r="J1319" s="9"/>
    </row>
    <row r="1320" spans="1:10" x14ac:dyDescent="0.25">
      <c r="A1320" s="4"/>
      <c r="B1320" s="4"/>
      <c r="C1320" s="4"/>
      <c r="D1320" s="4"/>
      <c r="E1320" s="29"/>
      <c r="F1320" s="4"/>
      <c r="G1320" s="5"/>
      <c r="H1320" s="11"/>
      <c r="I1320" s="33"/>
      <c r="J1320" s="9"/>
    </row>
    <row r="1321" spans="1:10" x14ac:dyDescent="0.25">
      <c r="A1321" s="4"/>
      <c r="B1321" s="4"/>
      <c r="C1321" s="4"/>
      <c r="D1321" s="4"/>
      <c r="E1321" s="29"/>
      <c r="F1321" s="4"/>
      <c r="G1321" s="5"/>
      <c r="H1321" s="11"/>
      <c r="I1321" s="33"/>
      <c r="J1321" s="9"/>
    </row>
    <row r="1322" spans="1:10" x14ac:dyDescent="0.25">
      <c r="A1322" s="4"/>
      <c r="B1322" s="4"/>
      <c r="C1322" s="4"/>
      <c r="D1322" s="4"/>
      <c r="E1322" s="29"/>
      <c r="F1322" s="4"/>
      <c r="G1322" s="5"/>
      <c r="H1322" s="11"/>
      <c r="I1322" s="33"/>
      <c r="J1322" s="9"/>
    </row>
    <row r="1323" spans="1:10" x14ac:dyDescent="0.25">
      <c r="A1323" s="4"/>
      <c r="B1323" s="4"/>
      <c r="C1323" s="4"/>
      <c r="D1323" s="4"/>
      <c r="E1323" s="29"/>
      <c r="F1323" s="4"/>
      <c r="G1323" s="5"/>
      <c r="H1323" s="11"/>
      <c r="I1323" s="33"/>
      <c r="J1323" s="9"/>
    </row>
    <row r="1324" spans="1:10" x14ac:dyDescent="0.25">
      <c r="A1324" s="4"/>
      <c r="B1324" s="4"/>
      <c r="C1324" s="4"/>
      <c r="D1324" s="4"/>
      <c r="E1324" s="29"/>
      <c r="F1324" s="4"/>
      <c r="G1324" s="5"/>
      <c r="H1324" s="11"/>
      <c r="I1324" s="33"/>
      <c r="J1324" s="9"/>
    </row>
    <row r="1325" spans="1:10" x14ac:dyDescent="0.25">
      <c r="A1325" s="4"/>
      <c r="B1325" s="4"/>
      <c r="C1325" s="4"/>
      <c r="D1325" s="4"/>
      <c r="E1325" s="29"/>
      <c r="F1325" s="4"/>
      <c r="G1325" s="5"/>
      <c r="H1325" s="11"/>
      <c r="I1325" s="33"/>
      <c r="J1325" s="9"/>
    </row>
    <row r="1326" spans="1:10" x14ac:dyDescent="0.25">
      <c r="A1326" s="4"/>
      <c r="B1326" s="4"/>
      <c r="C1326" s="4"/>
      <c r="D1326" s="4"/>
      <c r="E1326" s="29"/>
      <c r="F1326" s="4"/>
      <c r="G1326" s="5"/>
      <c r="H1326" s="11"/>
      <c r="I1326" s="33"/>
      <c r="J1326" s="9"/>
    </row>
    <row r="1327" spans="1:10" x14ac:dyDescent="0.25">
      <c r="A1327" s="4"/>
      <c r="B1327" s="4"/>
      <c r="C1327" s="4"/>
      <c r="D1327" s="4"/>
      <c r="E1327" s="29"/>
      <c r="F1327" s="4"/>
      <c r="G1327" s="5"/>
      <c r="H1327" s="11"/>
      <c r="I1327" s="33"/>
      <c r="J1327" s="9"/>
    </row>
    <row r="1328" spans="1:10" x14ac:dyDescent="0.25">
      <c r="A1328" s="4"/>
      <c r="B1328" s="4"/>
      <c r="C1328" s="4"/>
      <c r="D1328" s="4"/>
      <c r="E1328" s="29"/>
      <c r="F1328" s="4"/>
      <c r="G1328" s="5"/>
      <c r="H1328" s="11"/>
      <c r="I1328" s="33"/>
      <c r="J1328" s="9"/>
    </row>
    <row r="1329" spans="1:10" x14ac:dyDescent="0.25">
      <c r="A1329" s="4"/>
      <c r="B1329" s="4"/>
      <c r="C1329" s="4"/>
      <c r="D1329" s="4"/>
      <c r="E1329" s="29"/>
      <c r="F1329" s="4"/>
      <c r="G1329" s="5"/>
      <c r="H1329" s="11"/>
      <c r="I1329" s="33"/>
      <c r="J1329" s="9"/>
    </row>
    <row r="1330" spans="1:10" x14ac:dyDescent="0.25">
      <c r="A1330" s="4"/>
      <c r="B1330" s="4"/>
      <c r="C1330" s="4"/>
      <c r="D1330" s="4"/>
      <c r="E1330" s="29"/>
      <c r="F1330" s="4"/>
      <c r="G1330" s="5"/>
      <c r="H1330" s="11"/>
      <c r="I1330" s="33"/>
      <c r="J1330" s="9"/>
    </row>
    <row r="1331" spans="1:10" x14ac:dyDescent="0.25">
      <c r="A1331" s="4"/>
      <c r="B1331" s="4"/>
      <c r="C1331" s="4"/>
      <c r="D1331" s="4"/>
      <c r="E1331" s="29"/>
      <c r="F1331" s="4"/>
      <c r="G1331" s="5"/>
      <c r="H1331" s="11"/>
      <c r="I1331" s="33"/>
      <c r="J1331" s="9"/>
    </row>
    <row r="1332" spans="1:10" x14ac:dyDescent="0.25">
      <c r="A1332" s="4"/>
      <c r="B1332" s="4"/>
      <c r="C1332" s="4"/>
      <c r="D1332" s="4"/>
      <c r="E1332" s="29"/>
      <c r="F1332" s="4"/>
      <c r="G1332" s="5"/>
      <c r="H1332" s="11"/>
      <c r="I1332" s="33"/>
      <c r="J1332" s="9"/>
    </row>
    <row r="1333" spans="1:10" x14ac:dyDescent="0.25">
      <c r="A1333" s="4"/>
      <c r="B1333" s="4"/>
      <c r="C1333" s="4"/>
      <c r="D1333" s="4"/>
      <c r="E1333" s="29"/>
      <c r="F1333" s="4"/>
      <c r="G1333" s="5"/>
      <c r="H1333" s="11"/>
      <c r="I1333" s="33"/>
      <c r="J1333" s="9"/>
    </row>
    <row r="1334" spans="1:10" x14ac:dyDescent="0.25">
      <c r="A1334" s="4"/>
      <c r="B1334" s="4"/>
      <c r="C1334" s="4"/>
      <c r="D1334" s="4"/>
      <c r="E1334" s="29"/>
      <c r="F1334" s="4"/>
      <c r="G1334" s="5"/>
      <c r="H1334" s="11"/>
      <c r="I1334" s="33"/>
      <c r="J1334" s="9"/>
    </row>
    <row r="1335" spans="1:10" x14ac:dyDescent="0.25">
      <c r="A1335" s="4"/>
      <c r="B1335" s="4"/>
      <c r="C1335" s="4"/>
      <c r="D1335" s="4"/>
      <c r="E1335" s="29"/>
      <c r="F1335" s="4"/>
      <c r="G1335" s="5"/>
      <c r="H1335" s="11"/>
      <c r="I1335" s="33"/>
      <c r="J1335" s="9"/>
    </row>
    <row r="1336" spans="1:10" x14ac:dyDescent="0.25">
      <c r="A1336" s="4"/>
      <c r="B1336" s="4"/>
      <c r="C1336" s="4"/>
      <c r="D1336" s="4"/>
      <c r="E1336" s="29"/>
      <c r="F1336" s="4"/>
      <c r="G1336" s="5"/>
      <c r="H1336" s="11"/>
      <c r="I1336" s="33"/>
      <c r="J1336" s="9"/>
    </row>
    <row r="1337" spans="1:10" x14ac:dyDescent="0.25">
      <c r="A1337" s="4"/>
      <c r="B1337" s="4"/>
      <c r="C1337" s="4"/>
      <c r="D1337" s="4"/>
      <c r="E1337" s="29"/>
      <c r="F1337" s="4"/>
      <c r="G1337" s="5"/>
      <c r="H1337" s="11"/>
      <c r="I1337" s="33"/>
      <c r="J1337" s="9"/>
    </row>
    <row r="1338" spans="1:10" x14ac:dyDescent="0.25">
      <c r="A1338" s="4"/>
      <c r="B1338" s="4"/>
      <c r="C1338" s="4"/>
      <c r="D1338" s="4"/>
      <c r="E1338" s="29"/>
      <c r="F1338" s="4"/>
      <c r="G1338" s="5"/>
      <c r="H1338" s="11"/>
      <c r="I1338" s="33"/>
      <c r="J1338" s="9"/>
    </row>
    <row r="1339" spans="1:10" x14ac:dyDescent="0.25">
      <c r="A1339" s="4"/>
      <c r="B1339" s="4"/>
      <c r="C1339" s="4"/>
      <c r="D1339" s="4"/>
      <c r="E1339" s="29"/>
      <c r="F1339" s="4"/>
      <c r="G1339" s="5"/>
      <c r="H1339" s="11"/>
      <c r="I1339" s="33"/>
      <c r="J1339" s="9"/>
    </row>
    <row r="1340" spans="1:10" x14ac:dyDescent="0.25">
      <c r="A1340" s="4"/>
      <c r="B1340" s="4"/>
      <c r="C1340" s="4"/>
      <c r="D1340" s="4"/>
      <c r="E1340" s="29"/>
      <c r="F1340" s="4"/>
      <c r="G1340" s="5"/>
      <c r="H1340" s="11"/>
      <c r="I1340" s="33"/>
      <c r="J1340" s="9"/>
    </row>
    <row r="1341" spans="1:10" x14ac:dyDescent="0.25">
      <c r="A1341" s="4"/>
      <c r="B1341" s="4"/>
      <c r="C1341" s="4"/>
      <c r="D1341" s="4"/>
      <c r="E1341" s="29"/>
      <c r="F1341" s="4"/>
      <c r="G1341" s="5"/>
      <c r="H1341" s="11"/>
      <c r="I1341" s="33"/>
      <c r="J1341" s="9"/>
    </row>
    <row r="1342" spans="1:10" x14ac:dyDescent="0.25">
      <c r="A1342" s="4"/>
      <c r="B1342" s="4"/>
      <c r="C1342" s="4"/>
      <c r="D1342" s="4"/>
      <c r="E1342" s="29"/>
      <c r="F1342" s="4"/>
      <c r="G1342" s="5"/>
      <c r="H1342" s="11"/>
      <c r="I1342" s="33"/>
      <c r="J1342" s="9"/>
    </row>
    <row r="1343" spans="1:10" x14ac:dyDescent="0.25">
      <c r="A1343" s="4"/>
      <c r="B1343" s="4"/>
      <c r="C1343" s="4"/>
      <c r="D1343" s="4"/>
      <c r="E1343" s="29"/>
      <c r="F1343" s="4"/>
      <c r="G1343" s="5"/>
      <c r="H1343" s="11"/>
      <c r="I1343" s="33"/>
      <c r="J1343" s="9"/>
    </row>
    <row r="1344" spans="1:10" x14ac:dyDescent="0.25">
      <c r="A1344" s="4"/>
      <c r="B1344" s="4"/>
      <c r="C1344" s="4"/>
      <c r="D1344" s="4"/>
      <c r="E1344" s="29"/>
      <c r="F1344" s="4"/>
      <c r="G1344" s="5"/>
      <c r="H1344" s="11"/>
      <c r="I1344" s="33"/>
      <c r="J1344" s="9"/>
    </row>
    <row r="1345" spans="1:10" x14ac:dyDescent="0.25">
      <c r="A1345" s="4"/>
      <c r="B1345" s="4"/>
      <c r="C1345" s="4"/>
      <c r="D1345" s="4"/>
      <c r="E1345" s="29"/>
      <c r="F1345" s="4"/>
      <c r="G1345" s="5"/>
      <c r="H1345" s="11"/>
      <c r="I1345" s="33"/>
      <c r="J1345" s="9"/>
    </row>
    <row r="1346" spans="1:10" x14ac:dyDescent="0.25">
      <c r="A1346" s="4"/>
      <c r="B1346" s="4"/>
      <c r="C1346" s="4"/>
      <c r="D1346" s="4"/>
      <c r="E1346" s="29"/>
      <c r="F1346" s="4"/>
      <c r="G1346" s="5"/>
      <c r="H1346" s="11"/>
      <c r="I1346" s="33"/>
      <c r="J1346" s="9"/>
    </row>
    <row r="1347" spans="1:10" x14ac:dyDescent="0.25">
      <c r="A1347" s="4"/>
      <c r="B1347" s="4"/>
      <c r="C1347" s="4"/>
      <c r="D1347" s="4"/>
      <c r="E1347" s="29"/>
      <c r="F1347" s="4"/>
      <c r="G1347" s="5"/>
      <c r="H1347" s="11"/>
      <c r="I1347" s="33"/>
      <c r="J1347" s="9"/>
    </row>
    <row r="1348" spans="1:10" x14ac:dyDescent="0.25">
      <c r="A1348" s="4"/>
      <c r="B1348" s="4"/>
      <c r="C1348" s="4"/>
      <c r="D1348" s="4"/>
      <c r="E1348" s="29"/>
      <c r="F1348" s="4"/>
      <c r="G1348" s="5"/>
      <c r="H1348" s="11"/>
      <c r="I1348" s="33"/>
      <c r="J1348" s="9"/>
    </row>
    <row r="1349" spans="1:10" x14ac:dyDescent="0.25">
      <c r="A1349" s="4"/>
      <c r="B1349" s="4"/>
      <c r="C1349" s="4"/>
      <c r="D1349" s="4"/>
      <c r="E1349" s="29"/>
      <c r="F1349" s="4"/>
      <c r="G1349" s="5"/>
      <c r="H1349" s="11"/>
      <c r="I1349" s="33"/>
      <c r="J1349" s="9"/>
    </row>
    <row r="1350" spans="1:10" x14ac:dyDescent="0.25">
      <c r="A1350" s="4"/>
      <c r="B1350" s="4"/>
      <c r="C1350" s="4"/>
      <c r="D1350" s="4"/>
      <c r="E1350" s="29"/>
      <c r="F1350" s="4"/>
      <c r="G1350" s="5"/>
      <c r="H1350" s="11"/>
      <c r="I1350" s="33"/>
      <c r="J1350" s="9"/>
    </row>
    <row r="1351" spans="1:10" x14ac:dyDescent="0.25">
      <c r="A1351" s="4"/>
      <c r="B1351" s="4"/>
      <c r="C1351" s="4"/>
      <c r="D1351" s="4"/>
      <c r="E1351" s="29"/>
      <c r="F1351" s="4"/>
      <c r="G1351" s="5"/>
      <c r="H1351" s="11"/>
      <c r="I1351" s="33"/>
      <c r="J1351" s="9"/>
    </row>
    <row r="1352" spans="1:10" x14ac:dyDescent="0.25">
      <c r="A1352" s="4"/>
      <c r="B1352" s="4"/>
      <c r="C1352" s="4"/>
      <c r="D1352" s="4"/>
      <c r="E1352" s="29"/>
      <c r="F1352" s="4"/>
      <c r="G1352" s="5"/>
      <c r="H1352" s="11"/>
      <c r="I1352" s="33"/>
      <c r="J1352" s="9"/>
    </row>
    <row r="1353" spans="1:10" x14ac:dyDescent="0.25">
      <c r="A1353" s="4"/>
      <c r="B1353" s="4"/>
      <c r="C1353" s="4"/>
      <c r="D1353" s="4"/>
      <c r="E1353" s="29"/>
      <c r="F1353" s="4"/>
      <c r="G1353" s="5"/>
      <c r="H1353" s="11"/>
      <c r="I1353" s="33"/>
      <c r="J1353" s="9"/>
    </row>
    <row r="1354" spans="1:10" x14ac:dyDescent="0.25">
      <c r="A1354" s="4"/>
      <c r="B1354" s="4"/>
      <c r="C1354" s="4"/>
      <c r="D1354" s="4"/>
      <c r="E1354" s="29"/>
      <c r="F1354" s="4"/>
      <c r="G1354" s="5"/>
      <c r="H1354" s="11"/>
      <c r="I1354" s="33"/>
      <c r="J1354" s="9"/>
    </row>
    <row r="1355" spans="1:10" x14ac:dyDescent="0.25">
      <c r="A1355" s="4"/>
      <c r="B1355" s="4"/>
      <c r="C1355" s="4"/>
      <c r="D1355" s="4"/>
      <c r="E1355" s="29"/>
      <c r="F1355" s="4"/>
      <c r="G1355" s="5"/>
      <c r="H1355" s="11"/>
      <c r="I1355" s="33"/>
      <c r="J1355" s="9"/>
    </row>
    <row r="1356" spans="1:10" x14ac:dyDescent="0.25">
      <c r="A1356" s="4"/>
      <c r="B1356" s="4"/>
      <c r="C1356" s="4"/>
      <c r="D1356" s="4"/>
      <c r="E1356" s="29"/>
      <c r="F1356" s="4"/>
      <c r="G1356" s="5"/>
      <c r="H1356" s="11"/>
      <c r="I1356" s="33"/>
      <c r="J1356" s="9"/>
    </row>
    <row r="1357" spans="1:10" x14ac:dyDescent="0.25">
      <c r="A1357" s="4"/>
      <c r="B1357" s="4"/>
      <c r="C1357" s="4"/>
      <c r="D1357" s="4"/>
      <c r="E1357" s="29"/>
      <c r="F1357" s="4"/>
      <c r="G1357" s="5"/>
      <c r="H1357" s="11"/>
      <c r="I1357" s="33"/>
      <c r="J1357" s="9"/>
    </row>
    <row r="1358" spans="1:10" x14ac:dyDescent="0.25">
      <c r="A1358" s="4"/>
      <c r="B1358" s="4"/>
      <c r="C1358" s="4"/>
      <c r="D1358" s="4"/>
      <c r="E1358" s="29"/>
      <c r="F1358" s="4"/>
      <c r="G1358" s="5"/>
      <c r="H1358" s="11"/>
      <c r="I1358" s="33"/>
      <c r="J1358" s="9"/>
    </row>
    <row r="1359" spans="1:10" x14ac:dyDescent="0.25">
      <c r="A1359" s="4"/>
      <c r="B1359" s="4"/>
      <c r="C1359" s="4"/>
      <c r="D1359" s="4"/>
      <c r="E1359" s="29"/>
      <c r="F1359" s="4"/>
      <c r="G1359" s="5"/>
      <c r="H1359" s="11"/>
      <c r="I1359" s="33"/>
      <c r="J1359" s="9"/>
    </row>
    <row r="1360" spans="1:10" x14ac:dyDescent="0.25">
      <c r="A1360" s="4"/>
      <c r="B1360" s="4"/>
      <c r="C1360" s="4"/>
      <c r="D1360" s="4"/>
      <c r="E1360" s="29"/>
      <c r="F1360" s="4"/>
      <c r="G1360" s="5"/>
      <c r="H1360" s="11"/>
      <c r="I1360" s="33"/>
      <c r="J1360" s="9"/>
    </row>
    <row r="1361" spans="1:10" x14ac:dyDescent="0.25">
      <c r="A1361" s="4"/>
      <c r="B1361" s="4"/>
      <c r="C1361" s="4"/>
      <c r="D1361" s="4"/>
      <c r="E1361" s="29"/>
      <c r="F1361" s="4"/>
      <c r="G1361" s="5"/>
      <c r="H1361" s="11"/>
      <c r="I1361" s="33"/>
      <c r="J1361" s="9"/>
    </row>
    <row r="1362" spans="1:10" x14ac:dyDescent="0.25">
      <c r="A1362" s="4"/>
      <c r="B1362" s="4"/>
      <c r="C1362" s="4"/>
      <c r="D1362" s="4"/>
      <c r="E1362" s="29"/>
      <c r="F1362" s="4"/>
      <c r="G1362" s="5"/>
      <c r="H1362" s="11"/>
      <c r="I1362" s="33"/>
      <c r="J1362" s="9"/>
    </row>
    <row r="1363" spans="1:10" x14ac:dyDescent="0.25">
      <c r="A1363" s="4"/>
      <c r="B1363" s="4"/>
      <c r="C1363" s="4"/>
      <c r="D1363" s="4"/>
      <c r="E1363" s="29"/>
      <c r="F1363" s="4"/>
      <c r="G1363" s="5"/>
      <c r="H1363" s="11"/>
      <c r="I1363" s="33"/>
      <c r="J1363" s="9"/>
    </row>
    <row r="1364" spans="1:10" x14ac:dyDescent="0.25">
      <c r="A1364" s="4"/>
      <c r="B1364" s="4"/>
      <c r="C1364" s="4"/>
      <c r="D1364" s="4"/>
      <c r="E1364" s="29"/>
      <c r="F1364" s="4"/>
      <c r="G1364" s="5"/>
      <c r="H1364" s="11"/>
      <c r="I1364" s="33"/>
      <c r="J1364" s="9"/>
    </row>
    <row r="1365" spans="1:10" x14ac:dyDescent="0.25">
      <c r="A1365" s="4"/>
      <c r="B1365" s="4"/>
      <c r="C1365" s="4"/>
      <c r="D1365" s="4"/>
      <c r="E1365" s="29"/>
      <c r="F1365" s="4"/>
      <c r="G1365" s="5"/>
      <c r="H1365" s="11"/>
      <c r="I1365" s="33"/>
      <c r="J1365" s="9"/>
    </row>
    <row r="1366" spans="1:10" x14ac:dyDescent="0.25">
      <c r="A1366" s="4"/>
      <c r="B1366" s="4"/>
      <c r="C1366" s="4"/>
      <c r="D1366" s="4"/>
      <c r="E1366" s="29"/>
      <c r="F1366" s="4"/>
      <c r="G1366" s="5"/>
      <c r="H1366" s="11"/>
      <c r="I1366" s="33"/>
      <c r="J1366" s="9"/>
    </row>
    <row r="1367" spans="1:10" x14ac:dyDescent="0.25">
      <c r="A1367" s="4"/>
      <c r="B1367" s="4"/>
      <c r="C1367" s="4"/>
      <c r="D1367" s="4"/>
      <c r="E1367" s="29"/>
      <c r="F1367" s="4"/>
      <c r="G1367" s="5"/>
      <c r="H1367" s="11"/>
      <c r="I1367" s="33"/>
      <c r="J1367" s="9"/>
    </row>
    <row r="1368" spans="1:10" x14ac:dyDescent="0.25">
      <c r="A1368" s="4"/>
      <c r="B1368" s="4"/>
      <c r="C1368" s="4"/>
      <c r="D1368" s="4"/>
      <c r="E1368" s="29"/>
      <c r="F1368" s="4"/>
      <c r="G1368" s="5"/>
      <c r="H1368" s="11"/>
      <c r="I1368" s="33"/>
      <c r="J1368" s="9"/>
    </row>
    <row r="1369" spans="1:10" x14ac:dyDescent="0.25">
      <c r="A1369" s="4"/>
      <c r="B1369" s="4"/>
      <c r="C1369" s="4"/>
      <c r="D1369" s="4"/>
      <c r="E1369" s="29"/>
      <c r="F1369" s="4"/>
      <c r="G1369" s="5"/>
      <c r="H1369" s="11"/>
      <c r="I1369" s="33"/>
      <c r="J1369" s="9"/>
    </row>
    <row r="1370" spans="1:10" x14ac:dyDescent="0.25">
      <c r="A1370" s="4"/>
      <c r="B1370" s="4"/>
      <c r="C1370" s="4"/>
      <c r="D1370" s="4"/>
      <c r="E1370" s="29"/>
      <c r="F1370" s="4"/>
      <c r="G1370" s="5"/>
      <c r="H1370" s="11"/>
      <c r="I1370" s="33"/>
      <c r="J1370" s="9"/>
    </row>
    <row r="1371" spans="1:10" x14ac:dyDescent="0.25">
      <c r="A1371" s="4"/>
      <c r="B1371" s="4"/>
      <c r="C1371" s="4"/>
      <c r="D1371" s="4"/>
      <c r="E1371" s="29"/>
      <c r="F1371" s="4"/>
      <c r="G1371" s="5"/>
      <c r="H1371" s="11"/>
      <c r="I1371" s="33"/>
      <c r="J1371" s="9"/>
    </row>
    <row r="1372" spans="1:10" x14ac:dyDescent="0.25">
      <c r="A1372" s="4"/>
      <c r="B1372" s="4"/>
      <c r="C1372" s="4"/>
      <c r="D1372" s="4"/>
      <c r="E1372" s="29"/>
      <c r="F1372" s="4"/>
      <c r="G1372" s="5"/>
      <c r="H1372" s="11"/>
      <c r="I1372" s="33"/>
      <c r="J1372" s="9"/>
    </row>
    <row r="1373" spans="1:10" x14ac:dyDescent="0.25">
      <c r="A1373" s="4"/>
      <c r="B1373" s="4"/>
      <c r="C1373" s="4"/>
      <c r="D1373" s="4"/>
      <c r="E1373" s="29"/>
      <c r="F1373" s="4"/>
      <c r="G1373" s="5"/>
      <c r="H1373" s="11"/>
      <c r="I1373" s="33"/>
      <c r="J1373" s="9"/>
    </row>
    <row r="1374" spans="1:10" x14ac:dyDescent="0.25">
      <c r="A1374" s="4"/>
      <c r="B1374" s="4"/>
      <c r="C1374" s="4"/>
      <c r="D1374" s="4"/>
      <c r="E1374" s="29"/>
      <c r="F1374" s="4"/>
      <c r="G1374" s="5"/>
      <c r="H1374" s="11"/>
      <c r="I1374" s="33"/>
      <c r="J1374" s="9"/>
    </row>
    <row r="1375" spans="1:10" x14ac:dyDescent="0.25">
      <c r="A1375" s="4"/>
      <c r="B1375" s="4"/>
      <c r="C1375" s="4"/>
      <c r="D1375" s="4"/>
      <c r="E1375" s="29"/>
      <c r="F1375" s="4"/>
      <c r="G1375" s="5"/>
      <c r="H1375" s="11"/>
      <c r="I1375" s="33"/>
      <c r="J1375" s="9"/>
    </row>
    <row r="1376" spans="1:10" x14ac:dyDescent="0.25">
      <c r="A1376" s="4"/>
      <c r="B1376" s="4"/>
      <c r="C1376" s="4"/>
      <c r="D1376" s="4"/>
      <c r="E1376" s="29"/>
      <c r="F1376" s="4"/>
      <c r="G1376" s="5"/>
      <c r="H1376" s="11"/>
      <c r="I1376" s="33"/>
      <c r="J1376" s="9"/>
    </row>
    <row r="1377" spans="1:10" x14ac:dyDescent="0.25">
      <c r="A1377" s="4"/>
      <c r="B1377" s="4"/>
      <c r="C1377" s="4"/>
      <c r="D1377" s="4"/>
      <c r="E1377" s="29"/>
      <c r="F1377" s="4"/>
      <c r="G1377" s="5"/>
      <c r="H1377" s="11"/>
      <c r="I1377" s="33"/>
      <c r="J1377" s="9"/>
    </row>
    <row r="1378" spans="1:10" x14ac:dyDescent="0.25">
      <c r="A1378" s="4"/>
      <c r="B1378" s="4"/>
      <c r="C1378" s="4"/>
      <c r="D1378" s="4"/>
      <c r="E1378" s="29"/>
      <c r="F1378" s="4"/>
      <c r="G1378" s="5"/>
      <c r="H1378" s="11"/>
      <c r="I1378" s="33"/>
      <c r="J1378" s="9"/>
    </row>
    <row r="1379" spans="1:10" x14ac:dyDescent="0.25">
      <c r="A1379" s="4"/>
      <c r="B1379" s="4"/>
      <c r="C1379" s="4"/>
      <c r="D1379" s="4"/>
      <c r="E1379" s="29"/>
      <c r="F1379" s="4"/>
      <c r="G1379" s="5"/>
      <c r="H1379" s="11"/>
      <c r="I1379" s="33"/>
      <c r="J1379" s="9"/>
    </row>
    <row r="1380" spans="1:10" x14ac:dyDescent="0.25">
      <c r="A1380" s="4"/>
      <c r="B1380" s="4"/>
      <c r="C1380" s="4"/>
      <c r="D1380" s="4"/>
      <c r="E1380" s="29"/>
      <c r="F1380" s="4"/>
      <c r="G1380" s="5"/>
      <c r="H1380" s="11"/>
      <c r="I1380" s="33"/>
      <c r="J1380" s="9"/>
    </row>
    <row r="1381" spans="1:10" x14ac:dyDescent="0.25">
      <c r="A1381" s="4"/>
      <c r="B1381" s="4"/>
      <c r="C1381" s="4"/>
      <c r="D1381" s="4"/>
      <c r="E1381" s="29"/>
      <c r="F1381" s="4"/>
      <c r="G1381" s="5"/>
      <c r="H1381" s="11"/>
      <c r="I1381" s="33"/>
      <c r="J1381" s="9"/>
    </row>
    <row r="1382" spans="1:10" x14ac:dyDescent="0.25">
      <c r="A1382" s="4"/>
      <c r="B1382" s="4"/>
      <c r="C1382" s="4"/>
      <c r="D1382" s="4"/>
      <c r="E1382" s="29"/>
      <c r="F1382" s="4"/>
      <c r="G1382" s="5"/>
      <c r="H1382" s="11"/>
      <c r="I1382" s="33"/>
      <c r="J1382" s="9"/>
    </row>
    <row r="1383" spans="1:10" x14ac:dyDescent="0.25">
      <c r="A1383" s="4"/>
      <c r="B1383" s="4"/>
      <c r="C1383" s="4"/>
      <c r="D1383" s="4"/>
      <c r="E1383" s="29"/>
      <c r="F1383" s="4"/>
      <c r="G1383" s="5"/>
      <c r="H1383" s="11"/>
      <c r="I1383" s="33"/>
      <c r="J1383" s="9"/>
    </row>
    <row r="1384" spans="1:10" x14ac:dyDescent="0.25">
      <c r="A1384" s="4"/>
      <c r="B1384" s="4"/>
      <c r="C1384" s="4"/>
      <c r="D1384" s="4"/>
      <c r="E1384" s="29"/>
      <c r="F1384" s="4"/>
      <c r="G1384" s="5"/>
      <c r="H1384" s="11"/>
      <c r="I1384" s="33"/>
      <c r="J1384" s="9"/>
    </row>
    <row r="1385" spans="1:10" x14ac:dyDescent="0.25">
      <c r="A1385" s="4"/>
      <c r="B1385" s="4"/>
      <c r="C1385" s="4"/>
      <c r="D1385" s="4"/>
      <c r="E1385" s="29"/>
      <c r="F1385" s="4"/>
      <c r="G1385" s="5"/>
      <c r="H1385" s="11"/>
      <c r="I1385" s="33"/>
      <c r="J1385" s="9"/>
    </row>
    <row r="1386" spans="1:10" x14ac:dyDescent="0.25">
      <c r="A1386" s="4"/>
      <c r="B1386" s="4"/>
      <c r="C1386" s="4"/>
      <c r="D1386" s="4"/>
      <c r="E1386" s="29"/>
      <c r="F1386" s="4"/>
      <c r="G1386" s="5"/>
      <c r="H1386" s="11"/>
      <c r="I1386" s="33"/>
      <c r="J1386" s="9"/>
    </row>
    <row r="1387" spans="1:10" x14ac:dyDescent="0.25">
      <c r="A1387" s="4"/>
      <c r="B1387" s="4"/>
      <c r="C1387" s="4"/>
      <c r="D1387" s="4"/>
      <c r="E1387" s="29"/>
      <c r="F1387" s="4"/>
      <c r="G1387" s="5"/>
      <c r="H1387" s="11"/>
      <c r="I1387" s="33"/>
      <c r="J1387" s="9"/>
    </row>
    <row r="1388" spans="1:10" x14ac:dyDescent="0.25">
      <c r="A1388" s="4"/>
      <c r="B1388" s="4"/>
      <c r="C1388" s="4"/>
      <c r="D1388" s="4"/>
      <c r="E1388" s="29"/>
      <c r="F1388" s="4"/>
      <c r="G1388" s="5"/>
      <c r="H1388" s="11"/>
      <c r="I1388" s="33"/>
      <c r="J1388" s="9"/>
    </row>
    <row r="1389" spans="1:10" x14ac:dyDescent="0.25">
      <c r="A1389" s="4"/>
      <c r="B1389" s="4"/>
      <c r="C1389" s="4"/>
      <c r="D1389" s="4"/>
      <c r="E1389" s="29"/>
      <c r="F1389" s="4"/>
      <c r="G1389" s="5"/>
      <c r="H1389" s="11"/>
      <c r="I1389" s="33"/>
      <c r="J1389" s="9"/>
    </row>
    <row r="1390" spans="1:10" x14ac:dyDescent="0.25">
      <c r="A1390" s="4"/>
      <c r="B1390" s="4"/>
      <c r="C1390" s="4"/>
      <c r="D1390" s="4"/>
      <c r="E1390" s="29"/>
      <c r="F1390" s="4"/>
      <c r="G1390" s="5"/>
      <c r="H1390" s="11"/>
      <c r="I1390" s="33"/>
      <c r="J1390" s="9"/>
    </row>
    <row r="1391" spans="1:10" x14ac:dyDescent="0.25">
      <c r="A1391" s="4"/>
      <c r="B1391" s="4"/>
      <c r="C1391" s="4"/>
      <c r="D1391" s="4"/>
      <c r="E1391" s="29"/>
      <c r="F1391" s="4"/>
      <c r="G1391" s="5"/>
      <c r="H1391" s="11"/>
      <c r="I1391" s="33"/>
      <c r="J1391" s="9"/>
    </row>
    <row r="1392" spans="1:10" x14ac:dyDescent="0.25">
      <c r="A1392" s="4"/>
      <c r="B1392" s="4"/>
      <c r="C1392" s="4"/>
      <c r="D1392" s="4"/>
      <c r="E1392" s="29"/>
      <c r="F1392" s="4"/>
      <c r="G1392" s="5"/>
      <c r="H1392" s="11"/>
      <c r="I1392" s="33"/>
      <c r="J1392" s="9"/>
    </row>
    <row r="1393" spans="1:10" x14ac:dyDescent="0.25">
      <c r="A1393" s="4"/>
      <c r="B1393" s="4"/>
      <c r="C1393" s="4"/>
      <c r="D1393" s="4"/>
      <c r="E1393" s="29"/>
      <c r="F1393" s="4"/>
      <c r="G1393" s="5"/>
      <c r="H1393" s="11"/>
      <c r="I1393" s="33"/>
      <c r="J1393" s="9"/>
    </row>
    <row r="1394" spans="1:10" x14ac:dyDescent="0.25">
      <c r="A1394" s="4"/>
      <c r="B1394" s="4"/>
      <c r="C1394" s="4"/>
      <c r="D1394" s="4"/>
      <c r="E1394" s="29"/>
      <c r="F1394" s="4"/>
      <c r="G1394" s="5"/>
      <c r="H1394" s="11"/>
      <c r="I1394" s="33"/>
      <c r="J1394" s="9"/>
    </row>
    <row r="1395" spans="1:10" x14ac:dyDescent="0.25">
      <c r="A1395" s="4"/>
      <c r="B1395" s="4"/>
      <c r="C1395" s="4"/>
      <c r="D1395" s="4"/>
      <c r="E1395" s="29"/>
      <c r="F1395" s="4"/>
      <c r="G1395" s="5"/>
      <c r="H1395" s="11"/>
      <c r="I1395" s="33"/>
      <c r="J1395" s="9"/>
    </row>
    <row r="1396" spans="1:10" x14ac:dyDescent="0.25">
      <c r="A1396" s="4"/>
      <c r="B1396" s="4"/>
      <c r="C1396" s="4"/>
      <c r="D1396" s="4"/>
      <c r="E1396" s="29"/>
      <c r="F1396" s="4"/>
      <c r="G1396" s="5"/>
      <c r="H1396" s="11"/>
      <c r="I1396" s="33"/>
      <c r="J1396" s="9"/>
    </row>
    <row r="1397" spans="1:10" x14ac:dyDescent="0.25">
      <c r="A1397" s="4"/>
      <c r="B1397" s="4"/>
      <c r="C1397" s="4"/>
      <c r="D1397" s="4"/>
      <c r="E1397" s="29"/>
      <c r="F1397" s="4"/>
      <c r="G1397" s="5"/>
      <c r="H1397" s="11"/>
      <c r="I1397" s="33"/>
      <c r="J1397" s="9"/>
    </row>
    <row r="1398" spans="1:10" x14ac:dyDescent="0.25">
      <c r="A1398" s="4"/>
      <c r="B1398" s="4"/>
      <c r="C1398" s="4"/>
      <c r="D1398" s="4"/>
      <c r="E1398" s="29"/>
      <c r="F1398" s="4"/>
      <c r="G1398" s="5"/>
      <c r="H1398" s="11"/>
      <c r="I1398" s="33"/>
      <c r="J1398" s="9"/>
    </row>
    <row r="1399" spans="1:10" x14ac:dyDescent="0.25">
      <c r="A1399" s="4"/>
      <c r="B1399" s="4"/>
      <c r="C1399" s="4"/>
      <c r="D1399" s="4"/>
      <c r="E1399" s="29"/>
      <c r="F1399" s="4"/>
      <c r="G1399" s="5"/>
      <c r="H1399" s="11"/>
      <c r="I1399" s="33"/>
      <c r="J1399" s="9"/>
    </row>
    <row r="1400" spans="1:10" x14ac:dyDescent="0.25">
      <c r="A1400" s="4"/>
      <c r="B1400" s="4"/>
      <c r="C1400" s="4"/>
      <c r="D1400" s="4"/>
      <c r="E1400" s="29"/>
      <c r="F1400" s="4"/>
      <c r="G1400" s="5"/>
      <c r="H1400" s="11"/>
      <c r="I1400" s="33"/>
      <c r="J1400" s="9"/>
    </row>
    <row r="1401" spans="1:10" x14ac:dyDescent="0.25">
      <c r="A1401" s="4"/>
      <c r="B1401" s="4"/>
      <c r="C1401" s="4"/>
      <c r="D1401" s="4"/>
      <c r="E1401" s="29"/>
      <c r="F1401" s="4"/>
      <c r="G1401" s="5"/>
      <c r="H1401" s="11"/>
      <c r="I1401" s="33"/>
      <c r="J1401" s="9"/>
    </row>
    <row r="1402" spans="1:10" x14ac:dyDescent="0.25">
      <c r="A1402" s="4"/>
      <c r="B1402" s="4"/>
      <c r="C1402" s="4"/>
      <c r="D1402" s="4"/>
      <c r="E1402" s="29"/>
      <c r="F1402" s="4"/>
      <c r="G1402" s="5"/>
      <c r="H1402" s="11"/>
      <c r="I1402" s="33"/>
      <c r="J1402" s="9"/>
    </row>
    <row r="1403" spans="1:10" x14ac:dyDescent="0.25">
      <c r="A1403" s="4"/>
      <c r="B1403" s="4"/>
      <c r="C1403" s="4"/>
      <c r="D1403" s="4"/>
      <c r="E1403" s="29"/>
      <c r="F1403" s="4"/>
      <c r="G1403" s="5"/>
      <c r="H1403" s="11"/>
      <c r="I1403" s="33"/>
      <c r="J1403" s="9"/>
    </row>
    <row r="1404" spans="1:10" x14ac:dyDescent="0.25">
      <c r="A1404" s="4"/>
      <c r="B1404" s="4"/>
      <c r="C1404" s="4"/>
      <c r="D1404" s="4"/>
      <c r="E1404" s="29"/>
      <c r="F1404" s="4"/>
      <c r="G1404" s="5"/>
      <c r="H1404" s="11"/>
      <c r="I1404" s="33"/>
      <c r="J1404" s="9"/>
    </row>
    <row r="1405" spans="1:10" x14ac:dyDescent="0.25">
      <c r="A1405" s="4"/>
      <c r="B1405" s="4"/>
      <c r="C1405" s="4"/>
      <c r="D1405" s="4"/>
      <c r="E1405" s="29"/>
      <c r="F1405" s="4"/>
      <c r="G1405" s="5"/>
      <c r="H1405" s="11"/>
      <c r="I1405" s="33"/>
      <c r="J1405" s="9"/>
    </row>
    <row r="1406" spans="1:10" x14ac:dyDescent="0.25">
      <c r="A1406" s="4"/>
      <c r="B1406" s="4"/>
      <c r="C1406" s="4"/>
      <c r="D1406" s="4"/>
      <c r="E1406" s="29"/>
      <c r="F1406" s="4"/>
      <c r="G1406" s="5"/>
      <c r="H1406" s="11"/>
      <c r="I1406" s="33"/>
      <c r="J1406" s="9"/>
    </row>
    <row r="1407" spans="1:10" x14ac:dyDescent="0.25">
      <c r="A1407" s="4"/>
      <c r="B1407" s="4"/>
      <c r="C1407" s="4"/>
      <c r="D1407" s="4"/>
      <c r="E1407" s="29"/>
      <c r="F1407" s="4"/>
      <c r="G1407" s="5"/>
      <c r="H1407" s="11"/>
      <c r="I1407" s="33"/>
      <c r="J1407" s="9"/>
    </row>
    <row r="1408" spans="1:10" x14ac:dyDescent="0.25">
      <c r="A1408" s="4"/>
      <c r="B1408" s="4"/>
      <c r="C1408" s="4"/>
      <c r="D1408" s="4"/>
      <c r="E1408" s="29"/>
      <c r="F1408" s="4"/>
      <c r="G1408" s="5"/>
      <c r="H1408" s="11"/>
      <c r="I1408" s="33"/>
      <c r="J1408" s="9"/>
    </row>
    <row r="1409" spans="1:10" x14ac:dyDescent="0.25">
      <c r="A1409" s="4"/>
      <c r="B1409" s="4"/>
      <c r="C1409" s="4"/>
      <c r="D1409" s="4"/>
      <c r="E1409" s="29"/>
      <c r="F1409" s="4"/>
      <c r="G1409" s="5"/>
      <c r="H1409" s="11"/>
      <c r="I1409" s="33"/>
      <c r="J1409" s="9"/>
    </row>
    <row r="1410" spans="1:10" x14ac:dyDescent="0.25">
      <c r="A1410" s="4"/>
      <c r="B1410" s="4"/>
      <c r="C1410" s="4"/>
      <c r="D1410" s="4"/>
      <c r="E1410" s="29"/>
      <c r="F1410" s="4"/>
      <c r="G1410" s="5"/>
      <c r="H1410" s="11"/>
      <c r="I1410" s="33"/>
      <c r="J1410" s="9"/>
    </row>
    <row r="1411" spans="1:10" x14ac:dyDescent="0.25">
      <c r="A1411" s="4"/>
      <c r="B1411" s="4"/>
      <c r="C1411" s="4"/>
      <c r="D1411" s="4"/>
      <c r="E1411" s="29"/>
      <c r="F1411" s="4"/>
      <c r="G1411" s="5"/>
      <c r="H1411" s="11"/>
      <c r="I1411" s="33"/>
      <c r="J1411" s="9"/>
    </row>
    <row r="1412" spans="1:10" x14ac:dyDescent="0.25">
      <c r="A1412" s="4"/>
      <c r="B1412" s="4"/>
      <c r="C1412" s="4"/>
      <c r="D1412" s="4"/>
      <c r="E1412" s="29"/>
      <c r="F1412" s="4"/>
      <c r="G1412" s="5"/>
      <c r="H1412" s="11"/>
      <c r="I1412" s="33"/>
      <c r="J1412" s="9"/>
    </row>
    <row r="1413" spans="1:10" x14ac:dyDescent="0.25">
      <c r="A1413" s="4"/>
      <c r="B1413" s="4"/>
      <c r="C1413" s="4"/>
      <c r="D1413" s="4"/>
      <c r="E1413" s="29"/>
      <c r="F1413" s="4"/>
      <c r="G1413" s="5"/>
      <c r="H1413" s="11"/>
      <c r="I1413" s="33"/>
      <c r="J1413" s="9"/>
    </row>
    <row r="1414" spans="1:10" x14ac:dyDescent="0.25">
      <c r="A1414" s="4"/>
      <c r="B1414" s="4"/>
      <c r="C1414" s="4"/>
      <c r="D1414" s="4"/>
      <c r="E1414" s="29"/>
      <c r="F1414" s="4"/>
      <c r="G1414" s="5"/>
      <c r="H1414" s="11"/>
      <c r="I1414" s="33"/>
      <c r="J1414" s="9"/>
    </row>
    <row r="1415" spans="1:10" x14ac:dyDescent="0.25">
      <c r="A1415" s="4"/>
      <c r="B1415" s="4"/>
      <c r="C1415" s="4"/>
      <c r="D1415" s="4"/>
      <c r="E1415" s="29"/>
      <c r="F1415" s="4"/>
      <c r="G1415" s="5"/>
      <c r="H1415" s="11"/>
      <c r="I1415" s="33"/>
      <c r="J1415" s="9"/>
    </row>
    <row r="1416" spans="1:10" x14ac:dyDescent="0.25">
      <c r="A1416" s="4"/>
      <c r="B1416" s="4"/>
      <c r="C1416" s="4"/>
      <c r="D1416" s="4"/>
      <c r="E1416" s="29"/>
      <c r="F1416" s="4"/>
      <c r="G1416" s="5"/>
      <c r="H1416" s="11"/>
      <c r="I1416" s="33"/>
      <c r="J1416" s="9"/>
    </row>
    <row r="1417" spans="1:10" x14ac:dyDescent="0.25">
      <c r="A1417" s="4"/>
      <c r="B1417" s="4"/>
      <c r="C1417" s="4"/>
      <c r="D1417" s="4"/>
      <c r="E1417" s="29"/>
      <c r="F1417" s="4"/>
      <c r="G1417" s="5"/>
      <c r="H1417" s="11"/>
      <c r="I1417" s="33"/>
      <c r="J1417" s="9"/>
    </row>
    <row r="1418" spans="1:10" x14ac:dyDescent="0.25">
      <c r="A1418" s="4"/>
      <c r="B1418" s="4"/>
      <c r="C1418" s="4"/>
      <c r="D1418" s="4"/>
      <c r="E1418" s="29"/>
      <c r="F1418" s="4"/>
      <c r="G1418" s="5"/>
      <c r="H1418" s="11"/>
      <c r="I1418" s="33"/>
      <c r="J1418" s="9"/>
    </row>
    <row r="1419" spans="1:10" x14ac:dyDescent="0.25">
      <c r="A1419" s="4"/>
      <c r="B1419" s="4"/>
      <c r="C1419" s="4"/>
      <c r="D1419" s="4"/>
      <c r="E1419" s="29"/>
      <c r="F1419" s="4"/>
      <c r="G1419" s="5"/>
      <c r="H1419" s="11"/>
      <c r="I1419" s="33"/>
      <c r="J1419" s="9"/>
    </row>
    <row r="1420" spans="1:10" x14ac:dyDescent="0.25">
      <c r="A1420" s="4"/>
      <c r="B1420" s="4"/>
      <c r="C1420" s="4"/>
      <c r="D1420" s="4"/>
      <c r="E1420" s="29"/>
      <c r="F1420" s="4"/>
      <c r="G1420" s="5"/>
      <c r="H1420" s="11"/>
      <c r="I1420" s="33"/>
      <c r="J1420" s="9"/>
    </row>
    <row r="1421" spans="1:10" x14ac:dyDescent="0.25">
      <c r="A1421" s="4"/>
      <c r="B1421" s="4"/>
      <c r="C1421" s="4"/>
      <c r="D1421" s="4"/>
      <c r="E1421" s="29"/>
      <c r="F1421" s="4"/>
      <c r="G1421" s="5"/>
      <c r="H1421" s="11"/>
      <c r="I1421" s="33"/>
      <c r="J1421" s="9"/>
    </row>
    <row r="1422" spans="1:10" x14ac:dyDescent="0.25">
      <c r="A1422" s="4"/>
      <c r="B1422" s="4"/>
      <c r="C1422" s="4"/>
      <c r="D1422" s="4"/>
      <c r="E1422" s="29"/>
      <c r="F1422" s="4"/>
      <c r="G1422" s="5"/>
      <c r="H1422" s="11"/>
      <c r="I1422" s="33"/>
      <c r="J1422" s="9"/>
    </row>
    <row r="1423" spans="1:10" x14ac:dyDescent="0.25">
      <c r="A1423" s="4"/>
      <c r="B1423" s="4"/>
      <c r="C1423" s="4"/>
      <c r="D1423" s="4"/>
      <c r="E1423" s="29"/>
      <c r="F1423" s="4"/>
      <c r="G1423" s="5"/>
      <c r="H1423" s="11"/>
      <c r="I1423" s="33"/>
      <c r="J1423" s="9"/>
    </row>
    <row r="1424" spans="1:10" x14ac:dyDescent="0.25">
      <c r="A1424" s="4"/>
      <c r="B1424" s="4"/>
      <c r="C1424" s="4"/>
      <c r="D1424" s="4"/>
      <c r="E1424" s="29"/>
      <c r="F1424" s="4"/>
      <c r="G1424" s="5"/>
      <c r="H1424" s="11"/>
      <c r="I1424" s="33"/>
      <c r="J1424" s="9"/>
    </row>
    <row r="1425" spans="1:10" x14ac:dyDescent="0.25">
      <c r="A1425" s="4"/>
      <c r="B1425" s="4"/>
      <c r="C1425" s="4"/>
      <c r="D1425" s="4"/>
      <c r="E1425" s="29"/>
      <c r="F1425" s="4"/>
      <c r="G1425" s="5"/>
      <c r="H1425" s="11"/>
      <c r="I1425" s="33"/>
      <c r="J1425" s="9"/>
    </row>
    <row r="1426" spans="1:10" x14ac:dyDescent="0.25">
      <c r="A1426" s="4"/>
      <c r="B1426" s="4"/>
      <c r="C1426" s="4"/>
      <c r="D1426" s="4"/>
      <c r="E1426" s="29"/>
      <c r="F1426" s="4"/>
      <c r="G1426" s="5"/>
      <c r="H1426" s="11"/>
      <c r="I1426" s="33"/>
      <c r="J1426" s="9"/>
    </row>
    <row r="1427" spans="1:10" x14ac:dyDescent="0.25">
      <c r="A1427" s="4"/>
      <c r="B1427" s="4"/>
      <c r="C1427" s="4"/>
      <c r="D1427" s="4"/>
      <c r="E1427" s="29"/>
      <c r="F1427" s="4"/>
      <c r="G1427" s="5"/>
      <c r="H1427" s="11"/>
      <c r="I1427" s="33"/>
      <c r="J1427" s="9"/>
    </row>
    <row r="1428" spans="1:10" x14ac:dyDescent="0.25">
      <c r="A1428" s="4"/>
      <c r="B1428" s="4"/>
      <c r="C1428" s="4"/>
      <c r="D1428" s="4"/>
      <c r="E1428" s="29"/>
      <c r="F1428" s="4"/>
      <c r="G1428" s="5"/>
      <c r="H1428" s="11"/>
      <c r="I1428" s="33"/>
      <c r="J1428" s="9"/>
    </row>
    <row r="1429" spans="1:10" x14ac:dyDescent="0.25">
      <c r="A1429" s="4"/>
      <c r="B1429" s="4"/>
      <c r="C1429" s="4"/>
      <c r="D1429" s="4"/>
      <c r="E1429" s="29"/>
      <c r="F1429" s="4"/>
      <c r="G1429" s="5"/>
      <c r="H1429" s="11"/>
      <c r="I1429" s="33"/>
      <c r="J1429" s="9"/>
    </row>
    <row r="1430" spans="1:10" x14ac:dyDescent="0.25">
      <c r="A1430" s="4"/>
      <c r="B1430" s="4"/>
      <c r="C1430" s="4"/>
      <c r="D1430" s="4"/>
      <c r="E1430" s="29"/>
      <c r="F1430" s="4"/>
      <c r="G1430" s="5"/>
      <c r="H1430" s="11"/>
      <c r="I1430" s="33"/>
      <c r="J1430" s="9"/>
    </row>
    <row r="1431" spans="1:10" x14ac:dyDescent="0.25">
      <c r="A1431" s="4"/>
      <c r="B1431" s="4"/>
      <c r="C1431" s="4"/>
      <c r="D1431" s="4"/>
      <c r="E1431" s="29"/>
      <c r="F1431" s="4"/>
      <c r="G1431" s="5"/>
      <c r="H1431" s="11"/>
      <c r="I1431" s="33"/>
      <c r="J1431" s="9"/>
    </row>
    <row r="1432" spans="1:10" x14ac:dyDescent="0.25">
      <c r="A1432" s="4"/>
      <c r="B1432" s="4"/>
      <c r="C1432" s="4"/>
      <c r="D1432" s="4"/>
      <c r="E1432" s="29"/>
      <c r="F1432" s="4"/>
      <c r="G1432" s="5"/>
      <c r="H1432" s="11"/>
      <c r="I1432" s="33"/>
      <c r="J1432" s="9"/>
    </row>
    <row r="1433" spans="1:10" x14ac:dyDescent="0.25">
      <c r="A1433" s="4"/>
      <c r="B1433" s="4"/>
      <c r="C1433" s="4"/>
      <c r="D1433" s="4"/>
      <c r="E1433" s="29"/>
      <c r="F1433" s="4"/>
      <c r="G1433" s="5"/>
      <c r="H1433" s="11"/>
      <c r="I1433" s="33"/>
      <c r="J1433" s="9"/>
    </row>
    <row r="1434" spans="1:10" x14ac:dyDescent="0.25">
      <c r="A1434" s="4"/>
      <c r="B1434" s="4"/>
      <c r="C1434" s="4"/>
      <c r="D1434" s="4"/>
      <c r="E1434" s="29"/>
      <c r="F1434" s="4"/>
      <c r="G1434" s="5"/>
      <c r="H1434" s="11"/>
      <c r="I1434" s="33"/>
      <c r="J1434" s="9"/>
    </row>
    <row r="1435" spans="1:10" x14ac:dyDescent="0.25">
      <c r="A1435" s="4"/>
      <c r="B1435" s="4"/>
      <c r="C1435" s="4"/>
      <c r="D1435" s="4"/>
      <c r="E1435" s="29"/>
      <c r="F1435" s="4"/>
      <c r="G1435" s="5"/>
      <c r="H1435" s="11"/>
      <c r="I1435" s="33"/>
      <c r="J1435" s="9"/>
    </row>
    <row r="1436" spans="1:10" x14ac:dyDescent="0.25">
      <c r="A1436" s="4"/>
      <c r="B1436" s="4"/>
      <c r="C1436" s="4"/>
      <c r="D1436" s="4"/>
      <c r="E1436" s="29"/>
      <c r="F1436" s="4"/>
      <c r="G1436" s="5"/>
      <c r="H1436" s="11"/>
      <c r="I1436" s="33"/>
      <c r="J1436" s="9"/>
    </row>
    <row r="1437" spans="1:10" x14ac:dyDescent="0.25">
      <c r="A1437" s="4"/>
      <c r="B1437" s="4"/>
      <c r="C1437" s="4"/>
      <c r="D1437" s="4"/>
      <c r="E1437" s="29"/>
      <c r="F1437" s="4"/>
      <c r="G1437" s="5"/>
      <c r="H1437" s="11"/>
      <c r="I1437" s="33"/>
      <c r="J1437" s="9"/>
    </row>
    <row r="1438" spans="1:10" x14ac:dyDescent="0.25">
      <c r="A1438" s="4"/>
      <c r="B1438" s="4"/>
      <c r="C1438" s="4"/>
      <c r="D1438" s="4"/>
      <c r="E1438" s="29"/>
      <c r="F1438" s="4"/>
      <c r="G1438" s="5"/>
      <c r="H1438" s="11"/>
      <c r="I1438" s="33"/>
      <c r="J1438" s="9"/>
    </row>
    <row r="1439" spans="1:10" x14ac:dyDescent="0.25">
      <c r="A1439" s="4"/>
      <c r="B1439" s="4"/>
      <c r="C1439" s="4"/>
      <c r="D1439" s="4"/>
      <c r="E1439" s="29"/>
      <c r="F1439" s="4"/>
      <c r="G1439" s="5"/>
      <c r="H1439" s="11"/>
      <c r="I1439" s="33"/>
      <c r="J1439" s="9"/>
    </row>
    <row r="1440" spans="1:10" x14ac:dyDescent="0.25">
      <c r="A1440" s="4"/>
      <c r="B1440" s="4"/>
      <c r="C1440" s="4"/>
      <c r="D1440" s="4"/>
      <c r="E1440" s="29"/>
      <c r="F1440" s="4"/>
      <c r="G1440" s="5"/>
      <c r="H1440" s="11"/>
      <c r="I1440" s="33"/>
      <c r="J1440" s="9"/>
    </row>
    <row r="1441" spans="1:10" x14ac:dyDescent="0.25">
      <c r="A1441" s="4"/>
      <c r="B1441" s="4"/>
      <c r="C1441" s="4"/>
      <c r="D1441" s="4"/>
      <c r="E1441" s="29"/>
      <c r="F1441" s="4"/>
      <c r="G1441" s="5"/>
      <c r="H1441" s="11"/>
      <c r="I1441" s="33"/>
      <c r="J1441" s="9"/>
    </row>
    <row r="1442" spans="1:10" x14ac:dyDescent="0.25">
      <c r="A1442" s="4"/>
      <c r="B1442" s="4"/>
      <c r="C1442" s="4"/>
      <c r="D1442" s="4"/>
      <c r="E1442" s="29"/>
      <c r="F1442" s="4"/>
      <c r="G1442" s="5"/>
      <c r="H1442" s="11"/>
      <c r="I1442" s="33"/>
      <c r="J1442" s="9"/>
    </row>
    <row r="1443" spans="1:10" x14ac:dyDescent="0.25">
      <c r="A1443" s="4"/>
      <c r="B1443" s="4"/>
      <c r="C1443" s="4"/>
      <c r="D1443" s="4"/>
      <c r="E1443" s="29"/>
      <c r="F1443" s="4"/>
      <c r="G1443" s="5"/>
      <c r="H1443" s="11"/>
      <c r="I1443" s="33"/>
      <c r="J1443" s="9"/>
    </row>
    <row r="1444" spans="1:10" x14ac:dyDescent="0.25">
      <c r="A1444" s="4"/>
      <c r="B1444" s="4"/>
      <c r="C1444" s="4"/>
      <c r="D1444" s="4"/>
      <c r="E1444" s="29"/>
      <c r="F1444" s="4"/>
      <c r="G1444" s="5"/>
      <c r="H1444" s="11"/>
      <c r="I1444" s="33"/>
      <c r="J1444" s="9"/>
    </row>
    <row r="1445" spans="1:10" x14ac:dyDescent="0.25">
      <c r="A1445" s="4"/>
      <c r="B1445" s="4"/>
      <c r="C1445" s="4"/>
      <c r="D1445" s="4"/>
      <c r="E1445" s="29"/>
      <c r="F1445" s="4"/>
      <c r="G1445" s="5"/>
      <c r="H1445" s="11"/>
      <c r="I1445" s="33"/>
      <c r="J1445" s="9"/>
    </row>
    <row r="1446" spans="1:10" x14ac:dyDescent="0.25">
      <c r="A1446" s="4"/>
      <c r="B1446" s="4"/>
      <c r="C1446" s="4"/>
      <c r="D1446" s="4"/>
      <c r="E1446" s="29"/>
      <c r="F1446" s="4"/>
      <c r="G1446" s="5"/>
      <c r="H1446" s="11"/>
      <c r="I1446" s="33"/>
      <c r="J1446" s="9"/>
    </row>
    <row r="1447" spans="1:10" x14ac:dyDescent="0.25">
      <c r="A1447" s="4"/>
      <c r="B1447" s="4"/>
      <c r="C1447" s="4"/>
      <c r="D1447" s="4"/>
      <c r="E1447" s="29"/>
      <c r="F1447" s="4"/>
      <c r="G1447" s="5"/>
      <c r="H1447" s="11"/>
      <c r="I1447" s="33"/>
      <c r="J1447" s="9"/>
    </row>
    <row r="1448" spans="1:10" x14ac:dyDescent="0.25">
      <c r="A1448" s="4"/>
      <c r="B1448" s="4"/>
      <c r="C1448" s="4"/>
      <c r="D1448" s="4"/>
      <c r="E1448" s="29"/>
      <c r="F1448" s="4"/>
      <c r="G1448" s="5"/>
      <c r="H1448" s="11"/>
      <c r="I1448" s="33"/>
      <c r="J1448" s="9"/>
    </row>
    <row r="1449" spans="1:10" x14ac:dyDescent="0.25">
      <c r="A1449" s="4"/>
      <c r="B1449" s="4"/>
      <c r="C1449" s="4"/>
      <c r="D1449" s="4"/>
      <c r="E1449" s="29"/>
      <c r="F1449" s="4"/>
      <c r="G1449" s="5"/>
      <c r="H1449" s="11"/>
      <c r="I1449" s="33"/>
      <c r="J1449" s="9"/>
    </row>
    <row r="1450" spans="1:10" x14ac:dyDescent="0.25">
      <c r="A1450" s="4"/>
      <c r="B1450" s="4"/>
      <c r="C1450" s="4"/>
      <c r="D1450" s="4"/>
      <c r="E1450" s="29"/>
      <c r="F1450" s="4"/>
      <c r="G1450" s="5"/>
      <c r="H1450" s="11"/>
      <c r="I1450" s="33"/>
      <c r="J1450" s="9"/>
    </row>
    <row r="1451" spans="1:10" x14ac:dyDescent="0.25">
      <c r="A1451" s="4"/>
      <c r="B1451" s="4"/>
      <c r="C1451" s="4"/>
      <c r="D1451" s="4"/>
      <c r="E1451" s="29"/>
      <c r="F1451" s="4"/>
      <c r="G1451" s="5"/>
      <c r="H1451" s="11"/>
      <c r="I1451" s="33"/>
      <c r="J1451" s="9"/>
    </row>
    <row r="1452" spans="1:10" x14ac:dyDescent="0.25">
      <c r="A1452" s="4"/>
      <c r="B1452" s="4"/>
      <c r="C1452" s="4"/>
      <c r="D1452" s="4"/>
      <c r="E1452" s="29"/>
      <c r="F1452" s="4"/>
      <c r="G1452" s="5"/>
      <c r="H1452" s="11"/>
      <c r="I1452" s="33"/>
      <c r="J1452" s="9"/>
    </row>
    <row r="1453" spans="1:10" x14ac:dyDescent="0.25">
      <c r="A1453" s="4"/>
      <c r="B1453" s="4"/>
      <c r="C1453" s="4"/>
      <c r="D1453" s="4"/>
      <c r="E1453" s="29"/>
      <c r="F1453" s="4"/>
      <c r="G1453" s="5"/>
      <c r="H1453" s="11"/>
      <c r="I1453" s="33"/>
      <c r="J1453" s="9"/>
    </row>
    <row r="1454" spans="1:10" x14ac:dyDescent="0.25">
      <c r="A1454" s="4"/>
      <c r="B1454" s="4"/>
      <c r="C1454" s="4"/>
      <c r="D1454" s="4"/>
      <c r="E1454" s="29"/>
      <c r="F1454" s="4"/>
      <c r="G1454" s="5"/>
      <c r="H1454" s="11"/>
      <c r="I1454" s="33"/>
      <c r="J1454" s="9"/>
    </row>
    <row r="1455" spans="1:10" x14ac:dyDescent="0.25">
      <c r="A1455" s="4"/>
      <c r="B1455" s="4"/>
      <c r="C1455" s="4"/>
      <c r="D1455" s="4"/>
      <c r="E1455" s="29"/>
      <c r="F1455" s="4"/>
      <c r="G1455" s="5"/>
      <c r="H1455" s="11"/>
      <c r="I1455" s="33"/>
      <c r="J1455" s="9"/>
    </row>
    <row r="1456" spans="1:10" x14ac:dyDescent="0.25">
      <c r="A1456" s="4"/>
      <c r="B1456" s="4"/>
      <c r="C1456" s="4"/>
      <c r="D1456" s="4"/>
      <c r="E1456" s="29"/>
      <c r="F1456" s="4"/>
      <c r="G1456" s="5"/>
      <c r="H1456" s="11"/>
      <c r="I1456" s="33"/>
      <c r="J1456" s="9"/>
    </row>
    <row r="1457" spans="1:10" x14ac:dyDescent="0.25">
      <c r="A1457" s="4"/>
      <c r="B1457" s="4"/>
      <c r="C1457" s="4"/>
      <c r="D1457" s="4"/>
      <c r="E1457" s="29"/>
      <c r="F1457" s="4"/>
      <c r="G1457" s="5"/>
      <c r="H1457" s="11"/>
      <c r="I1457" s="33"/>
      <c r="J1457" s="9"/>
    </row>
    <row r="1458" spans="1:10" x14ac:dyDescent="0.25">
      <c r="A1458" s="4"/>
      <c r="B1458" s="4"/>
      <c r="C1458" s="4"/>
      <c r="D1458" s="4"/>
      <c r="E1458" s="29"/>
      <c r="F1458" s="4"/>
      <c r="G1458" s="5"/>
      <c r="H1458" s="11"/>
      <c r="I1458" s="33"/>
      <c r="J1458" s="9"/>
    </row>
    <row r="1459" spans="1:10" x14ac:dyDescent="0.25">
      <c r="A1459" s="4"/>
      <c r="B1459" s="4"/>
      <c r="C1459" s="4"/>
      <c r="D1459" s="4"/>
      <c r="E1459" s="29"/>
      <c r="F1459" s="4"/>
      <c r="G1459" s="5"/>
      <c r="H1459" s="11"/>
      <c r="I1459" s="33"/>
      <c r="J1459" s="9"/>
    </row>
    <row r="1460" spans="1:10" x14ac:dyDescent="0.25">
      <c r="A1460" s="4"/>
      <c r="B1460" s="4"/>
      <c r="C1460" s="4"/>
      <c r="D1460" s="4"/>
      <c r="E1460" s="29"/>
      <c r="F1460" s="4"/>
      <c r="G1460" s="5"/>
      <c r="H1460" s="11"/>
      <c r="I1460" s="33"/>
      <c r="J1460" s="9"/>
    </row>
    <row r="1461" spans="1:10" x14ac:dyDescent="0.25">
      <c r="A1461" s="4"/>
      <c r="B1461" s="4"/>
      <c r="C1461" s="4"/>
      <c r="D1461" s="4"/>
      <c r="E1461" s="29"/>
      <c r="F1461" s="4"/>
      <c r="G1461" s="5"/>
      <c r="H1461" s="11"/>
      <c r="I1461" s="33"/>
      <c r="J1461" s="9"/>
    </row>
    <row r="1462" spans="1:10" x14ac:dyDescent="0.25">
      <c r="A1462" s="4"/>
      <c r="B1462" s="4"/>
      <c r="C1462" s="4"/>
      <c r="D1462" s="4"/>
      <c r="E1462" s="29"/>
      <c r="F1462" s="4"/>
      <c r="G1462" s="5"/>
      <c r="H1462" s="11"/>
      <c r="I1462" s="33"/>
      <c r="J1462" s="9"/>
    </row>
    <row r="1463" spans="1:10" x14ac:dyDescent="0.25">
      <c r="A1463" s="4"/>
      <c r="B1463" s="4"/>
      <c r="C1463" s="4"/>
      <c r="D1463" s="4"/>
      <c r="E1463" s="29"/>
      <c r="F1463" s="4"/>
      <c r="G1463" s="5"/>
      <c r="H1463" s="11"/>
      <c r="I1463" s="33"/>
      <c r="J1463" s="9"/>
    </row>
    <row r="1464" spans="1:10" x14ac:dyDescent="0.25">
      <c r="A1464" s="4"/>
      <c r="B1464" s="4"/>
      <c r="C1464" s="4"/>
      <c r="D1464" s="4"/>
      <c r="E1464" s="29"/>
      <c r="F1464" s="4"/>
      <c r="G1464" s="5"/>
      <c r="H1464" s="11"/>
      <c r="I1464" s="33"/>
      <c r="J1464" s="9"/>
    </row>
    <row r="1465" spans="1:10" x14ac:dyDescent="0.25">
      <c r="A1465" s="4"/>
      <c r="B1465" s="4"/>
      <c r="C1465" s="4"/>
      <c r="D1465" s="4"/>
      <c r="E1465" s="29"/>
      <c r="F1465" s="4"/>
      <c r="G1465" s="5"/>
      <c r="H1465" s="11"/>
      <c r="I1465" s="33"/>
      <c r="J1465" s="9"/>
    </row>
    <row r="1466" spans="1:10" x14ac:dyDescent="0.25">
      <c r="A1466" s="4"/>
      <c r="B1466" s="4"/>
      <c r="C1466" s="4"/>
      <c r="D1466" s="4"/>
      <c r="E1466" s="29"/>
      <c r="F1466" s="4"/>
      <c r="G1466" s="5"/>
      <c r="H1466" s="11"/>
      <c r="I1466" s="33"/>
      <c r="J1466" s="9"/>
    </row>
    <row r="1467" spans="1:10" x14ac:dyDescent="0.25">
      <c r="A1467" s="4"/>
      <c r="B1467" s="4"/>
      <c r="C1467" s="4"/>
      <c r="D1467" s="4"/>
      <c r="E1467" s="29"/>
      <c r="F1467" s="4"/>
      <c r="G1467" s="5"/>
      <c r="H1467" s="11"/>
      <c r="I1467" s="33"/>
      <c r="J1467" s="9"/>
    </row>
    <row r="1468" spans="1:10" x14ac:dyDescent="0.25">
      <c r="A1468" s="4"/>
      <c r="B1468" s="4"/>
      <c r="C1468" s="4"/>
      <c r="D1468" s="4"/>
      <c r="E1468" s="29"/>
      <c r="F1468" s="4"/>
      <c r="G1468" s="5"/>
      <c r="H1468" s="11"/>
      <c r="I1468" s="33"/>
      <c r="J1468" s="9"/>
    </row>
    <row r="1469" spans="1:10" x14ac:dyDescent="0.25">
      <c r="A1469" s="4"/>
      <c r="B1469" s="4"/>
      <c r="C1469" s="4"/>
      <c r="D1469" s="4"/>
      <c r="E1469" s="29"/>
      <c r="F1469" s="4"/>
      <c r="G1469" s="5"/>
      <c r="H1469" s="11"/>
      <c r="I1469" s="33"/>
      <c r="J1469" s="9"/>
    </row>
    <row r="1470" spans="1:10" x14ac:dyDescent="0.25">
      <c r="A1470" s="4"/>
      <c r="B1470" s="4"/>
      <c r="C1470" s="4"/>
      <c r="D1470" s="4"/>
      <c r="E1470" s="29"/>
      <c r="F1470" s="4"/>
      <c r="G1470" s="5"/>
      <c r="H1470" s="11"/>
      <c r="I1470" s="33"/>
      <c r="J1470" s="9"/>
    </row>
    <row r="1471" spans="1:10" x14ac:dyDescent="0.25">
      <c r="A1471" s="4"/>
      <c r="B1471" s="4"/>
      <c r="C1471" s="4"/>
      <c r="D1471" s="4"/>
      <c r="E1471" s="29"/>
      <c r="F1471" s="4"/>
      <c r="G1471" s="5"/>
      <c r="H1471" s="11"/>
      <c r="I1471" s="33"/>
      <c r="J1471" s="9"/>
    </row>
    <row r="1472" spans="1:10" x14ac:dyDescent="0.25">
      <c r="A1472" s="4"/>
      <c r="B1472" s="4"/>
      <c r="C1472" s="4"/>
      <c r="D1472" s="4"/>
      <c r="E1472" s="29"/>
      <c r="F1472" s="4"/>
      <c r="G1472" s="5"/>
      <c r="H1472" s="11"/>
      <c r="I1472" s="33"/>
      <c r="J1472" s="9"/>
    </row>
    <row r="1473" spans="1:10" x14ac:dyDescent="0.25">
      <c r="A1473" s="4"/>
      <c r="B1473" s="4"/>
      <c r="C1473" s="4"/>
      <c r="D1473" s="4"/>
      <c r="E1473" s="29"/>
      <c r="F1473" s="4"/>
      <c r="G1473" s="5"/>
      <c r="H1473" s="11"/>
      <c r="I1473" s="33"/>
      <c r="J1473" s="9"/>
    </row>
    <row r="1474" spans="1:10" x14ac:dyDescent="0.25">
      <c r="A1474" s="4"/>
      <c r="B1474" s="4"/>
      <c r="C1474" s="4"/>
      <c r="D1474" s="4"/>
      <c r="E1474" s="29"/>
      <c r="F1474" s="4"/>
      <c r="G1474" s="5"/>
      <c r="H1474" s="11"/>
      <c r="I1474" s="33"/>
      <c r="J1474" s="9"/>
    </row>
    <row r="1475" spans="1:10" x14ac:dyDescent="0.25">
      <c r="A1475" s="4"/>
      <c r="B1475" s="4"/>
      <c r="C1475" s="4"/>
      <c r="D1475" s="4"/>
      <c r="E1475" s="29"/>
      <c r="F1475" s="4"/>
      <c r="G1475" s="5"/>
      <c r="H1475" s="11"/>
      <c r="I1475" s="33"/>
      <c r="J1475" s="9"/>
    </row>
    <row r="1476" spans="1:10" x14ac:dyDescent="0.25">
      <c r="A1476" s="4"/>
      <c r="B1476" s="4"/>
      <c r="C1476" s="4"/>
      <c r="D1476" s="4"/>
      <c r="E1476" s="29"/>
      <c r="F1476" s="4"/>
      <c r="G1476" s="5"/>
      <c r="H1476" s="11"/>
      <c r="I1476" s="33"/>
      <c r="J1476" s="9"/>
    </row>
    <row r="1477" spans="1:10" x14ac:dyDescent="0.25">
      <c r="A1477" s="4"/>
      <c r="B1477" s="4"/>
      <c r="C1477" s="4"/>
      <c r="D1477" s="4"/>
      <c r="E1477" s="29"/>
      <c r="F1477" s="4"/>
      <c r="G1477" s="5"/>
      <c r="H1477" s="11"/>
      <c r="I1477" s="33"/>
      <c r="J1477" s="9"/>
    </row>
    <row r="1478" spans="1:10" x14ac:dyDescent="0.25">
      <c r="A1478" s="4"/>
      <c r="B1478" s="4"/>
      <c r="C1478" s="4"/>
      <c r="D1478" s="4"/>
      <c r="E1478" s="29"/>
      <c r="F1478" s="4"/>
      <c r="G1478" s="5"/>
      <c r="H1478" s="11"/>
      <c r="I1478" s="33"/>
      <c r="J1478" s="9"/>
    </row>
    <row r="1479" spans="1:10" x14ac:dyDescent="0.25">
      <c r="A1479" s="4"/>
      <c r="B1479" s="4"/>
      <c r="C1479" s="4"/>
      <c r="D1479" s="4"/>
      <c r="E1479" s="29"/>
      <c r="F1479" s="4"/>
      <c r="G1479" s="5"/>
      <c r="H1479" s="11"/>
      <c r="I1479" s="33"/>
      <c r="J1479" s="9"/>
    </row>
    <row r="1480" spans="1:10" x14ac:dyDescent="0.25">
      <c r="A1480" s="4"/>
      <c r="B1480" s="4"/>
      <c r="C1480" s="4"/>
      <c r="D1480" s="4"/>
      <c r="E1480" s="29"/>
      <c r="F1480" s="4"/>
      <c r="G1480" s="5"/>
      <c r="H1480" s="11"/>
      <c r="I1480" s="33"/>
      <c r="J1480" s="9"/>
    </row>
    <row r="1481" spans="1:10" x14ac:dyDescent="0.25">
      <c r="A1481" s="4"/>
      <c r="B1481" s="4"/>
      <c r="C1481" s="4"/>
      <c r="D1481" s="4"/>
      <c r="E1481" s="29"/>
      <c r="F1481" s="4"/>
      <c r="G1481" s="5"/>
      <c r="H1481" s="11"/>
      <c r="I1481" s="33"/>
      <c r="J1481" s="9"/>
    </row>
    <row r="1482" spans="1:10" x14ac:dyDescent="0.25">
      <c r="A1482" s="4"/>
      <c r="B1482" s="4"/>
      <c r="C1482" s="4"/>
      <c r="D1482" s="4"/>
      <c r="E1482" s="29"/>
      <c r="F1482" s="4"/>
      <c r="G1482" s="5"/>
      <c r="H1482" s="11"/>
      <c r="I1482" s="33"/>
      <c r="J1482" s="9"/>
    </row>
    <row r="1483" spans="1:10" x14ac:dyDescent="0.25">
      <c r="A1483" s="4"/>
      <c r="B1483" s="4"/>
      <c r="C1483" s="4"/>
      <c r="D1483" s="4"/>
      <c r="E1483" s="29"/>
      <c r="F1483" s="4"/>
      <c r="G1483" s="5"/>
      <c r="H1483" s="11"/>
      <c r="I1483" s="33"/>
      <c r="J1483" s="9"/>
    </row>
    <row r="1484" spans="1:10" x14ac:dyDescent="0.25">
      <c r="A1484" s="4"/>
      <c r="B1484" s="4"/>
      <c r="C1484" s="4"/>
      <c r="D1484" s="4"/>
      <c r="E1484" s="29"/>
      <c r="F1484" s="4"/>
      <c r="G1484" s="5"/>
      <c r="H1484" s="11"/>
      <c r="I1484" s="33"/>
      <c r="J1484" s="9"/>
    </row>
    <row r="1485" spans="1:10" x14ac:dyDescent="0.25">
      <c r="A1485" s="4"/>
      <c r="B1485" s="4"/>
      <c r="C1485" s="4"/>
      <c r="D1485" s="4"/>
      <c r="E1485" s="29"/>
      <c r="F1485" s="4"/>
      <c r="G1485" s="5"/>
      <c r="H1485" s="11"/>
      <c r="I1485" s="33"/>
      <c r="J1485" s="9"/>
    </row>
    <row r="1486" spans="1:10" x14ac:dyDescent="0.25">
      <c r="A1486" s="4"/>
      <c r="B1486" s="4"/>
      <c r="C1486" s="4"/>
      <c r="D1486" s="4"/>
      <c r="E1486" s="29"/>
      <c r="F1486" s="4"/>
      <c r="G1486" s="5"/>
      <c r="H1486" s="11"/>
      <c r="I1486" s="33"/>
      <c r="J1486" s="9"/>
    </row>
    <row r="1487" spans="1:10" x14ac:dyDescent="0.25">
      <c r="A1487" s="4"/>
      <c r="B1487" s="4"/>
      <c r="C1487" s="4"/>
      <c r="D1487" s="4"/>
      <c r="E1487" s="29"/>
      <c r="F1487" s="4"/>
      <c r="G1487" s="5"/>
      <c r="H1487" s="11"/>
      <c r="I1487" s="33"/>
      <c r="J1487" s="9"/>
    </row>
    <row r="1488" spans="1:10" x14ac:dyDescent="0.25">
      <c r="A1488" s="4"/>
      <c r="B1488" s="4"/>
      <c r="C1488" s="4"/>
      <c r="D1488" s="4"/>
      <c r="E1488" s="29"/>
      <c r="F1488" s="4"/>
      <c r="G1488" s="5"/>
      <c r="H1488" s="11"/>
      <c r="I1488" s="33"/>
      <c r="J1488" s="9"/>
    </row>
    <row r="1489" spans="1:10" x14ac:dyDescent="0.25">
      <c r="A1489" s="4"/>
      <c r="B1489" s="4"/>
      <c r="C1489" s="4"/>
      <c r="D1489" s="4"/>
      <c r="E1489" s="29"/>
      <c r="F1489" s="4"/>
      <c r="G1489" s="5"/>
      <c r="H1489" s="11"/>
      <c r="I1489" s="33"/>
      <c r="J1489" s="9"/>
    </row>
    <row r="1490" spans="1:10" x14ac:dyDescent="0.25">
      <c r="A1490" s="4"/>
      <c r="B1490" s="4"/>
      <c r="C1490" s="4"/>
      <c r="D1490" s="4"/>
      <c r="E1490" s="29"/>
      <c r="F1490" s="4"/>
      <c r="G1490" s="5"/>
      <c r="H1490" s="11"/>
      <c r="I1490" s="33"/>
      <c r="J1490" s="9"/>
    </row>
    <row r="1491" spans="1:10" x14ac:dyDescent="0.25">
      <c r="A1491" s="4"/>
      <c r="B1491" s="4"/>
      <c r="C1491" s="4"/>
      <c r="D1491" s="4"/>
      <c r="E1491" s="29"/>
      <c r="F1491" s="4"/>
      <c r="G1491" s="5"/>
      <c r="H1491" s="11"/>
      <c r="I1491" s="33"/>
      <c r="J1491" s="9"/>
    </row>
    <row r="1492" spans="1:10" x14ac:dyDescent="0.25">
      <c r="A1492" s="4"/>
      <c r="B1492" s="4"/>
      <c r="C1492" s="4"/>
      <c r="D1492" s="4"/>
      <c r="E1492" s="29"/>
      <c r="F1492" s="4"/>
      <c r="G1492" s="5"/>
      <c r="H1492" s="11"/>
      <c r="I1492" s="33"/>
      <c r="J1492" s="9"/>
    </row>
    <row r="1493" spans="1:10" x14ac:dyDescent="0.25">
      <c r="A1493" s="4"/>
      <c r="B1493" s="4"/>
      <c r="C1493" s="4"/>
      <c r="D1493" s="4"/>
      <c r="E1493" s="29"/>
      <c r="F1493" s="4"/>
      <c r="G1493" s="5"/>
      <c r="H1493" s="11"/>
      <c r="I1493" s="33"/>
      <c r="J1493" s="9"/>
    </row>
    <row r="1494" spans="1:10" x14ac:dyDescent="0.25">
      <c r="A1494" s="4"/>
      <c r="B1494" s="4"/>
      <c r="C1494" s="4"/>
      <c r="D1494" s="4"/>
      <c r="E1494" s="29"/>
      <c r="F1494" s="4"/>
      <c r="G1494" s="5"/>
      <c r="H1494" s="11"/>
      <c r="I1494" s="33"/>
      <c r="J1494" s="9"/>
    </row>
    <row r="1495" spans="1:10" x14ac:dyDescent="0.25">
      <c r="A1495" s="4"/>
      <c r="B1495" s="4"/>
      <c r="C1495" s="4"/>
      <c r="D1495" s="4"/>
      <c r="E1495" s="29"/>
      <c r="F1495" s="4"/>
      <c r="G1495" s="5"/>
      <c r="H1495" s="11"/>
      <c r="I1495" s="33"/>
      <c r="J1495" s="9"/>
    </row>
    <row r="1496" spans="1:10" x14ac:dyDescent="0.25">
      <c r="A1496" s="4"/>
      <c r="B1496" s="4"/>
      <c r="C1496" s="4"/>
      <c r="D1496" s="4"/>
      <c r="E1496" s="29"/>
      <c r="F1496" s="4"/>
      <c r="G1496" s="5"/>
      <c r="H1496" s="11"/>
      <c r="I1496" s="33"/>
      <c r="J1496" s="9"/>
    </row>
    <row r="1497" spans="1:10" x14ac:dyDescent="0.25">
      <c r="A1497" s="4"/>
      <c r="B1497" s="4"/>
      <c r="C1497" s="4"/>
      <c r="D1497" s="4"/>
      <c r="E1497" s="29"/>
      <c r="F1497" s="4"/>
      <c r="G1497" s="5"/>
      <c r="H1497" s="11"/>
      <c r="I1497" s="33"/>
      <c r="J1497" s="9"/>
    </row>
    <row r="1498" spans="1:10" x14ac:dyDescent="0.25">
      <c r="A1498" s="4"/>
      <c r="B1498" s="4"/>
      <c r="C1498" s="4"/>
      <c r="D1498" s="4"/>
      <c r="E1498" s="29"/>
      <c r="F1498" s="4"/>
      <c r="G1498" s="5"/>
      <c r="H1498" s="11"/>
      <c r="I1498" s="33"/>
      <c r="J1498" s="9"/>
    </row>
    <row r="1499" spans="1:10" x14ac:dyDescent="0.25">
      <c r="A1499" s="4"/>
      <c r="B1499" s="4"/>
      <c r="C1499" s="4"/>
      <c r="D1499" s="4"/>
      <c r="E1499" s="29"/>
      <c r="F1499" s="4"/>
      <c r="G1499" s="5"/>
      <c r="H1499" s="11"/>
      <c r="I1499" s="33"/>
      <c r="J1499" s="9"/>
    </row>
    <row r="1500" spans="1:10" x14ac:dyDescent="0.25">
      <c r="A1500" s="4"/>
      <c r="B1500" s="4"/>
      <c r="C1500" s="4"/>
      <c r="D1500" s="4"/>
      <c r="E1500" s="29"/>
      <c r="F1500" s="4"/>
      <c r="G1500" s="5"/>
      <c r="H1500" s="11"/>
      <c r="I1500" s="33"/>
      <c r="J1500" s="9"/>
    </row>
    <row r="1501" spans="1:10" x14ac:dyDescent="0.25">
      <c r="A1501" s="4"/>
      <c r="B1501" s="4"/>
      <c r="C1501" s="4"/>
      <c r="D1501" s="4"/>
      <c r="E1501" s="29"/>
      <c r="F1501" s="4"/>
      <c r="G1501" s="5"/>
      <c r="H1501" s="11"/>
      <c r="I1501" s="33"/>
      <c r="J1501" s="9"/>
    </row>
    <row r="1502" spans="1:10" x14ac:dyDescent="0.25">
      <c r="A1502" s="4"/>
      <c r="B1502" s="4"/>
      <c r="C1502" s="4"/>
      <c r="D1502" s="4"/>
      <c r="E1502" s="29"/>
      <c r="F1502" s="4"/>
      <c r="G1502" s="5"/>
      <c r="H1502" s="11"/>
      <c r="I1502" s="33"/>
      <c r="J1502" s="9"/>
    </row>
    <row r="1503" spans="1:10" x14ac:dyDescent="0.25">
      <c r="A1503" s="4"/>
      <c r="B1503" s="4"/>
      <c r="C1503" s="4"/>
      <c r="D1503" s="4"/>
      <c r="E1503" s="29"/>
      <c r="F1503" s="4"/>
      <c r="G1503" s="5"/>
      <c r="H1503" s="11"/>
      <c r="I1503" s="33"/>
      <c r="J1503" s="9"/>
    </row>
    <row r="1504" spans="1:10" x14ac:dyDescent="0.25">
      <c r="A1504" s="4"/>
      <c r="B1504" s="4"/>
      <c r="C1504" s="4"/>
      <c r="D1504" s="4"/>
      <c r="E1504" s="29"/>
      <c r="F1504" s="4"/>
      <c r="G1504" s="5"/>
      <c r="H1504" s="11"/>
      <c r="I1504" s="33"/>
      <c r="J1504" s="9"/>
    </row>
    <row r="1505" spans="1:10" x14ac:dyDescent="0.25">
      <c r="A1505" s="4"/>
      <c r="B1505" s="4"/>
      <c r="C1505" s="4"/>
      <c r="D1505" s="4"/>
      <c r="E1505" s="29"/>
      <c r="F1505" s="4"/>
      <c r="G1505" s="5"/>
      <c r="H1505" s="11"/>
      <c r="I1505" s="33"/>
      <c r="J1505" s="9"/>
    </row>
    <row r="1506" spans="1:10" x14ac:dyDescent="0.25">
      <c r="A1506" s="4"/>
      <c r="B1506" s="4"/>
      <c r="C1506" s="4"/>
      <c r="D1506" s="4"/>
      <c r="E1506" s="29"/>
      <c r="F1506" s="4"/>
      <c r="G1506" s="5"/>
      <c r="H1506" s="11"/>
      <c r="I1506" s="33"/>
      <c r="J1506" s="9"/>
    </row>
    <row r="1507" spans="1:10" x14ac:dyDescent="0.25">
      <c r="A1507" s="4"/>
      <c r="B1507" s="4"/>
      <c r="C1507" s="4"/>
      <c r="D1507" s="4"/>
      <c r="E1507" s="29"/>
      <c r="F1507" s="4"/>
      <c r="G1507" s="5"/>
      <c r="H1507" s="11"/>
      <c r="I1507" s="33"/>
      <c r="J1507" s="9"/>
    </row>
    <row r="1508" spans="1:10" x14ac:dyDescent="0.25">
      <c r="A1508" s="4"/>
      <c r="B1508" s="4"/>
      <c r="C1508" s="4"/>
      <c r="D1508" s="4"/>
      <c r="E1508" s="29"/>
      <c r="F1508" s="4"/>
      <c r="G1508" s="5"/>
      <c r="H1508" s="11"/>
      <c r="I1508" s="33"/>
      <c r="J1508" s="9"/>
    </row>
    <row r="1509" spans="1:10" x14ac:dyDescent="0.25">
      <c r="A1509" s="4"/>
      <c r="B1509" s="4"/>
      <c r="C1509" s="4"/>
      <c r="D1509" s="4"/>
      <c r="E1509" s="29"/>
      <c r="F1509" s="4"/>
      <c r="G1509" s="5"/>
      <c r="H1509" s="11"/>
      <c r="I1509" s="33"/>
      <c r="J1509" s="9"/>
    </row>
    <row r="1510" spans="1:10" x14ac:dyDescent="0.25">
      <c r="A1510" s="4"/>
      <c r="B1510" s="4"/>
      <c r="C1510" s="4"/>
      <c r="D1510" s="4"/>
      <c r="E1510" s="29"/>
      <c r="F1510" s="4"/>
      <c r="G1510" s="5"/>
      <c r="H1510" s="11"/>
      <c r="I1510" s="33"/>
      <c r="J1510" s="9"/>
    </row>
    <row r="1511" spans="1:10" x14ac:dyDescent="0.25">
      <c r="A1511" s="4"/>
      <c r="B1511" s="4"/>
      <c r="C1511" s="4"/>
      <c r="D1511" s="4"/>
      <c r="E1511" s="29"/>
      <c r="F1511" s="4"/>
      <c r="G1511" s="5"/>
      <c r="H1511" s="11"/>
      <c r="I1511" s="33"/>
      <c r="J1511" s="9"/>
    </row>
    <row r="1512" spans="1:10" x14ac:dyDescent="0.25">
      <c r="A1512" s="4"/>
      <c r="B1512" s="4"/>
      <c r="C1512" s="4"/>
      <c r="D1512" s="4"/>
      <c r="E1512" s="29"/>
      <c r="F1512" s="4"/>
      <c r="G1512" s="5"/>
      <c r="H1512" s="11"/>
      <c r="I1512" s="33"/>
      <c r="J1512" s="9"/>
    </row>
    <row r="1513" spans="1:10" x14ac:dyDescent="0.25">
      <c r="A1513" s="4"/>
      <c r="B1513" s="4"/>
      <c r="C1513" s="4"/>
      <c r="D1513" s="4"/>
      <c r="E1513" s="29"/>
      <c r="F1513" s="4"/>
      <c r="G1513" s="5"/>
      <c r="H1513" s="11"/>
      <c r="I1513" s="33"/>
      <c r="J1513" s="9"/>
    </row>
    <row r="1514" spans="1:10" x14ac:dyDescent="0.25">
      <c r="A1514" s="4"/>
      <c r="B1514" s="4"/>
      <c r="C1514" s="4"/>
      <c r="D1514" s="4"/>
      <c r="E1514" s="29"/>
      <c r="F1514" s="4"/>
      <c r="G1514" s="5"/>
      <c r="H1514" s="11"/>
      <c r="I1514" s="33"/>
      <c r="J1514" s="9"/>
    </row>
    <row r="1515" spans="1:10" x14ac:dyDescent="0.25">
      <c r="A1515" s="4"/>
      <c r="B1515" s="4"/>
      <c r="C1515" s="4"/>
      <c r="D1515" s="4"/>
      <c r="E1515" s="29"/>
      <c r="F1515" s="4"/>
      <c r="G1515" s="5"/>
      <c r="H1515" s="11"/>
      <c r="I1515" s="33"/>
      <c r="J1515" s="9"/>
    </row>
    <row r="1516" spans="1:10" x14ac:dyDescent="0.25">
      <c r="A1516" s="4"/>
      <c r="B1516" s="4"/>
      <c r="C1516" s="4"/>
      <c r="D1516" s="4"/>
      <c r="E1516" s="29"/>
      <c r="F1516" s="4"/>
      <c r="G1516" s="5"/>
      <c r="H1516" s="11"/>
      <c r="I1516" s="33"/>
      <c r="J1516" s="9"/>
    </row>
    <row r="1517" spans="1:10" x14ac:dyDescent="0.25">
      <c r="A1517" s="4"/>
      <c r="B1517" s="4"/>
      <c r="C1517" s="4"/>
      <c r="D1517" s="4"/>
      <c r="E1517" s="29"/>
      <c r="F1517" s="4"/>
      <c r="G1517" s="5"/>
      <c r="H1517" s="11"/>
      <c r="I1517" s="33"/>
      <c r="J1517" s="9"/>
    </row>
    <row r="1518" spans="1:10" x14ac:dyDescent="0.25">
      <c r="A1518" s="4"/>
      <c r="B1518" s="4"/>
      <c r="C1518" s="4"/>
      <c r="D1518" s="4"/>
      <c r="E1518" s="29"/>
      <c r="F1518" s="4"/>
      <c r="G1518" s="5"/>
      <c r="H1518" s="11"/>
      <c r="I1518" s="33"/>
      <c r="J1518" s="9"/>
    </row>
    <row r="1519" spans="1:10" x14ac:dyDescent="0.25">
      <c r="A1519" s="4"/>
      <c r="B1519" s="4"/>
      <c r="C1519" s="4"/>
      <c r="D1519" s="4"/>
      <c r="E1519" s="29"/>
      <c r="F1519" s="4"/>
      <c r="G1519" s="5"/>
      <c r="H1519" s="11"/>
      <c r="I1519" s="33"/>
      <c r="J1519" s="9"/>
    </row>
    <row r="1520" spans="1:10" x14ac:dyDescent="0.25">
      <c r="A1520" s="4"/>
      <c r="B1520" s="4"/>
      <c r="C1520" s="4"/>
      <c r="D1520" s="4"/>
      <c r="E1520" s="29"/>
      <c r="F1520" s="4"/>
      <c r="G1520" s="5"/>
      <c r="H1520" s="11"/>
      <c r="I1520" s="33"/>
      <c r="J1520" s="9"/>
    </row>
    <row r="1521" spans="1:10" x14ac:dyDescent="0.25">
      <c r="A1521" s="4"/>
      <c r="B1521" s="4"/>
      <c r="C1521" s="4"/>
      <c r="D1521" s="4"/>
      <c r="E1521" s="29"/>
      <c r="F1521" s="4"/>
      <c r="G1521" s="5"/>
      <c r="H1521" s="11"/>
      <c r="I1521" s="33"/>
      <c r="J1521" s="9"/>
    </row>
    <row r="1522" spans="1:10" x14ac:dyDescent="0.25">
      <c r="A1522" s="4"/>
      <c r="B1522" s="4"/>
      <c r="C1522" s="4"/>
      <c r="D1522" s="4"/>
      <c r="E1522" s="29"/>
      <c r="F1522" s="4"/>
      <c r="G1522" s="5"/>
      <c r="H1522" s="11"/>
      <c r="I1522" s="33"/>
      <c r="J1522" s="9"/>
    </row>
    <row r="1523" spans="1:10" x14ac:dyDescent="0.25">
      <c r="A1523" s="4"/>
      <c r="B1523" s="4"/>
      <c r="C1523" s="4"/>
      <c r="D1523" s="4"/>
      <c r="E1523" s="29"/>
      <c r="F1523" s="4"/>
      <c r="G1523" s="5"/>
      <c r="H1523" s="11"/>
      <c r="I1523" s="33"/>
      <c r="J1523" s="9"/>
    </row>
    <row r="1524" spans="1:10" x14ac:dyDescent="0.25">
      <c r="A1524" s="4"/>
      <c r="B1524" s="4"/>
      <c r="C1524" s="4"/>
      <c r="D1524" s="4"/>
      <c r="E1524" s="29"/>
      <c r="F1524" s="4"/>
      <c r="G1524" s="5"/>
      <c r="H1524" s="11"/>
      <c r="I1524" s="33"/>
      <c r="J1524" s="9"/>
    </row>
    <row r="1525" spans="1:10" x14ac:dyDescent="0.25">
      <c r="A1525" s="4"/>
      <c r="B1525" s="4"/>
      <c r="C1525" s="4"/>
      <c r="D1525" s="4"/>
      <c r="E1525" s="29"/>
      <c r="F1525" s="4"/>
      <c r="G1525" s="5"/>
      <c r="H1525" s="11"/>
      <c r="I1525" s="33"/>
      <c r="J1525" s="9"/>
    </row>
    <row r="1526" spans="1:10" x14ac:dyDescent="0.25">
      <c r="A1526" s="4"/>
      <c r="B1526" s="4"/>
      <c r="C1526" s="4"/>
      <c r="D1526" s="4"/>
      <c r="E1526" s="29"/>
      <c r="F1526" s="4"/>
      <c r="G1526" s="5"/>
      <c r="H1526" s="11"/>
      <c r="I1526" s="33"/>
      <c r="J1526" s="9"/>
    </row>
    <row r="1527" spans="1:10" x14ac:dyDescent="0.25">
      <c r="A1527" s="4"/>
      <c r="B1527" s="4"/>
      <c r="C1527" s="4"/>
      <c r="D1527" s="4"/>
      <c r="E1527" s="29"/>
      <c r="F1527" s="4"/>
      <c r="G1527" s="5"/>
      <c r="H1527" s="11"/>
      <c r="I1527" s="33"/>
      <c r="J1527" s="9"/>
    </row>
    <row r="1528" spans="1:10" x14ac:dyDescent="0.25">
      <c r="A1528" s="4"/>
      <c r="B1528" s="4"/>
      <c r="C1528" s="4"/>
      <c r="D1528" s="4"/>
      <c r="E1528" s="29"/>
      <c r="F1528" s="4"/>
      <c r="G1528" s="5"/>
      <c r="H1528" s="11"/>
      <c r="I1528" s="33"/>
      <c r="J1528" s="9"/>
    </row>
    <row r="1529" spans="1:10" x14ac:dyDescent="0.25">
      <c r="A1529" s="4"/>
      <c r="B1529" s="4"/>
      <c r="C1529" s="4"/>
      <c r="D1529" s="4"/>
      <c r="E1529" s="29"/>
      <c r="F1529" s="4"/>
      <c r="G1529" s="5"/>
      <c r="H1529" s="11"/>
      <c r="I1529" s="33"/>
      <c r="J1529" s="9"/>
    </row>
    <row r="1530" spans="1:10" x14ac:dyDescent="0.25">
      <c r="A1530" s="4"/>
      <c r="B1530" s="4"/>
      <c r="C1530" s="4"/>
      <c r="D1530" s="4"/>
      <c r="E1530" s="29"/>
      <c r="F1530" s="4"/>
      <c r="G1530" s="5"/>
      <c r="H1530" s="11"/>
      <c r="I1530" s="33"/>
      <c r="J1530" s="9"/>
    </row>
    <row r="1531" spans="1:10" x14ac:dyDescent="0.25">
      <c r="A1531" s="4"/>
      <c r="B1531" s="4"/>
      <c r="C1531" s="4"/>
      <c r="D1531" s="4"/>
      <c r="E1531" s="29"/>
      <c r="F1531" s="4"/>
      <c r="G1531" s="5"/>
      <c r="H1531" s="11"/>
      <c r="I1531" s="33"/>
      <c r="J1531" s="9"/>
    </row>
    <row r="1532" spans="1:10" x14ac:dyDescent="0.25">
      <c r="A1532" s="4"/>
      <c r="B1532" s="4"/>
      <c r="C1532" s="4"/>
      <c r="D1532" s="4"/>
      <c r="E1532" s="29"/>
      <c r="F1532" s="4"/>
      <c r="G1532" s="5"/>
      <c r="H1532" s="11"/>
      <c r="I1532" s="33"/>
      <c r="J1532" s="9"/>
    </row>
    <row r="1533" spans="1:10" x14ac:dyDescent="0.25">
      <c r="A1533" s="4"/>
      <c r="B1533" s="4"/>
      <c r="C1533" s="4"/>
      <c r="D1533" s="4"/>
      <c r="E1533" s="29"/>
      <c r="F1533" s="4"/>
      <c r="G1533" s="5"/>
      <c r="H1533" s="11"/>
      <c r="I1533" s="33"/>
      <c r="J1533" s="9"/>
    </row>
    <row r="1534" spans="1:10" x14ac:dyDescent="0.25">
      <c r="A1534" s="4"/>
      <c r="B1534" s="4"/>
      <c r="C1534" s="4"/>
      <c r="D1534" s="4"/>
      <c r="E1534" s="29"/>
      <c r="F1534" s="4"/>
      <c r="G1534" s="5"/>
      <c r="H1534" s="11"/>
      <c r="I1534" s="33"/>
      <c r="J1534" s="9"/>
    </row>
    <row r="1535" spans="1:10" x14ac:dyDescent="0.25">
      <c r="A1535" s="4"/>
      <c r="B1535" s="4"/>
      <c r="C1535" s="4"/>
      <c r="D1535" s="4"/>
      <c r="E1535" s="29"/>
      <c r="F1535" s="4"/>
      <c r="G1535" s="5"/>
      <c r="H1535" s="11"/>
      <c r="I1535" s="33"/>
      <c r="J1535" s="9"/>
    </row>
    <row r="1536" spans="1:10" x14ac:dyDescent="0.25">
      <c r="A1536" s="4"/>
      <c r="B1536" s="4"/>
      <c r="C1536" s="4"/>
      <c r="D1536" s="4"/>
      <c r="E1536" s="29"/>
      <c r="F1536" s="4"/>
      <c r="G1536" s="5"/>
      <c r="H1536" s="11"/>
      <c r="I1536" s="33"/>
      <c r="J1536" s="9"/>
    </row>
    <row r="1537" spans="1:10" x14ac:dyDescent="0.25">
      <c r="A1537" s="4"/>
      <c r="B1537" s="4"/>
      <c r="C1537" s="4"/>
      <c r="D1537" s="4"/>
      <c r="E1537" s="29"/>
      <c r="F1537" s="4"/>
      <c r="G1537" s="5"/>
      <c r="H1537" s="11"/>
      <c r="I1537" s="33"/>
      <c r="J1537" s="9"/>
    </row>
    <row r="1538" spans="1:10" x14ac:dyDescent="0.25">
      <c r="A1538" s="4"/>
      <c r="B1538" s="4"/>
      <c r="C1538" s="4"/>
      <c r="D1538" s="4"/>
      <c r="E1538" s="29"/>
      <c r="F1538" s="4"/>
      <c r="G1538" s="5"/>
      <c r="H1538" s="11"/>
      <c r="I1538" s="33"/>
      <c r="J1538" s="9"/>
    </row>
    <row r="1539" spans="1:10" x14ac:dyDescent="0.25">
      <c r="A1539" s="4"/>
      <c r="B1539" s="4"/>
      <c r="C1539" s="4"/>
      <c r="D1539" s="4"/>
      <c r="E1539" s="29"/>
      <c r="F1539" s="4"/>
      <c r="G1539" s="5"/>
      <c r="H1539" s="11"/>
      <c r="I1539" s="33"/>
      <c r="J1539" s="9"/>
    </row>
    <row r="1540" spans="1:10" x14ac:dyDescent="0.25">
      <c r="A1540" s="4"/>
      <c r="B1540" s="4"/>
      <c r="C1540" s="4"/>
      <c r="D1540" s="4"/>
      <c r="E1540" s="29"/>
      <c r="F1540" s="4"/>
      <c r="G1540" s="5"/>
      <c r="H1540" s="11"/>
      <c r="I1540" s="33"/>
      <c r="J1540" s="9"/>
    </row>
    <row r="1541" spans="1:10" x14ac:dyDescent="0.25">
      <c r="A1541" s="4"/>
      <c r="B1541" s="4"/>
      <c r="C1541" s="4"/>
      <c r="D1541" s="4"/>
      <c r="E1541" s="29"/>
      <c r="F1541" s="4"/>
      <c r="G1541" s="5"/>
      <c r="H1541" s="11"/>
      <c r="I1541" s="33"/>
      <c r="J1541" s="9"/>
    </row>
    <row r="1542" spans="1:10" x14ac:dyDescent="0.25">
      <c r="A1542" s="4"/>
      <c r="B1542" s="4"/>
      <c r="C1542" s="4"/>
      <c r="D1542" s="4"/>
      <c r="E1542" s="29"/>
      <c r="F1542" s="4"/>
      <c r="G1542" s="5"/>
      <c r="H1542" s="11"/>
      <c r="I1542" s="33"/>
      <c r="J1542" s="9"/>
    </row>
    <row r="1543" spans="1:10" x14ac:dyDescent="0.25">
      <c r="A1543" s="4"/>
      <c r="B1543" s="4"/>
      <c r="C1543" s="4"/>
      <c r="D1543" s="4"/>
      <c r="E1543" s="29"/>
      <c r="F1543" s="4"/>
      <c r="G1543" s="5"/>
      <c r="H1543" s="11"/>
      <c r="I1543" s="33"/>
      <c r="J1543" s="9"/>
    </row>
    <row r="1544" spans="1:10" x14ac:dyDescent="0.25">
      <c r="A1544" s="4"/>
      <c r="B1544" s="4"/>
      <c r="C1544" s="4"/>
      <c r="D1544" s="4"/>
      <c r="E1544" s="29"/>
      <c r="F1544" s="4"/>
      <c r="G1544" s="5"/>
      <c r="H1544" s="11"/>
      <c r="I1544" s="33"/>
      <c r="J1544" s="9"/>
    </row>
    <row r="1545" spans="1:10" x14ac:dyDescent="0.25">
      <c r="A1545" s="4"/>
      <c r="B1545" s="4"/>
      <c r="C1545" s="4"/>
      <c r="D1545" s="4"/>
      <c r="E1545" s="29"/>
      <c r="F1545" s="4"/>
      <c r="G1545" s="5"/>
      <c r="H1545" s="11"/>
      <c r="I1545" s="33"/>
      <c r="J1545" s="9"/>
    </row>
    <row r="1546" spans="1:10" x14ac:dyDescent="0.25">
      <c r="A1546" s="4"/>
      <c r="B1546" s="4"/>
      <c r="C1546" s="4"/>
      <c r="D1546" s="4"/>
      <c r="E1546" s="29"/>
      <c r="F1546" s="4"/>
      <c r="G1546" s="5"/>
      <c r="H1546" s="11"/>
      <c r="I1546" s="33"/>
      <c r="J1546" s="9"/>
    </row>
    <row r="1547" spans="1:10" x14ac:dyDescent="0.25">
      <c r="A1547" s="4"/>
      <c r="B1547" s="4"/>
      <c r="C1547" s="4"/>
      <c r="D1547" s="4"/>
      <c r="E1547" s="29"/>
      <c r="F1547" s="4"/>
      <c r="G1547" s="5"/>
      <c r="H1547" s="11"/>
      <c r="I1547" s="33"/>
      <c r="J1547" s="9"/>
    </row>
    <row r="1548" spans="1:10" x14ac:dyDescent="0.25">
      <c r="A1548" s="4"/>
      <c r="B1548" s="4"/>
      <c r="C1548" s="4"/>
      <c r="D1548" s="4"/>
      <c r="E1548" s="29"/>
      <c r="F1548" s="4"/>
      <c r="G1548" s="5"/>
      <c r="H1548" s="11"/>
      <c r="I1548" s="33"/>
      <c r="J1548" s="9"/>
    </row>
    <row r="1549" spans="1:10" x14ac:dyDescent="0.25">
      <c r="A1549" s="4"/>
      <c r="B1549" s="4"/>
      <c r="C1549" s="4"/>
      <c r="D1549" s="4"/>
      <c r="E1549" s="29"/>
      <c r="F1549" s="4"/>
      <c r="G1549" s="5"/>
      <c r="H1549" s="11"/>
      <c r="I1549" s="33"/>
      <c r="J1549" s="9"/>
    </row>
    <row r="1550" spans="1:10" x14ac:dyDescent="0.25">
      <c r="A1550" s="4"/>
      <c r="B1550" s="4"/>
      <c r="C1550" s="4"/>
      <c r="D1550" s="4"/>
      <c r="E1550" s="29"/>
      <c r="F1550" s="4"/>
      <c r="G1550" s="5"/>
      <c r="H1550" s="11"/>
      <c r="I1550" s="33"/>
      <c r="J1550" s="9"/>
    </row>
    <row r="1551" spans="1:10" x14ac:dyDescent="0.25">
      <c r="A1551" s="4"/>
      <c r="B1551" s="4"/>
      <c r="C1551" s="4"/>
      <c r="D1551" s="4"/>
      <c r="E1551" s="29"/>
      <c r="F1551" s="4"/>
      <c r="G1551" s="5"/>
      <c r="H1551" s="11"/>
      <c r="I1551" s="33"/>
      <c r="J1551" s="9"/>
    </row>
    <row r="1552" spans="1:10" x14ac:dyDescent="0.25">
      <c r="A1552" s="4"/>
      <c r="B1552" s="4"/>
      <c r="C1552" s="4"/>
      <c r="D1552" s="4"/>
      <c r="E1552" s="29"/>
      <c r="F1552" s="4"/>
      <c r="G1552" s="5"/>
      <c r="H1552" s="11"/>
      <c r="I1552" s="33"/>
      <c r="J1552" s="9"/>
    </row>
    <row r="1553" spans="1:10" x14ac:dyDescent="0.25">
      <c r="A1553" s="4"/>
      <c r="B1553" s="4"/>
      <c r="C1553" s="4"/>
      <c r="D1553" s="4"/>
      <c r="E1553" s="29"/>
      <c r="F1553" s="4"/>
      <c r="G1553" s="5"/>
      <c r="H1553" s="11"/>
      <c r="I1553" s="33"/>
      <c r="J1553" s="9"/>
    </row>
    <row r="1554" spans="1:10" x14ac:dyDescent="0.25">
      <c r="A1554" s="4"/>
      <c r="B1554" s="4"/>
      <c r="C1554" s="4"/>
      <c r="D1554" s="4"/>
      <c r="E1554" s="29"/>
      <c r="F1554" s="4"/>
      <c r="G1554" s="5"/>
      <c r="H1554" s="11"/>
      <c r="I1554" s="33"/>
      <c r="J1554" s="9"/>
    </row>
    <row r="1555" spans="1:10" x14ac:dyDescent="0.25">
      <c r="A1555" s="4"/>
      <c r="B1555" s="4"/>
      <c r="C1555" s="4"/>
      <c r="D1555" s="4"/>
      <c r="E1555" s="29"/>
      <c r="F1555" s="4"/>
      <c r="G1555" s="5"/>
      <c r="H1555" s="11"/>
      <c r="I1555" s="33"/>
      <c r="J1555" s="9"/>
    </row>
    <row r="1556" spans="1:10" x14ac:dyDescent="0.25">
      <c r="A1556" s="4"/>
      <c r="B1556" s="4"/>
      <c r="C1556" s="4"/>
      <c r="D1556" s="4"/>
      <c r="E1556" s="29"/>
      <c r="F1556" s="4"/>
      <c r="G1556" s="5"/>
      <c r="H1556" s="11"/>
      <c r="I1556" s="33"/>
      <c r="J1556" s="9"/>
    </row>
    <row r="1557" spans="1:10" x14ac:dyDescent="0.25">
      <c r="A1557" s="4"/>
      <c r="B1557" s="4"/>
      <c r="C1557" s="4"/>
      <c r="D1557" s="4"/>
      <c r="E1557" s="29"/>
      <c r="F1557" s="4"/>
      <c r="G1557" s="5"/>
      <c r="H1557" s="11"/>
      <c r="I1557" s="33"/>
      <c r="J1557" s="9"/>
    </row>
    <row r="1558" spans="1:10" x14ac:dyDescent="0.25">
      <c r="A1558" s="4"/>
      <c r="B1558" s="4"/>
      <c r="C1558" s="4"/>
      <c r="D1558" s="4"/>
      <c r="E1558" s="29"/>
      <c r="F1558" s="4"/>
      <c r="G1558" s="5"/>
      <c r="H1558" s="11"/>
      <c r="I1558" s="33"/>
      <c r="J1558" s="9"/>
    </row>
    <row r="1559" spans="1:10" x14ac:dyDescent="0.25">
      <c r="A1559" s="4"/>
      <c r="B1559" s="4"/>
      <c r="C1559" s="4"/>
      <c r="D1559" s="4"/>
      <c r="E1559" s="29"/>
      <c r="F1559" s="4"/>
      <c r="G1559" s="5"/>
      <c r="H1559" s="11"/>
      <c r="I1559" s="33"/>
      <c r="J1559" s="9"/>
    </row>
    <row r="1560" spans="1:10" x14ac:dyDescent="0.25">
      <c r="A1560" s="4"/>
      <c r="B1560" s="4"/>
      <c r="C1560" s="4"/>
      <c r="D1560" s="4"/>
      <c r="E1560" s="29"/>
      <c r="F1560" s="4"/>
      <c r="G1560" s="5"/>
      <c r="H1560" s="11"/>
      <c r="I1560" s="33"/>
      <c r="J1560" s="9"/>
    </row>
    <row r="1561" spans="1:10" x14ac:dyDescent="0.25">
      <c r="A1561" s="4"/>
      <c r="B1561" s="4"/>
      <c r="C1561" s="4"/>
      <c r="D1561" s="4"/>
      <c r="E1561" s="29"/>
      <c r="F1561" s="4"/>
      <c r="G1561" s="5"/>
      <c r="H1561" s="11"/>
      <c r="I1561" s="33"/>
      <c r="J1561" s="9"/>
    </row>
    <row r="1562" spans="1:10" x14ac:dyDescent="0.25">
      <c r="A1562" s="4"/>
      <c r="B1562" s="4"/>
      <c r="C1562" s="4"/>
      <c r="D1562" s="4"/>
      <c r="E1562" s="29"/>
      <c r="F1562" s="4"/>
      <c r="G1562" s="5"/>
      <c r="H1562" s="11"/>
      <c r="I1562" s="33"/>
      <c r="J1562" s="9"/>
    </row>
    <row r="1563" spans="1:10" x14ac:dyDescent="0.25">
      <c r="A1563" s="4"/>
      <c r="B1563" s="4"/>
      <c r="C1563" s="4"/>
      <c r="D1563" s="4"/>
      <c r="E1563" s="29"/>
      <c r="F1563" s="4"/>
      <c r="G1563" s="5"/>
      <c r="H1563" s="11"/>
      <c r="I1563" s="33"/>
      <c r="J1563" s="9"/>
    </row>
    <row r="1564" spans="1:10" x14ac:dyDescent="0.25">
      <c r="A1564" s="4"/>
      <c r="B1564" s="4"/>
      <c r="C1564" s="4"/>
      <c r="D1564" s="4"/>
      <c r="E1564" s="29"/>
      <c r="F1564" s="4"/>
      <c r="G1564" s="5"/>
      <c r="H1564" s="11"/>
      <c r="I1564" s="33"/>
      <c r="J1564" s="9"/>
    </row>
    <row r="1565" spans="1:10" x14ac:dyDescent="0.25">
      <c r="A1565" s="4"/>
      <c r="B1565" s="4"/>
      <c r="C1565" s="4"/>
      <c r="D1565" s="4"/>
      <c r="E1565" s="29"/>
      <c r="F1565" s="4"/>
      <c r="G1565" s="5"/>
      <c r="H1565" s="11"/>
      <c r="I1565" s="33"/>
      <c r="J1565" s="9"/>
    </row>
    <row r="1566" spans="1:10" x14ac:dyDescent="0.25">
      <c r="A1566" s="4"/>
      <c r="B1566" s="4"/>
      <c r="C1566" s="4"/>
      <c r="D1566" s="4"/>
      <c r="E1566" s="29"/>
      <c r="F1566" s="4"/>
      <c r="G1566" s="5"/>
      <c r="H1566" s="11"/>
      <c r="I1566" s="33"/>
      <c r="J1566" s="9"/>
    </row>
    <row r="1567" spans="1:10" x14ac:dyDescent="0.25">
      <c r="A1567" s="4"/>
      <c r="B1567" s="4"/>
      <c r="C1567" s="4"/>
      <c r="D1567" s="4"/>
      <c r="E1567" s="29"/>
      <c r="F1567" s="4"/>
      <c r="G1567" s="5"/>
      <c r="H1567" s="11"/>
      <c r="I1567" s="33"/>
      <c r="J1567" s="9"/>
    </row>
    <row r="1568" spans="1:10" x14ac:dyDescent="0.25">
      <c r="A1568" s="4"/>
      <c r="B1568" s="4"/>
      <c r="C1568" s="4"/>
      <c r="D1568" s="4"/>
      <c r="E1568" s="29"/>
      <c r="F1568" s="4"/>
      <c r="G1568" s="5"/>
      <c r="H1568" s="11"/>
      <c r="I1568" s="33"/>
      <c r="J1568" s="9"/>
    </row>
    <row r="1569" spans="1:10" x14ac:dyDescent="0.25">
      <c r="A1569" s="4"/>
      <c r="B1569" s="4"/>
      <c r="C1569" s="4"/>
      <c r="D1569" s="4"/>
      <c r="E1569" s="29"/>
      <c r="F1569" s="4"/>
      <c r="G1569" s="5"/>
      <c r="H1569" s="11"/>
      <c r="I1569" s="33"/>
      <c r="J1569" s="9"/>
    </row>
    <row r="1570" spans="1:10" x14ac:dyDescent="0.25">
      <c r="A1570" s="4"/>
      <c r="B1570" s="4"/>
      <c r="C1570" s="4"/>
      <c r="D1570" s="4"/>
      <c r="E1570" s="29"/>
      <c r="F1570" s="4"/>
      <c r="G1570" s="5"/>
      <c r="H1570" s="11"/>
      <c r="I1570" s="33"/>
      <c r="J1570" s="9"/>
    </row>
    <row r="1571" spans="1:10" x14ac:dyDescent="0.25">
      <c r="A1571" s="4"/>
      <c r="B1571" s="4"/>
      <c r="C1571" s="4"/>
      <c r="D1571" s="4"/>
      <c r="E1571" s="29"/>
      <c r="F1571" s="4"/>
      <c r="G1571" s="5"/>
      <c r="H1571" s="11"/>
      <c r="I1571" s="33"/>
      <c r="J1571" s="9"/>
    </row>
    <row r="1572" spans="1:10" x14ac:dyDescent="0.25">
      <c r="A1572" s="4"/>
      <c r="B1572" s="4"/>
      <c r="C1572" s="4"/>
      <c r="D1572" s="4"/>
      <c r="E1572" s="29"/>
      <c r="F1572" s="4"/>
      <c r="G1572" s="5"/>
      <c r="H1572" s="11"/>
      <c r="I1572" s="33"/>
      <c r="J1572" s="9"/>
    </row>
    <row r="1573" spans="1:10" x14ac:dyDescent="0.25">
      <c r="A1573" s="4"/>
      <c r="B1573" s="4"/>
      <c r="C1573" s="4"/>
      <c r="D1573" s="4"/>
      <c r="E1573" s="29"/>
      <c r="F1573" s="4"/>
      <c r="G1573" s="5"/>
      <c r="H1573" s="11"/>
      <c r="I1573" s="33"/>
      <c r="J1573" s="9"/>
    </row>
    <row r="1574" spans="1:10" x14ac:dyDescent="0.25">
      <c r="A1574" s="4"/>
      <c r="B1574" s="4"/>
      <c r="C1574" s="4"/>
      <c r="D1574" s="4"/>
      <c r="E1574" s="29"/>
      <c r="F1574" s="4"/>
      <c r="G1574" s="5"/>
      <c r="H1574" s="11"/>
      <c r="I1574" s="33"/>
      <c r="J1574" s="9"/>
    </row>
    <row r="1575" spans="1:10" x14ac:dyDescent="0.25">
      <c r="A1575" s="4"/>
      <c r="B1575" s="4"/>
      <c r="C1575" s="4"/>
      <c r="D1575" s="4"/>
      <c r="E1575" s="29"/>
      <c r="F1575" s="4"/>
      <c r="G1575" s="5"/>
      <c r="H1575" s="11"/>
      <c r="I1575" s="33"/>
      <c r="J1575" s="9"/>
    </row>
    <row r="1576" spans="1:10" x14ac:dyDescent="0.25">
      <c r="A1576" s="4"/>
      <c r="B1576" s="4"/>
      <c r="C1576" s="4"/>
      <c r="D1576" s="4"/>
      <c r="E1576" s="29"/>
      <c r="F1576" s="4"/>
      <c r="G1576" s="5"/>
      <c r="H1576" s="11"/>
      <c r="I1576" s="33"/>
      <c r="J1576" s="9"/>
    </row>
    <row r="1577" spans="1:10" x14ac:dyDescent="0.25">
      <c r="A1577" s="4"/>
      <c r="B1577" s="4"/>
      <c r="C1577" s="4"/>
      <c r="D1577" s="4"/>
      <c r="E1577" s="29"/>
      <c r="F1577" s="4"/>
      <c r="G1577" s="5"/>
      <c r="H1577" s="11"/>
      <c r="I1577" s="33"/>
      <c r="J1577" s="9"/>
    </row>
    <row r="1578" spans="1:10" x14ac:dyDescent="0.25">
      <c r="A1578" s="4"/>
      <c r="B1578" s="4"/>
      <c r="C1578" s="4"/>
      <c r="D1578" s="4"/>
      <c r="E1578" s="29"/>
      <c r="F1578" s="4"/>
      <c r="G1578" s="5"/>
      <c r="H1578" s="11"/>
      <c r="I1578" s="33"/>
      <c r="J1578" s="9"/>
    </row>
    <row r="1579" spans="1:10" x14ac:dyDescent="0.25">
      <c r="A1579" s="4"/>
      <c r="B1579" s="4"/>
      <c r="C1579" s="4"/>
      <c r="D1579" s="4"/>
      <c r="E1579" s="29"/>
      <c r="F1579" s="4"/>
      <c r="G1579" s="5"/>
      <c r="H1579" s="11"/>
      <c r="I1579" s="33"/>
      <c r="J1579" s="9"/>
    </row>
    <row r="1580" spans="1:10" x14ac:dyDescent="0.25">
      <c r="A1580" s="4"/>
      <c r="B1580" s="4"/>
      <c r="C1580" s="4"/>
      <c r="D1580" s="4"/>
      <c r="E1580" s="29"/>
      <c r="F1580" s="4"/>
      <c r="G1580" s="5"/>
      <c r="H1580" s="11"/>
      <c r="I1580" s="33"/>
      <c r="J1580" s="9"/>
    </row>
    <row r="1581" spans="1:10" x14ac:dyDescent="0.25">
      <c r="A1581" s="4"/>
      <c r="B1581" s="4"/>
      <c r="C1581" s="4"/>
      <c r="D1581" s="4"/>
      <c r="E1581" s="29"/>
      <c r="F1581" s="4"/>
      <c r="G1581" s="5"/>
      <c r="H1581" s="11"/>
      <c r="I1581" s="33"/>
      <c r="J1581" s="9"/>
    </row>
    <row r="1582" spans="1:10" x14ac:dyDescent="0.25">
      <c r="A1582" s="4"/>
      <c r="B1582" s="4"/>
      <c r="C1582" s="4"/>
      <c r="D1582" s="4"/>
      <c r="E1582" s="29"/>
      <c r="F1582" s="4"/>
      <c r="G1582" s="5"/>
      <c r="H1582" s="11"/>
      <c r="I1582" s="33"/>
      <c r="J1582" s="9"/>
    </row>
    <row r="1583" spans="1:10" x14ac:dyDescent="0.25">
      <c r="A1583" s="4"/>
      <c r="B1583" s="4"/>
      <c r="C1583" s="4"/>
      <c r="D1583" s="4"/>
      <c r="E1583" s="29"/>
      <c r="F1583" s="4"/>
      <c r="G1583" s="5"/>
      <c r="H1583" s="11"/>
      <c r="I1583" s="33"/>
      <c r="J1583" s="9"/>
    </row>
    <row r="1584" spans="1:10" x14ac:dyDescent="0.25">
      <c r="A1584" s="4"/>
      <c r="B1584" s="4"/>
      <c r="C1584" s="4"/>
      <c r="D1584" s="4"/>
      <c r="E1584" s="29"/>
      <c r="F1584" s="4"/>
      <c r="G1584" s="5"/>
      <c r="H1584" s="11"/>
      <c r="I1584" s="33"/>
      <c r="J1584" s="9"/>
    </row>
    <row r="1585" spans="1:10" x14ac:dyDescent="0.25">
      <c r="A1585" s="4"/>
      <c r="B1585" s="4"/>
      <c r="C1585" s="4"/>
      <c r="D1585" s="4"/>
      <c r="E1585" s="29"/>
      <c r="F1585" s="4"/>
      <c r="G1585" s="5"/>
      <c r="H1585" s="11"/>
      <c r="I1585" s="33"/>
      <c r="J1585" s="9"/>
    </row>
    <row r="1586" spans="1:10" x14ac:dyDescent="0.25">
      <c r="A1586" s="4"/>
      <c r="B1586" s="4"/>
      <c r="C1586" s="4"/>
      <c r="D1586" s="4"/>
      <c r="E1586" s="29"/>
      <c r="F1586" s="4"/>
      <c r="G1586" s="5"/>
      <c r="H1586" s="11"/>
      <c r="I1586" s="33"/>
      <c r="J1586" s="9"/>
    </row>
    <row r="1587" spans="1:10" x14ac:dyDescent="0.25">
      <c r="A1587" s="4"/>
      <c r="B1587" s="4"/>
      <c r="C1587" s="4"/>
      <c r="D1587" s="4"/>
      <c r="E1587" s="29"/>
      <c r="F1587" s="4"/>
      <c r="G1587" s="5"/>
      <c r="H1587" s="11"/>
      <c r="I1587" s="33"/>
      <c r="J1587" s="9"/>
    </row>
    <row r="1588" spans="1:10" x14ac:dyDescent="0.25">
      <c r="A1588" s="4"/>
      <c r="B1588" s="4"/>
      <c r="C1588" s="4"/>
      <c r="D1588" s="4"/>
      <c r="E1588" s="29"/>
      <c r="F1588" s="4"/>
      <c r="G1588" s="5"/>
      <c r="H1588" s="11"/>
      <c r="I1588" s="33"/>
      <c r="J1588" s="9"/>
    </row>
    <row r="1589" spans="1:10" x14ac:dyDescent="0.25">
      <c r="A1589" s="4"/>
      <c r="B1589" s="4"/>
      <c r="C1589" s="4"/>
      <c r="D1589" s="4"/>
      <c r="E1589" s="29"/>
      <c r="F1589" s="4"/>
      <c r="G1589" s="5"/>
      <c r="H1589" s="11"/>
      <c r="I1589" s="33"/>
      <c r="J1589" s="9"/>
    </row>
    <row r="1590" spans="1:10" x14ac:dyDescent="0.25">
      <c r="A1590" s="4"/>
      <c r="B1590" s="4"/>
      <c r="C1590" s="4"/>
      <c r="D1590" s="4"/>
      <c r="E1590" s="29"/>
      <c r="F1590" s="4"/>
      <c r="G1590" s="5"/>
      <c r="H1590" s="11"/>
      <c r="I1590" s="33"/>
      <c r="J1590" s="9"/>
    </row>
    <row r="1591" spans="1:10" x14ac:dyDescent="0.25">
      <c r="A1591" s="4"/>
      <c r="B1591" s="4"/>
      <c r="C1591" s="4"/>
      <c r="D1591" s="4"/>
      <c r="E1591" s="29"/>
      <c r="F1591" s="4"/>
      <c r="G1591" s="5"/>
      <c r="H1591" s="11"/>
      <c r="I1591" s="33"/>
      <c r="J1591" s="9"/>
    </row>
    <row r="1592" spans="1:10" x14ac:dyDescent="0.25">
      <c r="A1592" s="4"/>
      <c r="B1592" s="4"/>
      <c r="C1592" s="4"/>
      <c r="D1592" s="4"/>
      <c r="E1592" s="29"/>
      <c r="F1592" s="4"/>
      <c r="G1592" s="5"/>
      <c r="H1592" s="11"/>
      <c r="I1592" s="33"/>
      <c r="J1592" s="9"/>
    </row>
    <row r="1593" spans="1:10" x14ac:dyDescent="0.25">
      <c r="A1593" s="4"/>
      <c r="B1593" s="4"/>
      <c r="C1593" s="4"/>
      <c r="D1593" s="4"/>
      <c r="E1593" s="29"/>
      <c r="F1593" s="4"/>
      <c r="G1593" s="5"/>
      <c r="H1593" s="11"/>
      <c r="I1593" s="33"/>
      <c r="J1593" s="9"/>
    </row>
    <row r="1594" spans="1:10" x14ac:dyDescent="0.25">
      <c r="A1594" s="4"/>
      <c r="B1594" s="4"/>
      <c r="C1594" s="4"/>
      <c r="D1594" s="4"/>
      <c r="E1594" s="29"/>
      <c r="F1594" s="4"/>
      <c r="G1594" s="5"/>
      <c r="H1594" s="11"/>
      <c r="I1594" s="33"/>
      <c r="J1594" s="9"/>
    </row>
    <row r="1595" spans="1:10" x14ac:dyDescent="0.25">
      <c r="A1595" s="4"/>
      <c r="B1595" s="4"/>
      <c r="C1595" s="4"/>
      <c r="D1595" s="4"/>
      <c r="E1595" s="29"/>
      <c r="F1595" s="4"/>
      <c r="G1595" s="5"/>
      <c r="H1595" s="11"/>
      <c r="I1595" s="33"/>
      <c r="J1595" s="9"/>
    </row>
    <row r="1596" spans="1:10" x14ac:dyDescent="0.25">
      <c r="A1596" s="4"/>
      <c r="B1596" s="4"/>
      <c r="C1596" s="4"/>
      <c r="D1596" s="4"/>
      <c r="E1596" s="29"/>
      <c r="F1596" s="4"/>
      <c r="G1596" s="5"/>
      <c r="H1596" s="11"/>
      <c r="I1596" s="33"/>
      <c r="J1596" s="9"/>
    </row>
    <row r="1597" spans="1:10" x14ac:dyDescent="0.25">
      <c r="A1597" s="4"/>
      <c r="B1597" s="4"/>
      <c r="C1597" s="4"/>
      <c r="D1597" s="4"/>
      <c r="E1597" s="29"/>
      <c r="F1597" s="4"/>
      <c r="G1597" s="5"/>
      <c r="H1597" s="11"/>
      <c r="I1597" s="33"/>
      <c r="J1597" s="9"/>
    </row>
    <row r="1598" spans="1:10" x14ac:dyDescent="0.25">
      <c r="A1598" s="4"/>
      <c r="B1598" s="4"/>
      <c r="C1598" s="4"/>
      <c r="D1598" s="4"/>
      <c r="E1598" s="29"/>
      <c r="F1598" s="4"/>
      <c r="G1598" s="5"/>
      <c r="H1598" s="11"/>
      <c r="I1598" s="33"/>
      <c r="J1598" s="9"/>
    </row>
    <row r="1599" spans="1:10" x14ac:dyDescent="0.25">
      <c r="A1599" s="4"/>
      <c r="B1599" s="4"/>
      <c r="C1599" s="4"/>
      <c r="D1599" s="4"/>
      <c r="E1599" s="29"/>
      <c r="F1599" s="4"/>
      <c r="G1599" s="5"/>
      <c r="H1599" s="11"/>
      <c r="I1599" s="33"/>
      <c r="J1599" s="9"/>
    </row>
    <row r="1600" spans="1:10" x14ac:dyDescent="0.25">
      <c r="A1600" s="4"/>
      <c r="B1600" s="4"/>
      <c r="C1600" s="4"/>
      <c r="D1600" s="4"/>
      <c r="E1600" s="29"/>
      <c r="F1600" s="4"/>
      <c r="G1600" s="5"/>
      <c r="H1600" s="11"/>
      <c r="I1600" s="33"/>
      <c r="J1600" s="9"/>
    </row>
    <row r="1601" spans="1:10" x14ac:dyDescent="0.25">
      <c r="A1601" s="4"/>
      <c r="B1601" s="4"/>
      <c r="C1601" s="4"/>
      <c r="D1601" s="4"/>
      <c r="E1601" s="29"/>
      <c r="F1601" s="4"/>
      <c r="G1601" s="5"/>
      <c r="H1601" s="11"/>
      <c r="I1601" s="33"/>
      <c r="J1601" s="9"/>
    </row>
    <row r="1602" spans="1:10" x14ac:dyDescent="0.25">
      <c r="A1602" s="4"/>
      <c r="B1602" s="4"/>
      <c r="C1602" s="4"/>
      <c r="D1602" s="4"/>
      <c r="E1602" s="29"/>
      <c r="F1602" s="4"/>
      <c r="G1602" s="5"/>
      <c r="H1602" s="11"/>
      <c r="I1602" s="33"/>
      <c r="J1602" s="9"/>
    </row>
    <row r="1603" spans="1:10" x14ac:dyDescent="0.25">
      <c r="A1603" s="4"/>
      <c r="B1603" s="4"/>
      <c r="C1603" s="4"/>
      <c r="D1603" s="4"/>
      <c r="E1603" s="29"/>
      <c r="F1603" s="4"/>
      <c r="G1603" s="5"/>
      <c r="H1603" s="11"/>
      <c r="I1603" s="33"/>
      <c r="J1603" s="9"/>
    </row>
    <row r="1604" spans="1:10" x14ac:dyDescent="0.25">
      <c r="A1604" s="4"/>
      <c r="B1604" s="4"/>
      <c r="C1604" s="4"/>
      <c r="D1604" s="4"/>
      <c r="E1604" s="29"/>
      <c r="F1604" s="4"/>
      <c r="G1604" s="5"/>
      <c r="H1604" s="11"/>
      <c r="I1604" s="33"/>
      <c r="J1604" s="9"/>
    </row>
    <row r="1605" spans="1:10" x14ac:dyDescent="0.25">
      <c r="A1605" s="4"/>
      <c r="B1605" s="4"/>
      <c r="C1605" s="4"/>
      <c r="D1605" s="4"/>
      <c r="E1605" s="29"/>
      <c r="F1605" s="4"/>
      <c r="G1605" s="5"/>
      <c r="H1605" s="11"/>
      <c r="I1605" s="33"/>
      <c r="J1605" s="9"/>
    </row>
    <row r="1606" spans="1:10" x14ac:dyDescent="0.25">
      <c r="A1606" s="4"/>
      <c r="B1606" s="4"/>
      <c r="C1606" s="4"/>
      <c r="D1606" s="4"/>
      <c r="E1606" s="29"/>
      <c r="F1606" s="4"/>
      <c r="G1606" s="5"/>
      <c r="H1606" s="11"/>
      <c r="I1606" s="33"/>
      <c r="J1606" s="9"/>
    </row>
    <row r="1607" spans="1:10" x14ac:dyDescent="0.25">
      <c r="A1607" s="4"/>
      <c r="B1607" s="4"/>
      <c r="C1607" s="4"/>
      <c r="D1607" s="4"/>
      <c r="E1607" s="29"/>
      <c r="F1607" s="4"/>
      <c r="G1607" s="5"/>
      <c r="H1607" s="11"/>
      <c r="I1607" s="33"/>
      <c r="J1607" s="9"/>
    </row>
    <row r="1608" spans="1:10" x14ac:dyDescent="0.25">
      <c r="A1608" s="4"/>
      <c r="B1608" s="4"/>
      <c r="C1608" s="4"/>
      <c r="D1608" s="4"/>
      <c r="E1608" s="29"/>
      <c r="F1608" s="4"/>
      <c r="G1608" s="5"/>
      <c r="H1608" s="11"/>
      <c r="I1608" s="33"/>
      <c r="J1608" s="9"/>
    </row>
    <row r="1609" spans="1:10" x14ac:dyDescent="0.25">
      <c r="A1609" s="4"/>
      <c r="B1609" s="4"/>
      <c r="C1609" s="4"/>
      <c r="D1609" s="4"/>
      <c r="E1609" s="29"/>
      <c r="F1609" s="4"/>
      <c r="G1609" s="5"/>
      <c r="H1609" s="11"/>
      <c r="I1609" s="33"/>
      <c r="J1609" s="9"/>
    </row>
    <row r="1610" spans="1:10" x14ac:dyDescent="0.25">
      <c r="A1610" s="4"/>
      <c r="B1610" s="4"/>
      <c r="C1610" s="4"/>
      <c r="D1610" s="4"/>
      <c r="E1610" s="29"/>
      <c r="F1610" s="4"/>
      <c r="G1610" s="5"/>
      <c r="H1610" s="11"/>
      <c r="I1610" s="33"/>
      <c r="J1610" s="9"/>
    </row>
    <row r="1611" spans="1:10" x14ac:dyDescent="0.25">
      <c r="A1611" s="4"/>
      <c r="B1611" s="4"/>
      <c r="C1611" s="4"/>
      <c r="D1611" s="4"/>
      <c r="E1611" s="29"/>
      <c r="F1611" s="4"/>
      <c r="G1611" s="5"/>
      <c r="H1611" s="11"/>
      <c r="I1611" s="33"/>
      <c r="J1611" s="9"/>
    </row>
    <row r="1612" spans="1:10" x14ac:dyDescent="0.25">
      <c r="A1612" s="4"/>
      <c r="B1612" s="4"/>
      <c r="C1612" s="4"/>
      <c r="D1612" s="4"/>
      <c r="E1612" s="29"/>
      <c r="F1612" s="4"/>
      <c r="G1612" s="5"/>
      <c r="H1612" s="11"/>
      <c r="I1612" s="33"/>
      <c r="J1612" s="9"/>
    </row>
    <row r="1613" spans="1:10" x14ac:dyDescent="0.25">
      <c r="A1613" s="4"/>
      <c r="B1613" s="4"/>
      <c r="C1613" s="4"/>
      <c r="D1613" s="4"/>
      <c r="E1613" s="29"/>
      <c r="F1613" s="4"/>
      <c r="G1613" s="5"/>
      <c r="H1613" s="11"/>
      <c r="I1613" s="33"/>
      <c r="J1613" s="9"/>
    </row>
    <row r="1614" spans="1:10" x14ac:dyDescent="0.25">
      <c r="A1614" s="4"/>
      <c r="B1614" s="4"/>
      <c r="C1614" s="4"/>
      <c r="D1614" s="4"/>
      <c r="E1614" s="29"/>
      <c r="F1614" s="4"/>
      <c r="G1614" s="5"/>
      <c r="H1614" s="11"/>
      <c r="I1614" s="33"/>
      <c r="J1614" s="9"/>
    </row>
    <row r="1615" spans="1:10" x14ac:dyDescent="0.25">
      <c r="A1615" s="4"/>
      <c r="B1615" s="4"/>
      <c r="C1615" s="4"/>
      <c r="D1615" s="4"/>
      <c r="E1615" s="29"/>
      <c r="F1615" s="4"/>
      <c r="G1615" s="5"/>
      <c r="H1615" s="11"/>
      <c r="I1615" s="33"/>
      <c r="J1615" s="9"/>
    </row>
    <row r="1616" spans="1:10" x14ac:dyDescent="0.25">
      <c r="A1616" s="4"/>
      <c r="B1616" s="4"/>
      <c r="C1616" s="4"/>
      <c r="D1616" s="4"/>
      <c r="E1616" s="29"/>
      <c r="F1616" s="4"/>
      <c r="G1616" s="5"/>
      <c r="H1616" s="11"/>
      <c r="I1616" s="33"/>
      <c r="J1616" s="9"/>
    </row>
    <row r="1617" spans="1:10" x14ac:dyDescent="0.25">
      <c r="A1617" s="4"/>
      <c r="B1617" s="4"/>
      <c r="C1617" s="4"/>
      <c r="D1617" s="4"/>
      <c r="E1617" s="29"/>
      <c r="F1617" s="4"/>
      <c r="G1617" s="5"/>
      <c r="H1617" s="11"/>
      <c r="I1617" s="33"/>
      <c r="J1617" s="9"/>
    </row>
    <row r="1618" spans="1:10" x14ac:dyDescent="0.25">
      <c r="A1618" s="4"/>
      <c r="B1618" s="4"/>
      <c r="C1618" s="4"/>
      <c r="D1618" s="4"/>
      <c r="E1618" s="29"/>
      <c r="F1618" s="4"/>
      <c r="G1618" s="5"/>
      <c r="H1618" s="11"/>
      <c r="I1618" s="33"/>
      <c r="J1618" s="9"/>
    </row>
    <row r="1619" spans="1:10" x14ac:dyDescent="0.25">
      <c r="A1619" s="4"/>
      <c r="B1619" s="4"/>
      <c r="C1619" s="4"/>
      <c r="D1619" s="4"/>
      <c r="E1619" s="29"/>
      <c r="F1619" s="4"/>
      <c r="G1619" s="5"/>
      <c r="H1619" s="11"/>
      <c r="I1619" s="33"/>
      <c r="J1619" s="9"/>
    </row>
    <row r="1620" spans="1:10" x14ac:dyDescent="0.25">
      <c r="A1620" s="4"/>
      <c r="B1620" s="4"/>
      <c r="C1620" s="4"/>
      <c r="D1620" s="4"/>
      <c r="E1620" s="29"/>
      <c r="F1620" s="4"/>
      <c r="G1620" s="5"/>
      <c r="H1620" s="11"/>
      <c r="I1620" s="33"/>
      <c r="J1620" s="9"/>
    </row>
    <row r="1621" spans="1:10" x14ac:dyDescent="0.25">
      <c r="A1621" s="4"/>
      <c r="B1621" s="4"/>
      <c r="C1621" s="4"/>
      <c r="D1621" s="4"/>
      <c r="E1621" s="29"/>
      <c r="F1621" s="4"/>
      <c r="G1621" s="5"/>
      <c r="H1621" s="11"/>
      <c r="I1621" s="33"/>
      <c r="J1621" s="9"/>
    </row>
    <row r="1622" spans="1:10" x14ac:dyDescent="0.25">
      <c r="A1622" s="4"/>
      <c r="B1622" s="4"/>
      <c r="C1622" s="4"/>
      <c r="D1622" s="4"/>
      <c r="E1622" s="29"/>
      <c r="F1622" s="4"/>
      <c r="G1622" s="5"/>
      <c r="H1622" s="11"/>
      <c r="I1622" s="33"/>
      <c r="J1622" s="9"/>
    </row>
    <row r="1623" spans="1:10" x14ac:dyDescent="0.25">
      <c r="A1623" s="4"/>
      <c r="B1623" s="4"/>
      <c r="C1623" s="4"/>
      <c r="D1623" s="4"/>
      <c r="E1623" s="29"/>
      <c r="F1623" s="4"/>
      <c r="G1623" s="5"/>
      <c r="H1623" s="11"/>
      <c r="I1623" s="33"/>
      <c r="J1623" s="9"/>
    </row>
    <row r="1624" spans="1:10" x14ac:dyDescent="0.25">
      <c r="A1624" s="4"/>
      <c r="B1624" s="4"/>
      <c r="C1624" s="4"/>
      <c r="D1624" s="4"/>
      <c r="E1624" s="29"/>
      <c r="F1624" s="4"/>
      <c r="G1624" s="5"/>
      <c r="H1624" s="11"/>
      <c r="I1624" s="33"/>
      <c r="J1624" s="9"/>
    </row>
    <row r="1625" spans="1:10" x14ac:dyDescent="0.25">
      <c r="A1625" s="4"/>
      <c r="B1625" s="4"/>
      <c r="C1625" s="4"/>
      <c r="D1625" s="4"/>
      <c r="E1625" s="29"/>
      <c r="F1625" s="4"/>
      <c r="G1625" s="5"/>
      <c r="H1625" s="11"/>
      <c r="I1625" s="33"/>
      <c r="J1625" s="9"/>
    </row>
    <row r="1626" spans="1:10" x14ac:dyDescent="0.25">
      <c r="A1626" s="4"/>
      <c r="B1626" s="4"/>
      <c r="C1626" s="4"/>
      <c r="D1626" s="4"/>
      <c r="E1626" s="29"/>
      <c r="F1626" s="4"/>
      <c r="G1626" s="5"/>
      <c r="H1626" s="11"/>
      <c r="I1626" s="33"/>
      <c r="J1626" s="9"/>
    </row>
    <row r="1627" spans="1:10" x14ac:dyDescent="0.25">
      <c r="A1627" s="4"/>
      <c r="B1627" s="4"/>
      <c r="C1627" s="4"/>
      <c r="D1627" s="4"/>
      <c r="E1627" s="29"/>
      <c r="F1627" s="4"/>
      <c r="G1627" s="5"/>
      <c r="H1627" s="11"/>
      <c r="I1627" s="33"/>
      <c r="J1627" s="9"/>
    </row>
    <row r="1628" spans="1:10" x14ac:dyDescent="0.25">
      <c r="A1628" s="4"/>
      <c r="B1628" s="4"/>
      <c r="C1628" s="4"/>
      <c r="D1628" s="4"/>
      <c r="E1628" s="29"/>
      <c r="F1628" s="4"/>
      <c r="G1628" s="5"/>
      <c r="H1628" s="11"/>
      <c r="I1628" s="33"/>
      <c r="J1628" s="9"/>
    </row>
    <row r="1629" spans="1:10" x14ac:dyDescent="0.25">
      <c r="A1629" s="4"/>
      <c r="B1629" s="4"/>
      <c r="C1629" s="4"/>
      <c r="D1629" s="4"/>
      <c r="E1629" s="29"/>
      <c r="F1629" s="4"/>
      <c r="G1629" s="5"/>
      <c r="H1629" s="11"/>
      <c r="I1629" s="33"/>
      <c r="J1629" s="9"/>
    </row>
    <row r="1630" spans="1:10" x14ac:dyDescent="0.25">
      <c r="A1630" s="4"/>
      <c r="B1630" s="4"/>
      <c r="C1630" s="4"/>
      <c r="D1630" s="4"/>
      <c r="E1630" s="29"/>
      <c r="F1630" s="4"/>
      <c r="G1630" s="5"/>
      <c r="H1630" s="11"/>
      <c r="I1630" s="33"/>
      <c r="J1630" s="9"/>
    </row>
    <row r="1631" spans="1:10" x14ac:dyDescent="0.25">
      <c r="A1631" s="4"/>
      <c r="B1631" s="4"/>
      <c r="C1631" s="4"/>
      <c r="D1631" s="4"/>
      <c r="E1631" s="29"/>
      <c r="F1631" s="4"/>
      <c r="G1631" s="5"/>
      <c r="H1631" s="11"/>
      <c r="I1631" s="33"/>
      <c r="J1631" s="9"/>
    </row>
    <row r="1632" spans="1:10" x14ac:dyDescent="0.25">
      <c r="A1632" s="4"/>
      <c r="B1632" s="4"/>
      <c r="C1632" s="4"/>
      <c r="D1632" s="4"/>
      <c r="E1632" s="29"/>
      <c r="F1632" s="4"/>
      <c r="G1632" s="5"/>
      <c r="H1632" s="11"/>
      <c r="I1632" s="33"/>
      <c r="J1632" s="9"/>
    </row>
    <row r="1633" spans="1:10" x14ac:dyDescent="0.25">
      <c r="A1633" s="4"/>
      <c r="B1633" s="4"/>
      <c r="C1633" s="4"/>
      <c r="D1633" s="4"/>
      <c r="E1633" s="29"/>
      <c r="F1633" s="4"/>
      <c r="G1633" s="5"/>
      <c r="H1633" s="11"/>
      <c r="I1633" s="33"/>
      <c r="J1633" s="9"/>
    </row>
    <row r="1634" spans="1:10" x14ac:dyDescent="0.25">
      <c r="A1634" s="4"/>
      <c r="B1634" s="4"/>
      <c r="C1634" s="4"/>
      <c r="D1634" s="4"/>
      <c r="E1634" s="29"/>
      <c r="F1634" s="4"/>
      <c r="G1634" s="5"/>
      <c r="H1634" s="11"/>
      <c r="I1634" s="33"/>
      <c r="J1634" s="9"/>
    </row>
    <row r="1635" spans="1:10" x14ac:dyDescent="0.25">
      <c r="A1635" s="4"/>
      <c r="B1635" s="4"/>
      <c r="C1635" s="4"/>
      <c r="D1635" s="4"/>
      <c r="E1635" s="29"/>
      <c r="F1635" s="4"/>
      <c r="G1635" s="5"/>
      <c r="H1635" s="11"/>
      <c r="I1635" s="33"/>
      <c r="J1635" s="9"/>
    </row>
    <row r="1636" spans="1:10" x14ac:dyDescent="0.25">
      <c r="A1636" s="4"/>
      <c r="B1636" s="4"/>
      <c r="C1636" s="4"/>
      <c r="D1636" s="4"/>
      <c r="E1636" s="29"/>
      <c r="F1636" s="4"/>
      <c r="G1636" s="5"/>
      <c r="H1636" s="11"/>
      <c r="I1636" s="33"/>
      <c r="J1636" s="9"/>
    </row>
    <row r="1637" spans="1:10" x14ac:dyDescent="0.25">
      <c r="A1637" s="4"/>
      <c r="B1637" s="4"/>
      <c r="C1637" s="4"/>
      <c r="D1637" s="4"/>
      <c r="E1637" s="29"/>
      <c r="F1637" s="4"/>
      <c r="G1637" s="5"/>
      <c r="H1637" s="11"/>
      <c r="I1637" s="33"/>
      <c r="J1637" s="9"/>
    </row>
    <row r="1638" spans="1:10" x14ac:dyDescent="0.25">
      <c r="A1638" s="4"/>
      <c r="B1638" s="4"/>
      <c r="C1638" s="4"/>
      <c r="D1638" s="4"/>
      <c r="E1638" s="29"/>
      <c r="F1638" s="4"/>
      <c r="G1638" s="5"/>
      <c r="H1638" s="11"/>
      <c r="I1638" s="33"/>
      <c r="J1638" s="9"/>
    </row>
    <row r="1639" spans="1:10" x14ac:dyDescent="0.25">
      <c r="A1639" s="4"/>
      <c r="B1639" s="4"/>
      <c r="C1639" s="4"/>
      <c r="D1639" s="4"/>
      <c r="E1639" s="29"/>
      <c r="F1639" s="4"/>
      <c r="G1639" s="5"/>
      <c r="H1639" s="11"/>
      <c r="I1639" s="33"/>
      <c r="J1639" s="9"/>
    </row>
    <row r="1640" spans="1:10" x14ac:dyDescent="0.25">
      <c r="A1640" s="4"/>
      <c r="B1640" s="4"/>
      <c r="C1640" s="4"/>
      <c r="D1640" s="4"/>
      <c r="E1640" s="29"/>
      <c r="F1640" s="4"/>
      <c r="G1640" s="5"/>
      <c r="H1640" s="11"/>
      <c r="I1640" s="33"/>
      <c r="J1640" s="9"/>
    </row>
    <row r="1641" spans="1:10" x14ac:dyDescent="0.25">
      <c r="A1641" s="4"/>
      <c r="B1641" s="4"/>
      <c r="C1641" s="4"/>
      <c r="D1641" s="4"/>
      <c r="E1641" s="29"/>
      <c r="F1641" s="4"/>
      <c r="G1641" s="5"/>
      <c r="H1641" s="11"/>
      <c r="I1641" s="33"/>
      <c r="J1641" s="9"/>
    </row>
    <row r="1642" spans="1:10" x14ac:dyDescent="0.25">
      <c r="A1642" s="4"/>
      <c r="B1642" s="4"/>
      <c r="C1642" s="4"/>
      <c r="D1642" s="4"/>
      <c r="E1642" s="29"/>
      <c r="F1642" s="4"/>
      <c r="G1642" s="5"/>
      <c r="H1642" s="11"/>
      <c r="I1642" s="33"/>
      <c r="J1642" s="9"/>
    </row>
    <row r="1643" spans="1:10" x14ac:dyDescent="0.25">
      <c r="A1643" s="4"/>
      <c r="B1643" s="4"/>
      <c r="C1643" s="4"/>
      <c r="D1643" s="4"/>
      <c r="E1643" s="29"/>
      <c r="F1643" s="4"/>
      <c r="G1643" s="5"/>
      <c r="H1643" s="11"/>
      <c r="I1643" s="33"/>
      <c r="J1643" s="9"/>
    </row>
    <row r="1644" spans="1:10" x14ac:dyDescent="0.25">
      <c r="A1644" s="4"/>
      <c r="B1644" s="4"/>
      <c r="C1644" s="4"/>
      <c r="D1644" s="4"/>
      <c r="E1644" s="29"/>
      <c r="F1644" s="4"/>
      <c r="G1644" s="5"/>
      <c r="H1644" s="11"/>
      <c r="I1644" s="33"/>
      <c r="J1644" s="9"/>
    </row>
    <row r="1645" spans="1:10" x14ac:dyDescent="0.25">
      <c r="A1645" s="4"/>
      <c r="B1645" s="4"/>
      <c r="C1645" s="4"/>
      <c r="D1645" s="4"/>
      <c r="E1645" s="29"/>
      <c r="F1645" s="4"/>
      <c r="G1645" s="5"/>
      <c r="H1645" s="11"/>
      <c r="I1645" s="33"/>
      <c r="J1645" s="9"/>
    </row>
    <row r="1646" spans="1:10" x14ac:dyDescent="0.25">
      <c r="A1646" s="4"/>
      <c r="B1646" s="4"/>
      <c r="C1646" s="4"/>
      <c r="D1646" s="4"/>
      <c r="E1646" s="29"/>
      <c r="F1646" s="4"/>
      <c r="G1646" s="5"/>
      <c r="H1646" s="11"/>
      <c r="I1646" s="33"/>
      <c r="J1646" s="9"/>
    </row>
    <row r="1647" spans="1:10" x14ac:dyDescent="0.25">
      <c r="A1647" s="4"/>
      <c r="B1647" s="4"/>
      <c r="C1647" s="4"/>
      <c r="D1647" s="4"/>
      <c r="E1647" s="29"/>
      <c r="F1647" s="4"/>
      <c r="G1647" s="5"/>
      <c r="H1647" s="11"/>
      <c r="I1647" s="33"/>
      <c r="J1647" s="9"/>
    </row>
    <row r="1648" spans="1:10" x14ac:dyDescent="0.25">
      <c r="A1648" s="4"/>
      <c r="B1648" s="4"/>
      <c r="C1648" s="4"/>
      <c r="D1648" s="4"/>
      <c r="E1648" s="29"/>
      <c r="F1648" s="4"/>
      <c r="G1648" s="5"/>
      <c r="H1648" s="11"/>
      <c r="I1648" s="33"/>
      <c r="J1648" s="9"/>
    </row>
    <row r="1649" spans="1:10" x14ac:dyDescent="0.25">
      <c r="A1649" s="4"/>
      <c r="B1649" s="4"/>
      <c r="C1649" s="4"/>
      <c r="D1649" s="4"/>
      <c r="E1649" s="29"/>
      <c r="F1649" s="4"/>
      <c r="G1649" s="5"/>
      <c r="H1649" s="11"/>
      <c r="I1649" s="33"/>
      <c r="J1649" s="9"/>
    </row>
    <row r="1650" spans="1:10" x14ac:dyDescent="0.25">
      <c r="A1650" s="4"/>
      <c r="B1650" s="4"/>
      <c r="C1650" s="4"/>
      <c r="D1650" s="4"/>
      <c r="E1650" s="29"/>
      <c r="F1650" s="4"/>
      <c r="G1650" s="5"/>
      <c r="H1650" s="11"/>
      <c r="I1650" s="33"/>
      <c r="J1650" s="9"/>
    </row>
    <row r="1651" spans="1:10" x14ac:dyDescent="0.25">
      <c r="A1651" s="4"/>
      <c r="B1651" s="4"/>
      <c r="C1651" s="4"/>
      <c r="D1651" s="4"/>
      <c r="E1651" s="29"/>
      <c r="F1651" s="4"/>
      <c r="G1651" s="5"/>
      <c r="H1651" s="11"/>
      <c r="I1651" s="33"/>
      <c r="J1651" s="9"/>
    </row>
    <row r="1652" spans="1:10" x14ac:dyDescent="0.25">
      <c r="A1652" s="4"/>
      <c r="B1652" s="4"/>
      <c r="C1652" s="4"/>
      <c r="D1652" s="4"/>
      <c r="E1652" s="29"/>
      <c r="F1652" s="4"/>
      <c r="G1652" s="5"/>
      <c r="H1652" s="11"/>
      <c r="I1652" s="33"/>
      <c r="J1652" s="9"/>
    </row>
    <row r="1653" spans="1:10" x14ac:dyDescent="0.25">
      <c r="A1653" s="4"/>
      <c r="B1653" s="4"/>
      <c r="C1653" s="4"/>
      <c r="D1653" s="4"/>
      <c r="E1653" s="29"/>
      <c r="F1653" s="4"/>
      <c r="G1653" s="5"/>
      <c r="H1653" s="11"/>
      <c r="I1653" s="33"/>
      <c r="J1653" s="9"/>
    </row>
    <row r="1654" spans="1:10" x14ac:dyDescent="0.25">
      <c r="A1654" s="4"/>
      <c r="B1654" s="4"/>
      <c r="C1654" s="4"/>
      <c r="D1654" s="4"/>
      <c r="E1654" s="29"/>
      <c r="F1654" s="4"/>
      <c r="G1654" s="5"/>
      <c r="H1654" s="11"/>
      <c r="I1654" s="33"/>
      <c r="J1654" s="9"/>
    </row>
    <row r="1655" spans="1:10" x14ac:dyDescent="0.25">
      <c r="A1655" s="4"/>
      <c r="B1655" s="4"/>
      <c r="C1655" s="4"/>
      <c r="D1655" s="4"/>
      <c r="E1655" s="29"/>
      <c r="F1655" s="4"/>
      <c r="G1655" s="5"/>
      <c r="H1655" s="11"/>
      <c r="I1655" s="33"/>
      <c r="J1655" s="9"/>
    </row>
    <row r="1656" spans="1:10" x14ac:dyDescent="0.25">
      <c r="A1656" s="4"/>
      <c r="B1656" s="4"/>
      <c r="C1656" s="4"/>
      <c r="D1656" s="4"/>
      <c r="E1656" s="29"/>
      <c r="F1656" s="4"/>
      <c r="G1656" s="5"/>
      <c r="H1656" s="11"/>
      <c r="I1656" s="33"/>
      <c r="J1656" s="9"/>
    </row>
    <row r="1657" spans="1:10" x14ac:dyDescent="0.25">
      <c r="A1657" s="4"/>
      <c r="B1657" s="4"/>
      <c r="C1657" s="4"/>
      <c r="D1657" s="4"/>
      <c r="E1657" s="29"/>
      <c r="F1657" s="4"/>
      <c r="G1657" s="5"/>
      <c r="H1657" s="11"/>
      <c r="I1657" s="33"/>
      <c r="J1657" s="9"/>
    </row>
    <row r="1658" spans="1:10" x14ac:dyDescent="0.25">
      <c r="A1658" s="4"/>
      <c r="B1658" s="4"/>
      <c r="C1658" s="4"/>
      <c r="D1658" s="4"/>
      <c r="E1658" s="29"/>
      <c r="F1658" s="4"/>
      <c r="G1658" s="5"/>
      <c r="H1658" s="11"/>
      <c r="I1658" s="33"/>
      <c r="J1658" s="9"/>
    </row>
    <row r="1659" spans="1:10" x14ac:dyDescent="0.25">
      <c r="A1659" s="4"/>
      <c r="B1659" s="4"/>
      <c r="C1659" s="4"/>
      <c r="D1659" s="4"/>
      <c r="E1659" s="29"/>
      <c r="F1659" s="4"/>
      <c r="G1659" s="5"/>
      <c r="H1659" s="11"/>
      <c r="I1659" s="33"/>
      <c r="J1659" s="9"/>
    </row>
    <row r="1660" spans="1:10" x14ac:dyDescent="0.25">
      <c r="A1660" s="4"/>
      <c r="B1660" s="4"/>
      <c r="C1660" s="4"/>
      <c r="D1660" s="4"/>
      <c r="E1660" s="29"/>
      <c r="F1660" s="4"/>
      <c r="G1660" s="5"/>
      <c r="H1660" s="11"/>
      <c r="I1660" s="33"/>
      <c r="J1660" s="9"/>
    </row>
    <row r="1661" spans="1:10" x14ac:dyDescent="0.25">
      <c r="A1661" s="4"/>
      <c r="B1661" s="4"/>
      <c r="C1661" s="4"/>
      <c r="D1661" s="4"/>
      <c r="E1661" s="29"/>
      <c r="F1661" s="4"/>
      <c r="G1661" s="5"/>
      <c r="H1661" s="11"/>
      <c r="I1661" s="33"/>
      <c r="J1661" s="9"/>
    </row>
    <row r="1662" spans="1:10" x14ac:dyDescent="0.25">
      <c r="A1662" s="4"/>
      <c r="B1662" s="4"/>
      <c r="C1662" s="4"/>
      <c r="D1662" s="4"/>
      <c r="E1662" s="29"/>
      <c r="F1662" s="4"/>
      <c r="G1662" s="5"/>
      <c r="H1662" s="11"/>
      <c r="I1662" s="33"/>
      <c r="J1662" s="9"/>
    </row>
    <row r="1663" spans="1:10" x14ac:dyDescent="0.25">
      <c r="A1663" s="4"/>
      <c r="B1663" s="4"/>
      <c r="C1663" s="4"/>
      <c r="D1663" s="4"/>
      <c r="E1663" s="29"/>
      <c r="F1663" s="4"/>
      <c r="G1663" s="5"/>
      <c r="H1663" s="11"/>
      <c r="I1663" s="33"/>
      <c r="J1663" s="9"/>
    </row>
    <row r="1664" spans="1:10" x14ac:dyDescent="0.25">
      <c r="A1664" s="4"/>
      <c r="B1664" s="4"/>
      <c r="C1664" s="4"/>
      <c r="D1664" s="4"/>
      <c r="E1664" s="29"/>
      <c r="F1664" s="4"/>
      <c r="G1664" s="5"/>
      <c r="H1664" s="11"/>
      <c r="I1664" s="33"/>
      <c r="J1664" s="9"/>
    </row>
    <row r="1665" spans="1:10" x14ac:dyDescent="0.25">
      <c r="A1665" s="4"/>
      <c r="B1665" s="4"/>
      <c r="C1665" s="4"/>
      <c r="D1665" s="4"/>
      <c r="E1665" s="29"/>
      <c r="F1665" s="4"/>
      <c r="G1665" s="5"/>
      <c r="H1665" s="11"/>
      <c r="I1665" s="33"/>
      <c r="J1665" s="9"/>
    </row>
    <row r="1666" spans="1:10" x14ac:dyDescent="0.25">
      <c r="A1666" s="4"/>
      <c r="B1666" s="4"/>
      <c r="C1666" s="4"/>
      <c r="D1666" s="4"/>
      <c r="E1666" s="29"/>
      <c r="F1666" s="4"/>
      <c r="G1666" s="5"/>
      <c r="H1666" s="11"/>
      <c r="I1666" s="33"/>
      <c r="J1666" s="9"/>
    </row>
    <row r="1667" spans="1:10" x14ac:dyDescent="0.25">
      <c r="A1667" s="4"/>
      <c r="B1667" s="4"/>
      <c r="C1667" s="4"/>
      <c r="D1667" s="4"/>
      <c r="E1667" s="29"/>
      <c r="F1667" s="4"/>
      <c r="G1667" s="5"/>
      <c r="H1667" s="11"/>
      <c r="I1667" s="33"/>
      <c r="J1667" s="9"/>
    </row>
    <row r="1668" spans="1:10" x14ac:dyDescent="0.25">
      <c r="A1668" s="4"/>
      <c r="B1668" s="4"/>
      <c r="C1668" s="4"/>
      <c r="D1668" s="4"/>
      <c r="E1668" s="29"/>
      <c r="F1668" s="4"/>
      <c r="G1668" s="5"/>
      <c r="H1668" s="11"/>
      <c r="I1668" s="33"/>
      <c r="J1668" s="9"/>
    </row>
    <row r="1669" spans="1:10" x14ac:dyDescent="0.25">
      <c r="A1669" s="4"/>
      <c r="B1669" s="4"/>
      <c r="C1669" s="4"/>
      <c r="D1669" s="4"/>
      <c r="E1669" s="29"/>
      <c r="F1669" s="4"/>
      <c r="G1669" s="5"/>
      <c r="H1669" s="11"/>
      <c r="I1669" s="33"/>
      <c r="J1669" s="9"/>
    </row>
    <row r="1670" spans="1:10" x14ac:dyDescent="0.25">
      <c r="A1670" s="4"/>
      <c r="B1670" s="4"/>
      <c r="C1670" s="4"/>
      <c r="D1670" s="4"/>
      <c r="E1670" s="29"/>
      <c r="F1670" s="4"/>
      <c r="G1670" s="5"/>
      <c r="H1670" s="11"/>
      <c r="I1670" s="33"/>
      <c r="J1670" s="9"/>
    </row>
    <row r="1671" spans="1:10" x14ac:dyDescent="0.25">
      <c r="A1671" s="4"/>
      <c r="B1671" s="4"/>
      <c r="C1671" s="4"/>
      <c r="D1671" s="4"/>
      <c r="E1671" s="29"/>
      <c r="F1671" s="4"/>
      <c r="G1671" s="5"/>
      <c r="H1671" s="11"/>
      <c r="I1671" s="33"/>
      <c r="J1671" s="9"/>
    </row>
    <row r="1672" spans="1:10" x14ac:dyDescent="0.25">
      <c r="A1672" s="4"/>
      <c r="B1672" s="4"/>
      <c r="C1672" s="4"/>
      <c r="D1672" s="4"/>
      <c r="E1672" s="29"/>
      <c r="F1672" s="4"/>
      <c r="G1672" s="5"/>
      <c r="H1672" s="11"/>
      <c r="I1672" s="33"/>
      <c r="J1672" s="9"/>
    </row>
    <row r="1673" spans="1:10" x14ac:dyDescent="0.25">
      <c r="A1673" s="4"/>
      <c r="B1673" s="4"/>
      <c r="C1673" s="4"/>
      <c r="D1673" s="4"/>
      <c r="E1673" s="29"/>
      <c r="F1673" s="4"/>
      <c r="G1673" s="5"/>
      <c r="H1673" s="11"/>
      <c r="I1673" s="33"/>
      <c r="J1673" s="9"/>
    </row>
    <row r="1674" spans="1:10" x14ac:dyDescent="0.25">
      <c r="A1674" s="4"/>
      <c r="B1674" s="4"/>
      <c r="C1674" s="4"/>
      <c r="D1674" s="4"/>
      <c r="E1674" s="29"/>
      <c r="F1674" s="4"/>
      <c r="G1674" s="5"/>
      <c r="H1674" s="11"/>
      <c r="I1674" s="33"/>
      <c r="J1674" s="9"/>
    </row>
    <row r="1675" spans="1:10" x14ac:dyDescent="0.25">
      <c r="A1675" s="4"/>
      <c r="B1675" s="4"/>
      <c r="C1675" s="4"/>
      <c r="D1675" s="4"/>
      <c r="E1675" s="29"/>
      <c r="F1675" s="4"/>
      <c r="G1675" s="5"/>
      <c r="H1675" s="11"/>
      <c r="I1675" s="33"/>
      <c r="J1675" s="9"/>
    </row>
    <row r="1676" spans="1:10" x14ac:dyDescent="0.25">
      <c r="A1676" s="4"/>
      <c r="B1676" s="4"/>
      <c r="C1676" s="4"/>
      <c r="D1676" s="4"/>
      <c r="E1676" s="29"/>
      <c r="F1676" s="4"/>
      <c r="G1676" s="5"/>
      <c r="H1676" s="11"/>
      <c r="I1676" s="33"/>
      <c r="J1676" s="9"/>
    </row>
    <row r="1677" spans="1:10" x14ac:dyDescent="0.25">
      <c r="A1677" s="4"/>
      <c r="B1677" s="4"/>
      <c r="C1677" s="4"/>
      <c r="D1677" s="4"/>
      <c r="E1677" s="29"/>
      <c r="F1677" s="4"/>
      <c r="G1677" s="5"/>
      <c r="H1677" s="11"/>
      <c r="I1677" s="33"/>
      <c r="J1677" s="9"/>
    </row>
    <row r="1678" spans="1:10" x14ac:dyDescent="0.25">
      <c r="A1678" s="4"/>
      <c r="B1678" s="4"/>
      <c r="C1678" s="4"/>
      <c r="D1678" s="4"/>
      <c r="E1678" s="29"/>
      <c r="F1678" s="4"/>
      <c r="G1678" s="5"/>
      <c r="H1678" s="11"/>
      <c r="I1678" s="33"/>
      <c r="J1678" s="9"/>
    </row>
    <row r="1679" spans="1:10" x14ac:dyDescent="0.25">
      <c r="A1679" s="4"/>
      <c r="B1679" s="4"/>
      <c r="C1679" s="4"/>
      <c r="D1679" s="4"/>
      <c r="E1679" s="29"/>
      <c r="F1679" s="4"/>
      <c r="G1679" s="5"/>
      <c r="H1679" s="11"/>
      <c r="I1679" s="33"/>
      <c r="J1679" s="9"/>
    </row>
    <row r="1680" spans="1:10" x14ac:dyDescent="0.25">
      <c r="A1680" s="4"/>
      <c r="B1680" s="4"/>
      <c r="C1680" s="4"/>
      <c r="D1680" s="4"/>
      <c r="E1680" s="29"/>
      <c r="F1680" s="4"/>
      <c r="G1680" s="5"/>
      <c r="H1680" s="11"/>
      <c r="I1680" s="33"/>
      <c r="J1680" s="9"/>
    </row>
    <row r="1681" spans="1:10" x14ac:dyDescent="0.25">
      <c r="A1681" s="4"/>
      <c r="B1681" s="4"/>
      <c r="C1681" s="4"/>
      <c r="D1681" s="4"/>
      <c r="E1681" s="29"/>
      <c r="F1681" s="4"/>
      <c r="G1681" s="5"/>
      <c r="H1681" s="11"/>
      <c r="I1681" s="33"/>
      <c r="J1681" s="9"/>
    </row>
    <row r="1682" spans="1:10" x14ac:dyDescent="0.25">
      <c r="A1682" s="4"/>
      <c r="B1682" s="4"/>
      <c r="C1682" s="4"/>
      <c r="D1682" s="4"/>
      <c r="E1682" s="29"/>
      <c r="F1682" s="4"/>
      <c r="G1682" s="5"/>
      <c r="H1682" s="11"/>
      <c r="I1682" s="33"/>
      <c r="J1682" s="9"/>
    </row>
    <row r="1683" spans="1:10" x14ac:dyDescent="0.25">
      <c r="A1683" s="4"/>
      <c r="B1683" s="4"/>
      <c r="C1683" s="4"/>
      <c r="D1683" s="4"/>
      <c r="E1683" s="29"/>
      <c r="F1683" s="4"/>
      <c r="G1683" s="5"/>
      <c r="H1683" s="11"/>
      <c r="I1683" s="33"/>
      <c r="J1683" s="9"/>
    </row>
    <row r="1684" spans="1:10" x14ac:dyDescent="0.25">
      <c r="A1684" s="4"/>
      <c r="B1684" s="4"/>
      <c r="C1684" s="4"/>
      <c r="D1684" s="4"/>
      <c r="E1684" s="29"/>
      <c r="F1684" s="4"/>
      <c r="G1684" s="5"/>
      <c r="H1684" s="11"/>
      <c r="I1684" s="33"/>
      <c r="J1684" s="9"/>
    </row>
    <row r="1685" spans="1:10" x14ac:dyDescent="0.25">
      <c r="A1685" s="4"/>
      <c r="B1685" s="4"/>
      <c r="C1685" s="4"/>
      <c r="D1685" s="4"/>
      <c r="E1685" s="29"/>
      <c r="F1685" s="4"/>
      <c r="G1685" s="5"/>
      <c r="H1685" s="11"/>
      <c r="I1685" s="33"/>
      <c r="J1685" s="9"/>
    </row>
    <row r="1686" spans="1:10" x14ac:dyDescent="0.25">
      <c r="A1686" s="4"/>
      <c r="B1686" s="4"/>
      <c r="C1686" s="4"/>
      <c r="D1686" s="4"/>
      <c r="E1686" s="29"/>
      <c r="F1686" s="4"/>
      <c r="G1686" s="5"/>
      <c r="H1686" s="11"/>
      <c r="I1686" s="33"/>
      <c r="J1686" s="9"/>
    </row>
    <row r="1687" spans="1:10" x14ac:dyDescent="0.25">
      <c r="A1687" s="4"/>
      <c r="B1687" s="4"/>
      <c r="C1687" s="4"/>
      <c r="D1687" s="4"/>
      <c r="E1687" s="29"/>
      <c r="F1687" s="4"/>
      <c r="G1687" s="5"/>
      <c r="H1687" s="11"/>
      <c r="I1687" s="33"/>
      <c r="J1687" s="9"/>
    </row>
    <row r="1688" spans="1:10" x14ac:dyDescent="0.25">
      <c r="A1688" s="4"/>
      <c r="B1688" s="4"/>
      <c r="C1688" s="4"/>
      <c r="D1688" s="4"/>
      <c r="E1688" s="29"/>
      <c r="F1688" s="4"/>
      <c r="G1688" s="5"/>
      <c r="H1688" s="11"/>
      <c r="I1688" s="33"/>
      <c r="J1688" s="9"/>
    </row>
    <row r="1689" spans="1:10" x14ac:dyDescent="0.25">
      <c r="A1689" s="4"/>
      <c r="B1689" s="4"/>
      <c r="C1689" s="4"/>
      <c r="D1689" s="4"/>
      <c r="E1689" s="29"/>
      <c r="F1689" s="4"/>
      <c r="G1689" s="5"/>
      <c r="H1689" s="11"/>
      <c r="I1689" s="33"/>
      <c r="J1689" s="9"/>
    </row>
    <row r="1690" spans="1:10" x14ac:dyDescent="0.25">
      <c r="A1690" s="4"/>
      <c r="B1690" s="4"/>
      <c r="C1690" s="4"/>
      <c r="D1690" s="4"/>
      <c r="E1690" s="29"/>
      <c r="F1690" s="4"/>
      <c r="G1690" s="5"/>
      <c r="H1690" s="11"/>
      <c r="I1690" s="33"/>
      <c r="J1690" s="9"/>
    </row>
    <row r="1691" spans="1:10" x14ac:dyDescent="0.25">
      <c r="A1691" s="4"/>
      <c r="B1691" s="4"/>
      <c r="C1691" s="4"/>
      <c r="D1691" s="4"/>
      <c r="E1691" s="29"/>
      <c r="F1691" s="4"/>
      <c r="G1691" s="5"/>
      <c r="H1691" s="11"/>
      <c r="I1691" s="33"/>
      <c r="J1691" s="9"/>
    </row>
    <row r="1692" spans="1:10" x14ac:dyDescent="0.25">
      <c r="A1692" s="4"/>
      <c r="B1692" s="4"/>
      <c r="C1692" s="4"/>
      <c r="D1692" s="4"/>
      <c r="E1692" s="29"/>
      <c r="F1692" s="4"/>
      <c r="G1692" s="5"/>
      <c r="H1692" s="11"/>
      <c r="I1692" s="33"/>
      <c r="J1692" s="9"/>
    </row>
    <row r="1693" spans="1:10" x14ac:dyDescent="0.25">
      <c r="A1693" s="4"/>
      <c r="B1693" s="4"/>
      <c r="C1693" s="4"/>
      <c r="D1693" s="4"/>
      <c r="E1693" s="29"/>
      <c r="F1693" s="4"/>
      <c r="G1693" s="5"/>
      <c r="H1693" s="11"/>
      <c r="I1693" s="33"/>
      <c r="J1693" s="9"/>
    </row>
    <row r="1694" spans="1:10" x14ac:dyDescent="0.25">
      <c r="A1694" s="4"/>
      <c r="B1694" s="4"/>
      <c r="C1694" s="4"/>
      <c r="D1694" s="4"/>
      <c r="E1694" s="29"/>
      <c r="F1694" s="4"/>
      <c r="G1694" s="5"/>
      <c r="H1694" s="11"/>
      <c r="I1694" s="33"/>
      <c r="J1694" s="9"/>
    </row>
    <row r="1695" spans="1:10" x14ac:dyDescent="0.25">
      <c r="A1695" s="4"/>
      <c r="B1695" s="4"/>
      <c r="C1695" s="4"/>
      <c r="D1695" s="4"/>
      <c r="E1695" s="29"/>
      <c r="F1695" s="4"/>
      <c r="G1695" s="5"/>
      <c r="H1695" s="11"/>
      <c r="I1695" s="33"/>
      <c r="J1695" s="9"/>
    </row>
    <row r="1696" spans="1:10" x14ac:dyDescent="0.25">
      <c r="A1696" s="4"/>
      <c r="B1696" s="4"/>
      <c r="C1696" s="4"/>
      <c r="D1696" s="4"/>
      <c r="E1696" s="29"/>
      <c r="F1696" s="4"/>
      <c r="G1696" s="5"/>
      <c r="H1696" s="11"/>
      <c r="I1696" s="33"/>
      <c r="J1696" s="9"/>
    </row>
    <row r="1697" spans="1:10" x14ac:dyDescent="0.25">
      <c r="A1697" s="4"/>
      <c r="B1697" s="4"/>
      <c r="C1697" s="4"/>
      <c r="D1697" s="4"/>
      <c r="E1697" s="29"/>
      <c r="F1697" s="4"/>
      <c r="G1697" s="5"/>
      <c r="H1697" s="11"/>
      <c r="I1697" s="33"/>
      <c r="J1697" s="9"/>
    </row>
    <row r="1698" spans="1:10" x14ac:dyDescent="0.25">
      <c r="A1698" s="4"/>
      <c r="B1698" s="4"/>
      <c r="C1698" s="4"/>
      <c r="D1698" s="4"/>
      <c r="E1698" s="29"/>
      <c r="F1698" s="4"/>
      <c r="G1698" s="5"/>
      <c r="H1698" s="11"/>
      <c r="I1698" s="33"/>
      <c r="J1698" s="9"/>
    </row>
    <row r="1699" spans="1:10" x14ac:dyDescent="0.25">
      <c r="A1699" s="4"/>
      <c r="B1699" s="4"/>
      <c r="C1699" s="4"/>
      <c r="D1699" s="4"/>
      <c r="E1699" s="29"/>
      <c r="F1699" s="4"/>
      <c r="G1699" s="5"/>
      <c r="H1699" s="11"/>
      <c r="I1699" s="33"/>
      <c r="J1699" s="9"/>
    </row>
    <row r="1700" spans="1:10" x14ac:dyDescent="0.25">
      <c r="A1700" s="4"/>
      <c r="B1700" s="4"/>
      <c r="C1700" s="4"/>
      <c r="D1700" s="4"/>
      <c r="E1700" s="29"/>
      <c r="F1700" s="4"/>
      <c r="G1700" s="5"/>
      <c r="H1700" s="11"/>
      <c r="I1700" s="33"/>
      <c r="J1700" s="9"/>
    </row>
    <row r="1701" spans="1:10" x14ac:dyDescent="0.25">
      <c r="A1701" s="4"/>
      <c r="B1701" s="4"/>
      <c r="C1701" s="4"/>
      <c r="D1701" s="4"/>
      <c r="E1701" s="29"/>
      <c r="F1701" s="4"/>
      <c r="G1701" s="5"/>
      <c r="H1701" s="11"/>
      <c r="I1701" s="33"/>
      <c r="J1701" s="9"/>
    </row>
    <row r="1702" spans="1:10" x14ac:dyDescent="0.25">
      <c r="A1702" s="4"/>
      <c r="B1702" s="4"/>
      <c r="C1702" s="4"/>
      <c r="D1702" s="4"/>
      <c r="E1702" s="29"/>
      <c r="F1702" s="4"/>
      <c r="G1702" s="5"/>
      <c r="H1702" s="11"/>
      <c r="I1702" s="33"/>
      <c r="J1702" s="9"/>
    </row>
    <row r="1703" spans="1:10" x14ac:dyDescent="0.25">
      <c r="A1703" s="4"/>
      <c r="B1703" s="4"/>
      <c r="C1703" s="4"/>
      <c r="D1703" s="4"/>
      <c r="E1703" s="29"/>
      <c r="F1703" s="4"/>
      <c r="G1703" s="5"/>
      <c r="H1703" s="11"/>
      <c r="I1703" s="33"/>
      <c r="J1703" s="9"/>
    </row>
    <row r="1704" spans="1:10" x14ac:dyDescent="0.25">
      <c r="A1704" s="4"/>
      <c r="B1704" s="4"/>
      <c r="C1704" s="4"/>
      <c r="D1704" s="4"/>
      <c r="E1704" s="29"/>
      <c r="F1704" s="4"/>
      <c r="G1704" s="5"/>
      <c r="H1704" s="11"/>
      <c r="I1704" s="33"/>
      <c r="J1704" s="9"/>
    </row>
    <row r="1705" spans="1:10" x14ac:dyDescent="0.25">
      <c r="A1705" s="4"/>
      <c r="B1705" s="4"/>
      <c r="C1705" s="4"/>
      <c r="D1705" s="4"/>
      <c r="E1705" s="29"/>
      <c r="F1705" s="4"/>
      <c r="G1705" s="5"/>
      <c r="H1705" s="11"/>
      <c r="I1705" s="33"/>
      <c r="J1705" s="9"/>
    </row>
    <row r="1706" spans="1:10" x14ac:dyDescent="0.25">
      <c r="A1706" s="4"/>
      <c r="B1706" s="4"/>
      <c r="C1706" s="4"/>
      <c r="D1706" s="4"/>
      <c r="E1706" s="29"/>
      <c r="F1706" s="4"/>
      <c r="G1706" s="5"/>
      <c r="H1706" s="11"/>
      <c r="I1706" s="33"/>
      <c r="J1706" s="9"/>
    </row>
    <row r="1707" spans="1:10" x14ac:dyDescent="0.25">
      <c r="A1707" s="4"/>
      <c r="B1707" s="4"/>
      <c r="C1707" s="4"/>
      <c r="D1707" s="4"/>
      <c r="E1707" s="29"/>
      <c r="F1707" s="4"/>
      <c r="G1707" s="5"/>
      <c r="H1707" s="11"/>
      <c r="I1707" s="33"/>
      <c r="J1707" s="9"/>
    </row>
    <row r="1708" spans="1:10" x14ac:dyDescent="0.25">
      <c r="A1708" s="4"/>
      <c r="B1708" s="4"/>
      <c r="C1708" s="4"/>
      <c r="D1708" s="4"/>
      <c r="E1708" s="29"/>
      <c r="F1708" s="4"/>
      <c r="G1708" s="5"/>
      <c r="H1708" s="11"/>
      <c r="I1708" s="33"/>
      <c r="J1708" s="9"/>
    </row>
    <row r="1709" spans="1:10" x14ac:dyDescent="0.25">
      <c r="A1709" s="4"/>
      <c r="B1709" s="4"/>
      <c r="C1709" s="4"/>
      <c r="D1709" s="4"/>
      <c r="E1709" s="29"/>
      <c r="F1709" s="4"/>
      <c r="G1709" s="5"/>
      <c r="H1709" s="11"/>
      <c r="I1709" s="33"/>
      <c r="J1709" s="9"/>
    </row>
    <row r="1710" spans="1:10" x14ac:dyDescent="0.25">
      <c r="A1710" s="4"/>
      <c r="B1710" s="4"/>
      <c r="C1710" s="4"/>
      <c r="D1710" s="4"/>
      <c r="E1710" s="29"/>
      <c r="F1710" s="4"/>
      <c r="G1710" s="5"/>
      <c r="H1710" s="11"/>
      <c r="I1710" s="33"/>
      <c r="J1710" s="9"/>
    </row>
    <row r="1711" spans="1:10" x14ac:dyDescent="0.25">
      <c r="A1711" s="4"/>
      <c r="B1711" s="4"/>
      <c r="C1711" s="4"/>
      <c r="D1711" s="4"/>
      <c r="E1711" s="29"/>
      <c r="F1711" s="4"/>
      <c r="G1711" s="5"/>
      <c r="H1711" s="11"/>
      <c r="I1711" s="33"/>
      <c r="J1711" s="9"/>
    </row>
    <row r="1712" spans="1:10" x14ac:dyDescent="0.25">
      <c r="A1712" s="4"/>
      <c r="B1712" s="4"/>
      <c r="C1712" s="4"/>
      <c r="D1712" s="4"/>
      <c r="E1712" s="29"/>
      <c r="F1712" s="4"/>
      <c r="G1712" s="5"/>
      <c r="H1712" s="11"/>
      <c r="I1712" s="33"/>
      <c r="J1712" s="9"/>
    </row>
    <row r="1713" spans="1:10" x14ac:dyDescent="0.25">
      <c r="A1713" s="4"/>
      <c r="B1713" s="4"/>
      <c r="C1713" s="4"/>
      <c r="D1713" s="4"/>
      <c r="E1713" s="29"/>
      <c r="F1713" s="4"/>
      <c r="G1713" s="5"/>
      <c r="H1713" s="11"/>
      <c r="I1713" s="33"/>
      <c r="J1713" s="9"/>
    </row>
    <row r="1714" spans="1:10" x14ac:dyDescent="0.25">
      <c r="A1714" s="4"/>
      <c r="B1714" s="4"/>
      <c r="C1714" s="4"/>
      <c r="D1714" s="4"/>
      <c r="E1714" s="29"/>
      <c r="F1714" s="4"/>
      <c r="G1714" s="5"/>
      <c r="H1714" s="11"/>
      <c r="I1714" s="33"/>
      <c r="J1714" s="9"/>
    </row>
    <row r="1715" spans="1:10" x14ac:dyDescent="0.25">
      <c r="A1715" s="4"/>
      <c r="B1715" s="4"/>
      <c r="C1715" s="4"/>
      <c r="D1715" s="4"/>
      <c r="E1715" s="29"/>
      <c r="F1715" s="4"/>
      <c r="G1715" s="5"/>
      <c r="H1715" s="11"/>
      <c r="I1715" s="33"/>
      <c r="J1715" s="9"/>
    </row>
    <row r="1716" spans="1:10" x14ac:dyDescent="0.25">
      <c r="A1716" s="4"/>
      <c r="B1716" s="4"/>
      <c r="C1716" s="4"/>
      <c r="D1716" s="4"/>
      <c r="E1716" s="29"/>
      <c r="F1716" s="4"/>
      <c r="G1716" s="5"/>
      <c r="H1716" s="11"/>
      <c r="I1716" s="33"/>
      <c r="J1716" s="9"/>
    </row>
    <row r="1717" spans="1:10" x14ac:dyDescent="0.25">
      <c r="A1717" s="4"/>
      <c r="B1717" s="4"/>
      <c r="C1717" s="4"/>
      <c r="D1717" s="4"/>
      <c r="E1717" s="29"/>
      <c r="F1717" s="4"/>
      <c r="G1717" s="5"/>
      <c r="H1717" s="11"/>
      <c r="I1717" s="33"/>
      <c r="J1717" s="9"/>
    </row>
    <row r="1718" spans="1:10" x14ac:dyDescent="0.25">
      <c r="A1718" s="4"/>
      <c r="B1718" s="4"/>
      <c r="C1718" s="4"/>
      <c r="D1718" s="4"/>
      <c r="E1718" s="29"/>
      <c r="F1718" s="4"/>
      <c r="G1718" s="5"/>
      <c r="H1718" s="11"/>
      <c r="I1718" s="33"/>
      <c r="J1718" s="9"/>
    </row>
    <row r="1719" spans="1:10" x14ac:dyDescent="0.25">
      <c r="A1719" s="4"/>
      <c r="B1719" s="4"/>
      <c r="C1719" s="4"/>
      <c r="D1719" s="4"/>
      <c r="E1719" s="29"/>
      <c r="F1719" s="4"/>
      <c r="G1719" s="5"/>
      <c r="H1719" s="11"/>
      <c r="I1719" s="33"/>
      <c r="J1719" s="9"/>
    </row>
    <row r="1720" spans="1:10" x14ac:dyDescent="0.25">
      <c r="A1720" s="4"/>
      <c r="B1720" s="4"/>
      <c r="C1720" s="4"/>
      <c r="D1720" s="4"/>
      <c r="E1720" s="29"/>
      <c r="F1720" s="4"/>
      <c r="G1720" s="5"/>
      <c r="H1720" s="11"/>
      <c r="I1720" s="33"/>
      <c r="J1720" s="9"/>
    </row>
    <row r="1721" spans="1:10" x14ac:dyDescent="0.25">
      <c r="A1721" s="4"/>
      <c r="B1721" s="4"/>
      <c r="C1721" s="4"/>
      <c r="D1721" s="4"/>
      <c r="E1721" s="29"/>
      <c r="F1721" s="4"/>
      <c r="G1721" s="5"/>
      <c r="H1721" s="11"/>
      <c r="I1721" s="33"/>
      <c r="J1721" s="9"/>
    </row>
    <row r="1722" spans="1:10" x14ac:dyDescent="0.25">
      <c r="A1722" s="4"/>
      <c r="B1722" s="4"/>
      <c r="C1722" s="4"/>
      <c r="D1722" s="4"/>
      <c r="E1722" s="29"/>
      <c r="F1722" s="4"/>
      <c r="G1722" s="5"/>
      <c r="H1722" s="11"/>
      <c r="I1722" s="33"/>
      <c r="J1722" s="9"/>
    </row>
    <row r="1723" spans="1:10" x14ac:dyDescent="0.25">
      <c r="A1723" s="4"/>
      <c r="B1723" s="4"/>
      <c r="C1723" s="4"/>
      <c r="D1723" s="4"/>
      <c r="E1723" s="29"/>
      <c r="F1723" s="4"/>
      <c r="G1723" s="5"/>
      <c r="H1723" s="11"/>
      <c r="I1723" s="33"/>
      <c r="J1723" s="9"/>
    </row>
    <row r="1724" spans="1:10" x14ac:dyDescent="0.25">
      <c r="A1724" s="4"/>
      <c r="B1724" s="4"/>
      <c r="C1724" s="4"/>
      <c r="D1724" s="4"/>
      <c r="E1724" s="29"/>
      <c r="F1724" s="4"/>
      <c r="G1724" s="5"/>
      <c r="H1724" s="11"/>
      <c r="I1724" s="33"/>
      <c r="J1724" s="9"/>
    </row>
    <row r="1725" spans="1:10" x14ac:dyDescent="0.25">
      <c r="A1725" s="4"/>
      <c r="B1725" s="4"/>
      <c r="C1725" s="4"/>
      <c r="D1725" s="4"/>
      <c r="E1725" s="29"/>
      <c r="F1725" s="4"/>
      <c r="G1725" s="5"/>
      <c r="H1725" s="11"/>
      <c r="I1725" s="33"/>
      <c r="J1725" s="9"/>
    </row>
    <row r="1726" spans="1:10" x14ac:dyDescent="0.25">
      <c r="A1726" s="4"/>
      <c r="B1726" s="4"/>
      <c r="C1726" s="4"/>
      <c r="D1726" s="4"/>
      <c r="E1726" s="29"/>
      <c r="F1726" s="4"/>
      <c r="G1726" s="5"/>
      <c r="H1726" s="11"/>
      <c r="I1726" s="33"/>
      <c r="J1726" s="9"/>
    </row>
    <row r="1727" spans="1:10" x14ac:dyDescent="0.25">
      <c r="A1727" s="4"/>
      <c r="B1727" s="4"/>
      <c r="C1727" s="4"/>
      <c r="D1727" s="4"/>
      <c r="E1727" s="29"/>
      <c r="F1727" s="4"/>
      <c r="G1727" s="5"/>
      <c r="H1727" s="11"/>
      <c r="I1727" s="33"/>
      <c r="J1727" s="9"/>
    </row>
    <row r="1728" spans="1:10" x14ac:dyDescent="0.25">
      <c r="A1728" s="4"/>
      <c r="B1728" s="4"/>
      <c r="C1728" s="4"/>
      <c r="D1728" s="4"/>
      <c r="E1728" s="29"/>
      <c r="F1728" s="4"/>
      <c r="G1728" s="5"/>
      <c r="H1728" s="11"/>
      <c r="I1728" s="33"/>
      <c r="J1728" s="9"/>
    </row>
    <row r="1729" spans="1:10" x14ac:dyDescent="0.25">
      <c r="A1729" s="4"/>
      <c r="B1729" s="4"/>
      <c r="C1729" s="4"/>
      <c r="D1729" s="4"/>
      <c r="E1729" s="29"/>
      <c r="F1729" s="4"/>
      <c r="G1729" s="5"/>
      <c r="H1729" s="11"/>
      <c r="I1729" s="33"/>
      <c r="J1729" s="9"/>
    </row>
    <row r="1730" spans="1:10" x14ac:dyDescent="0.25">
      <c r="A1730" s="4"/>
      <c r="B1730" s="4"/>
      <c r="C1730" s="4"/>
      <c r="D1730" s="4"/>
      <c r="E1730" s="29"/>
      <c r="F1730" s="4"/>
      <c r="G1730" s="5"/>
      <c r="H1730" s="11"/>
      <c r="I1730" s="33"/>
      <c r="J1730" s="9"/>
    </row>
    <row r="1731" spans="1:10" x14ac:dyDescent="0.25">
      <c r="A1731" s="4"/>
      <c r="B1731" s="4"/>
      <c r="C1731" s="4"/>
      <c r="D1731" s="4"/>
      <c r="E1731" s="29"/>
      <c r="F1731" s="4"/>
      <c r="G1731" s="5"/>
      <c r="H1731" s="11"/>
      <c r="I1731" s="33"/>
      <c r="J1731" s="9"/>
    </row>
    <row r="1732" spans="1:10" x14ac:dyDescent="0.25">
      <c r="A1732" s="4"/>
      <c r="B1732" s="4"/>
      <c r="C1732" s="4"/>
      <c r="D1732" s="4"/>
      <c r="E1732" s="29"/>
      <c r="F1732" s="4"/>
      <c r="G1732" s="5"/>
      <c r="H1732" s="11"/>
      <c r="I1732" s="33"/>
      <c r="J1732" s="9"/>
    </row>
    <row r="1733" spans="1:10" x14ac:dyDescent="0.25">
      <c r="A1733" s="4"/>
      <c r="B1733" s="4"/>
      <c r="C1733" s="4"/>
      <c r="D1733" s="4"/>
      <c r="E1733" s="29"/>
      <c r="F1733" s="4"/>
      <c r="G1733" s="5"/>
      <c r="H1733" s="11"/>
      <c r="I1733" s="33"/>
      <c r="J1733" s="9"/>
    </row>
    <row r="1734" spans="1:10" x14ac:dyDescent="0.25">
      <c r="A1734" s="4"/>
      <c r="B1734" s="4"/>
      <c r="C1734" s="4"/>
      <c r="D1734" s="4"/>
      <c r="E1734" s="29"/>
      <c r="F1734" s="4"/>
      <c r="G1734" s="5"/>
      <c r="H1734" s="11"/>
      <c r="I1734" s="33"/>
      <c r="J1734" s="9"/>
    </row>
    <row r="1735" spans="1:10" x14ac:dyDescent="0.25">
      <c r="A1735" s="4"/>
      <c r="B1735" s="4"/>
      <c r="C1735" s="4"/>
      <c r="D1735" s="4"/>
      <c r="E1735" s="29"/>
      <c r="F1735" s="4"/>
      <c r="G1735" s="5"/>
      <c r="H1735" s="11"/>
      <c r="I1735" s="33"/>
      <c r="J1735" s="9"/>
    </row>
    <row r="1736" spans="1:10" x14ac:dyDescent="0.25">
      <c r="A1736" s="4"/>
      <c r="B1736" s="4"/>
      <c r="C1736" s="4"/>
      <c r="D1736" s="4"/>
      <c r="E1736" s="29"/>
      <c r="F1736" s="4"/>
      <c r="G1736" s="5"/>
      <c r="H1736" s="11"/>
      <c r="I1736" s="33"/>
      <c r="J1736" s="9"/>
    </row>
    <row r="1737" spans="1:10" x14ac:dyDescent="0.25">
      <c r="A1737" s="4"/>
      <c r="B1737" s="4"/>
      <c r="C1737" s="4"/>
      <c r="D1737" s="4"/>
      <c r="E1737" s="29"/>
      <c r="F1737" s="4"/>
      <c r="G1737" s="5"/>
      <c r="H1737" s="11"/>
      <c r="I1737" s="33"/>
      <c r="J1737" s="9"/>
    </row>
    <row r="1738" spans="1:10" x14ac:dyDescent="0.25">
      <c r="A1738" s="4"/>
      <c r="B1738" s="4"/>
      <c r="C1738" s="4"/>
      <c r="D1738" s="4"/>
      <c r="E1738" s="29"/>
      <c r="F1738" s="4"/>
      <c r="G1738" s="5"/>
      <c r="H1738" s="11"/>
      <c r="I1738" s="33"/>
      <c r="J1738" s="9"/>
    </row>
    <row r="1739" spans="1:10" x14ac:dyDescent="0.25">
      <c r="A1739" s="4"/>
      <c r="B1739" s="4"/>
      <c r="C1739" s="4"/>
      <c r="D1739" s="4"/>
      <c r="E1739" s="29"/>
      <c r="F1739" s="4"/>
      <c r="G1739" s="5"/>
      <c r="H1739" s="11"/>
      <c r="I1739" s="33"/>
      <c r="J1739" s="9"/>
    </row>
    <row r="1740" spans="1:10" x14ac:dyDescent="0.25">
      <c r="A1740" s="4"/>
      <c r="B1740" s="4"/>
      <c r="C1740" s="4"/>
      <c r="D1740" s="4"/>
      <c r="E1740" s="29"/>
      <c r="F1740" s="4"/>
      <c r="G1740" s="5"/>
      <c r="H1740" s="11"/>
      <c r="I1740" s="33"/>
      <c r="J1740" s="9"/>
    </row>
    <row r="1741" spans="1:10" x14ac:dyDescent="0.25">
      <c r="A1741" s="4"/>
      <c r="B1741" s="4"/>
      <c r="C1741" s="4"/>
      <c r="D1741" s="4"/>
      <c r="E1741" s="29"/>
      <c r="F1741" s="4"/>
      <c r="G1741" s="5"/>
      <c r="H1741" s="11"/>
      <c r="I1741" s="33"/>
      <c r="J1741" s="9"/>
    </row>
    <row r="1742" spans="1:10" x14ac:dyDescent="0.25">
      <c r="A1742" s="4"/>
      <c r="B1742" s="4"/>
      <c r="C1742" s="4"/>
      <c r="D1742" s="4"/>
      <c r="E1742" s="29"/>
      <c r="F1742" s="4"/>
      <c r="G1742" s="5"/>
      <c r="H1742" s="11"/>
      <c r="I1742" s="33"/>
      <c r="J1742" s="9"/>
    </row>
    <row r="1743" spans="1:10" x14ac:dyDescent="0.25">
      <c r="A1743" s="4"/>
      <c r="B1743" s="4"/>
      <c r="C1743" s="4"/>
      <c r="D1743" s="4"/>
      <c r="E1743" s="29"/>
      <c r="F1743" s="4"/>
      <c r="G1743" s="5"/>
      <c r="H1743" s="11"/>
      <c r="I1743" s="33"/>
      <c r="J1743" s="9"/>
    </row>
    <row r="1744" spans="1:10" x14ac:dyDescent="0.25">
      <c r="A1744" s="4"/>
      <c r="B1744" s="4"/>
      <c r="C1744" s="4"/>
      <c r="D1744" s="4"/>
      <c r="E1744" s="29"/>
      <c r="F1744" s="4"/>
      <c r="G1744" s="5"/>
      <c r="H1744" s="11"/>
      <c r="I1744" s="33"/>
      <c r="J1744" s="9"/>
    </row>
    <row r="1745" spans="1:10" x14ac:dyDescent="0.25">
      <c r="A1745" s="4"/>
      <c r="B1745" s="4"/>
      <c r="C1745" s="4"/>
      <c r="D1745" s="4"/>
      <c r="E1745" s="29"/>
      <c r="F1745" s="4"/>
      <c r="G1745" s="5"/>
      <c r="H1745" s="11"/>
      <c r="I1745" s="33"/>
      <c r="J1745" s="9"/>
    </row>
    <row r="1746" spans="1:10" x14ac:dyDescent="0.25">
      <c r="A1746" s="4"/>
      <c r="B1746" s="4"/>
      <c r="C1746" s="4"/>
      <c r="D1746" s="4"/>
      <c r="E1746" s="29"/>
      <c r="F1746" s="4"/>
      <c r="G1746" s="5"/>
      <c r="H1746" s="11"/>
      <c r="I1746" s="33"/>
      <c r="J1746" s="9"/>
    </row>
    <row r="1747" spans="1:10" x14ac:dyDescent="0.25">
      <c r="A1747" s="4"/>
      <c r="B1747" s="4"/>
      <c r="C1747" s="4"/>
      <c r="D1747" s="4"/>
      <c r="E1747" s="29"/>
      <c r="F1747" s="4"/>
      <c r="G1747" s="5"/>
      <c r="H1747" s="11"/>
      <c r="I1747" s="33"/>
      <c r="J1747" s="9"/>
    </row>
    <row r="1748" spans="1:10" x14ac:dyDescent="0.25">
      <c r="A1748" s="4"/>
      <c r="B1748" s="4"/>
      <c r="C1748" s="4"/>
      <c r="D1748" s="4"/>
      <c r="E1748" s="29"/>
      <c r="F1748" s="4"/>
      <c r="G1748" s="5"/>
      <c r="H1748" s="11"/>
      <c r="I1748" s="33"/>
      <c r="J1748" s="9"/>
    </row>
    <row r="1749" spans="1:10" x14ac:dyDescent="0.25">
      <c r="A1749" s="4"/>
      <c r="B1749" s="4"/>
      <c r="C1749" s="4"/>
      <c r="D1749" s="4"/>
      <c r="E1749" s="29"/>
      <c r="F1749" s="4"/>
      <c r="G1749" s="5"/>
      <c r="H1749" s="11"/>
      <c r="I1749" s="33"/>
      <c r="J1749" s="9"/>
    </row>
    <row r="1750" spans="1:10" x14ac:dyDescent="0.25">
      <c r="A1750" s="4"/>
      <c r="B1750" s="4"/>
      <c r="C1750" s="4"/>
      <c r="D1750" s="4"/>
      <c r="E1750" s="29"/>
      <c r="F1750" s="4"/>
      <c r="G1750" s="5"/>
      <c r="H1750" s="11"/>
      <c r="I1750" s="33"/>
      <c r="J1750" s="9"/>
    </row>
    <row r="1751" spans="1:10" x14ac:dyDescent="0.25">
      <c r="A1751" s="4"/>
      <c r="B1751" s="4"/>
      <c r="C1751" s="4"/>
      <c r="D1751" s="4"/>
      <c r="E1751" s="29"/>
      <c r="F1751" s="4"/>
      <c r="G1751" s="5"/>
      <c r="H1751" s="11"/>
      <c r="I1751" s="33"/>
      <c r="J1751" s="9"/>
    </row>
    <row r="1752" spans="1:10" x14ac:dyDescent="0.25">
      <c r="A1752" s="4"/>
      <c r="B1752" s="4"/>
      <c r="C1752" s="4"/>
      <c r="D1752" s="4"/>
      <c r="E1752" s="29"/>
      <c r="F1752" s="4"/>
      <c r="G1752" s="5"/>
      <c r="H1752" s="11"/>
      <c r="I1752" s="33"/>
      <c r="J1752" s="9"/>
    </row>
    <row r="1753" spans="1:10" x14ac:dyDescent="0.25">
      <c r="A1753" s="4"/>
      <c r="B1753" s="4"/>
      <c r="C1753" s="4"/>
      <c r="D1753" s="4"/>
      <c r="E1753" s="29"/>
      <c r="F1753" s="4"/>
      <c r="G1753" s="5"/>
      <c r="H1753" s="11"/>
      <c r="I1753" s="33"/>
      <c r="J1753" s="9"/>
    </row>
    <row r="1754" spans="1:10" x14ac:dyDescent="0.25">
      <c r="A1754" s="4"/>
      <c r="B1754" s="4"/>
      <c r="C1754" s="4"/>
      <c r="D1754" s="4"/>
      <c r="E1754" s="29"/>
      <c r="F1754" s="4"/>
      <c r="G1754" s="5"/>
      <c r="H1754" s="11"/>
      <c r="I1754" s="33"/>
      <c r="J1754" s="9"/>
    </row>
    <row r="1755" spans="1:10" x14ac:dyDescent="0.25">
      <c r="A1755" s="4"/>
      <c r="B1755" s="4"/>
      <c r="C1755" s="4"/>
      <c r="D1755" s="4"/>
      <c r="E1755" s="29"/>
      <c r="F1755" s="4"/>
      <c r="G1755" s="5"/>
      <c r="H1755" s="11"/>
      <c r="I1755" s="33"/>
      <c r="J1755" s="9"/>
    </row>
    <row r="1756" spans="1:10" x14ac:dyDescent="0.25">
      <c r="A1756" s="4"/>
      <c r="B1756" s="4"/>
      <c r="C1756" s="4"/>
      <c r="D1756" s="4"/>
      <c r="E1756" s="29"/>
      <c r="F1756" s="4"/>
      <c r="G1756" s="5"/>
      <c r="H1756" s="11"/>
      <c r="I1756" s="33"/>
      <c r="J1756" s="9"/>
    </row>
    <row r="1757" spans="1:10" x14ac:dyDescent="0.25">
      <c r="A1757" s="4"/>
      <c r="B1757" s="4"/>
      <c r="C1757" s="4"/>
      <c r="D1757" s="4"/>
      <c r="E1757" s="29"/>
      <c r="F1757" s="4"/>
      <c r="G1757" s="5"/>
      <c r="H1757" s="11"/>
      <c r="I1757" s="33"/>
      <c r="J1757" s="9"/>
    </row>
    <row r="1758" spans="1:10" x14ac:dyDescent="0.25">
      <c r="A1758" s="4"/>
      <c r="B1758" s="4"/>
      <c r="C1758" s="4"/>
      <c r="D1758" s="4"/>
      <c r="E1758" s="29"/>
      <c r="F1758" s="4"/>
      <c r="G1758" s="5"/>
      <c r="H1758" s="11"/>
      <c r="I1758" s="33"/>
      <c r="J1758" s="9"/>
    </row>
    <row r="1759" spans="1:10" x14ac:dyDescent="0.25">
      <c r="A1759" s="4"/>
      <c r="B1759" s="4"/>
      <c r="C1759" s="4"/>
      <c r="D1759" s="4"/>
      <c r="E1759" s="29"/>
      <c r="F1759" s="4"/>
      <c r="G1759" s="5"/>
      <c r="H1759" s="11"/>
      <c r="I1759" s="33"/>
      <c r="J1759" s="9"/>
    </row>
    <row r="1760" spans="1:10" x14ac:dyDescent="0.25">
      <c r="A1760" s="4"/>
      <c r="B1760" s="4"/>
      <c r="C1760" s="4"/>
      <c r="D1760" s="4"/>
      <c r="E1760" s="29"/>
      <c r="F1760" s="4"/>
      <c r="G1760" s="5"/>
      <c r="H1760" s="11"/>
      <c r="I1760" s="33"/>
      <c r="J1760" s="9"/>
    </row>
    <row r="1761" spans="1:10" x14ac:dyDescent="0.25">
      <c r="A1761" s="4"/>
      <c r="B1761" s="4"/>
      <c r="C1761" s="4"/>
      <c r="D1761" s="4"/>
      <c r="E1761" s="29"/>
      <c r="F1761" s="4"/>
      <c r="G1761" s="5"/>
      <c r="H1761" s="11"/>
      <c r="I1761" s="33"/>
      <c r="J1761" s="9"/>
    </row>
    <row r="1762" spans="1:10" x14ac:dyDescent="0.25">
      <c r="A1762" s="4"/>
      <c r="B1762" s="4"/>
      <c r="C1762" s="4"/>
      <c r="D1762" s="4"/>
      <c r="E1762" s="29"/>
      <c r="F1762" s="4"/>
      <c r="G1762" s="5"/>
      <c r="H1762" s="11"/>
      <c r="I1762" s="33"/>
      <c r="J1762" s="9"/>
    </row>
    <row r="1763" spans="1:10" x14ac:dyDescent="0.25">
      <c r="A1763" s="4"/>
      <c r="B1763" s="4"/>
      <c r="C1763" s="4"/>
      <c r="D1763" s="4"/>
      <c r="E1763" s="29"/>
      <c r="F1763" s="4"/>
      <c r="G1763" s="5"/>
      <c r="H1763" s="11"/>
      <c r="I1763" s="33"/>
      <c r="J1763" s="9"/>
    </row>
    <row r="1764" spans="1:10" x14ac:dyDescent="0.25">
      <c r="A1764" s="4"/>
      <c r="B1764" s="4"/>
      <c r="C1764" s="4"/>
      <c r="D1764" s="4"/>
      <c r="E1764" s="29"/>
      <c r="F1764" s="4"/>
      <c r="G1764" s="5"/>
      <c r="H1764" s="11"/>
      <c r="I1764" s="33"/>
      <c r="J1764" s="9"/>
    </row>
    <row r="1765" spans="1:10" x14ac:dyDescent="0.25">
      <c r="A1765" s="4"/>
      <c r="B1765" s="4"/>
      <c r="C1765" s="4"/>
      <c r="D1765" s="4"/>
      <c r="E1765" s="29"/>
      <c r="F1765" s="4"/>
      <c r="G1765" s="5"/>
      <c r="H1765" s="11"/>
      <c r="I1765" s="33"/>
      <c r="J1765" s="9"/>
    </row>
    <row r="1766" spans="1:10" x14ac:dyDescent="0.25">
      <c r="A1766" s="4"/>
      <c r="B1766" s="4"/>
      <c r="C1766" s="4"/>
      <c r="D1766" s="4"/>
      <c r="E1766" s="29"/>
      <c r="F1766" s="4"/>
      <c r="G1766" s="5"/>
      <c r="H1766" s="11"/>
      <c r="I1766" s="33"/>
      <c r="J1766" s="9"/>
    </row>
    <row r="1767" spans="1:10" x14ac:dyDescent="0.25">
      <c r="A1767" s="4"/>
      <c r="B1767" s="4"/>
      <c r="C1767" s="4"/>
      <c r="D1767" s="4"/>
      <c r="E1767" s="29"/>
      <c r="F1767" s="4"/>
      <c r="G1767" s="5"/>
      <c r="H1767" s="11"/>
      <c r="I1767" s="33"/>
      <c r="J1767" s="9"/>
    </row>
    <row r="1768" spans="1:10" x14ac:dyDescent="0.25">
      <c r="A1768" s="4"/>
      <c r="B1768" s="4"/>
      <c r="C1768" s="4"/>
      <c r="D1768" s="4"/>
      <c r="E1768" s="29"/>
      <c r="F1768" s="4"/>
      <c r="G1768" s="5"/>
      <c r="H1768" s="11"/>
      <c r="I1768" s="33"/>
      <c r="J1768" s="9"/>
    </row>
    <row r="1769" spans="1:10" x14ac:dyDescent="0.25">
      <c r="A1769" s="4"/>
      <c r="B1769" s="4"/>
      <c r="C1769" s="4"/>
      <c r="D1769" s="4"/>
      <c r="E1769" s="29"/>
      <c r="F1769" s="4"/>
      <c r="G1769" s="5"/>
      <c r="H1769" s="11"/>
      <c r="I1769" s="33"/>
      <c r="J1769" s="9"/>
    </row>
    <row r="1770" spans="1:10" x14ac:dyDescent="0.25">
      <c r="A1770" s="4"/>
      <c r="B1770" s="4"/>
      <c r="C1770" s="4"/>
      <c r="D1770" s="4"/>
      <c r="E1770" s="29"/>
      <c r="F1770" s="4"/>
      <c r="G1770" s="5"/>
      <c r="H1770" s="11"/>
      <c r="I1770" s="33"/>
      <c r="J1770" s="9"/>
    </row>
    <row r="1771" spans="1:10" x14ac:dyDescent="0.25">
      <c r="A1771" s="4"/>
      <c r="B1771" s="4"/>
      <c r="C1771" s="4"/>
      <c r="D1771" s="4"/>
      <c r="E1771" s="29"/>
      <c r="F1771" s="4"/>
      <c r="G1771" s="5"/>
      <c r="H1771" s="11"/>
      <c r="I1771" s="33"/>
      <c r="J1771" s="9"/>
    </row>
    <row r="1772" spans="1:10" x14ac:dyDescent="0.25">
      <c r="A1772" s="4"/>
      <c r="B1772" s="4"/>
      <c r="C1772" s="4"/>
      <c r="D1772" s="4"/>
      <c r="E1772" s="29"/>
      <c r="F1772" s="4"/>
      <c r="G1772" s="5"/>
      <c r="H1772" s="11"/>
      <c r="I1772" s="33"/>
      <c r="J1772" s="9"/>
    </row>
    <row r="1773" spans="1:10" x14ac:dyDescent="0.25">
      <c r="A1773" s="4"/>
      <c r="B1773" s="4"/>
      <c r="C1773" s="4"/>
      <c r="D1773" s="4"/>
      <c r="E1773" s="29"/>
      <c r="F1773" s="4"/>
      <c r="G1773" s="5"/>
      <c r="H1773" s="11"/>
      <c r="I1773" s="33"/>
      <c r="J1773" s="9"/>
    </row>
    <row r="1774" spans="1:10" x14ac:dyDescent="0.25">
      <c r="A1774" s="4"/>
      <c r="B1774" s="4"/>
      <c r="C1774" s="4"/>
      <c r="D1774" s="4"/>
      <c r="E1774" s="29"/>
      <c r="F1774" s="4"/>
      <c r="G1774" s="5"/>
      <c r="H1774" s="11"/>
      <c r="I1774" s="33"/>
      <c r="J1774" s="9"/>
    </row>
    <row r="1775" spans="1:10" x14ac:dyDescent="0.25">
      <c r="A1775" s="4"/>
      <c r="B1775" s="4"/>
      <c r="C1775" s="4"/>
      <c r="D1775" s="4"/>
      <c r="E1775" s="29"/>
      <c r="F1775" s="4"/>
      <c r="G1775" s="5"/>
      <c r="H1775" s="11"/>
      <c r="I1775" s="33"/>
      <c r="J1775" s="9"/>
    </row>
    <row r="1776" spans="1:10" x14ac:dyDescent="0.25">
      <c r="A1776" s="4"/>
      <c r="B1776" s="4"/>
      <c r="C1776" s="4"/>
      <c r="D1776" s="4"/>
      <c r="E1776" s="29"/>
      <c r="F1776" s="4"/>
      <c r="G1776" s="5"/>
      <c r="H1776" s="11"/>
      <c r="I1776" s="33"/>
      <c r="J1776" s="9"/>
    </row>
    <row r="1777" spans="1:10" x14ac:dyDescent="0.25">
      <c r="A1777" s="4"/>
      <c r="B1777" s="4"/>
      <c r="C1777" s="4"/>
      <c r="D1777" s="4"/>
      <c r="E1777" s="29"/>
      <c r="F1777" s="4"/>
      <c r="G1777" s="5"/>
      <c r="H1777" s="11"/>
      <c r="I1777" s="33"/>
      <c r="J1777" s="9"/>
    </row>
    <row r="1778" spans="1:10" x14ac:dyDescent="0.25">
      <c r="A1778" s="4"/>
      <c r="B1778" s="4"/>
      <c r="C1778" s="4"/>
      <c r="D1778" s="4"/>
      <c r="E1778" s="29"/>
      <c r="F1778" s="4"/>
      <c r="G1778" s="5"/>
      <c r="H1778" s="11"/>
      <c r="I1778" s="33"/>
      <c r="J1778" s="9"/>
    </row>
    <row r="1779" spans="1:10" x14ac:dyDescent="0.25">
      <c r="A1779" s="4"/>
      <c r="B1779" s="4"/>
      <c r="C1779" s="4"/>
      <c r="D1779" s="4"/>
      <c r="E1779" s="29"/>
      <c r="F1779" s="4"/>
      <c r="G1779" s="5"/>
      <c r="H1779" s="11"/>
      <c r="I1779" s="33"/>
      <c r="J1779" s="9"/>
    </row>
    <row r="1780" spans="1:10" x14ac:dyDescent="0.25">
      <c r="A1780" s="4"/>
      <c r="B1780" s="4"/>
      <c r="C1780" s="4"/>
      <c r="D1780" s="4"/>
      <c r="E1780" s="29"/>
      <c r="F1780" s="4"/>
      <c r="G1780" s="5"/>
      <c r="H1780" s="11"/>
      <c r="I1780" s="33"/>
      <c r="J1780" s="9"/>
    </row>
    <row r="1781" spans="1:10" x14ac:dyDescent="0.25">
      <c r="A1781" s="4"/>
      <c r="B1781" s="4"/>
      <c r="C1781" s="4"/>
      <c r="D1781" s="4"/>
      <c r="E1781" s="29"/>
      <c r="F1781" s="4"/>
      <c r="G1781" s="5"/>
      <c r="H1781" s="11"/>
      <c r="I1781" s="33"/>
      <c r="J1781" s="9"/>
    </row>
    <row r="1782" spans="1:10" x14ac:dyDescent="0.25">
      <c r="A1782" s="4"/>
      <c r="B1782" s="4"/>
      <c r="C1782" s="4"/>
      <c r="D1782" s="4"/>
      <c r="E1782" s="29"/>
      <c r="F1782" s="4"/>
      <c r="G1782" s="5"/>
      <c r="H1782" s="11"/>
      <c r="I1782" s="33"/>
      <c r="J1782" s="9"/>
    </row>
    <row r="1783" spans="1:10" x14ac:dyDescent="0.25">
      <c r="A1783" s="4"/>
      <c r="B1783" s="4"/>
      <c r="C1783" s="4"/>
      <c r="D1783" s="4"/>
      <c r="E1783" s="29"/>
      <c r="F1783" s="4"/>
      <c r="G1783" s="5"/>
      <c r="H1783" s="11"/>
      <c r="I1783" s="33"/>
      <c r="J1783" s="9"/>
    </row>
    <row r="1784" spans="1:10" x14ac:dyDescent="0.25">
      <c r="A1784" s="4"/>
      <c r="B1784" s="4"/>
      <c r="C1784" s="4"/>
      <c r="D1784" s="4"/>
      <c r="E1784" s="29"/>
      <c r="F1784" s="4"/>
      <c r="G1784" s="5"/>
      <c r="H1784" s="11"/>
      <c r="I1784" s="33"/>
      <c r="J1784" s="9"/>
    </row>
    <row r="1785" spans="1:10" x14ac:dyDescent="0.25">
      <c r="A1785" s="4"/>
      <c r="B1785" s="4"/>
      <c r="C1785" s="4"/>
      <c r="D1785" s="4"/>
      <c r="E1785" s="29"/>
      <c r="F1785" s="4"/>
      <c r="G1785" s="5"/>
      <c r="H1785" s="11"/>
      <c r="I1785" s="33"/>
      <c r="J1785" s="9"/>
    </row>
    <row r="1786" spans="1:10" x14ac:dyDescent="0.25">
      <c r="A1786" s="4"/>
      <c r="B1786" s="4"/>
      <c r="C1786" s="4"/>
      <c r="D1786" s="4"/>
      <c r="E1786" s="29"/>
      <c r="F1786" s="4"/>
      <c r="G1786" s="5"/>
      <c r="H1786" s="11"/>
      <c r="I1786" s="33"/>
      <c r="J1786" s="9"/>
    </row>
    <row r="1787" spans="1:10" x14ac:dyDescent="0.25">
      <c r="A1787" s="4"/>
      <c r="B1787" s="4"/>
      <c r="C1787" s="4"/>
      <c r="D1787" s="4"/>
      <c r="E1787" s="29"/>
      <c r="F1787" s="4"/>
      <c r="G1787" s="5"/>
      <c r="H1787" s="11"/>
      <c r="I1787" s="33"/>
      <c r="J1787" s="9"/>
    </row>
    <row r="1788" spans="1:10" x14ac:dyDescent="0.25">
      <c r="A1788" s="4"/>
      <c r="B1788" s="4"/>
      <c r="C1788" s="4"/>
      <c r="D1788" s="4"/>
      <c r="E1788" s="29"/>
      <c r="F1788" s="4"/>
      <c r="G1788" s="5"/>
      <c r="H1788" s="11"/>
      <c r="I1788" s="33"/>
      <c r="J1788" s="9"/>
    </row>
    <row r="1789" spans="1:10" x14ac:dyDescent="0.25">
      <c r="A1789" s="4"/>
      <c r="B1789" s="4"/>
      <c r="C1789" s="4"/>
      <c r="D1789" s="4"/>
      <c r="E1789" s="29"/>
      <c r="F1789" s="4"/>
      <c r="G1789" s="5"/>
      <c r="H1789" s="11"/>
      <c r="I1789" s="33"/>
      <c r="J1789" s="9"/>
    </row>
    <row r="1790" spans="1:10" x14ac:dyDescent="0.25">
      <c r="A1790" s="4"/>
      <c r="B1790" s="4"/>
      <c r="C1790" s="4"/>
      <c r="D1790" s="4"/>
      <c r="E1790" s="29"/>
      <c r="F1790" s="4"/>
      <c r="G1790" s="5"/>
      <c r="H1790" s="11"/>
      <c r="I1790" s="33"/>
      <c r="J1790" s="9"/>
    </row>
    <row r="1791" spans="1:10" x14ac:dyDescent="0.25">
      <c r="A1791" s="4"/>
      <c r="B1791" s="4"/>
      <c r="C1791" s="4"/>
      <c r="D1791" s="4"/>
      <c r="E1791" s="29"/>
      <c r="F1791" s="4"/>
      <c r="G1791" s="5"/>
      <c r="H1791" s="11"/>
      <c r="I1791" s="33"/>
      <c r="J1791" s="9"/>
    </row>
    <row r="1792" spans="1:10" x14ac:dyDescent="0.25">
      <c r="A1792" s="4"/>
      <c r="B1792" s="4"/>
      <c r="C1792" s="4"/>
      <c r="D1792" s="4"/>
      <c r="E1792" s="29"/>
      <c r="F1792" s="4"/>
      <c r="G1792" s="5"/>
      <c r="H1792" s="11"/>
      <c r="I1792" s="33"/>
      <c r="J1792" s="9"/>
    </row>
    <row r="1793" spans="1:10" x14ac:dyDescent="0.25">
      <c r="A1793" s="4"/>
      <c r="B1793" s="4"/>
      <c r="C1793" s="4"/>
      <c r="D1793" s="4"/>
      <c r="E1793" s="29"/>
      <c r="F1793" s="4"/>
      <c r="G1793" s="5"/>
      <c r="H1793" s="11"/>
      <c r="I1793" s="33"/>
      <c r="J1793" s="9"/>
    </row>
    <row r="1794" spans="1:10" x14ac:dyDescent="0.25">
      <c r="A1794" s="4"/>
      <c r="B1794" s="4"/>
      <c r="C1794" s="4"/>
      <c r="D1794" s="4"/>
      <c r="E1794" s="29"/>
      <c r="F1794" s="4"/>
      <c r="G1794" s="5"/>
      <c r="H1794" s="11"/>
      <c r="I1794" s="33"/>
      <c r="J1794" s="9"/>
    </row>
    <row r="1795" spans="1:10" x14ac:dyDescent="0.25">
      <c r="A1795" s="4"/>
      <c r="B1795" s="4"/>
      <c r="C1795" s="4"/>
      <c r="D1795" s="4"/>
      <c r="E1795" s="29"/>
      <c r="F1795" s="4"/>
      <c r="G1795" s="5"/>
      <c r="H1795" s="11"/>
      <c r="I1795" s="33"/>
      <c r="J1795" s="9"/>
    </row>
    <row r="1796" spans="1:10" x14ac:dyDescent="0.25">
      <c r="A1796" s="4"/>
      <c r="B1796" s="4"/>
      <c r="C1796" s="4"/>
      <c r="D1796" s="4"/>
      <c r="E1796" s="29"/>
      <c r="F1796" s="4"/>
      <c r="G1796" s="5"/>
      <c r="H1796" s="11"/>
      <c r="I1796" s="33"/>
      <c r="J1796" s="9"/>
    </row>
    <row r="1797" spans="1:10" x14ac:dyDescent="0.25">
      <c r="A1797" s="4"/>
      <c r="B1797" s="4"/>
      <c r="C1797" s="4"/>
      <c r="D1797" s="4"/>
      <c r="E1797" s="29"/>
      <c r="F1797" s="4"/>
      <c r="G1797" s="5"/>
      <c r="H1797" s="11"/>
      <c r="I1797" s="33"/>
      <c r="J1797" s="9"/>
    </row>
    <row r="1798" spans="1:10" x14ac:dyDescent="0.25">
      <c r="A1798" s="4"/>
      <c r="B1798" s="4"/>
      <c r="C1798" s="4"/>
      <c r="D1798" s="4"/>
      <c r="E1798" s="29"/>
      <c r="F1798" s="4"/>
      <c r="G1798" s="5"/>
      <c r="H1798" s="11"/>
      <c r="I1798" s="33"/>
      <c r="J1798" s="9"/>
    </row>
    <row r="1799" spans="1:10" x14ac:dyDescent="0.25">
      <c r="A1799" s="4"/>
      <c r="B1799" s="4"/>
      <c r="C1799" s="4"/>
      <c r="D1799" s="4"/>
      <c r="E1799" s="29"/>
      <c r="F1799" s="4"/>
      <c r="G1799" s="5"/>
      <c r="H1799" s="11"/>
      <c r="I1799" s="33"/>
      <c r="J1799" s="9"/>
    </row>
    <row r="1800" spans="1:10" x14ac:dyDescent="0.25">
      <c r="A1800" s="4"/>
      <c r="B1800" s="4"/>
      <c r="C1800" s="4"/>
      <c r="D1800" s="4"/>
      <c r="E1800" s="29"/>
      <c r="F1800" s="4"/>
      <c r="G1800" s="5"/>
      <c r="H1800" s="11"/>
      <c r="I1800" s="33"/>
      <c r="J1800" s="9"/>
    </row>
    <row r="1801" spans="1:10" x14ac:dyDescent="0.25">
      <c r="A1801" s="4"/>
      <c r="B1801" s="4"/>
      <c r="C1801" s="4"/>
      <c r="D1801" s="4"/>
      <c r="E1801" s="29"/>
      <c r="F1801" s="4"/>
      <c r="G1801" s="5"/>
      <c r="H1801" s="11"/>
      <c r="I1801" s="33"/>
      <c r="J1801" s="9"/>
    </row>
    <row r="1802" spans="1:10" x14ac:dyDescent="0.25">
      <c r="A1802" s="4"/>
      <c r="B1802" s="4"/>
      <c r="C1802" s="4"/>
      <c r="D1802" s="4"/>
      <c r="E1802" s="29"/>
      <c r="F1802" s="4"/>
      <c r="G1802" s="5"/>
      <c r="H1802" s="11"/>
      <c r="I1802" s="33"/>
      <c r="J1802" s="9"/>
    </row>
    <row r="1803" spans="1:10" x14ac:dyDescent="0.25">
      <c r="A1803" s="4"/>
      <c r="B1803" s="4"/>
      <c r="C1803" s="4"/>
      <c r="D1803" s="4"/>
      <c r="E1803" s="29"/>
      <c r="F1803" s="4"/>
      <c r="G1803" s="5"/>
      <c r="H1803" s="11"/>
      <c r="I1803" s="33"/>
      <c r="J1803" s="9"/>
    </row>
    <row r="1804" spans="1:10" x14ac:dyDescent="0.25">
      <c r="A1804" s="4"/>
      <c r="B1804" s="4"/>
      <c r="C1804" s="4"/>
      <c r="D1804" s="4"/>
      <c r="E1804" s="29"/>
      <c r="F1804" s="4"/>
      <c r="G1804" s="5"/>
      <c r="H1804" s="11"/>
      <c r="I1804" s="33"/>
      <c r="J1804" s="9"/>
    </row>
    <row r="1805" spans="1:10" x14ac:dyDescent="0.25">
      <c r="A1805" s="4"/>
      <c r="B1805" s="4"/>
      <c r="C1805" s="4"/>
      <c r="D1805" s="4"/>
      <c r="E1805" s="29"/>
      <c r="F1805" s="4"/>
      <c r="G1805" s="5"/>
      <c r="H1805" s="11"/>
      <c r="I1805" s="33"/>
      <c r="J1805" s="9"/>
    </row>
    <row r="1806" spans="1:10" x14ac:dyDescent="0.25">
      <c r="A1806" s="4"/>
      <c r="B1806" s="4"/>
      <c r="C1806" s="4"/>
      <c r="D1806" s="4"/>
      <c r="E1806" s="29"/>
      <c r="F1806" s="4"/>
      <c r="G1806" s="5"/>
      <c r="H1806" s="11"/>
      <c r="I1806" s="33"/>
      <c r="J1806" s="9"/>
    </row>
    <row r="1807" spans="1:10" x14ac:dyDescent="0.25">
      <c r="A1807" s="4"/>
      <c r="B1807" s="4"/>
      <c r="C1807" s="4"/>
      <c r="D1807" s="4"/>
      <c r="E1807" s="29"/>
      <c r="F1807" s="4"/>
      <c r="G1807" s="5"/>
      <c r="H1807" s="11"/>
      <c r="I1807" s="33"/>
      <c r="J1807" s="9"/>
    </row>
    <row r="1808" spans="1:10" x14ac:dyDescent="0.25">
      <c r="A1808" s="4"/>
      <c r="B1808" s="4"/>
      <c r="C1808" s="4"/>
      <c r="D1808" s="4"/>
      <c r="E1808" s="29"/>
      <c r="F1808" s="4"/>
      <c r="G1808" s="5"/>
      <c r="H1808" s="11"/>
      <c r="I1808" s="33"/>
      <c r="J1808" s="9"/>
    </row>
    <row r="1809" spans="1:10" x14ac:dyDescent="0.25">
      <c r="A1809" s="4"/>
      <c r="B1809" s="4"/>
      <c r="C1809" s="4"/>
      <c r="D1809" s="4"/>
      <c r="E1809" s="29"/>
      <c r="F1809" s="4"/>
      <c r="G1809" s="5"/>
      <c r="H1809" s="11"/>
      <c r="I1809" s="33"/>
      <c r="J1809" s="9"/>
    </row>
    <row r="1810" spans="1:10" x14ac:dyDescent="0.25">
      <c r="A1810" s="4"/>
      <c r="B1810" s="4"/>
      <c r="C1810" s="4"/>
      <c r="D1810" s="4"/>
      <c r="E1810" s="29"/>
      <c r="F1810" s="4"/>
      <c r="G1810" s="5"/>
      <c r="H1810" s="11"/>
      <c r="I1810" s="33"/>
      <c r="J1810" s="9"/>
    </row>
    <row r="1811" spans="1:10" x14ac:dyDescent="0.25">
      <c r="A1811" s="4"/>
      <c r="B1811" s="4"/>
      <c r="C1811" s="4"/>
      <c r="D1811" s="4"/>
      <c r="E1811" s="29"/>
      <c r="F1811" s="4"/>
      <c r="G1811" s="5"/>
      <c r="H1811" s="11"/>
      <c r="I1811" s="33"/>
      <c r="J1811" s="9"/>
    </row>
    <row r="1812" spans="1:10" x14ac:dyDescent="0.25">
      <c r="A1812" s="4"/>
      <c r="B1812" s="4"/>
      <c r="C1812" s="4"/>
      <c r="D1812" s="4"/>
      <c r="E1812" s="29"/>
      <c r="F1812" s="4"/>
      <c r="G1812" s="5"/>
      <c r="H1812" s="11"/>
      <c r="I1812" s="33"/>
      <c r="J1812" s="9"/>
    </row>
    <row r="1813" spans="1:10" x14ac:dyDescent="0.25">
      <c r="A1813" s="4"/>
      <c r="B1813" s="4"/>
      <c r="C1813" s="4"/>
      <c r="D1813" s="4"/>
      <c r="E1813" s="29"/>
      <c r="F1813" s="4"/>
      <c r="G1813" s="5"/>
      <c r="H1813" s="11"/>
      <c r="I1813" s="33"/>
      <c r="J1813" s="9"/>
    </row>
    <row r="1814" spans="1:10" x14ac:dyDescent="0.25">
      <c r="A1814" s="4"/>
      <c r="B1814" s="4"/>
      <c r="C1814" s="4"/>
      <c r="D1814" s="4"/>
      <c r="E1814" s="29"/>
      <c r="F1814" s="4"/>
      <c r="G1814" s="5"/>
      <c r="H1814" s="11"/>
      <c r="I1814" s="33"/>
      <c r="J1814" s="9"/>
    </row>
    <row r="1815" spans="1:10" x14ac:dyDescent="0.25">
      <c r="A1815" s="4"/>
      <c r="B1815" s="4"/>
      <c r="C1815" s="4"/>
      <c r="D1815" s="4"/>
      <c r="E1815" s="29"/>
      <c r="F1815" s="4"/>
      <c r="G1815" s="5"/>
      <c r="H1815" s="11"/>
      <c r="I1815" s="33"/>
      <c r="J1815" s="9"/>
    </row>
    <row r="1816" spans="1:10" x14ac:dyDescent="0.25">
      <c r="A1816" s="4"/>
      <c r="B1816" s="4"/>
      <c r="C1816" s="4"/>
      <c r="D1816" s="4"/>
      <c r="E1816" s="29"/>
      <c r="F1816" s="4"/>
      <c r="G1816" s="5"/>
      <c r="H1816" s="11"/>
      <c r="I1816" s="33"/>
      <c r="J1816" s="9"/>
    </row>
    <row r="1817" spans="1:10" x14ac:dyDescent="0.25">
      <c r="A1817" s="4"/>
      <c r="B1817" s="4"/>
      <c r="C1817" s="4"/>
      <c r="D1817" s="4"/>
      <c r="E1817" s="29"/>
      <c r="F1817" s="4"/>
      <c r="G1817" s="5"/>
      <c r="H1817" s="11"/>
      <c r="I1817" s="33"/>
      <c r="J1817" s="9"/>
    </row>
    <row r="1818" spans="1:10" x14ac:dyDescent="0.25">
      <c r="A1818" s="4"/>
      <c r="B1818" s="4"/>
      <c r="C1818" s="4"/>
      <c r="D1818" s="4"/>
      <c r="E1818" s="29"/>
      <c r="F1818" s="4"/>
      <c r="G1818" s="5"/>
      <c r="H1818" s="11"/>
      <c r="I1818" s="33"/>
      <c r="J1818" s="9"/>
    </row>
    <row r="1819" spans="1:10" x14ac:dyDescent="0.25">
      <c r="A1819" s="4"/>
      <c r="B1819" s="4"/>
      <c r="C1819" s="4"/>
      <c r="D1819" s="4"/>
      <c r="E1819" s="29"/>
      <c r="F1819" s="4"/>
      <c r="G1819" s="5"/>
      <c r="H1819" s="11"/>
      <c r="I1819" s="33"/>
      <c r="J1819" s="9"/>
    </row>
    <row r="1820" spans="1:10" x14ac:dyDescent="0.25">
      <c r="A1820" s="4"/>
      <c r="B1820" s="4"/>
      <c r="C1820" s="4"/>
      <c r="D1820" s="4"/>
      <c r="E1820" s="29"/>
      <c r="F1820" s="4"/>
      <c r="G1820" s="5"/>
      <c r="H1820" s="11"/>
      <c r="I1820" s="33"/>
      <c r="J1820" s="9"/>
    </row>
    <row r="1821" spans="1:10" x14ac:dyDescent="0.25">
      <c r="A1821" s="4"/>
      <c r="B1821" s="4"/>
      <c r="C1821" s="4"/>
      <c r="D1821" s="4"/>
      <c r="E1821" s="29"/>
      <c r="F1821" s="4"/>
      <c r="G1821" s="5"/>
      <c r="H1821" s="11"/>
      <c r="I1821" s="33"/>
      <c r="J1821" s="9"/>
    </row>
    <row r="1822" spans="1:10" x14ac:dyDescent="0.25">
      <c r="A1822" s="4"/>
      <c r="B1822" s="4"/>
      <c r="C1822" s="4"/>
      <c r="D1822" s="4"/>
      <c r="E1822" s="29"/>
      <c r="F1822" s="4"/>
      <c r="G1822" s="5"/>
      <c r="H1822" s="11"/>
      <c r="I1822" s="33"/>
      <c r="J1822" s="9"/>
    </row>
    <row r="1823" spans="1:10" x14ac:dyDescent="0.25">
      <c r="A1823" s="4"/>
      <c r="B1823" s="4"/>
      <c r="C1823" s="4"/>
      <c r="D1823" s="4"/>
      <c r="E1823" s="29"/>
      <c r="F1823" s="4"/>
      <c r="G1823" s="5"/>
      <c r="H1823" s="11"/>
      <c r="I1823" s="33"/>
      <c r="J1823" s="9"/>
    </row>
    <row r="1824" spans="1:10" x14ac:dyDescent="0.25">
      <c r="A1824" s="4"/>
      <c r="B1824" s="4"/>
      <c r="C1824" s="4"/>
      <c r="D1824" s="4"/>
      <c r="E1824" s="29"/>
      <c r="F1824" s="4"/>
      <c r="G1824" s="5"/>
      <c r="H1824" s="11"/>
      <c r="I1824" s="33"/>
      <c r="J1824" s="9"/>
    </row>
    <row r="1825" spans="1:10" x14ac:dyDescent="0.25">
      <c r="A1825" s="4"/>
      <c r="B1825" s="4"/>
      <c r="C1825" s="4"/>
      <c r="D1825" s="4"/>
      <c r="E1825" s="29"/>
      <c r="F1825" s="4"/>
      <c r="G1825" s="5"/>
      <c r="H1825" s="11"/>
      <c r="I1825" s="33"/>
      <c r="J1825" s="9"/>
    </row>
    <row r="1826" spans="1:10" x14ac:dyDescent="0.25">
      <c r="A1826" s="4"/>
      <c r="B1826" s="4"/>
      <c r="C1826" s="4"/>
      <c r="D1826" s="4"/>
      <c r="E1826" s="29"/>
      <c r="F1826" s="4"/>
      <c r="G1826" s="5"/>
      <c r="H1826" s="11"/>
      <c r="I1826" s="33"/>
      <c r="J1826" s="9"/>
    </row>
    <row r="1827" spans="1:10" x14ac:dyDescent="0.25">
      <c r="A1827" s="4"/>
      <c r="B1827" s="4"/>
      <c r="C1827" s="4"/>
      <c r="D1827" s="4"/>
      <c r="E1827" s="29"/>
      <c r="F1827" s="4"/>
      <c r="G1827" s="5"/>
      <c r="H1827" s="11"/>
      <c r="I1827" s="33"/>
      <c r="J1827" s="9"/>
    </row>
    <row r="1828" spans="1:10" x14ac:dyDescent="0.25">
      <c r="A1828" s="4"/>
      <c r="B1828" s="4"/>
      <c r="C1828" s="4"/>
      <c r="D1828" s="4"/>
      <c r="E1828" s="29"/>
      <c r="F1828" s="4"/>
      <c r="G1828" s="5"/>
      <c r="H1828" s="11"/>
      <c r="I1828" s="33"/>
      <c r="J1828" s="9"/>
    </row>
    <row r="1829" spans="1:10" x14ac:dyDescent="0.25">
      <c r="A1829" s="4"/>
      <c r="B1829" s="4"/>
      <c r="C1829" s="4"/>
      <c r="D1829" s="4"/>
      <c r="E1829" s="29"/>
      <c r="F1829" s="4"/>
      <c r="G1829" s="5"/>
      <c r="H1829" s="11"/>
      <c r="I1829" s="33"/>
      <c r="J1829" s="9"/>
    </row>
    <row r="1830" spans="1:10" x14ac:dyDescent="0.25">
      <c r="A1830" s="4"/>
      <c r="B1830" s="4"/>
      <c r="C1830" s="4"/>
      <c r="D1830" s="4"/>
      <c r="E1830" s="29"/>
      <c r="F1830" s="4"/>
      <c r="G1830" s="5"/>
      <c r="H1830" s="11"/>
      <c r="I1830" s="33"/>
      <c r="J1830" s="9"/>
    </row>
    <row r="1831" spans="1:10" x14ac:dyDescent="0.25">
      <c r="A1831" s="4"/>
      <c r="B1831" s="4"/>
      <c r="C1831" s="4"/>
      <c r="D1831" s="4"/>
      <c r="E1831" s="29"/>
      <c r="F1831" s="4"/>
      <c r="G1831" s="5"/>
      <c r="H1831" s="11"/>
      <c r="I1831" s="33"/>
      <c r="J1831" s="9"/>
    </row>
    <row r="1832" spans="1:10" x14ac:dyDescent="0.25">
      <c r="A1832" s="4"/>
      <c r="B1832" s="4"/>
      <c r="C1832" s="4"/>
      <c r="D1832" s="4"/>
      <c r="E1832" s="29"/>
      <c r="F1832" s="4"/>
      <c r="G1832" s="5"/>
      <c r="H1832" s="11"/>
      <c r="I1832" s="33"/>
      <c r="J1832" s="9"/>
    </row>
    <row r="1833" spans="1:10" x14ac:dyDescent="0.25">
      <c r="A1833" s="4"/>
      <c r="B1833" s="4"/>
      <c r="C1833" s="4"/>
      <c r="D1833" s="4"/>
      <c r="E1833" s="29"/>
      <c r="F1833" s="4"/>
      <c r="G1833" s="5"/>
      <c r="H1833" s="11"/>
      <c r="I1833" s="33"/>
      <c r="J1833" s="9"/>
    </row>
    <row r="1834" spans="1:10" x14ac:dyDescent="0.25">
      <c r="A1834" s="4"/>
      <c r="B1834" s="4"/>
      <c r="C1834" s="4"/>
      <c r="D1834" s="4"/>
      <c r="E1834" s="29"/>
      <c r="F1834" s="4"/>
      <c r="G1834" s="5"/>
      <c r="H1834" s="11"/>
      <c r="I1834" s="33"/>
      <c r="J1834" s="9"/>
    </row>
    <row r="1835" spans="1:10" x14ac:dyDescent="0.25">
      <c r="A1835" s="4"/>
      <c r="B1835" s="4"/>
      <c r="C1835" s="4"/>
      <c r="D1835" s="4"/>
      <c r="E1835" s="29"/>
      <c r="F1835" s="4"/>
      <c r="G1835" s="5"/>
      <c r="H1835" s="11"/>
      <c r="I1835" s="33"/>
      <c r="J1835" s="9"/>
    </row>
    <row r="1836" spans="1:10" x14ac:dyDescent="0.25">
      <c r="A1836" s="4"/>
      <c r="B1836" s="4"/>
      <c r="C1836" s="4"/>
      <c r="D1836" s="4"/>
      <c r="E1836" s="29"/>
      <c r="F1836" s="4"/>
      <c r="G1836" s="5"/>
      <c r="H1836" s="11"/>
      <c r="I1836" s="33"/>
      <c r="J1836" s="9"/>
    </row>
    <row r="1837" spans="1:10" x14ac:dyDescent="0.25">
      <c r="A1837" s="4"/>
      <c r="B1837" s="4"/>
      <c r="C1837" s="4"/>
      <c r="D1837" s="4"/>
      <c r="E1837" s="29"/>
      <c r="F1837" s="4"/>
      <c r="G1837" s="5"/>
      <c r="H1837" s="11"/>
      <c r="I1837" s="33"/>
      <c r="J1837" s="9"/>
    </row>
    <row r="1838" spans="1:10" x14ac:dyDescent="0.25">
      <c r="A1838" s="4"/>
      <c r="B1838" s="4"/>
      <c r="C1838" s="4"/>
      <c r="D1838" s="4"/>
      <c r="E1838" s="29"/>
      <c r="F1838" s="4"/>
      <c r="G1838" s="5"/>
      <c r="H1838" s="11"/>
      <c r="I1838" s="33"/>
      <c r="J1838" s="9"/>
    </row>
    <row r="1839" spans="1:10" x14ac:dyDescent="0.25">
      <c r="A1839" s="4"/>
      <c r="B1839" s="4"/>
      <c r="C1839" s="4"/>
      <c r="D1839" s="4"/>
      <c r="E1839" s="29"/>
      <c r="F1839" s="4"/>
      <c r="G1839" s="5"/>
      <c r="H1839" s="11"/>
      <c r="I1839" s="33"/>
      <c r="J1839" s="9"/>
    </row>
    <row r="1840" spans="1:10" x14ac:dyDescent="0.25">
      <c r="A1840" s="4"/>
      <c r="B1840" s="4"/>
      <c r="C1840" s="4"/>
      <c r="D1840" s="4"/>
      <c r="E1840" s="29"/>
      <c r="F1840" s="4"/>
      <c r="G1840" s="5"/>
      <c r="H1840" s="11"/>
      <c r="I1840" s="33"/>
      <c r="J1840" s="9"/>
    </row>
    <row r="1841" spans="1:10" x14ac:dyDescent="0.25">
      <c r="A1841" s="4"/>
      <c r="B1841" s="4"/>
      <c r="C1841" s="4"/>
      <c r="D1841" s="4"/>
      <c r="E1841" s="29"/>
      <c r="F1841" s="4"/>
      <c r="G1841" s="5"/>
      <c r="H1841" s="11"/>
      <c r="I1841" s="33"/>
      <c r="J1841" s="9"/>
    </row>
    <row r="1842" spans="1:10" x14ac:dyDescent="0.25">
      <c r="A1842" s="4"/>
      <c r="B1842" s="4"/>
      <c r="C1842" s="4"/>
      <c r="D1842" s="4"/>
      <c r="E1842" s="29"/>
      <c r="F1842" s="4"/>
      <c r="G1842" s="5"/>
      <c r="H1842" s="11"/>
      <c r="I1842" s="33"/>
      <c r="J1842" s="9"/>
    </row>
    <row r="1843" spans="1:10" x14ac:dyDescent="0.25">
      <c r="A1843" s="4"/>
      <c r="B1843" s="4"/>
      <c r="C1843" s="4"/>
      <c r="D1843" s="4"/>
      <c r="E1843" s="29"/>
      <c r="F1843" s="4"/>
      <c r="G1843" s="5"/>
      <c r="H1843" s="11"/>
      <c r="I1843" s="33"/>
      <c r="J1843" s="9"/>
    </row>
    <row r="1844" spans="1:10" x14ac:dyDescent="0.25">
      <c r="A1844" s="4"/>
      <c r="B1844" s="4"/>
      <c r="C1844" s="4"/>
      <c r="D1844" s="4"/>
      <c r="E1844" s="29"/>
      <c r="F1844" s="4"/>
      <c r="G1844" s="5"/>
      <c r="H1844" s="11"/>
      <c r="I1844" s="33"/>
      <c r="J1844" s="9"/>
    </row>
    <row r="1845" spans="1:10" x14ac:dyDescent="0.25">
      <c r="A1845" s="4"/>
      <c r="B1845" s="4"/>
      <c r="C1845" s="4"/>
      <c r="D1845" s="4"/>
      <c r="E1845" s="29"/>
      <c r="F1845" s="4"/>
      <c r="G1845" s="5"/>
      <c r="H1845" s="11"/>
      <c r="I1845" s="33"/>
      <c r="J1845" s="9"/>
    </row>
    <row r="1846" spans="1:10" x14ac:dyDescent="0.25">
      <c r="A1846" s="4"/>
      <c r="B1846" s="4"/>
      <c r="C1846" s="4"/>
      <c r="D1846" s="4"/>
      <c r="E1846" s="29"/>
      <c r="F1846" s="4"/>
      <c r="G1846" s="5"/>
      <c r="H1846" s="11"/>
      <c r="I1846" s="33"/>
      <c r="J1846" s="9"/>
    </row>
    <row r="1847" spans="1:10" x14ac:dyDescent="0.25">
      <c r="A1847" s="4"/>
      <c r="B1847" s="4"/>
      <c r="C1847" s="4"/>
      <c r="D1847" s="4"/>
      <c r="E1847" s="29"/>
      <c r="F1847" s="4"/>
      <c r="G1847" s="5"/>
      <c r="H1847" s="11"/>
      <c r="I1847" s="33"/>
      <c r="J1847" s="9"/>
    </row>
    <row r="1848" spans="1:10" x14ac:dyDescent="0.25">
      <c r="A1848" s="4"/>
      <c r="B1848" s="4"/>
      <c r="C1848" s="4"/>
      <c r="D1848" s="4"/>
      <c r="E1848" s="29"/>
      <c r="F1848" s="4"/>
      <c r="G1848" s="5"/>
      <c r="H1848" s="11"/>
      <c r="I1848" s="33"/>
      <c r="J1848" s="9"/>
    </row>
    <row r="1849" spans="1:10" x14ac:dyDescent="0.25">
      <c r="A1849" s="4"/>
      <c r="B1849" s="4"/>
      <c r="C1849" s="4"/>
      <c r="D1849" s="4"/>
      <c r="E1849" s="29"/>
      <c r="F1849" s="4"/>
      <c r="G1849" s="5"/>
      <c r="H1849" s="11"/>
      <c r="I1849" s="33"/>
      <c r="J1849" s="9"/>
    </row>
    <row r="1850" spans="1:10" x14ac:dyDescent="0.25">
      <c r="A1850" s="4"/>
      <c r="B1850" s="4"/>
      <c r="C1850" s="4"/>
      <c r="D1850" s="4"/>
      <c r="E1850" s="29"/>
      <c r="F1850" s="4"/>
      <c r="G1850" s="5"/>
      <c r="H1850" s="11"/>
      <c r="I1850" s="33"/>
      <c r="J1850" s="9"/>
    </row>
    <row r="1851" spans="1:10" x14ac:dyDescent="0.25">
      <c r="A1851" s="4"/>
      <c r="B1851" s="4"/>
      <c r="C1851" s="4"/>
      <c r="D1851" s="4"/>
      <c r="E1851" s="29"/>
      <c r="F1851" s="4"/>
      <c r="G1851" s="5"/>
      <c r="H1851" s="11"/>
      <c r="I1851" s="33"/>
      <c r="J1851" s="9"/>
    </row>
    <row r="1852" spans="1:10" x14ac:dyDescent="0.25">
      <c r="A1852" s="4"/>
      <c r="B1852" s="4"/>
      <c r="C1852" s="4"/>
      <c r="D1852" s="4"/>
      <c r="E1852" s="29"/>
      <c r="F1852" s="4"/>
      <c r="G1852" s="5"/>
      <c r="H1852" s="11"/>
      <c r="I1852" s="33"/>
      <c r="J1852" s="9"/>
    </row>
    <row r="1853" spans="1:10" x14ac:dyDescent="0.25">
      <c r="A1853" s="4"/>
      <c r="B1853" s="4"/>
      <c r="C1853" s="4"/>
      <c r="D1853" s="4"/>
      <c r="E1853" s="29"/>
      <c r="F1853" s="4"/>
      <c r="G1853" s="5"/>
      <c r="H1853" s="11"/>
      <c r="I1853" s="33"/>
      <c r="J1853" s="9"/>
    </row>
    <row r="1854" spans="1:10" x14ac:dyDescent="0.25">
      <c r="A1854" s="4"/>
      <c r="B1854" s="4"/>
      <c r="C1854" s="4"/>
      <c r="D1854" s="4"/>
      <c r="E1854" s="29"/>
      <c r="F1854" s="4"/>
      <c r="G1854" s="5"/>
      <c r="H1854" s="11"/>
      <c r="I1854" s="33"/>
      <c r="J1854" s="9"/>
    </row>
    <row r="1855" spans="1:10" x14ac:dyDescent="0.25">
      <c r="A1855" s="4"/>
      <c r="B1855" s="4"/>
      <c r="C1855" s="4"/>
      <c r="D1855" s="4"/>
      <c r="E1855" s="29"/>
      <c r="F1855" s="4"/>
      <c r="G1855" s="5"/>
      <c r="H1855" s="11"/>
      <c r="I1855" s="33"/>
      <c r="J1855" s="9"/>
    </row>
    <row r="1856" spans="1:10" x14ac:dyDescent="0.25">
      <c r="A1856" s="4"/>
      <c r="B1856" s="4"/>
      <c r="C1856" s="4"/>
      <c r="D1856" s="4"/>
      <c r="E1856" s="29"/>
      <c r="F1856" s="4"/>
      <c r="G1856" s="5"/>
      <c r="H1856" s="11"/>
      <c r="I1856" s="33"/>
      <c r="J1856" s="9"/>
    </row>
    <row r="1857" spans="1:10" x14ac:dyDescent="0.25">
      <c r="A1857" s="4"/>
      <c r="B1857" s="4"/>
      <c r="C1857" s="4"/>
      <c r="D1857" s="4"/>
      <c r="E1857" s="29"/>
      <c r="F1857" s="4"/>
      <c r="G1857" s="5"/>
      <c r="H1857" s="11"/>
      <c r="I1857" s="33"/>
      <c r="J1857" s="9"/>
    </row>
    <row r="1858" spans="1:10" x14ac:dyDescent="0.25">
      <c r="A1858" s="4"/>
      <c r="B1858" s="4"/>
      <c r="C1858" s="4"/>
      <c r="D1858" s="4"/>
      <c r="E1858" s="29"/>
      <c r="F1858" s="4"/>
      <c r="G1858" s="5"/>
      <c r="H1858" s="11"/>
      <c r="I1858" s="33"/>
      <c r="J1858" s="9"/>
    </row>
    <row r="1859" spans="1:10" x14ac:dyDescent="0.25">
      <c r="A1859" s="4"/>
      <c r="B1859" s="4"/>
      <c r="C1859" s="4"/>
      <c r="D1859" s="4"/>
      <c r="E1859" s="29"/>
      <c r="F1859" s="4"/>
      <c r="G1859" s="5"/>
      <c r="H1859" s="11"/>
      <c r="I1859" s="33"/>
      <c r="J1859" s="9"/>
    </row>
    <row r="1860" spans="1:10" x14ac:dyDescent="0.25">
      <c r="A1860" s="4"/>
      <c r="B1860" s="4"/>
      <c r="C1860" s="4"/>
      <c r="D1860" s="4"/>
      <c r="E1860" s="29"/>
      <c r="F1860" s="4"/>
      <c r="G1860" s="5"/>
      <c r="H1860" s="11"/>
      <c r="I1860" s="33"/>
      <c r="J1860" s="9"/>
    </row>
    <row r="1861" spans="1:10" x14ac:dyDescent="0.25">
      <c r="A1861" s="4"/>
      <c r="B1861" s="4"/>
      <c r="C1861" s="4"/>
      <c r="D1861" s="4"/>
      <c r="E1861" s="29"/>
      <c r="F1861" s="4"/>
      <c r="G1861" s="5"/>
      <c r="H1861" s="11"/>
      <c r="I1861" s="33"/>
      <c r="J1861" s="9"/>
    </row>
    <row r="1862" spans="1:10" x14ac:dyDescent="0.25">
      <c r="A1862" s="4"/>
      <c r="B1862" s="4"/>
      <c r="C1862" s="4"/>
      <c r="D1862" s="4"/>
      <c r="E1862" s="29"/>
      <c r="F1862" s="4"/>
      <c r="G1862" s="5"/>
      <c r="H1862" s="11"/>
      <c r="I1862" s="33"/>
      <c r="J1862" s="9"/>
    </row>
    <row r="1863" spans="1:10" x14ac:dyDescent="0.25">
      <c r="A1863" s="4"/>
      <c r="B1863" s="4"/>
      <c r="C1863" s="4"/>
      <c r="D1863" s="4"/>
      <c r="E1863" s="29"/>
      <c r="F1863" s="4"/>
      <c r="G1863" s="5"/>
      <c r="H1863" s="11"/>
      <c r="I1863" s="33"/>
      <c r="J1863" s="9"/>
    </row>
    <row r="1864" spans="1:10" x14ac:dyDescent="0.25">
      <c r="A1864" s="4"/>
      <c r="B1864" s="4"/>
      <c r="C1864" s="4"/>
      <c r="D1864" s="4"/>
      <c r="E1864" s="29"/>
      <c r="F1864" s="4"/>
      <c r="G1864" s="5"/>
      <c r="H1864" s="11"/>
      <c r="I1864" s="33"/>
      <c r="J1864" s="9"/>
    </row>
    <row r="1865" spans="1:10" x14ac:dyDescent="0.25">
      <c r="A1865" s="4"/>
      <c r="B1865" s="4"/>
      <c r="C1865" s="4"/>
      <c r="D1865" s="4"/>
      <c r="E1865" s="29"/>
      <c r="F1865" s="4"/>
      <c r="G1865" s="5"/>
      <c r="H1865" s="11"/>
      <c r="I1865" s="33"/>
      <c r="J1865" s="9"/>
    </row>
    <row r="1866" spans="1:10" x14ac:dyDescent="0.25">
      <c r="A1866" s="4"/>
      <c r="B1866" s="4"/>
      <c r="C1866" s="4"/>
      <c r="D1866" s="4"/>
      <c r="E1866" s="29"/>
      <c r="F1866" s="4"/>
      <c r="G1866" s="5"/>
      <c r="H1866" s="11"/>
      <c r="I1866" s="33"/>
      <c r="J1866" s="9"/>
    </row>
    <row r="1867" spans="1:10" x14ac:dyDescent="0.25">
      <c r="A1867" s="4"/>
      <c r="B1867" s="4"/>
      <c r="C1867" s="4"/>
      <c r="D1867" s="4"/>
      <c r="E1867" s="29"/>
      <c r="F1867" s="4"/>
      <c r="G1867" s="5"/>
      <c r="H1867" s="11"/>
      <c r="I1867" s="33"/>
      <c r="J1867" s="9"/>
    </row>
    <row r="1868" spans="1:10" x14ac:dyDescent="0.25">
      <c r="A1868" s="4"/>
      <c r="B1868" s="4"/>
      <c r="C1868" s="4"/>
      <c r="D1868" s="4"/>
      <c r="E1868" s="29"/>
      <c r="F1868" s="4"/>
      <c r="G1868" s="5"/>
      <c r="H1868" s="11"/>
      <c r="I1868" s="33"/>
      <c r="J1868" s="9"/>
    </row>
    <row r="1869" spans="1:10" x14ac:dyDescent="0.25">
      <c r="A1869" s="4"/>
      <c r="B1869" s="4"/>
      <c r="C1869" s="4"/>
      <c r="D1869" s="4"/>
      <c r="E1869" s="29"/>
      <c r="F1869" s="4"/>
      <c r="G1869" s="5"/>
      <c r="H1869" s="11"/>
      <c r="I1869" s="33"/>
      <c r="J1869" s="9"/>
    </row>
    <row r="1870" spans="1:10" x14ac:dyDescent="0.25">
      <c r="A1870" s="4"/>
      <c r="B1870" s="4"/>
      <c r="C1870" s="4"/>
      <c r="D1870" s="4"/>
      <c r="E1870" s="29"/>
      <c r="F1870" s="4"/>
      <c r="G1870" s="5"/>
      <c r="H1870" s="11"/>
      <c r="I1870" s="33"/>
      <c r="J1870" s="9"/>
    </row>
    <row r="1871" spans="1:10" x14ac:dyDescent="0.25">
      <c r="A1871" s="4"/>
      <c r="B1871" s="4"/>
      <c r="C1871" s="4"/>
      <c r="D1871" s="4"/>
      <c r="E1871" s="29"/>
      <c r="F1871" s="4"/>
      <c r="G1871" s="5"/>
      <c r="H1871" s="11"/>
      <c r="I1871" s="33"/>
      <c r="J1871" s="9"/>
    </row>
    <row r="1872" spans="1:10" x14ac:dyDescent="0.25">
      <c r="A1872" s="4"/>
      <c r="B1872" s="4"/>
      <c r="C1872" s="4"/>
      <c r="D1872" s="4"/>
      <c r="E1872" s="29"/>
      <c r="F1872" s="4"/>
      <c r="G1872" s="5"/>
      <c r="H1872" s="11"/>
      <c r="I1872" s="33"/>
      <c r="J1872" s="9"/>
    </row>
    <row r="1873" spans="1:10" x14ac:dyDescent="0.25">
      <c r="A1873" s="4"/>
      <c r="B1873" s="4"/>
      <c r="C1873" s="4"/>
      <c r="D1873" s="4"/>
      <c r="E1873" s="29"/>
      <c r="F1873" s="4"/>
      <c r="G1873" s="5"/>
      <c r="H1873" s="11"/>
      <c r="I1873" s="33"/>
      <c r="J1873" s="9"/>
    </row>
    <row r="1874" spans="1:10" x14ac:dyDescent="0.25">
      <c r="A1874" s="4"/>
      <c r="B1874" s="4"/>
      <c r="C1874" s="4"/>
      <c r="D1874" s="4"/>
      <c r="E1874" s="29"/>
      <c r="F1874" s="4"/>
      <c r="G1874" s="5"/>
      <c r="H1874" s="11"/>
      <c r="I1874" s="33"/>
      <c r="J1874" s="9"/>
    </row>
    <row r="1875" spans="1:10" x14ac:dyDescent="0.25">
      <c r="A1875" s="4"/>
      <c r="B1875" s="4"/>
      <c r="C1875" s="4"/>
      <c r="D1875" s="4"/>
      <c r="E1875" s="29"/>
      <c r="F1875" s="4"/>
      <c r="G1875" s="5"/>
      <c r="H1875" s="11"/>
      <c r="I1875" s="33"/>
      <c r="J1875" s="9"/>
    </row>
    <row r="1876" spans="1:10" x14ac:dyDescent="0.25">
      <c r="A1876" s="4"/>
      <c r="B1876" s="4"/>
      <c r="C1876" s="4"/>
      <c r="D1876" s="4"/>
      <c r="E1876" s="29"/>
      <c r="F1876" s="4"/>
      <c r="G1876" s="5"/>
      <c r="H1876" s="11"/>
      <c r="I1876" s="33"/>
      <c r="J1876" s="9"/>
    </row>
    <row r="1877" spans="1:10" x14ac:dyDescent="0.25">
      <c r="A1877" s="4"/>
      <c r="B1877" s="4"/>
      <c r="C1877" s="4"/>
      <c r="D1877" s="4"/>
      <c r="E1877" s="29"/>
      <c r="F1877" s="4"/>
      <c r="G1877" s="5"/>
      <c r="H1877" s="11"/>
      <c r="I1877" s="33"/>
      <c r="J1877" s="9"/>
    </row>
    <row r="1878" spans="1:10" x14ac:dyDescent="0.25">
      <c r="A1878" s="4"/>
      <c r="B1878" s="4"/>
      <c r="C1878" s="4"/>
      <c r="D1878" s="4"/>
      <c r="E1878" s="29"/>
      <c r="F1878" s="4"/>
      <c r="G1878" s="5"/>
      <c r="H1878" s="11"/>
      <c r="I1878" s="33"/>
      <c r="J1878" s="9"/>
    </row>
    <row r="1879" spans="1:10" x14ac:dyDescent="0.25">
      <c r="A1879" s="4"/>
      <c r="B1879" s="4"/>
      <c r="C1879" s="4"/>
      <c r="D1879" s="4"/>
      <c r="E1879" s="29"/>
      <c r="F1879" s="4"/>
      <c r="G1879" s="5"/>
      <c r="H1879" s="11"/>
      <c r="I1879" s="33"/>
      <c r="J1879" s="9"/>
    </row>
    <row r="1880" spans="1:10" x14ac:dyDescent="0.25">
      <c r="A1880" s="4"/>
      <c r="B1880" s="4"/>
      <c r="C1880" s="4"/>
      <c r="D1880" s="4"/>
      <c r="E1880" s="29"/>
      <c r="F1880" s="4"/>
      <c r="G1880" s="5"/>
      <c r="H1880" s="11"/>
      <c r="I1880" s="33"/>
      <c r="J1880" s="9"/>
    </row>
    <row r="1881" spans="1:10" x14ac:dyDescent="0.25">
      <c r="A1881" s="4"/>
      <c r="B1881" s="4"/>
      <c r="C1881" s="4"/>
      <c r="D1881" s="4"/>
      <c r="E1881" s="29"/>
      <c r="F1881" s="4"/>
      <c r="G1881" s="5"/>
      <c r="H1881" s="11"/>
      <c r="I1881" s="33"/>
      <c r="J1881" s="9"/>
    </row>
    <row r="1882" spans="1:10" x14ac:dyDescent="0.25">
      <c r="A1882" s="4"/>
      <c r="B1882" s="4"/>
      <c r="C1882" s="4"/>
      <c r="D1882" s="4"/>
      <c r="E1882" s="29"/>
      <c r="F1882" s="4"/>
      <c r="G1882" s="5"/>
      <c r="H1882" s="11"/>
      <c r="I1882" s="33"/>
      <c r="J1882" s="9"/>
    </row>
    <row r="1883" spans="1:10" x14ac:dyDescent="0.25">
      <c r="A1883" s="4"/>
      <c r="B1883" s="4"/>
      <c r="C1883" s="4"/>
      <c r="D1883" s="4"/>
      <c r="E1883" s="29"/>
      <c r="F1883" s="4"/>
      <c r="G1883" s="5"/>
      <c r="H1883" s="11"/>
      <c r="I1883" s="33"/>
      <c r="J1883" s="9"/>
    </row>
    <row r="1884" spans="1:10" x14ac:dyDescent="0.25">
      <c r="A1884" s="4"/>
      <c r="B1884" s="4"/>
      <c r="C1884" s="4"/>
      <c r="D1884" s="4"/>
      <c r="E1884" s="29"/>
      <c r="F1884" s="4"/>
      <c r="G1884" s="5"/>
      <c r="H1884" s="11"/>
      <c r="I1884" s="33"/>
      <c r="J1884" s="9"/>
    </row>
    <row r="1885" spans="1:10" x14ac:dyDescent="0.25">
      <c r="A1885" s="4"/>
      <c r="B1885" s="4"/>
      <c r="C1885" s="4"/>
      <c r="D1885" s="4"/>
      <c r="E1885" s="29"/>
      <c r="F1885" s="4"/>
      <c r="G1885" s="5"/>
      <c r="H1885" s="11"/>
      <c r="I1885" s="33"/>
      <c r="J1885" s="9"/>
    </row>
    <row r="1886" spans="1:10" x14ac:dyDescent="0.25">
      <c r="A1886" s="4"/>
      <c r="B1886" s="4"/>
      <c r="C1886" s="4"/>
      <c r="D1886" s="4"/>
      <c r="E1886" s="29"/>
      <c r="F1886" s="4"/>
      <c r="G1886" s="5"/>
      <c r="H1886" s="11"/>
      <c r="I1886" s="33"/>
      <c r="J1886" s="9"/>
    </row>
    <row r="1887" spans="1:10" x14ac:dyDescent="0.25">
      <c r="A1887" s="4"/>
      <c r="B1887" s="4"/>
      <c r="C1887" s="4"/>
      <c r="D1887" s="4"/>
      <c r="E1887" s="29"/>
      <c r="F1887" s="4"/>
      <c r="G1887" s="5"/>
      <c r="H1887" s="11"/>
      <c r="I1887" s="33"/>
      <c r="J1887" s="9"/>
    </row>
    <row r="1888" spans="1:10" x14ac:dyDescent="0.25">
      <c r="A1888" s="4"/>
      <c r="B1888" s="4"/>
      <c r="C1888" s="4"/>
      <c r="D1888" s="4"/>
      <c r="E1888" s="29"/>
      <c r="F1888" s="4"/>
      <c r="G1888" s="5"/>
      <c r="H1888" s="11"/>
      <c r="I1888" s="33"/>
      <c r="J1888" s="9"/>
    </row>
    <row r="1889" spans="1:10" x14ac:dyDescent="0.25">
      <c r="A1889" s="4"/>
      <c r="B1889" s="4"/>
      <c r="C1889" s="4"/>
      <c r="D1889" s="4"/>
      <c r="E1889" s="29"/>
      <c r="F1889" s="4"/>
      <c r="G1889" s="5"/>
      <c r="H1889" s="11"/>
      <c r="I1889" s="33"/>
      <c r="J1889" s="9"/>
    </row>
    <row r="1890" spans="1:10" x14ac:dyDescent="0.25">
      <c r="A1890" s="4"/>
      <c r="B1890" s="4"/>
      <c r="C1890" s="4"/>
      <c r="D1890" s="4"/>
      <c r="E1890" s="29"/>
      <c r="F1890" s="4"/>
      <c r="G1890" s="5"/>
      <c r="H1890" s="11"/>
      <c r="I1890" s="33"/>
      <c r="J1890" s="9"/>
    </row>
    <row r="1891" spans="1:10" x14ac:dyDescent="0.25">
      <c r="A1891" s="4"/>
      <c r="B1891" s="4"/>
      <c r="C1891" s="4"/>
      <c r="D1891" s="4"/>
      <c r="E1891" s="29"/>
      <c r="F1891" s="4"/>
      <c r="G1891" s="5"/>
      <c r="H1891" s="11"/>
      <c r="I1891" s="33"/>
      <c r="J1891" s="9"/>
    </row>
    <row r="1892" spans="1:10" x14ac:dyDescent="0.25">
      <c r="A1892" s="4"/>
      <c r="B1892" s="4"/>
      <c r="C1892" s="4"/>
      <c r="D1892" s="4"/>
      <c r="E1892" s="29"/>
      <c r="F1892" s="4"/>
      <c r="G1892" s="5"/>
      <c r="H1892" s="11"/>
      <c r="I1892" s="33"/>
      <c r="J1892" s="9"/>
    </row>
    <row r="1893" spans="1:10" x14ac:dyDescent="0.25">
      <c r="A1893" s="4"/>
      <c r="B1893" s="4"/>
      <c r="C1893" s="4"/>
      <c r="D1893" s="4"/>
      <c r="E1893" s="29"/>
      <c r="F1893" s="4"/>
      <c r="G1893" s="5"/>
      <c r="H1893" s="11"/>
      <c r="I1893" s="33"/>
      <c r="J1893" s="9"/>
    </row>
    <row r="1894" spans="1:10" x14ac:dyDescent="0.25">
      <c r="A1894" s="4"/>
      <c r="B1894" s="4"/>
      <c r="C1894" s="4"/>
      <c r="D1894" s="4"/>
      <c r="E1894" s="29"/>
      <c r="F1894" s="4"/>
      <c r="G1894" s="5"/>
      <c r="H1894" s="11"/>
      <c r="I1894" s="33"/>
      <c r="J1894" s="9"/>
    </row>
    <row r="1895" spans="1:10" x14ac:dyDescent="0.25">
      <c r="A1895" s="4"/>
      <c r="B1895" s="4"/>
      <c r="C1895" s="4"/>
      <c r="D1895" s="4"/>
      <c r="E1895" s="29"/>
      <c r="F1895" s="4"/>
      <c r="G1895" s="5"/>
      <c r="H1895" s="11"/>
      <c r="I1895" s="33"/>
      <c r="J1895" s="9"/>
    </row>
    <row r="1896" spans="1:10" x14ac:dyDescent="0.25">
      <c r="A1896" s="4"/>
      <c r="B1896" s="4"/>
      <c r="C1896" s="4"/>
      <c r="D1896" s="4"/>
      <c r="E1896" s="29"/>
      <c r="F1896" s="4"/>
      <c r="G1896" s="5"/>
      <c r="H1896" s="11"/>
      <c r="I1896" s="33"/>
      <c r="J1896" s="9"/>
    </row>
    <row r="1897" spans="1:10" x14ac:dyDescent="0.25">
      <c r="A1897" s="4"/>
      <c r="B1897" s="4"/>
      <c r="C1897" s="4"/>
      <c r="D1897" s="4"/>
      <c r="E1897" s="29"/>
      <c r="F1897" s="4"/>
      <c r="G1897" s="5"/>
      <c r="H1897" s="11"/>
      <c r="I1897" s="33"/>
      <c r="J1897" s="9"/>
    </row>
    <row r="1898" spans="1:10" x14ac:dyDescent="0.25">
      <c r="A1898" s="4"/>
      <c r="B1898" s="4"/>
      <c r="C1898" s="4"/>
      <c r="D1898" s="4"/>
      <c r="E1898" s="29"/>
      <c r="F1898" s="4"/>
      <c r="G1898" s="5"/>
      <c r="H1898" s="11"/>
      <c r="I1898" s="33"/>
      <c r="J1898" s="9"/>
    </row>
    <row r="1899" spans="1:10" x14ac:dyDescent="0.25">
      <c r="A1899" s="4"/>
      <c r="B1899" s="4"/>
      <c r="C1899" s="4"/>
      <c r="D1899" s="4"/>
      <c r="E1899" s="29"/>
      <c r="F1899" s="4"/>
      <c r="G1899" s="5"/>
      <c r="H1899" s="11"/>
      <c r="I1899" s="33"/>
      <c r="J1899" s="9"/>
    </row>
    <row r="1900" spans="1:10" x14ac:dyDescent="0.25">
      <c r="A1900" s="4"/>
      <c r="B1900" s="4"/>
      <c r="C1900" s="4"/>
      <c r="D1900" s="4"/>
      <c r="E1900" s="29"/>
      <c r="F1900" s="4"/>
      <c r="G1900" s="5"/>
      <c r="H1900" s="11"/>
      <c r="I1900" s="33"/>
      <c r="J1900" s="9"/>
    </row>
    <row r="1901" spans="1:10" x14ac:dyDescent="0.25">
      <c r="A1901" s="4"/>
      <c r="B1901" s="4"/>
      <c r="C1901" s="4"/>
      <c r="D1901" s="4"/>
      <c r="E1901" s="29"/>
      <c r="F1901" s="4"/>
      <c r="G1901" s="5"/>
      <c r="H1901" s="11"/>
      <c r="I1901" s="33"/>
      <c r="J1901" s="9"/>
    </row>
    <row r="1902" spans="1:10" x14ac:dyDescent="0.25">
      <c r="A1902" s="4"/>
      <c r="B1902" s="4"/>
      <c r="C1902" s="4"/>
      <c r="D1902" s="4"/>
      <c r="E1902" s="29"/>
      <c r="F1902" s="4"/>
      <c r="G1902" s="5"/>
      <c r="H1902" s="11"/>
      <c r="I1902" s="33"/>
      <c r="J1902" s="9"/>
    </row>
    <row r="1903" spans="1:10" x14ac:dyDescent="0.25">
      <c r="A1903" s="4"/>
      <c r="B1903" s="4"/>
      <c r="C1903" s="4"/>
      <c r="D1903" s="4"/>
      <c r="E1903" s="29"/>
      <c r="F1903" s="4"/>
      <c r="G1903" s="5"/>
      <c r="H1903" s="11"/>
      <c r="I1903" s="33"/>
      <c r="J1903" s="9"/>
    </row>
    <row r="1904" spans="1:10" x14ac:dyDescent="0.25">
      <c r="A1904" s="4"/>
      <c r="B1904" s="4"/>
      <c r="C1904" s="4"/>
      <c r="D1904" s="4"/>
      <c r="E1904" s="29"/>
      <c r="F1904" s="4"/>
      <c r="G1904" s="5"/>
      <c r="H1904" s="11"/>
      <c r="I1904" s="33"/>
      <c r="J1904" s="9"/>
    </row>
    <row r="1905" spans="1:10" x14ac:dyDescent="0.25">
      <c r="A1905" s="4"/>
      <c r="B1905" s="4"/>
      <c r="C1905" s="4"/>
      <c r="D1905" s="4"/>
      <c r="E1905" s="29"/>
      <c r="F1905" s="4"/>
      <c r="G1905" s="5"/>
      <c r="H1905" s="11"/>
      <c r="I1905" s="33"/>
      <c r="J1905" s="9"/>
    </row>
    <row r="1906" spans="1:10" x14ac:dyDescent="0.25">
      <c r="A1906" s="4"/>
      <c r="B1906" s="4"/>
      <c r="C1906" s="4"/>
      <c r="D1906" s="4"/>
      <c r="E1906" s="29"/>
      <c r="F1906" s="4"/>
      <c r="G1906" s="5"/>
      <c r="H1906" s="11"/>
      <c r="I1906" s="33"/>
      <c r="J1906" s="9"/>
    </row>
    <row r="1907" spans="1:10" x14ac:dyDescent="0.25">
      <c r="A1907" s="4"/>
      <c r="B1907" s="4"/>
      <c r="C1907" s="4"/>
      <c r="D1907" s="4"/>
      <c r="E1907" s="29"/>
      <c r="F1907" s="4"/>
      <c r="G1907" s="5"/>
      <c r="H1907" s="11"/>
      <c r="I1907" s="33"/>
      <c r="J1907" s="9"/>
    </row>
    <row r="1908" spans="1:10" x14ac:dyDescent="0.25">
      <c r="A1908" s="4"/>
      <c r="B1908" s="4"/>
      <c r="C1908" s="4"/>
      <c r="D1908" s="4"/>
      <c r="E1908" s="29"/>
      <c r="F1908" s="4"/>
      <c r="G1908" s="5"/>
      <c r="H1908" s="11"/>
      <c r="I1908" s="33"/>
      <c r="J1908" s="9"/>
    </row>
    <row r="1909" spans="1:10" x14ac:dyDescent="0.25">
      <c r="A1909" s="4"/>
      <c r="B1909" s="4"/>
      <c r="C1909" s="4"/>
      <c r="D1909" s="4"/>
      <c r="E1909" s="29"/>
      <c r="F1909" s="4"/>
      <c r="G1909" s="5"/>
      <c r="H1909" s="11"/>
      <c r="I1909" s="33"/>
      <c r="J1909" s="9"/>
    </row>
    <row r="1910" spans="1:10" x14ac:dyDescent="0.25">
      <c r="A1910" s="4"/>
      <c r="B1910" s="4"/>
      <c r="C1910" s="4"/>
      <c r="D1910" s="4"/>
      <c r="E1910" s="29"/>
      <c r="F1910" s="4"/>
      <c r="G1910" s="5"/>
      <c r="H1910" s="11"/>
      <c r="I1910" s="33"/>
      <c r="J1910" s="9"/>
    </row>
    <row r="1911" spans="1:10" x14ac:dyDescent="0.25">
      <c r="A1911" s="4"/>
      <c r="B1911" s="4"/>
      <c r="C1911" s="4"/>
      <c r="D1911" s="4"/>
      <c r="E1911" s="29"/>
      <c r="F1911" s="4"/>
      <c r="G1911" s="5"/>
      <c r="H1911" s="11"/>
      <c r="I1911" s="33"/>
      <c r="J1911" s="9"/>
    </row>
    <row r="1912" spans="1:10" x14ac:dyDescent="0.25">
      <c r="A1912" s="4"/>
      <c r="B1912" s="4"/>
      <c r="C1912" s="4"/>
      <c r="D1912" s="4"/>
      <c r="E1912" s="29"/>
      <c r="F1912" s="4"/>
      <c r="G1912" s="5"/>
      <c r="H1912" s="11"/>
      <c r="I1912" s="33"/>
      <c r="J1912" s="9"/>
    </row>
    <row r="1913" spans="1:10" x14ac:dyDescent="0.25">
      <c r="A1913" s="4"/>
      <c r="B1913" s="4"/>
      <c r="C1913" s="4"/>
      <c r="D1913" s="4"/>
      <c r="E1913" s="29"/>
      <c r="F1913" s="4"/>
      <c r="G1913" s="5"/>
      <c r="H1913" s="11"/>
      <c r="I1913" s="33"/>
      <c r="J1913" s="9"/>
    </row>
    <row r="1914" spans="1:10" x14ac:dyDescent="0.25">
      <c r="A1914" s="4"/>
      <c r="B1914" s="4"/>
      <c r="C1914" s="4"/>
      <c r="D1914" s="4"/>
      <c r="E1914" s="29"/>
      <c r="F1914" s="4"/>
      <c r="G1914" s="5"/>
      <c r="H1914" s="11"/>
      <c r="I1914" s="33"/>
      <c r="J1914" s="9"/>
    </row>
    <row r="1915" spans="1:10" x14ac:dyDescent="0.25">
      <c r="A1915" s="4"/>
      <c r="B1915" s="4"/>
      <c r="C1915" s="4"/>
      <c r="D1915" s="4"/>
      <c r="E1915" s="29"/>
      <c r="F1915" s="4"/>
      <c r="G1915" s="5"/>
      <c r="H1915" s="11"/>
      <c r="I1915" s="33"/>
      <c r="J1915" s="9"/>
    </row>
    <row r="1916" spans="1:10" x14ac:dyDescent="0.25">
      <c r="A1916" s="4"/>
      <c r="B1916" s="4"/>
      <c r="C1916" s="4"/>
      <c r="D1916" s="4"/>
      <c r="E1916" s="29"/>
      <c r="F1916" s="4"/>
      <c r="G1916" s="5"/>
      <c r="H1916" s="11"/>
      <c r="I1916" s="33"/>
      <c r="J1916" s="9"/>
    </row>
    <row r="1917" spans="1:10" x14ac:dyDescent="0.25">
      <c r="A1917" s="4"/>
      <c r="B1917" s="4"/>
      <c r="C1917" s="4"/>
      <c r="D1917" s="4"/>
      <c r="E1917" s="29"/>
      <c r="F1917" s="4"/>
      <c r="G1917" s="5"/>
      <c r="H1917" s="11"/>
      <c r="I1917" s="33"/>
      <c r="J1917" s="9"/>
    </row>
    <row r="1918" spans="1:10" x14ac:dyDescent="0.25">
      <c r="A1918" s="4"/>
      <c r="B1918" s="4"/>
      <c r="C1918" s="4"/>
      <c r="D1918" s="4"/>
      <c r="E1918" s="29"/>
      <c r="F1918" s="4"/>
      <c r="G1918" s="5"/>
      <c r="H1918" s="11"/>
      <c r="I1918" s="33"/>
      <c r="J1918" s="9"/>
    </row>
    <row r="1919" spans="1:10" x14ac:dyDescent="0.25">
      <c r="A1919" s="4"/>
      <c r="B1919" s="4"/>
      <c r="C1919" s="4"/>
      <c r="D1919" s="4"/>
      <c r="E1919" s="29"/>
      <c r="F1919" s="4"/>
      <c r="G1919" s="5"/>
      <c r="H1919" s="11"/>
      <c r="I1919" s="33"/>
      <c r="J1919" s="9"/>
    </row>
    <row r="1920" spans="1:10" x14ac:dyDescent="0.25">
      <c r="A1920" s="4"/>
      <c r="B1920" s="4"/>
      <c r="C1920" s="4"/>
      <c r="D1920" s="4"/>
      <c r="E1920" s="29"/>
      <c r="F1920" s="4"/>
      <c r="G1920" s="5"/>
      <c r="H1920" s="11"/>
      <c r="I1920" s="33"/>
      <c r="J1920" s="9"/>
    </row>
    <row r="1921" spans="1:10" x14ac:dyDescent="0.25">
      <c r="A1921" s="4"/>
      <c r="B1921" s="4"/>
      <c r="C1921" s="4"/>
      <c r="D1921" s="4"/>
      <c r="E1921" s="29"/>
      <c r="F1921" s="4"/>
      <c r="G1921" s="5"/>
      <c r="H1921" s="11"/>
      <c r="I1921" s="33"/>
      <c r="J1921" s="9"/>
    </row>
    <row r="1922" spans="1:10" x14ac:dyDescent="0.25">
      <c r="A1922" s="4"/>
      <c r="B1922" s="4"/>
      <c r="C1922" s="4"/>
      <c r="D1922" s="4"/>
      <c r="E1922" s="29"/>
      <c r="F1922" s="4"/>
      <c r="G1922" s="5"/>
      <c r="H1922" s="11"/>
      <c r="I1922" s="33"/>
      <c r="J1922" s="9"/>
    </row>
    <row r="1923" spans="1:10" x14ac:dyDescent="0.25">
      <c r="A1923" s="4"/>
      <c r="B1923" s="4"/>
      <c r="C1923" s="4"/>
      <c r="D1923" s="4"/>
      <c r="E1923" s="29"/>
      <c r="F1923" s="4"/>
      <c r="G1923" s="5"/>
      <c r="H1923" s="11"/>
      <c r="I1923" s="33"/>
      <c r="J1923" s="9"/>
    </row>
    <row r="1924" spans="1:10" x14ac:dyDescent="0.25">
      <c r="A1924" s="4"/>
      <c r="B1924" s="4"/>
      <c r="C1924" s="4"/>
      <c r="D1924" s="4"/>
      <c r="E1924" s="29"/>
      <c r="F1924" s="4"/>
      <c r="G1924" s="5"/>
      <c r="H1924" s="11"/>
      <c r="I1924" s="33"/>
      <c r="J1924" s="9"/>
    </row>
    <row r="1925" spans="1:10" x14ac:dyDescent="0.25">
      <c r="A1925" s="4"/>
      <c r="B1925" s="4"/>
      <c r="C1925" s="4"/>
      <c r="D1925" s="4"/>
      <c r="E1925" s="29"/>
      <c r="F1925" s="4"/>
      <c r="G1925" s="5"/>
      <c r="H1925" s="11"/>
      <c r="I1925" s="33"/>
      <c r="J1925" s="9"/>
    </row>
    <row r="1926" spans="1:10" x14ac:dyDescent="0.25">
      <c r="A1926" s="4"/>
      <c r="B1926" s="4"/>
      <c r="C1926" s="4"/>
      <c r="D1926" s="4"/>
      <c r="E1926" s="29"/>
      <c r="F1926" s="4"/>
      <c r="G1926" s="5"/>
      <c r="H1926" s="11"/>
      <c r="I1926" s="33"/>
      <c r="J1926" s="9"/>
    </row>
    <row r="1927" spans="1:10" x14ac:dyDescent="0.25">
      <c r="A1927" s="4"/>
      <c r="B1927" s="4"/>
      <c r="C1927" s="4"/>
      <c r="D1927" s="4"/>
      <c r="E1927" s="29"/>
      <c r="F1927" s="4"/>
      <c r="G1927" s="5"/>
      <c r="H1927" s="11"/>
      <c r="I1927" s="33"/>
      <c r="J1927" s="9"/>
    </row>
    <row r="1928" spans="1:10" x14ac:dyDescent="0.25">
      <c r="A1928" s="4"/>
      <c r="B1928" s="4"/>
      <c r="C1928" s="4"/>
      <c r="D1928" s="4"/>
      <c r="E1928" s="29"/>
      <c r="F1928" s="4"/>
      <c r="G1928" s="5"/>
      <c r="H1928" s="11"/>
      <c r="I1928" s="33"/>
      <c r="J1928" s="9"/>
    </row>
    <row r="1929" spans="1:10" x14ac:dyDescent="0.25">
      <c r="A1929" s="4"/>
      <c r="B1929" s="4"/>
      <c r="C1929" s="4"/>
      <c r="D1929" s="4"/>
      <c r="E1929" s="29"/>
      <c r="F1929" s="4"/>
      <c r="G1929" s="5"/>
      <c r="H1929" s="11"/>
      <c r="I1929" s="33"/>
      <c r="J1929" s="9"/>
    </row>
    <row r="1930" spans="1:10" x14ac:dyDescent="0.25">
      <c r="A1930" s="4"/>
      <c r="B1930" s="4"/>
      <c r="C1930" s="4"/>
      <c r="D1930" s="4"/>
      <c r="E1930" s="29"/>
      <c r="F1930" s="4"/>
      <c r="G1930" s="5"/>
      <c r="H1930" s="11"/>
      <c r="I1930" s="33"/>
      <c r="J1930" s="9"/>
    </row>
    <row r="1931" spans="1:10" x14ac:dyDescent="0.25">
      <c r="A1931" s="4"/>
      <c r="B1931" s="4"/>
      <c r="C1931" s="4"/>
      <c r="D1931" s="4"/>
      <c r="E1931" s="29"/>
      <c r="F1931" s="4"/>
      <c r="G1931" s="5"/>
      <c r="H1931" s="11"/>
      <c r="I1931" s="33"/>
      <c r="J1931" s="9"/>
    </row>
    <row r="1932" spans="1:10" x14ac:dyDescent="0.25">
      <c r="A1932" s="4"/>
      <c r="B1932" s="4"/>
      <c r="C1932" s="4"/>
      <c r="D1932" s="4"/>
      <c r="E1932" s="29"/>
      <c r="F1932" s="4"/>
      <c r="G1932" s="5"/>
      <c r="H1932" s="11"/>
      <c r="I1932" s="33"/>
      <c r="J1932" s="9"/>
    </row>
    <row r="1933" spans="1:10" x14ac:dyDescent="0.25">
      <c r="A1933" s="4"/>
      <c r="B1933" s="4"/>
      <c r="C1933" s="4"/>
      <c r="D1933" s="4"/>
      <c r="E1933" s="29"/>
      <c r="F1933" s="4"/>
      <c r="G1933" s="5"/>
      <c r="H1933" s="11"/>
      <c r="I1933" s="33"/>
      <c r="J1933" s="9"/>
    </row>
    <row r="1934" spans="1:10" x14ac:dyDescent="0.25">
      <c r="A1934" s="4"/>
      <c r="B1934" s="4"/>
      <c r="C1934" s="4"/>
      <c r="D1934" s="4"/>
      <c r="E1934" s="29"/>
      <c r="F1934" s="4"/>
      <c r="G1934" s="5"/>
      <c r="H1934" s="11"/>
      <c r="I1934" s="33"/>
      <c r="J1934" s="9"/>
    </row>
    <row r="1935" spans="1:10" x14ac:dyDescent="0.25">
      <c r="A1935" s="4"/>
      <c r="B1935" s="4"/>
      <c r="C1935" s="4"/>
      <c r="D1935" s="4"/>
      <c r="E1935" s="29"/>
      <c r="F1935" s="4"/>
      <c r="G1935" s="5"/>
      <c r="H1935" s="11"/>
      <c r="I1935" s="33"/>
      <c r="J1935" s="9"/>
    </row>
    <row r="1936" spans="1:10" x14ac:dyDescent="0.25">
      <c r="A1936" s="4"/>
      <c r="B1936" s="4"/>
      <c r="C1936" s="4"/>
      <c r="D1936" s="4"/>
      <c r="E1936" s="29"/>
      <c r="F1936" s="4"/>
      <c r="G1936" s="5"/>
      <c r="H1936" s="11"/>
      <c r="I1936" s="33"/>
      <c r="J1936" s="9"/>
    </row>
    <row r="1937" spans="1:10" x14ac:dyDescent="0.25">
      <c r="A1937" s="4"/>
      <c r="B1937" s="4"/>
      <c r="C1937" s="4"/>
      <c r="D1937" s="4"/>
      <c r="E1937" s="29"/>
      <c r="F1937" s="4"/>
      <c r="G1937" s="5"/>
      <c r="H1937" s="11"/>
      <c r="I1937" s="33"/>
      <c r="J1937" s="9"/>
    </row>
    <row r="1938" spans="1:10" x14ac:dyDescent="0.25">
      <c r="A1938" s="4"/>
      <c r="B1938" s="4"/>
      <c r="C1938" s="4"/>
      <c r="D1938" s="4"/>
      <c r="E1938" s="29"/>
      <c r="F1938" s="4"/>
      <c r="G1938" s="5"/>
      <c r="H1938" s="11"/>
      <c r="I1938" s="33"/>
      <c r="J1938" s="9"/>
    </row>
    <row r="1939" spans="1:10" x14ac:dyDescent="0.25">
      <c r="A1939" s="4"/>
      <c r="B1939" s="4"/>
      <c r="C1939" s="4"/>
      <c r="D1939" s="4"/>
      <c r="E1939" s="29"/>
      <c r="F1939" s="4"/>
      <c r="G1939" s="5"/>
      <c r="H1939" s="11"/>
      <c r="I1939" s="33"/>
      <c r="J1939" s="9"/>
    </row>
    <row r="1940" spans="1:10" x14ac:dyDescent="0.25">
      <c r="A1940" s="4"/>
      <c r="B1940" s="4"/>
      <c r="C1940" s="4"/>
      <c r="D1940" s="4"/>
      <c r="E1940" s="29"/>
      <c r="F1940" s="4"/>
      <c r="G1940" s="5"/>
      <c r="H1940" s="11"/>
      <c r="I1940" s="33"/>
      <c r="J1940" s="9"/>
    </row>
    <row r="1941" spans="1:10" x14ac:dyDescent="0.25">
      <c r="A1941" s="4"/>
      <c r="B1941" s="4"/>
      <c r="C1941" s="4"/>
      <c r="D1941" s="4"/>
      <c r="E1941" s="29"/>
      <c r="F1941" s="4"/>
      <c r="G1941" s="5"/>
      <c r="H1941" s="11"/>
      <c r="I1941" s="33"/>
      <c r="J1941" s="9"/>
    </row>
    <row r="1942" spans="1:10" x14ac:dyDescent="0.25">
      <c r="A1942" s="4"/>
      <c r="B1942" s="4"/>
      <c r="C1942" s="4"/>
      <c r="D1942" s="4"/>
      <c r="E1942" s="29"/>
      <c r="F1942" s="4"/>
      <c r="G1942" s="5"/>
      <c r="H1942" s="11"/>
      <c r="I1942" s="33"/>
      <c r="J1942" s="9"/>
    </row>
    <row r="1943" spans="1:10" x14ac:dyDescent="0.25">
      <c r="A1943" s="4"/>
      <c r="B1943" s="4"/>
      <c r="C1943" s="4"/>
      <c r="D1943" s="4"/>
      <c r="E1943" s="29"/>
      <c r="F1943" s="4"/>
      <c r="G1943" s="5"/>
      <c r="H1943" s="11"/>
      <c r="I1943" s="33"/>
      <c r="J1943" s="9"/>
    </row>
    <row r="1944" spans="1:10" x14ac:dyDescent="0.25">
      <c r="A1944" s="4"/>
      <c r="B1944" s="4"/>
      <c r="C1944" s="4"/>
      <c r="D1944" s="4"/>
      <c r="E1944" s="29"/>
      <c r="F1944" s="4"/>
      <c r="G1944" s="5"/>
      <c r="H1944" s="11"/>
      <c r="I1944" s="33"/>
      <c r="J1944" s="9"/>
    </row>
    <row r="1945" spans="1:10" x14ac:dyDescent="0.25">
      <c r="A1945" s="4"/>
      <c r="B1945" s="4"/>
      <c r="C1945" s="4"/>
      <c r="D1945" s="4"/>
      <c r="E1945" s="29"/>
      <c r="F1945" s="4"/>
      <c r="G1945" s="5"/>
      <c r="H1945" s="11"/>
      <c r="I1945" s="33"/>
      <c r="J1945" s="9"/>
    </row>
    <row r="1946" spans="1:10" x14ac:dyDescent="0.25">
      <c r="A1946" s="4"/>
      <c r="B1946" s="4"/>
      <c r="C1946" s="4"/>
      <c r="D1946" s="4"/>
      <c r="E1946" s="29"/>
      <c r="F1946" s="4"/>
      <c r="G1946" s="5"/>
      <c r="H1946" s="11"/>
      <c r="I1946" s="33"/>
      <c r="J1946" s="9"/>
    </row>
    <row r="1947" spans="1:10" x14ac:dyDescent="0.25">
      <c r="A1947" s="4"/>
      <c r="B1947" s="4"/>
      <c r="C1947" s="4"/>
      <c r="D1947" s="4"/>
      <c r="E1947" s="29"/>
      <c r="F1947" s="4"/>
      <c r="G1947" s="5"/>
      <c r="H1947" s="11"/>
      <c r="I1947" s="33"/>
      <c r="J1947" s="9"/>
    </row>
    <row r="1948" spans="1:10" x14ac:dyDescent="0.25">
      <c r="A1948" s="4"/>
      <c r="B1948" s="4"/>
      <c r="C1948" s="4"/>
      <c r="D1948" s="4"/>
      <c r="E1948" s="29"/>
      <c r="F1948" s="4"/>
      <c r="G1948" s="5"/>
      <c r="H1948" s="11"/>
      <c r="I1948" s="33"/>
      <c r="J1948" s="9"/>
    </row>
    <row r="1949" spans="1:10" x14ac:dyDescent="0.25">
      <c r="A1949" s="4"/>
      <c r="B1949" s="4"/>
      <c r="C1949" s="4"/>
      <c r="D1949" s="4"/>
      <c r="E1949" s="29"/>
      <c r="F1949" s="4"/>
      <c r="G1949" s="5"/>
      <c r="H1949" s="11"/>
      <c r="I1949" s="33"/>
      <c r="J1949" s="9"/>
    </row>
    <row r="1950" spans="1:10" x14ac:dyDescent="0.25">
      <c r="A1950" s="4"/>
      <c r="B1950" s="4"/>
      <c r="C1950" s="4"/>
      <c r="D1950" s="4"/>
      <c r="E1950" s="29"/>
      <c r="F1950" s="4"/>
      <c r="G1950" s="5"/>
      <c r="H1950" s="11"/>
      <c r="I1950" s="33"/>
      <c r="J1950" s="9"/>
    </row>
    <row r="1951" spans="1:10" x14ac:dyDescent="0.25">
      <c r="A1951" s="4"/>
      <c r="B1951" s="4"/>
      <c r="C1951" s="4"/>
      <c r="D1951" s="4"/>
      <c r="E1951" s="29"/>
      <c r="F1951" s="4"/>
      <c r="G1951" s="5"/>
      <c r="H1951" s="11"/>
      <c r="I1951" s="33"/>
      <c r="J1951" s="9"/>
    </row>
    <row r="1952" spans="1:10" x14ac:dyDescent="0.25">
      <c r="A1952" s="4"/>
      <c r="B1952" s="4"/>
      <c r="C1952" s="4"/>
      <c r="D1952" s="4"/>
      <c r="E1952" s="29"/>
      <c r="F1952" s="4"/>
      <c r="G1952" s="5"/>
      <c r="H1952" s="11"/>
      <c r="I1952" s="33"/>
      <c r="J1952" s="9"/>
    </row>
    <row r="1953" spans="1:10" x14ac:dyDescent="0.25">
      <c r="A1953" s="4"/>
      <c r="B1953" s="4"/>
      <c r="C1953" s="4"/>
      <c r="D1953" s="4"/>
      <c r="E1953" s="29"/>
      <c r="F1953" s="4"/>
      <c r="G1953" s="5"/>
      <c r="H1953" s="11"/>
      <c r="I1953" s="33"/>
      <c r="J1953" s="9"/>
    </row>
    <row r="1954" spans="1:10" x14ac:dyDescent="0.25">
      <c r="A1954" s="4"/>
      <c r="B1954" s="4"/>
      <c r="C1954" s="4"/>
      <c r="D1954" s="4"/>
      <c r="E1954" s="29"/>
      <c r="F1954" s="4"/>
      <c r="G1954" s="5"/>
      <c r="H1954" s="11"/>
      <c r="I1954" s="33"/>
      <c r="J1954" s="9"/>
    </row>
    <row r="1955" spans="1:10" x14ac:dyDescent="0.25">
      <c r="A1955" s="4"/>
      <c r="B1955" s="4"/>
      <c r="C1955" s="4"/>
      <c r="D1955" s="4"/>
      <c r="E1955" s="29"/>
      <c r="F1955" s="4"/>
      <c r="G1955" s="5"/>
      <c r="H1955" s="11"/>
      <c r="I1955" s="33"/>
      <c r="J1955" s="9"/>
    </row>
    <row r="1956" spans="1:10" x14ac:dyDescent="0.25">
      <c r="A1956" s="4"/>
      <c r="B1956" s="4"/>
      <c r="C1956" s="4"/>
      <c r="D1956" s="4"/>
      <c r="E1956" s="29"/>
      <c r="F1956" s="4"/>
      <c r="G1956" s="5"/>
      <c r="H1956" s="11"/>
      <c r="I1956" s="33"/>
      <c r="J1956" s="9"/>
    </row>
    <row r="1957" spans="1:10" x14ac:dyDescent="0.25">
      <c r="A1957" s="4"/>
      <c r="B1957" s="4"/>
      <c r="C1957" s="4"/>
      <c r="D1957" s="4"/>
      <c r="E1957" s="29"/>
      <c r="F1957" s="4"/>
      <c r="G1957" s="5"/>
      <c r="H1957" s="11"/>
      <c r="I1957" s="33"/>
      <c r="J1957" s="9"/>
    </row>
    <row r="1958" spans="1:10" x14ac:dyDescent="0.25">
      <c r="A1958" s="4"/>
      <c r="B1958" s="4"/>
      <c r="C1958" s="4"/>
      <c r="D1958" s="4"/>
      <c r="E1958" s="29"/>
      <c r="F1958" s="4"/>
      <c r="G1958" s="5"/>
      <c r="H1958" s="11"/>
      <c r="I1958" s="33"/>
      <c r="J1958" s="9"/>
    </row>
    <row r="1959" spans="1:10" x14ac:dyDescent="0.25">
      <c r="A1959" s="4"/>
      <c r="B1959" s="4"/>
      <c r="C1959" s="4"/>
      <c r="D1959" s="4"/>
      <c r="E1959" s="29"/>
      <c r="F1959" s="4"/>
      <c r="G1959" s="5"/>
      <c r="H1959" s="11"/>
      <c r="I1959" s="33"/>
      <c r="J1959" s="9"/>
    </row>
    <row r="1960" spans="1:10" x14ac:dyDescent="0.25">
      <c r="A1960" s="4"/>
      <c r="B1960" s="4"/>
      <c r="C1960" s="4"/>
      <c r="D1960" s="4"/>
      <c r="E1960" s="29"/>
      <c r="F1960" s="4"/>
      <c r="G1960" s="5"/>
      <c r="H1960" s="11"/>
      <c r="I1960" s="33"/>
      <c r="J1960" s="9"/>
    </row>
    <row r="1961" spans="1:10" x14ac:dyDescent="0.25">
      <c r="A1961" s="4"/>
      <c r="B1961" s="4"/>
      <c r="C1961" s="4"/>
      <c r="D1961" s="4"/>
      <c r="E1961" s="29"/>
      <c r="F1961" s="4"/>
      <c r="G1961" s="5"/>
      <c r="H1961" s="11"/>
      <c r="I1961" s="33"/>
      <c r="J1961" s="9"/>
    </row>
    <row r="1962" spans="1:10" x14ac:dyDescent="0.25">
      <c r="A1962" s="4"/>
      <c r="B1962" s="4"/>
      <c r="C1962" s="4"/>
      <c r="D1962" s="4"/>
      <c r="E1962" s="29"/>
      <c r="F1962" s="4"/>
      <c r="G1962" s="5"/>
      <c r="H1962" s="11"/>
      <c r="I1962" s="33"/>
      <c r="J1962" s="9"/>
    </row>
    <row r="1963" spans="1:10" x14ac:dyDescent="0.25">
      <c r="A1963" s="4"/>
      <c r="B1963" s="4"/>
      <c r="C1963" s="4"/>
      <c r="D1963" s="4"/>
      <c r="E1963" s="29"/>
      <c r="F1963" s="4"/>
      <c r="G1963" s="5"/>
      <c r="H1963" s="11"/>
      <c r="I1963" s="33"/>
      <c r="J1963" s="9"/>
    </row>
    <row r="1964" spans="1:10" x14ac:dyDescent="0.25">
      <c r="A1964" s="4"/>
      <c r="B1964" s="4"/>
      <c r="C1964" s="4"/>
      <c r="D1964" s="4"/>
      <c r="E1964" s="29"/>
      <c r="F1964" s="4"/>
      <c r="G1964" s="5"/>
      <c r="H1964" s="11"/>
      <c r="I1964" s="33"/>
      <c r="J1964" s="9"/>
    </row>
    <row r="1965" spans="1:10" x14ac:dyDescent="0.25">
      <c r="A1965" s="4"/>
      <c r="B1965" s="4"/>
      <c r="C1965" s="4"/>
      <c r="D1965" s="4"/>
      <c r="E1965" s="29"/>
      <c r="F1965" s="4"/>
      <c r="G1965" s="5"/>
      <c r="H1965" s="11"/>
      <c r="I1965" s="33"/>
      <c r="J1965" s="9"/>
    </row>
    <row r="1966" spans="1:10" x14ac:dyDescent="0.25">
      <c r="A1966" s="4"/>
      <c r="B1966" s="4"/>
      <c r="C1966" s="4"/>
      <c r="D1966" s="4"/>
      <c r="E1966" s="29"/>
      <c r="F1966" s="4"/>
      <c r="G1966" s="5"/>
      <c r="H1966" s="11"/>
      <c r="I1966" s="33"/>
      <c r="J1966" s="9"/>
    </row>
    <row r="1967" spans="1:10" x14ac:dyDescent="0.25">
      <c r="A1967" s="4"/>
      <c r="B1967" s="4"/>
      <c r="C1967" s="4"/>
      <c r="D1967" s="4"/>
      <c r="E1967" s="29"/>
      <c r="F1967" s="4"/>
      <c r="G1967" s="5"/>
      <c r="H1967" s="11"/>
      <c r="I1967" s="33"/>
      <c r="J1967" s="9"/>
    </row>
    <row r="1968" spans="1:10" x14ac:dyDescent="0.25">
      <c r="A1968" s="4"/>
      <c r="B1968" s="4"/>
      <c r="C1968" s="4"/>
      <c r="D1968" s="4"/>
      <c r="E1968" s="29"/>
      <c r="F1968" s="4"/>
      <c r="G1968" s="5"/>
      <c r="H1968" s="11"/>
      <c r="I1968" s="33"/>
      <c r="J1968" s="9"/>
    </row>
    <row r="1969" spans="1:10" x14ac:dyDescent="0.25">
      <c r="A1969" s="4"/>
      <c r="B1969" s="4"/>
      <c r="C1969" s="4"/>
      <c r="D1969" s="4"/>
      <c r="E1969" s="29"/>
      <c r="F1969" s="4"/>
      <c r="G1969" s="5"/>
      <c r="H1969" s="11"/>
      <c r="I1969" s="33"/>
      <c r="J1969" s="9"/>
    </row>
    <row r="1970" spans="1:10" x14ac:dyDescent="0.25">
      <c r="A1970" s="4"/>
      <c r="B1970" s="4"/>
      <c r="C1970" s="4"/>
      <c r="D1970" s="4"/>
      <c r="E1970" s="29"/>
      <c r="F1970" s="4"/>
      <c r="G1970" s="5"/>
      <c r="H1970" s="11"/>
      <c r="I1970" s="33"/>
      <c r="J1970" s="9"/>
    </row>
    <row r="1971" spans="1:10" x14ac:dyDescent="0.25">
      <c r="A1971" s="4"/>
      <c r="B1971" s="4"/>
      <c r="C1971" s="4"/>
      <c r="D1971" s="4"/>
      <c r="E1971" s="29"/>
      <c r="F1971" s="4"/>
      <c r="G1971" s="5"/>
      <c r="H1971" s="11"/>
      <c r="I1971" s="33"/>
      <c r="J1971" s="9"/>
    </row>
    <row r="1972" spans="1:10" x14ac:dyDescent="0.25">
      <c r="A1972" s="4"/>
      <c r="B1972" s="4"/>
      <c r="C1972" s="4"/>
      <c r="D1972" s="4"/>
      <c r="E1972" s="29"/>
      <c r="F1972" s="4"/>
      <c r="G1972" s="5"/>
      <c r="H1972" s="11"/>
      <c r="I1972" s="33"/>
      <c r="J1972" s="9"/>
    </row>
    <row r="1973" spans="1:10" x14ac:dyDescent="0.25">
      <c r="A1973" s="4"/>
      <c r="B1973" s="4"/>
      <c r="C1973" s="4"/>
      <c r="D1973" s="4"/>
      <c r="E1973" s="29"/>
      <c r="F1973" s="4"/>
      <c r="G1973" s="5"/>
      <c r="H1973" s="11"/>
      <c r="I1973" s="33"/>
      <c r="J1973" s="9"/>
    </row>
    <row r="1974" spans="1:10" x14ac:dyDescent="0.25">
      <c r="A1974" s="4"/>
      <c r="B1974" s="4"/>
      <c r="C1974" s="4"/>
      <c r="D1974" s="4"/>
      <c r="E1974" s="29"/>
      <c r="F1974" s="4"/>
      <c r="G1974" s="5"/>
      <c r="H1974" s="11"/>
      <c r="I1974" s="33"/>
      <c r="J1974" s="9"/>
    </row>
    <row r="1975" spans="1:10" x14ac:dyDescent="0.25">
      <c r="A1975" s="4"/>
      <c r="B1975" s="4"/>
      <c r="C1975" s="4"/>
      <c r="D1975" s="4"/>
      <c r="E1975" s="29"/>
      <c r="F1975" s="4"/>
      <c r="G1975" s="5"/>
      <c r="H1975" s="11"/>
      <c r="I1975" s="33"/>
      <c r="J1975" s="9"/>
    </row>
    <row r="1976" spans="1:10" x14ac:dyDescent="0.25">
      <c r="A1976" s="4"/>
      <c r="B1976" s="4"/>
      <c r="C1976" s="4"/>
      <c r="D1976" s="4"/>
      <c r="E1976" s="29"/>
      <c r="F1976" s="4"/>
      <c r="G1976" s="5"/>
      <c r="H1976" s="11"/>
      <c r="I1976" s="33"/>
      <c r="J1976" s="9"/>
    </row>
    <row r="1977" spans="1:10" x14ac:dyDescent="0.25">
      <c r="A1977" s="4"/>
      <c r="B1977" s="4"/>
      <c r="C1977" s="4"/>
      <c r="D1977" s="4"/>
      <c r="E1977" s="29"/>
      <c r="F1977" s="4"/>
      <c r="G1977" s="5"/>
      <c r="H1977" s="11"/>
      <c r="I1977" s="33"/>
      <c r="J1977" s="9"/>
    </row>
    <row r="1978" spans="1:10" x14ac:dyDescent="0.25">
      <c r="A1978" s="4"/>
      <c r="B1978" s="4"/>
      <c r="C1978" s="4"/>
      <c r="D1978" s="4"/>
      <c r="E1978" s="29"/>
      <c r="F1978" s="4"/>
      <c r="G1978" s="5"/>
      <c r="H1978" s="11"/>
      <c r="I1978" s="33"/>
      <c r="J1978" s="9"/>
    </row>
    <row r="1979" spans="1:10" x14ac:dyDescent="0.25">
      <c r="A1979" s="4"/>
      <c r="B1979" s="4"/>
      <c r="C1979" s="4"/>
      <c r="D1979" s="4"/>
      <c r="E1979" s="29"/>
      <c r="F1979" s="4"/>
      <c r="G1979" s="5"/>
      <c r="H1979" s="11"/>
      <c r="I1979" s="33"/>
      <c r="J1979" s="9"/>
    </row>
    <row r="1980" spans="1:10" x14ac:dyDescent="0.25">
      <c r="A1980" s="4"/>
      <c r="B1980" s="4"/>
      <c r="C1980" s="4"/>
      <c r="D1980" s="4"/>
      <c r="E1980" s="29"/>
      <c r="F1980" s="4"/>
      <c r="G1980" s="5"/>
      <c r="H1980" s="11"/>
      <c r="I1980" s="33"/>
      <c r="J1980" s="9"/>
    </row>
    <row r="1981" spans="1:10" x14ac:dyDescent="0.25">
      <c r="A1981" s="4"/>
      <c r="B1981" s="4"/>
      <c r="C1981" s="4"/>
      <c r="D1981" s="4"/>
      <c r="E1981" s="29"/>
      <c r="F1981" s="4"/>
      <c r="G1981" s="5"/>
      <c r="H1981" s="11"/>
      <c r="I1981" s="33"/>
      <c r="J1981" s="9"/>
    </row>
    <row r="1982" spans="1:10" x14ac:dyDescent="0.25">
      <c r="A1982" s="4"/>
      <c r="B1982" s="4"/>
      <c r="C1982" s="4"/>
      <c r="D1982" s="4"/>
      <c r="E1982" s="29"/>
      <c r="F1982" s="4"/>
      <c r="G1982" s="5"/>
      <c r="H1982" s="11"/>
      <c r="I1982" s="33"/>
      <c r="J1982" s="9"/>
    </row>
    <row r="1983" spans="1:10" x14ac:dyDescent="0.25">
      <c r="A1983" s="4"/>
      <c r="B1983" s="4"/>
      <c r="C1983" s="4"/>
      <c r="D1983" s="4"/>
      <c r="E1983" s="29"/>
      <c r="F1983" s="4"/>
      <c r="G1983" s="5"/>
      <c r="H1983" s="11"/>
      <c r="I1983" s="33"/>
      <c r="J1983" s="9"/>
    </row>
    <row r="1984" spans="1:10" x14ac:dyDescent="0.25">
      <c r="A1984" s="4"/>
      <c r="B1984" s="4"/>
      <c r="C1984" s="4"/>
      <c r="D1984" s="4"/>
      <c r="E1984" s="29"/>
      <c r="F1984" s="4"/>
      <c r="G1984" s="5"/>
      <c r="H1984" s="11"/>
      <c r="I1984" s="33"/>
      <c r="J1984" s="9"/>
    </row>
    <row r="1985" spans="1:10" x14ac:dyDescent="0.25">
      <c r="A1985" s="4"/>
      <c r="B1985" s="4"/>
      <c r="C1985" s="4"/>
      <c r="D1985" s="4"/>
      <c r="E1985" s="29"/>
      <c r="F1985" s="4"/>
      <c r="G1985" s="5"/>
      <c r="H1985" s="11"/>
      <c r="I1985" s="33"/>
      <c r="J1985" s="9"/>
    </row>
    <row r="1986" spans="1:10" x14ac:dyDescent="0.25">
      <c r="A1986" s="4"/>
      <c r="B1986" s="4"/>
      <c r="C1986" s="4"/>
      <c r="D1986" s="4"/>
      <c r="E1986" s="29"/>
      <c r="F1986" s="4"/>
      <c r="G1986" s="5"/>
      <c r="H1986" s="11"/>
      <c r="I1986" s="33"/>
      <c r="J1986" s="9"/>
    </row>
    <row r="1987" spans="1:10" x14ac:dyDescent="0.25">
      <c r="A1987" s="4"/>
      <c r="B1987" s="4"/>
      <c r="C1987" s="4"/>
      <c r="D1987" s="4"/>
      <c r="E1987" s="29"/>
      <c r="F1987" s="4"/>
      <c r="G1987" s="5"/>
      <c r="H1987" s="11"/>
      <c r="I1987" s="33"/>
      <c r="J1987" s="9"/>
    </row>
    <row r="1988" spans="1:10" x14ac:dyDescent="0.25">
      <c r="A1988" s="4"/>
      <c r="B1988" s="4"/>
      <c r="C1988" s="4"/>
      <c r="D1988" s="4"/>
      <c r="E1988" s="29"/>
      <c r="F1988" s="4"/>
      <c r="G1988" s="5"/>
      <c r="H1988" s="11"/>
      <c r="I1988" s="33"/>
      <c r="J1988" s="9"/>
    </row>
    <row r="1989" spans="1:10" x14ac:dyDescent="0.25">
      <c r="A1989" s="4"/>
      <c r="B1989" s="4"/>
      <c r="C1989" s="4"/>
      <c r="D1989" s="4"/>
      <c r="E1989" s="29"/>
      <c r="F1989" s="4"/>
      <c r="G1989" s="5"/>
      <c r="H1989" s="11"/>
      <c r="I1989" s="33"/>
      <c r="J1989" s="9"/>
    </row>
    <row r="1990" spans="1:10" x14ac:dyDescent="0.25">
      <c r="A1990" s="4"/>
      <c r="B1990" s="4"/>
      <c r="C1990" s="4"/>
      <c r="D1990" s="4"/>
      <c r="E1990" s="29"/>
      <c r="F1990" s="4"/>
      <c r="G1990" s="5"/>
      <c r="H1990" s="11"/>
      <c r="I1990" s="33"/>
      <c r="J1990" s="9"/>
    </row>
    <row r="1991" spans="1:10" x14ac:dyDescent="0.25">
      <c r="A1991" s="4"/>
      <c r="B1991" s="4"/>
      <c r="C1991" s="4"/>
      <c r="D1991" s="4"/>
      <c r="E1991" s="29"/>
      <c r="F1991" s="4"/>
      <c r="G1991" s="5"/>
      <c r="H1991" s="11"/>
      <c r="I1991" s="33"/>
      <c r="J1991" s="9"/>
    </row>
    <row r="1992" spans="1:10" x14ac:dyDescent="0.25">
      <c r="A1992" s="4"/>
      <c r="B1992" s="4"/>
      <c r="C1992" s="4"/>
      <c r="D1992" s="4"/>
      <c r="E1992" s="29"/>
      <c r="F1992" s="4"/>
      <c r="G1992" s="5"/>
      <c r="H1992" s="11"/>
      <c r="I1992" s="33"/>
      <c r="J1992" s="9"/>
    </row>
    <row r="1993" spans="1:10" x14ac:dyDescent="0.25">
      <c r="A1993" s="4"/>
      <c r="B1993" s="4"/>
      <c r="C1993" s="4"/>
      <c r="D1993" s="4"/>
      <c r="E1993" s="29"/>
      <c r="F1993" s="4"/>
      <c r="G1993" s="5"/>
      <c r="H1993" s="11"/>
      <c r="I1993" s="33"/>
      <c r="J1993" s="9"/>
    </row>
    <row r="1994" spans="1:10" x14ac:dyDescent="0.25">
      <c r="A1994" s="4"/>
      <c r="B1994" s="4"/>
      <c r="C1994" s="4"/>
      <c r="D1994" s="4"/>
      <c r="E1994" s="29"/>
      <c r="F1994" s="4"/>
      <c r="G1994" s="5"/>
      <c r="H1994" s="11"/>
      <c r="I1994" s="33"/>
      <c r="J1994" s="9"/>
    </row>
    <row r="1995" spans="1:10" x14ac:dyDescent="0.25">
      <c r="A1995" s="4"/>
      <c r="B1995" s="4"/>
      <c r="C1995" s="4"/>
      <c r="D1995" s="4"/>
      <c r="E1995" s="29"/>
      <c r="F1995" s="4"/>
      <c r="G1995" s="5"/>
      <c r="H1995" s="11"/>
      <c r="I1995" s="33"/>
      <c r="J1995" s="9"/>
    </row>
    <row r="1996" spans="1:10" x14ac:dyDescent="0.25">
      <c r="A1996" s="4"/>
      <c r="B1996" s="4"/>
      <c r="C1996" s="4"/>
      <c r="D1996" s="4"/>
      <c r="E1996" s="29"/>
      <c r="F1996" s="4"/>
      <c r="G1996" s="5"/>
      <c r="H1996" s="11"/>
      <c r="I1996" s="33"/>
      <c r="J1996" s="9"/>
    </row>
    <row r="1997" spans="1:10" x14ac:dyDescent="0.25">
      <c r="A1997" s="4"/>
      <c r="B1997" s="4"/>
      <c r="C1997" s="4"/>
      <c r="D1997" s="4"/>
      <c r="E1997" s="29"/>
      <c r="F1997" s="4"/>
      <c r="G1997" s="5"/>
      <c r="H1997" s="11"/>
      <c r="I1997" s="33"/>
      <c r="J1997" s="9"/>
    </row>
    <row r="1998" spans="1:10" x14ac:dyDescent="0.25">
      <c r="A1998" s="4"/>
      <c r="B1998" s="4"/>
      <c r="C1998" s="4"/>
      <c r="D1998" s="4"/>
      <c r="E1998" s="29"/>
      <c r="F1998" s="4"/>
      <c r="G1998" s="5"/>
      <c r="H1998" s="11"/>
      <c r="I1998" s="33"/>
      <c r="J1998" s="9"/>
    </row>
    <row r="1999" spans="1:10" x14ac:dyDescent="0.25">
      <c r="A1999" s="4"/>
      <c r="B1999" s="4"/>
      <c r="C1999" s="4"/>
      <c r="D1999" s="4"/>
      <c r="E1999" s="29"/>
      <c r="F1999" s="4"/>
      <c r="G1999" s="5"/>
      <c r="H1999" s="11"/>
      <c r="I1999" s="33"/>
      <c r="J1999" s="9"/>
    </row>
    <row r="2000" spans="1:10" x14ac:dyDescent="0.25">
      <c r="A2000" s="4"/>
      <c r="B2000" s="4"/>
      <c r="C2000" s="4"/>
      <c r="D2000" s="4"/>
      <c r="E2000" s="29"/>
      <c r="F2000" s="4"/>
      <c r="G2000" s="5"/>
      <c r="H2000" s="11"/>
      <c r="I2000" s="33"/>
      <c r="J2000" s="9"/>
    </row>
    <row r="2001" spans="1:10" x14ac:dyDescent="0.25">
      <c r="A2001" s="4"/>
      <c r="B2001" s="4"/>
      <c r="C2001" s="4"/>
      <c r="D2001" s="4"/>
      <c r="E2001" s="29"/>
      <c r="F2001" s="4"/>
      <c r="G2001" s="5"/>
      <c r="H2001" s="11"/>
      <c r="I2001" s="33"/>
      <c r="J2001" s="9"/>
    </row>
    <row r="2002" spans="1:10" x14ac:dyDescent="0.25">
      <c r="A2002" s="4"/>
      <c r="B2002" s="4"/>
      <c r="C2002" s="4"/>
      <c r="D2002" s="4"/>
      <c r="E2002" s="29"/>
      <c r="F2002" s="4"/>
      <c r="G2002" s="5"/>
      <c r="H2002" s="11"/>
      <c r="I2002" s="33"/>
      <c r="J2002" s="9"/>
    </row>
    <row r="2003" spans="1:10" x14ac:dyDescent="0.25">
      <c r="A2003" s="4"/>
      <c r="B2003" s="4"/>
      <c r="C2003" s="4"/>
      <c r="D2003" s="4"/>
      <c r="E2003" s="29"/>
      <c r="F2003" s="4"/>
      <c r="G2003" s="5"/>
      <c r="H2003" s="11"/>
      <c r="I2003" s="33"/>
      <c r="J2003" s="9"/>
    </row>
    <row r="2004" spans="1:10" x14ac:dyDescent="0.25">
      <c r="A2004" s="4"/>
      <c r="B2004" s="4"/>
      <c r="C2004" s="4"/>
      <c r="D2004" s="4"/>
      <c r="E2004" s="29"/>
      <c r="F2004" s="4"/>
      <c r="G2004" s="5"/>
      <c r="H2004" s="11"/>
      <c r="I2004" s="33"/>
      <c r="J2004" s="9"/>
    </row>
    <row r="2005" spans="1:10" x14ac:dyDescent="0.25">
      <c r="A2005" s="4"/>
      <c r="B2005" s="4"/>
      <c r="C2005" s="4"/>
      <c r="D2005" s="4"/>
      <c r="E2005" s="29"/>
      <c r="F2005" s="4"/>
      <c r="G2005" s="5"/>
      <c r="H2005" s="11"/>
      <c r="I2005" s="33"/>
      <c r="J2005" s="9"/>
    </row>
    <row r="2006" spans="1:10" x14ac:dyDescent="0.25">
      <c r="A2006" s="4"/>
      <c r="B2006" s="4"/>
      <c r="C2006" s="4"/>
      <c r="D2006" s="4"/>
      <c r="E2006" s="29"/>
      <c r="F2006" s="4"/>
      <c r="G2006" s="5"/>
      <c r="H2006" s="11"/>
      <c r="I2006" s="33"/>
      <c r="J2006" s="9"/>
    </row>
    <row r="2007" spans="1:10" x14ac:dyDescent="0.25">
      <c r="A2007" s="4"/>
      <c r="B2007" s="4"/>
      <c r="C2007" s="4"/>
      <c r="D2007" s="4"/>
      <c r="E2007" s="29"/>
      <c r="F2007" s="4"/>
      <c r="G2007" s="5"/>
      <c r="H2007" s="11"/>
      <c r="I2007" s="33"/>
      <c r="J2007" s="9"/>
    </row>
    <row r="2008" spans="1:10" x14ac:dyDescent="0.25">
      <c r="A2008" s="4"/>
      <c r="B2008" s="4"/>
      <c r="C2008" s="4"/>
      <c r="D2008" s="4"/>
      <c r="E2008" s="29"/>
      <c r="F2008" s="4"/>
      <c r="G2008" s="5"/>
      <c r="H2008" s="11"/>
      <c r="I2008" s="33"/>
      <c r="J2008" s="9"/>
    </row>
    <row r="2009" spans="1:10" x14ac:dyDescent="0.25">
      <c r="A2009" s="4"/>
      <c r="B2009" s="4"/>
      <c r="C2009" s="4"/>
      <c r="D2009" s="4"/>
      <c r="E2009" s="29"/>
      <c r="F2009" s="4"/>
      <c r="G2009" s="5"/>
      <c r="H2009" s="11"/>
      <c r="I2009" s="33"/>
      <c r="J2009" s="9"/>
    </row>
    <row r="2010" spans="1:10" x14ac:dyDescent="0.25">
      <c r="A2010" s="4"/>
      <c r="B2010" s="4"/>
      <c r="C2010" s="4"/>
      <c r="D2010" s="4"/>
      <c r="E2010" s="29"/>
      <c r="F2010" s="4"/>
      <c r="G2010" s="5"/>
      <c r="H2010" s="11"/>
      <c r="I2010" s="33"/>
      <c r="J2010" s="9"/>
    </row>
    <row r="2011" spans="1:10" x14ac:dyDescent="0.25">
      <c r="A2011" s="4"/>
      <c r="B2011" s="4"/>
      <c r="C2011" s="4"/>
      <c r="D2011" s="4"/>
      <c r="E2011" s="29"/>
      <c r="F2011" s="4"/>
      <c r="G2011" s="5"/>
      <c r="H2011" s="11"/>
      <c r="I2011" s="33"/>
      <c r="J2011" s="9"/>
    </row>
    <row r="2012" spans="1:10" x14ac:dyDescent="0.25">
      <c r="A2012" s="4"/>
      <c r="B2012" s="4"/>
      <c r="C2012" s="4"/>
      <c r="D2012" s="4"/>
      <c r="E2012" s="29"/>
      <c r="F2012" s="4"/>
      <c r="G2012" s="5"/>
      <c r="H2012" s="11"/>
      <c r="I2012" s="33"/>
      <c r="J2012" s="9"/>
    </row>
    <row r="2013" spans="1:10" x14ac:dyDescent="0.25">
      <c r="A2013" s="4"/>
      <c r="B2013" s="4"/>
      <c r="C2013" s="4"/>
      <c r="D2013" s="4"/>
      <c r="E2013" s="29"/>
      <c r="F2013" s="4"/>
      <c r="G2013" s="5"/>
      <c r="H2013" s="11"/>
      <c r="I2013" s="33"/>
      <c r="J2013" s="9"/>
    </row>
    <row r="2014" spans="1:10" x14ac:dyDescent="0.25">
      <c r="A2014" s="4"/>
      <c r="B2014" s="4"/>
      <c r="C2014" s="4"/>
      <c r="D2014" s="4"/>
      <c r="E2014" s="29"/>
      <c r="F2014" s="4"/>
      <c r="G2014" s="5"/>
      <c r="H2014" s="11"/>
      <c r="I2014" s="33"/>
      <c r="J2014" s="9"/>
    </row>
    <row r="2015" spans="1:10" x14ac:dyDescent="0.25">
      <c r="A2015" s="4"/>
      <c r="B2015" s="4"/>
      <c r="C2015" s="4"/>
      <c r="D2015" s="4"/>
      <c r="E2015" s="29"/>
      <c r="F2015" s="4"/>
      <c r="G2015" s="5"/>
      <c r="H2015" s="11"/>
      <c r="I2015" s="33"/>
      <c r="J2015" s="9"/>
    </row>
  </sheetData>
  <customSheetViews>
    <customSheetView guid="{D5924F1E-68B1-4DF1-AE23-7856E6E5B6E4}" scale="110" topLeftCell="A1104">
      <selection activeCell="G5" sqref="G5"/>
      <pageMargins left="0.7" right="0.7" top="0.75" bottom="0.75" header="0.3" footer="0.3"/>
      <pageSetup orientation="portrait" horizontalDpi="4294967293" verticalDpi="300" r:id="rId1"/>
    </customSheetView>
    <customSheetView guid="{9750D5B6-D70D-4F18-8727-3774CAEBC2EE}" scale="110" topLeftCell="C1">
      <pane xSplit="2" ySplit="1" topLeftCell="E352" activePane="bottomRight" state="frozen"/>
      <selection pane="bottomRight" activeCell="A353" sqref="A353:XFD353"/>
      <pageMargins left="0.7" right="0.7" top="0.75" bottom="0.75" header="0.3" footer="0.3"/>
      <pageSetup orientation="portrait" horizontalDpi="4294967293" verticalDpi="300" r:id="rId2"/>
    </customSheetView>
    <customSheetView guid="{9EC2FED4-EF55-4064-9979-F9B6C2B04BE7}" showAutoFilter="1" topLeftCell="A1115">
      <selection activeCell="F1141" sqref="F1141"/>
      <pageMargins left="0.7" right="0.7" top="0.75" bottom="0.75" header="0.3" footer="0.3"/>
      <pageSetup orientation="portrait" horizontalDpi="4294967293" verticalDpi="300" r:id="rId3"/>
      <autoFilter ref="A1:J1049"/>
    </customSheetView>
  </customSheetViews>
  <mergeCells count="23">
    <mergeCell ref="A2:A23"/>
    <mergeCell ref="B2:B23"/>
    <mergeCell ref="C2:C23"/>
    <mergeCell ref="D2:D23"/>
    <mergeCell ref="C60:C63"/>
    <mergeCell ref="A60:A63"/>
    <mergeCell ref="D60:D63"/>
    <mergeCell ref="B32:B59"/>
    <mergeCell ref="A32:A59"/>
    <mergeCell ref="C32:C59"/>
    <mergeCell ref="D32:D59"/>
    <mergeCell ref="A64:A67"/>
    <mergeCell ref="B64:B67"/>
    <mergeCell ref="C64:C67"/>
    <mergeCell ref="D64:D67"/>
    <mergeCell ref="B60:B63"/>
    <mergeCell ref="D80:D106"/>
    <mergeCell ref="D77:D79"/>
    <mergeCell ref="A68:A76"/>
    <mergeCell ref="B68:B76"/>
    <mergeCell ref="C68:C76"/>
    <mergeCell ref="D68:D76"/>
    <mergeCell ref="C77:C158"/>
  </mergeCells>
  <conditionalFormatting sqref="H718:H771 H1:H716 H773:H1048576">
    <cfRule type="cellIs" dxfId="5" priority="4" operator="equal">
      <formula>"No Run"</formula>
    </cfRule>
    <cfRule type="cellIs" dxfId="4" priority="5" operator="equal">
      <formula>"Passed"</formula>
    </cfRule>
    <cfRule type="cellIs" dxfId="3" priority="6" operator="equal">
      <formula>"Failed"</formula>
    </cfRule>
  </conditionalFormatting>
  <pageMargins left="0.7" right="0.7" top="0.75" bottom="0.75" header="0.3" footer="0.3"/>
  <pageSetup orientation="portrait" horizontalDpi="4294967293" verticalDpi="300"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4"/>
  <sheetViews>
    <sheetView workbookViewId="0">
      <selection activeCell="G4" sqref="G4"/>
    </sheetView>
  </sheetViews>
  <sheetFormatPr defaultRowHeight="15" x14ac:dyDescent="0.25"/>
  <cols>
    <col min="1" max="1" width="6.140625" bestFit="1" customWidth="1"/>
    <col min="2" max="2" width="12.140625" customWidth="1"/>
    <col min="3" max="3" width="7.5703125" bestFit="1" customWidth="1"/>
    <col min="4" max="4" width="12.7109375" bestFit="1" customWidth="1"/>
    <col min="5" max="5" width="9.85546875" customWidth="1"/>
    <col min="6" max="6" width="10.5703125" customWidth="1"/>
    <col min="7" max="7" width="22.7109375" customWidth="1"/>
    <col min="8" max="8" width="8.42578125" bestFit="1" customWidth="1"/>
    <col min="9" max="9" width="7.140625" bestFit="1" customWidth="1"/>
    <col min="10" max="10" width="7.28515625" bestFit="1" customWidth="1"/>
  </cols>
  <sheetData>
    <row r="1" spans="1:11" s="37" customFormat="1" x14ac:dyDescent="0.25">
      <c r="A1" s="36"/>
      <c r="B1" s="36"/>
      <c r="C1" s="36"/>
      <c r="D1" s="36"/>
      <c r="E1" s="36"/>
      <c r="F1" s="36"/>
      <c r="G1" s="36"/>
      <c r="H1" s="36"/>
      <c r="I1" s="36"/>
      <c r="J1" s="36"/>
    </row>
    <row r="3" spans="1:11" x14ac:dyDescent="0.25">
      <c r="D3" t="s">
        <v>359</v>
      </c>
      <c r="F3" s="38" t="s">
        <v>360</v>
      </c>
      <c r="G3" t="s">
        <v>342</v>
      </c>
      <c r="H3" s="38" t="s">
        <v>361</v>
      </c>
      <c r="J3" s="38" t="s">
        <v>362</v>
      </c>
    </row>
    <row r="4" spans="1:11" x14ac:dyDescent="0.25">
      <c r="D4" t="s">
        <v>363</v>
      </c>
      <c r="F4" t="s">
        <v>364</v>
      </c>
      <c r="G4" t="s">
        <v>365</v>
      </c>
      <c r="H4" t="s">
        <v>364</v>
      </c>
      <c r="I4" t="s">
        <v>365</v>
      </c>
      <c r="J4" t="s">
        <v>364</v>
      </c>
      <c r="K4" t="s">
        <v>365</v>
      </c>
    </row>
    <row r="6" spans="1:11" x14ac:dyDescent="0.25">
      <c r="B6" t="s">
        <v>366</v>
      </c>
      <c r="F6">
        <v>1.1200000000000001</v>
      </c>
      <c r="H6" s="39"/>
      <c r="J6">
        <v>1.1200000000000001</v>
      </c>
    </row>
    <row r="8" spans="1:11" x14ac:dyDescent="0.25">
      <c r="B8" t="s">
        <v>367</v>
      </c>
      <c r="C8" t="s">
        <v>368</v>
      </c>
      <c r="F8">
        <v>1.1200000000000001</v>
      </c>
      <c r="H8" s="40">
        <v>1.05</v>
      </c>
      <c r="J8">
        <v>1.17</v>
      </c>
    </row>
    <row r="10" spans="1:11" x14ac:dyDescent="0.25">
      <c r="B10" t="s">
        <v>369</v>
      </c>
      <c r="C10" t="s">
        <v>370</v>
      </c>
      <c r="F10" s="40">
        <v>1.1599999999999999</v>
      </c>
      <c r="H10">
        <v>1.05</v>
      </c>
      <c r="J10" s="40">
        <v>1.21</v>
      </c>
    </row>
    <row r="12" spans="1:11" x14ac:dyDescent="0.25">
      <c r="B12" t="s">
        <v>371</v>
      </c>
      <c r="C12" t="s">
        <v>368</v>
      </c>
      <c r="F12">
        <v>1.1599999999999999</v>
      </c>
      <c r="H12" s="40">
        <v>1.06</v>
      </c>
      <c r="J12">
        <v>1.22</v>
      </c>
    </row>
    <row r="14" spans="1:11" x14ac:dyDescent="0.25">
      <c r="B14" t="s">
        <v>372</v>
      </c>
      <c r="C14" t="s">
        <v>370</v>
      </c>
      <c r="F14">
        <v>1.1599999999999999</v>
      </c>
      <c r="H14" s="40">
        <v>0.96</v>
      </c>
      <c r="J14" s="40">
        <v>1.1200000000000001</v>
      </c>
    </row>
  </sheetData>
  <customSheetViews>
    <customSheetView guid="{D5924F1E-68B1-4DF1-AE23-7856E6E5B6E4}" state="hidden">
      <selection activeCell="G4" sqref="G4"/>
      <pageMargins left="0.7" right="0.7" top="0.75" bottom="0.75" header="0.3" footer="0.3"/>
      <pageSetup orientation="portrait" horizontalDpi="300" verticalDpi="300" r:id="rId1"/>
    </customSheetView>
    <customSheetView guid="{9750D5B6-D70D-4F18-8727-3774CAEBC2EE}">
      <selection activeCell="C27" sqref="C27"/>
      <pageMargins left="0.7" right="0.7" top="0.75" bottom="0.75" header="0.3" footer="0.3"/>
      <pageSetup orientation="portrait" horizontalDpi="300" verticalDpi="300" r:id="rId2"/>
    </customSheetView>
    <customSheetView guid="{9EC2FED4-EF55-4064-9979-F9B6C2B04BE7}" state="hidden">
      <selection activeCell="G4" sqref="G4"/>
      <pageMargins left="0.7" right="0.7" top="0.75" bottom="0.75" header="0.3" footer="0.3"/>
      <pageSetup orientation="portrait" horizontalDpi="300" verticalDpi="300" r:id="rId3"/>
    </customSheetView>
  </customSheetViews>
  <pageMargins left="0.7" right="0.7" top="0.75" bottom="0.75" header="0.3" footer="0.3"/>
  <pageSetup orientation="portrait" horizontalDpi="300" verticalDpi="300"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1:D1"/>
  <sheetViews>
    <sheetView workbookViewId="0">
      <selection sqref="A1:XFD1"/>
    </sheetView>
  </sheetViews>
  <sheetFormatPr defaultRowHeight="15" x14ac:dyDescent="0.25"/>
  <cols>
    <col min="1" max="1" width="6.5703125" customWidth="1"/>
    <col min="2" max="2" width="13.7109375" style="31" customWidth="1"/>
    <col min="3" max="3" width="11.7109375" bestFit="1" customWidth="1"/>
    <col min="4" max="4" width="41.42578125" style="31" customWidth="1"/>
    <col min="5" max="5" width="13.42578125" bestFit="1" customWidth="1"/>
  </cols>
  <sheetData/>
  <sortState ref="A2:G24">
    <sortCondition ref="A1"/>
  </sortState>
  <customSheetViews>
    <customSheetView guid="{D5924F1E-68B1-4DF1-AE23-7856E6E5B6E4}" state="hidden">
      <selection sqref="A1:XFD1"/>
      <pageMargins left="0.7" right="0.7" top="0.75" bottom="0.75" header="0.3" footer="0.3"/>
    </customSheetView>
    <customSheetView guid="{9750D5B6-D70D-4F18-8727-3774CAEBC2EE}">
      <selection activeCell="E14" sqref="E14"/>
      <pageMargins left="0.7" right="0.7" top="0.75" bottom="0.75" header="0.3" footer="0.3"/>
    </customSheetView>
    <customSheetView guid="{9EC2FED4-EF55-4064-9979-F9B6C2B04BE7}" state="hidden">
      <selection sqref="A1:XFD1"/>
      <pageMargins left="0.7" right="0.7" top="0.75" bottom="0.75" header="0.3" footer="0.3"/>
    </customSheetView>
  </customSheetView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H44"/>
  <sheetViews>
    <sheetView workbookViewId="0">
      <selection activeCell="E32" sqref="E32"/>
    </sheetView>
  </sheetViews>
  <sheetFormatPr defaultRowHeight="15" x14ac:dyDescent="0.25"/>
  <cols>
    <col min="1" max="1" width="24.140625" customWidth="1"/>
    <col min="2" max="2" width="18.7109375" bestFit="1" customWidth="1"/>
    <col min="6" max="6" width="9.140625" hidden="1" customWidth="1"/>
    <col min="7" max="7" width="13.7109375" bestFit="1" customWidth="1"/>
    <col min="8" max="8" width="13.7109375" hidden="1" customWidth="1"/>
  </cols>
  <sheetData>
    <row r="1" spans="1:8" ht="93.75" x14ac:dyDescent="0.3">
      <c r="A1" s="16" t="s">
        <v>59</v>
      </c>
      <c r="B1" s="13" t="s">
        <v>69</v>
      </c>
      <c r="C1" s="14" t="s">
        <v>51</v>
      </c>
      <c r="D1" s="15" t="s">
        <v>61</v>
      </c>
      <c r="E1" s="20" t="s">
        <v>62</v>
      </c>
      <c r="F1" t="s">
        <v>70</v>
      </c>
      <c r="G1" s="21" t="s">
        <v>1077</v>
      </c>
      <c r="H1" s="23" t="s">
        <v>71</v>
      </c>
    </row>
    <row r="2" spans="1:8" x14ac:dyDescent="0.25">
      <c r="A2" s="17" t="s">
        <v>14</v>
      </c>
      <c r="B2" s="12">
        <f>COUNTIF(Scenarios!E:E, "New Proj")</f>
        <v>35</v>
      </c>
      <c r="C2" s="12">
        <f>COUNTIFS(Scenarios!E:E, "New Proj",Scenarios!H:H, "Passed")</f>
        <v>35</v>
      </c>
      <c r="D2" s="12">
        <f>COUNTIFS(Scenarios!E:E, "New Proj",Scenarios!H:H, "No Run")</f>
        <v>0</v>
      </c>
      <c r="E2" s="12">
        <f>COUNTIFS(Scenarios!E:E, "New Proj",Scenarios!H:H, "Failed")</f>
        <v>0</v>
      </c>
      <c r="F2" s="12">
        <f>(E2/B2)*100</f>
        <v>0</v>
      </c>
      <c r="G2" s="12" t="str">
        <f>IF(F2&gt;H$2, "WARNING","OK")</f>
        <v>OK</v>
      </c>
      <c r="H2" s="24">
        <v>10</v>
      </c>
    </row>
    <row r="3" spans="1:8" x14ac:dyDescent="0.25">
      <c r="A3" s="17" t="s">
        <v>813</v>
      </c>
      <c r="B3" s="12">
        <f>COUNTIF(Scenarios!E:E, "Load")</f>
        <v>30</v>
      </c>
      <c r="C3" s="12">
        <f>COUNTIFS(Scenarios!E:E, "Load",Scenarios!H:H, "Passed")</f>
        <v>30</v>
      </c>
      <c r="D3" s="12">
        <f>COUNTIFS(Scenarios!E:E, "Load",Scenarios!H:H, "No Run")</f>
        <v>0</v>
      </c>
      <c r="E3" s="12">
        <f>COUNTIFS(Scenarios!E:E, "Load",Scenarios!H:H, "Failed")</f>
        <v>0</v>
      </c>
      <c r="F3" s="12">
        <f t="shared" ref="F3:F39" si="0">(E3/B3)*100</f>
        <v>0</v>
      </c>
      <c r="G3" s="12" t="str">
        <f t="shared" ref="G3:G39" si="1">IF(F3&gt;H$2, "WARNING","OK")</f>
        <v>OK</v>
      </c>
      <c r="H3" s="22"/>
    </row>
    <row r="4" spans="1:8" x14ac:dyDescent="0.25">
      <c r="A4" s="17" t="s">
        <v>26</v>
      </c>
      <c r="B4" s="12">
        <f>COUNTIF(Scenarios!E:E, "Copy Project")</f>
        <v>4</v>
      </c>
      <c r="C4" s="12">
        <f>COUNTIFS(Scenarios!E:E, "Copy Project",Scenarios!H:H, "Passed")</f>
        <v>4</v>
      </c>
      <c r="D4" s="12">
        <f>COUNTIFS(Scenarios!E:E, "Copy Project",Scenarios!H:H, "No Run")</f>
        <v>0</v>
      </c>
      <c r="E4" s="12">
        <f>COUNTIFS(Scenarios!E:E, "Copy Project",Scenarios!H:H, "Failed")</f>
        <v>0</v>
      </c>
      <c r="F4" s="12">
        <f t="shared" si="0"/>
        <v>0</v>
      </c>
      <c r="G4" s="12" t="str">
        <f t="shared" si="1"/>
        <v>OK</v>
      </c>
      <c r="H4" s="22"/>
    </row>
    <row r="5" spans="1:8" ht="30" x14ac:dyDescent="0.25">
      <c r="A5" s="17" t="s">
        <v>1186</v>
      </c>
      <c r="B5" s="12">
        <f>COUNTIF(Scenarios!E:E, "Convert Proj to Comm")</f>
        <v>13</v>
      </c>
      <c r="C5" s="12">
        <f>COUNTIFS(Scenarios!E:E, "Convert Proj to Comm",Scenarios!H:H, "Passed")</f>
        <v>13</v>
      </c>
      <c r="D5" s="12">
        <f>COUNTIFS(Scenarios!E:E, "Convert Proj to Comm",Scenarios!H:H, "No Run")</f>
        <v>0</v>
      </c>
      <c r="E5" s="12">
        <f>COUNTIFS(Scenarios!E:E, "Convert Proj to Comm",Scenarios!H:H, "Failed")</f>
        <v>0</v>
      </c>
      <c r="F5" s="12">
        <f t="shared" si="0"/>
        <v>0</v>
      </c>
      <c r="G5" s="12" t="str">
        <f t="shared" si="1"/>
        <v>OK</v>
      </c>
      <c r="H5" s="22"/>
    </row>
    <row r="6" spans="1:8" x14ac:dyDescent="0.25">
      <c r="A6" s="17" t="s">
        <v>88</v>
      </c>
      <c r="B6" s="12">
        <f>COUNTIF(Scenarios!E:E, "LV Sec")</f>
        <v>155</v>
      </c>
      <c r="C6" s="12">
        <f>COUNTIFS(Scenarios!E:E, "LV Sec",Scenarios!H:H, "Passed")</f>
        <v>152</v>
      </c>
      <c r="D6" s="12">
        <f>COUNTIFS(Scenarios!E:E, "LV Sec",Scenarios!H:H, "No Run")</f>
        <v>3</v>
      </c>
      <c r="E6" s="12">
        <f>COUNTIFS(Scenarios!E:E, "LV Sec",Scenarios!H:H, "Failed")</f>
        <v>0</v>
      </c>
      <c r="F6" s="12">
        <f t="shared" si="0"/>
        <v>0</v>
      </c>
      <c r="G6" s="12" t="str">
        <f t="shared" si="1"/>
        <v>OK</v>
      </c>
      <c r="H6" s="22"/>
    </row>
    <row r="7" spans="1:8" x14ac:dyDescent="0.25">
      <c r="A7" s="17" t="s">
        <v>125</v>
      </c>
      <c r="B7" s="12">
        <f>COUNTIF(Scenarios!E:E, "Cost Details")</f>
        <v>34</v>
      </c>
      <c r="C7" s="12">
        <f>COUNTIFS(Scenarios!E:E, "Cost Details",Scenarios!H:H, "Passed")</f>
        <v>33</v>
      </c>
      <c r="D7" s="12">
        <f>COUNTIFS(Scenarios!E:E, "Cost Details",Scenarios!H:H, "No Run")</f>
        <v>1</v>
      </c>
      <c r="E7" s="12">
        <f>COUNTIFS(Scenarios!E:E, "Cost Details",Scenarios!H:H, "Failed")</f>
        <v>0</v>
      </c>
      <c r="F7" s="12">
        <f t="shared" si="0"/>
        <v>0</v>
      </c>
      <c r="G7" s="12" t="str">
        <f t="shared" si="1"/>
        <v>OK</v>
      </c>
      <c r="H7" s="22"/>
    </row>
    <row r="8" spans="1:8" x14ac:dyDescent="0.25">
      <c r="A8" s="35" t="s">
        <v>253</v>
      </c>
      <c r="B8" s="12">
        <f>COUNTIF(Scenarios!E:E, "Bulk operation")</f>
        <v>103</v>
      </c>
      <c r="C8" s="12">
        <f>COUNTIFS(Scenarios!E:E, "Bulk operation",Scenarios!H:H, "Passed")</f>
        <v>100</v>
      </c>
      <c r="D8" s="12">
        <f>COUNTIFS(Scenarios!E:E, "Bulk operation",Scenarios!H:H, "No Run")</f>
        <v>3</v>
      </c>
      <c r="E8" s="12">
        <f>COUNTIFS(Scenarios!E:E, "Bulk operation",Scenarios!H:H, "Failed")</f>
        <v>0</v>
      </c>
      <c r="F8" s="12">
        <f t="shared" si="0"/>
        <v>0</v>
      </c>
      <c r="G8" s="12" t="str">
        <f t="shared" ref="G8:G21" si="2">IF(F8&gt;H$2, "WARNING","OK")</f>
        <v>OK</v>
      </c>
      <c r="H8" s="22"/>
    </row>
    <row r="9" spans="1:8" x14ac:dyDescent="0.25">
      <c r="A9" s="17" t="s">
        <v>57</v>
      </c>
      <c r="B9" s="12">
        <f>COUNTIF(Scenarios!E:E, "GAEB Import/Export")</f>
        <v>99</v>
      </c>
      <c r="C9" s="12">
        <f>COUNTIFS(Scenarios!E:E, "GAEB Import/Export",Scenarios!H:H, "Passed")</f>
        <v>66</v>
      </c>
      <c r="D9" s="12">
        <f>COUNTIFS(Scenarios!E:E, "GAEB Import/Export",Scenarios!H:H, "No Run")</f>
        <v>33</v>
      </c>
      <c r="E9" s="12">
        <f>COUNTIFS(Scenarios!E:E, "GAEB Import/Export",Scenarios!H:H, "Failed")</f>
        <v>0</v>
      </c>
      <c r="F9" s="12">
        <f t="shared" si="0"/>
        <v>0</v>
      </c>
      <c r="G9" s="12" t="str">
        <f t="shared" si="2"/>
        <v>OK</v>
      </c>
      <c r="H9" s="22"/>
    </row>
    <row r="10" spans="1:8" x14ac:dyDescent="0.25">
      <c r="A10" s="17" t="s">
        <v>815</v>
      </c>
      <c r="B10" s="12">
        <f>COUNTIF(Scenarios!E:E, "Submit Proposal")</f>
        <v>47</v>
      </c>
      <c r="C10" s="12">
        <f>COUNTIFS(Scenarios!E:E, "Submit Proposal",Scenarios!H:H, "Passed")</f>
        <v>45</v>
      </c>
      <c r="D10" s="12">
        <f>COUNTIFS(Scenarios!E:E, "Submit Proposal",Scenarios!H:H, "No Run")</f>
        <v>2</v>
      </c>
      <c r="E10" s="12">
        <f>COUNTIFS(Scenarios!E:E, "Submit Proposal",Scenarios!H:H, "Failed")</f>
        <v>0</v>
      </c>
      <c r="F10" s="12">
        <f t="shared" si="0"/>
        <v>0</v>
      </c>
      <c r="G10" s="12" t="str">
        <f t="shared" si="2"/>
        <v>OK</v>
      </c>
      <c r="H10" s="22"/>
    </row>
    <row r="11" spans="1:8" x14ac:dyDescent="0.25">
      <c r="A11" s="17" t="s">
        <v>58</v>
      </c>
      <c r="B11" s="12">
        <f>COUNTIF(Scenarios!E:E, "Supplier Proposal")</f>
        <v>33</v>
      </c>
      <c r="C11" s="12">
        <f>COUNTIFS(Scenarios!E:E, "Supplier Proposal",Scenarios!H:H, "Passed")</f>
        <v>33</v>
      </c>
      <c r="D11" s="12">
        <f>COUNTIFS(Scenarios!E:E, "Supplier Proposal",Scenarios!H:H, "No Run")</f>
        <v>0</v>
      </c>
      <c r="E11" s="12">
        <f>COUNTIFS(Scenarios!E:E, "Supplier Proposal",Scenarios!H:H, "Failed")</f>
        <v>0</v>
      </c>
      <c r="F11" s="12">
        <f t="shared" si="0"/>
        <v>0</v>
      </c>
      <c r="G11" s="12" t="str">
        <f t="shared" si="2"/>
        <v>OK</v>
      </c>
      <c r="H11" s="22"/>
    </row>
    <row r="12" spans="1:8" x14ac:dyDescent="0.25">
      <c r="A12" s="17" t="s">
        <v>817</v>
      </c>
      <c r="B12" s="12">
        <f>COUNTIF(Scenarios!E:E, "Update Supplier proposal")</f>
        <v>22</v>
      </c>
      <c r="C12" s="12">
        <f>COUNTIFS(Scenarios!E:E, "Update Supplier proposal",Scenarios!H:H, "Passed")</f>
        <v>22</v>
      </c>
      <c r="D12" s="12">
        <f>COUNTIFS(Scenarios!E:E, "Update Supplier proposal",Scenarios!H:H, "No Run")</f>
        <v>0</v>
      </c>
      <c r="E12" s="12">
        <f>COUNTIFS(Scenarios!E:E, "Update Supplier proposal",Scenarios!H:H, "Failed")</f>
        <v>0</v>
      </c>
      <c r="F12" s="12">
        <f t="shared" ref="F12:F38" si="3">(E12/B12)*100</f>
        <v>0</v>
      </c>
      <c r="G12" s="12" t="str">
        <f t="shared" si="2"/>
        <v>OK</v>
      </c>
      <c r="H12" s="22"/>
    </row>
    <row r="13" spans="1:8" x14ac:dyDescent="0.25">
      <c r="A13" s="17" t="s">
        <v>406</v>
      </c>
      <c r="B13" s="12">
        <f>COUNTIF(Scenarios!E:E, "Artikel stammdaten")</f>
        <v>33</v>
      </c>
      <c r="C13" s="12">
        <f>COUNTIFS(Scenarios!E:E, "Artikel stammdaten",Scenarios!H:H, "Passed")</f>
        <v>33</v>
      </c>
      <c r="D13" s="12">
        <f>COUNTIFS(Scenarios!E:E, "Artikel stammdaten",Scenarios!H:H, "No Run")</f>
        <v>0</v>
      </c>
      <c r="E13" s="12">
        <f>COUNTIFS(Scenarios!E:E, "Artikel stammdaten",Scenarios!H:H, "Failed")</f>
        <v>0</v>
      </c>
      <c r="F13" s="12">
        <f t="shared" si="3"/>
        <v>0</v>
      </c>
      <c r="G13" s="12" t="str">
        <f t="shared" si="2"/>
        <v>OK</v>
      </c>
      <c r="H13" s="22"/>
    </row>
    <row r="14" spans="1:8" x14ac:dyDescent="0.25">
      <c r="A14" s="17" t="s">
        <v>704</v>
      </c>
      <c r="B14" s="12">
        <f>COUNTIF(Scenarios!E:E, "TYP")</f>
        <v>15</v>
      </c>
      <c r="C14" s="12">
        <f>COUNTIFS(Scenarios!E:E, "TYP",Scenarios!H:H, "Passed")</f>
        <v>15</v>
      </c>
      <c r="D14" s="12">
        <f>COUNTIFS(Scenarios!E:E, "TYP",Scenarios!H:H, "No Run")</f>
        <v>0</v>
      </c>
      <c r="E14" s="12">
        <f>COUNTIFS(Scenarios!E:E, "TYP",Scenarios!H:H, "Failed")</f>
        <v>0</v>
      </c>
      <c r="F14" s="12">
        <f t="shared" si="3"/>
        <v>0</v>
      </c>
      <c r="G14" s="12" t="str">
        <f t="shared" si="2"/>
        <v>OK</v>
      </c>
      <c r="H14" s="22"/>
    </row>
    <row r="15" spans="1:8" x14ac:dyDescent="0.25">
      <c r="A15" s="17" t="s">
        <v>819</v>
      </c>
      <c r="B15" s="12">
        <f>COUNTIF(Scenarios!E:E, "RABATT")</f>
        <v>17</v>
      </c>
      <c r="C15" s="12">
        <f>COUNTIFS(Scenarios!E:E, "RABATT",Scenarios!H:H, "Passed")</f>
        <v>17</v>
      </c>
      <c r="D15" s="12">
        <f>COUNTIFS(Scenarios!E:E, "RABATT",Scenarios!H:H, "No Run")</f>
        <v>0</v>
      </c>
      <c r="E15" s="12">
        <f>COUNTIFS(Scenarios!E:E, "RABATT",Scenarios!H:H, "Failed")</f>
        <v>0</v>
      </c>
      <c r="F15" s="12">
        <f t="shared" si="3"/>
        <v>0</v>
      </c>
      <c r="G15" s="12" t="str">
        <f t="shared" si="2"/>
        <v>OK</v>
      </c>
      <c r="H15" s="22"/>
    </row>
    <row r="16" spans="1:8" x14ac:dyDescent="0.25">
      <c r="A16" s="17" t="s">
        <v>814</v>
      </c>
      <c r="B16" s="12">
        <f>COUNTIF(Scenarios!E:E, "Multi 5")</f>
        <v>30</v>
      </c>
      <c r="C16" s="12">
        <f>COUNTIFS(Scenarios!E:E, "Multi 5",Scenarios!H:H, "Passed")</f>
        <v>30</v>
      </c>
      <c r="D16" s="12">
        <f>COUNTIFS(Scenarios!E:E, "Multi 5",Scenarios!H:H, "No Run")</f>
        <v>0</v>
      </c>
      <c r="E16" s="12">
        <f>COUNTIFS(Scenarios!E:E, "Multi 5",Scenarios!H:H, "Failed")</f>
        <v>0</v>
      </c>
      <c r="F16" s="12">
        <f t="shared" si="3"/>
        <v>0</v>
      </c>
      <c r="G16" s="12" t="str">
        <f t="shared" si="2"/>
        <v>OK</v>
      </c>
      <c r="H16" s="22"/>
    </row>
    <row r="17" spans="1:8" x14ac:dyDescent="0.25">
      <c r="A17" s="17" t="s">
        <v>64</v>
      </c>
      <c r="B17" s="12">
        <f>COUNTIF(Scenarios!E:E, "Multi 6")</f>
        <v>30</v>
      </c>
      <c r="C17" s="12">
        <f>COUNTIFS(Scenarios!E:E, "Multi 6",Scenarios!H:H, "Passed")</f>
        <v>30</v>
      </c>
      <c r="D17" s="12">
        <f>COUNTIFS(Scenarios!E:E, "Multi 6",Scenarios!H:H, "No Run")</f>
        <v>0</v>
      </c>
      <c r="E17" s="12">
        <f>COUNTIFS(Scenarios!E:E, "Multi 6",Scenarios!H:H, "Failed")</f>
        <v>0</v>
      </c>
      <c r="F17" s="12">
        <f t="shared" si="3"/>
        <v>0</v>
      </c>
      <c r="G17" s="12" t="str">
        <f t="shared" si="2"/>
        <v>OK</v>
      </c>
      <c r="H17" s="22"/>
    </row>
    <row r="18" spans="1:8" x14ac:dyDescent="0.25">
      <c r="A18" s="17" t="s">
        <v>816</v>
      </c>
      <c r="B18" s="12">
        <f>COUNTIF(Scenarios!E:E, "Umlage")</f>
        <v>21</v>
      </c>
      <c r="C18" s="12">
        <f>COUNTIFS(Scenarios!E:E, "Umlage",Scenarios!H:H, "Passed")</f>
        <v>21</v>
      </c>
      <c r="D18" s="12">
        <f>COUNTIFS(Scenarios!E:E, "Umlage",Scenarios!H:H, "No Run")</f>
        <v>0</v>
      </c>
      <c r="E18" s="12">
        <f>COUNTIFS(Scenarios!E:E, "Umlage",Scenarios!H:H, "Failed")</f>
        <v>0</v>
      </c>
      <c r="F18" s="12">
        <f t="shared" si="3"/>
        <v>0</v>
      </c>
      <c r="G18" s="12" t="str">
        <f t="shared" si="2"/>
        <v>OK</v>
      </c>
      <c r="H18" s="22"/>
    </row>
    <row r="19" spans="1:8" x14ac:dyDescent="0.25">
      <c r="A19" s="17" t="s">
        <v>560</v>
      </c>
      <c r="B19" s="12">
        <f>COUNTIF(Scenarios!E:E, "Supplier Meta Data")</f>
        <v>60</v>
      </c>
      <c r="C19" s="12">
        <f>COUNTIFS(Scenarios!E:E, "Supplier Meta Data",Scenarios!H:H, "Passed")</f>
        <v>60</v>
      </c>
      <c r="D19" s="12">
        <f>COUNTIFS(Scenarios!E:E, "Supplier Meta Data",Scenarios!H:H, "No Run")</f>
        <v>0</v>
      </c>
      <c r="E19" s="12">
        <f>COUNTIFS(Scenarios!E:E, "Supplier Meta Data",Scenarios!H:H, "Failed")</f>
        <v>0</v>
      </c>
      <c r="F19" s="12">
        <f t="shared" si="3"/>
        <v>0</v>
      </c>
      <c r="G19" s="12" t="str">
        <f t="shared" si="2"/>
        <v>OK</v>
      </c>
      <c r="H19" s="22"/>
    </row>
    <row r="20" spans="1:8" x14ac:dyDescent="0.25">
      <c r="A20" s="17" t="s">
        <v>614</v>
      </c>
      <c r="B20" s="12">
        <f>COUNTIF(Scenarios!E:E, "OTTO Master Data")</f>
        <v>32</v>
      </c>
      <c r="C20" s="12">
        <f>COUNTIFS(Scenarios!E:E, "OTTO Master Data",Scenarios!H:H, "Passed")</f>
        <v>32</v>
      </c>
      <c r="D20" s="12">
        <f>COUNTIFS(Scenarios!E:E, "OTTO Master Data",Scenarios!H:H, "No Run")</f>
        <v>0</v>
      </c>
      <c r="E20" s="12">
        <f>COUNTIFS(Scenarios!E:E, "OTTO Master Data",Scenarios!H:H, "Failed")</f>
        <v>0</v>
      </c>
      <c r="F20" s="12">
        <f t="shared" si="3"/>
        <v>0</v>
      </c>
      <c r="G20" s="12" t="str">
        <f t="shared" si="2"/>
        <v>OK</v>
      </c>
      <c r="H20" s="22"/>
    </row>
    <row r="21" spans="1:8" x14ac:dyDescent="0.25">
      <c r="A21" s="17" t="s">
        <v>697</v>
      </c>
      <c r="B21" s="12">
        <f>COUNTIF(Scenarios!E:E, "Invoice")</f>
        <v>22</v>
      </c>
      <c r="C21" s="12">
        <f>COUNTIFS(Scenarios!E:E, "Invoice",Scenarios!H:H, "Passed")</f>
        <v>18</v>
      </c>
      <c r="D21" s="12">
        <f>COUNTIFS(Scenarios!E:E, "Invoice",Scenarios!H:H, "No Run")</f>
        <v>4</v>
      </c>
      <c r="E21" s="12">
        <f>COUNTIFS(Scenarios!E:E, "Invoice",Scenarios!H:H, "Failed")</f>
        <v>0</v>
      </c>
      <c r="F21" s="12">
        <f t="shared" si="3"/>
        <v>0</v>
      </c>
      <c r="G21" s="12" t="str">
        <f t="shared" si="2"/>
        <v>OK</v>
      </c>
      <c r="H21" s="22"/>
    </row>
    <row r="22" spans="1:8" x14ac:dyDescent="0.25">
      <c r="A22" s="17" t="s">
        <v>647</v>
      </c>
      <c r="B22" s="12">
        <f>COUNTIF(Scenarios!E:E, "Delivery Note")</f>
        <v>31</v>
      </c>
      <c r="C22" s="12">
        <f>COUNTIFS(Scenarios!E:E, "Delivery Note",Scenarios!H:H, "Passed")</f>
        <v>31</v>
      </c>
      <c r="D22" s="12">
        <f>COUNTIFS(Scenarios!E:E, "Delivery Note",Scenarios!H:H, "No Run")</f>
        <v>0</v>
      </c>
      <c r="E22" s="12">
        <f>COUNTIFS(Scenarios!E:E, "Delivery Note",Scenarios!H:H, "Failed")</f>
        <v>0</v>
      </c>
      <c r="F22" s="12">
        <f t="shared" si="3"/>
        <v>0</v>
      </c>
      <c r="G22" s="12" t="str">
        <f>IF(F22&gt;H$2, "WARNING","OK")</f>
        <v>OK</v>
      </c>
      <c r="H22" s="22"/>
    </row>
    <row r="23" spans="1:8" x14ac:dyDescent="0.25">
      <c r="A23" s="17" t="s">
        <v>818</v>
      </c>
      <c r="B23" s="12">
        <f>COUNTIF(Scenarios!E:E, "Delivery Reports")</f>
        <v>18</v>
      </c>
      <c r="C23" s="12">
        <f>COUNTIFS(Scenarios!E:E, "Delivery Reports",Scenarios!H:H, "Passed")</f>
        <v>18</v>
      </c>
      <c r="D23" s="12">
        <f>COUNTIFS(Scenarios!E:E, "Delivery Reports",Scenarios!H:H, "No Run")</f>
        <v>0</v>
      </c>
      <c r="E23" s="12">
        <f>COUNTIFS(Scenarios!E:E, "Delivery Reports",Scenarios!H:H, "Failed")</f>
        <v>0</v>
      </c>
      <c r="F23" s="12">
        <f t="shared" si="3"/>
        <v>0</v>
      </c>
      <c r="G23" s="12" t="str">
        <f>IF(F23&gt;H$2, "WARNING","OK")</f>
        <v>OK</v>
      </c>
      <c r="H23" s="22"/>
    </row>
    <row r="24" spans="1:8" x14ac:dyDescent="0.25">
      <c r="A24" s="17" t="s">
        <v>407</v>
      </c>
      <c r="B24" s="12">
        <f>COUNTIF(Scenarios!E:E, "Customer Master Data")</f>
        <v>53</v>
      </c>
      <c r="C24" s="12">
        <f>COUNTIFS(Scenarios!E:E, "Customer Master Data",Scenarios!H:H, "Passed")</f>
        <v>41</v>
      </c>
      <c r="D24" s="12">
        <f>COUNTIFS(Scenarios!E:E, "Customer Master Data",Scenarios!H:H, "No Run")</f>
        <v>12</v>
      </c>
      <c r="E24" s="12">
        <f>COUNTIFS(Scenarios!E:E, "Customer Master Data",Scenarios!H:H, "Failed")</f>
        <v>0</v>
      </c>
      <c r="F24" s="12">
        <f t="shared" si="3"/>
        <v>0</v>
      </c>
      <c r="G24" s="12" t="str">
        <f>IF(F24&gt;H$2, "WARNING","OK")</f>
        <v>OK</v>
      </c>
      <c r="H24" s="22"/>
    </row>
    <row r="25" spans="1:8" x14ac:dyDescent="0.25">
      <c r="A25" s="17" t="s">
        <v>66</v>
      </c>
      <c r="B25" s="12">
        <f>COUNTIF(Scenarios!E:E, "Text Modules")</f>
        <v>17</v>
      </c>
      <c r="C25" s="12">
        <f>COUNTIFS(Scenarios!E:E, "Text Modules",Scenarios!H:H, "Passed")</f>
        <v>15</v>
      </c>
      <c r="D25" s="12">
        <f>COUNTIFS(Scenarios!E:E, "Text Modules",Scenarios!H:H, "No Run")</f>
        <v>2</v>
      </c>
      <c r="E25" s="12">
        <f>COUNTIFS(Scenarios!E:E, "Text Modules",Scenarios!H:H, "Failed")</f>
        <v>0</v>
      </c>
      <c r="F25" s="12">
        <f t="shared" si="3"/>
        <v>0</v>
      </c>
      <c r="G25" s="12" t="str">
        <f t="shared" ref="G25" si="4">IF(F25&gt;H$2, "WARNING","OK")</f>
        <v>OK</v>
      </c>
      <c r="H25" s="22"/>
    </row>
    <row r="26" spans="1:8" x14ac:dyDescent="0.25">
      <c r="A26" s="17" t="s">
        <v>1127</v>
      </c>
      <c r="B26" s="12">
        <f>COUNTIF(Scenarios!E:E, "Word Addin")</f>
        <v>36</v>
      </c>
      <c r="C26" s="12">
        <f>COUNTIFS(Scenarios!E:E, "Word Addin",Scenarios!H:H, "Passed")</f>
        <v>36</v>
      </c>
      <c r="D26" s="12">
        <f>COUNTIFS(Scenarios!E:E, "Word Addin",Scenarios!H:H, "No Run")</f>
        <v>0</v>
      </c>
      <c r="E26" s="12">
        <f>COUNTIFS(Scenarios!E:E, "Word Addin",Scenarios!H:H, "Failed")</f>
        <v>0</v>
      </c>
      <c r="F26" s="12">
        <f t="shared" si="3"/>
        <v>0</v>
      </c>
      <c r="G26" s="12" t="str">
        <f>IF(F26&gt;H$2, "WARNING","OK")</f>
        <v>OK</v>
      </c>
      <c r="H26" s="22"/>
    </row>
    <row r="27" spans="1:8" x14ac:dyDescent="0.25">
      <c r="A27" s="17" t="s">
        <v>67</v>
      </c>
      <c r="B27" s="12">
        <f>COUNTIF(Scenarios!E:E, "Access Management")</f>
        <v>43</v>
      </c>
      <c r="C27" s="12">
        <f>COUNTIFS(Scenarios!E:E, "Access Management",Scenarios!H:H, "Passed")</f>
        <v>0</v>
      </c>
      <c r="D27" s="12">
        <f>COUNTIFS(Scenarios!E:E, "Access Management",Scenarios!H:H, "No Run")</f>
        <v>42</v>
      </c>
      <c r="E27" s="12">
        <f>COUNTIFS(Scenarios!E:E, "Access Management",Scenarios!H:H, "Failed")</f>
        <v>1</v>
      </c>
      <c r="F27" s="12">
        <f t="shared" si="3"/>
        <v>2.3255813953488373</v>
      </c>
      <c r="G27" s="12" t="str">
        <f t="shared" ref="G27:G28" si="5">IF(F27&gt;H$2, "WARNING","OK")</f>
        <v>OK</v>
      </c>
      <c r="H27" s="22"/>
    </row>
    <row r="28" spans="1:8" x14ac:dyDescent="0.25">
      <c r="A28" s="17" t="s">
        <v>808</v>
      </c>
      <c r="B28" s="12">
        <f>COUNTIF(Scenarios!E:E, "Copy LV")</f>
        <v>15</v>
      </c>
      <c r="C28" s="12">
        <f>COUNTIFS(Scenarios!E:E, "Copy LV",Scenarios!H:H, "Passed")</f>
        <v>0</v>
      </c>
      <c r="D28" s="12">
        <f>COUNTIFS(Scenarios!E:E, "Copy LV",Scenarios!H:H, "No Run")</f>
        <v>13</v>
      </c>
      <c r="E28" s="12">
        <f>COUNTIFS(Scenarios!E:E, "Copy LV",Scenarios!H:H, "Failed")</f>
        <v>2</v>
      </c>
      <c r="F28" s="12">
        <f t="shared" si="3"/>
        <v>13.333333333333334</v>
      </c>
      <c r="G28" s="12" t="str">
        <f t="shared" si="5"/>
        <v>WARNING</v>
      </c>
      <c r="H28" s="22"/>
    </row>
    <row r="29" spans="1:8" x14ac:dyDescent="0.25">
      <c r="A29" s="17" t="s">
        <v>68</v>
      </c>
      <c r="B29" s="12"/>
      <c r="C29" s="12"/>
      <c r="D29" s="12"/>
      <c r="E29" s="12"/>
      <c r="F29" s="12" t="e">
        <f t="shared" si="3"/>
        <v>#DIV/0!</v>
      </c>
      <c r="G29" s="12"/>
      <c r="H29" s="22"/>
    </row>
    <row r="30" spans="1:8" x14ac:dyDescent="0.25">
      <c r="A30" s="17" t="s">
        <v>65</v>
      </c>
      <c r="B30" s="12"/>
      <c r="C30" s="12"/>
      <c r="D30" s="12"/>
      <c r="E30" s="12"/>
      <c r="F30" s="12" t="e">
        <f t="shared" si="3"/>
        <v>#DIV/0!</v>
      </c>
      <c r="G30" s="12"/>
      <c r="H30" s="22"/>
    </row>
    <row r="31" spans="1:8" x14ac:dyDescent="0.25">
      <c r="A31" s="17"/>
      <c r="B31" s="12"/>
      <c r="C31" s="12"/>
      <c r="D31" s="12"/>
      <c r="E31" s="12"/>
      <c r="F31" s="12" t="e">
        <f t="shared" si="3"/>
        <v>#DIV/0!</v>
      </c>
      <c r="G31" s="12"/>
      <c r="H31" s="22"/>
    </row>
    <row r="32" spans="1:8" x14ac:dyDescent="0.25">
      <c r="A32" s="17"/>
      <c r="B32" s="12"/>
      <c r="C32" s="12"/>
      <c r="D32" s="12"/>
      <c r="E32" s="12"/>
      <c r="F32" s="12" t="e">
        <f t="shared" si="3"/>
        <v>#DIV/0!</v>
      </c>
      <c r="G32" s="12"/>
      <c r="H32" s="22"/>
    </row>
    <row r="33" spans="1:8" x14ac:dyDescent="0.25">
      <c r="A33" s="17"/>
      <c r="B33" s="12"/>
      <c r="C33" s="12"/>
      <c r="D33" s="12"/>
      <c r="E33" s="12"/>
      <c r="F33" s="12" t="e">
        <f t="shared" si="3"/>
        <v>#DIV/0!</v>
      </c>
      <c r="G33" s="12"/>
      <c r="H33" s="22"/>
    </row>
    <row r="34" spans="1:8" x14ac:dyDescent="0.25">
      <c r="A34" s="17"/>
      <c r="B34" s="12"/>
      <c r="C34" s="12"/>
      <c r="D34" s="12"/>
      <c r="E34" s="12"/>
      <c r="F34" s="12" t="e">
        <f t="shared" si="3"/>
        <v>#DIV/0!</v>
      </c>
      <c r="G34" s="12"/>
      <c r="H34" s="22"/>
    </row>
    <row r="35" spans="1:8" x14ac:dyDescent="0.25">
      <c r="A35" s="17"/>
      <c r="B35" s="12"/>
      <c r="C35" s="12"/>
      <c r="D35" s="12"/>
      <c r="E35" s="12"/>
      <c r="F35" s="12" t="e">
        <f t="shared" si="3"/>
        <v>#DIV/0!</v>
      </c>
      <c r="G35" s="12"/>
      <c r="H35" s="22"/>
    </row>
    <row r="36" spans="1:8" x14ac:dyDescent="0.25">
      <c r="A36" s="17"/>
      <c r="B36" s="12"/>
      <c r="C36" s="12"/>
      <c r="D36" s="12"/>
      <c r="E36" s="12"/>
      <c r="F36" s="12" t="e">
        <f t="shared" si="3"/>
        <v>#DIV/0!</v>
      </c>
      <c r="G36" s="12"/>
      <c r="H36" s="22"/>
    </row>
    <row r="37" spans="1:8" x14ac:dyDescent="0.25">
      <c r="A37" s="17"/>
      <c r="B37" s="12"/>
      <c r="C37" s="12"/>
      <c r="D37" s="12"/>
      <c r="E37" s="12"/>
      <c r="F37" s="12" t="e">
        <f t="shared" si="3"/>
        <v>#DIV/0!</v>
      </c>
      <c r="G37" s="12"/>
      <c r="H37" s="22"/>
    </row>
    <row r="38" spans="1:8" ht="19.5" thickBot="1" x14ac:dyDescent="0.35">
      <c r="A38" s="18"/>
      <c r="B38" s="26"/>
      <c r="C38" s="26"/>
      <c r="D38" s="26"/>
      <c r="E38" s="26"/>
      <c r="F38" s="12" t="e">
        <f t="shared" si="3"/>
        <v>#DIV/0!</v>
      </c>
      <c r="G38" s="12"/>
      <c r="H38" s="22"/>
    </row>
    <row r="39" spans="1:8" ht="19.5" thickBot="1" x14ac:dyDescent="0.35">
      <c r="A39" s="25" t="s">
        <v>60</v>
      </c>
      <c r="B39" s="27">
        <f>SUM(B2:B38)</f>
        <v>1048</v>
      </c>
      <c r="C39" s="19">
        <f>SUM(C2:C38)</f>
        <v>930</v>
      </c>
      <c r="D39" s="19">
        <f t="shared" ref="D39:E39" si="6">SUM(D2:D38)</f>
        <v>115</v>
      </c>
      <c r="E39" s="19">
        <f t="shared" si="6"/>
        <v>3</v>
      </c>
      <c r="F39" s="12">
        <f t="shared" si="0"/>
        <v>0.2862595419847328</v>
      </c>
      <c r="G39" s="12" t="str">
        <f t="shared" si="1"/>
        <v>OK</v>
      </c>
      <c r="H39" s="22"/>
    </row>
    <row r="44" spans="1:8" x14ac:dyDescent="0.25">
      <c r="G44" t="s">
        <v>72</v>
      </c>
    </row>
  </sheetData>
  <customSheetViews>
    <customSheetView guid="{D5924F1E-68B1-4DF1-AE23-7856E6E5B6E4}" hiddenColumns="1">
      <selection activeCell="E32" sqref="E32"/>
      <pageMargins left="0.7" right="0.7" top="0.75" bottom="0.75" header="0.3" footer="0.3"/>
      <pageSetup orientation="portrait" horizontalDpi="300" verticalDpi="300" r:id="rId1"/>
    </customSheetView>
    <customSheetView guid="{9750D5B6-D70D-4F18-8727-3774CAEBC2EE}" hiddenColumns="1">
      <selection activeCell="E2" sqref="E2"/>
      <pageMargins left="0.7" right="0.7" top="0.75" bottom="0.75" header="0.3" footer="0.3"/>
      <pageSetup orientation="portrait" horizontalDpi="300" verticalDpi="300" r:id="rId2"/>
    </customSheetView>
    <customSheetView guid="{9EC2FED4-EF55-4064-9979-F9B6C2B04BE7}" hiddenColumns="1">
      <selection activeCell="C42" sqref="C42:D42"/>
      <pageMargins left="0.7" right="0.7" top="0.75" bottom="0.75" header="0.3" footer="0.3"/>
      <pageSetup orientation="portrait" horizontalDpi="300" verticalDpi="300" r:id="rId3"/>
    </customSheetView>
  </customSheetViews>
  <conditionalFormatting sqref="A2:A39">
    <cfRule type="expression" dxfId="2" priority="3">
      <formula>$F2&gt;10</formula>
    </cfRule>
  </conditionalFormatting>
  <conditionalFormatting sqref="G2:G39">
    <cfRule type="expression" dxfId="1" priority="2">
      <formula>G2="WARNING"</formula>
    </cfRule>
  </conditionalFormatting>
  <conditionalFormatting sqref="G2:G39">
    <cfRule type="expression" dxfId="0" priority="1">
      <formula>G2="OK"</formula>
    </cfRule>
  </conditionalFormatting>
  <pageMargins left="0.7" right="0.7" top="0.75" bottom="0.75" header="0.3" footer="0.3"/>
  <pageSetup orientation="portrait" horizontalDpi="300" verticalDpi="300" r:id="rId4"/>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7</vt:i4>
      </vt:variant>
    </vt:vector>
  </HeadingPairs>
  <TitlesOfParts>
    <vt:vector size="11" baseType="lpstr">
      <vt:lpstr>Scenarios</vt:lpstr>
      <vt:lpstr>Umlage Calculation scenarios</vt:lpstr>
      <vt:lpstr>Outstanding Defects</vt:lpstr>
      <vt:lpstr>Testing Status</vt:lpstr>
      <vt:lpstr>Modules</vt:lpstr>
      <vt:lpstr>Scenarios!OLE_LINK1</vt:lpstr>
      <vt:lpstr>Scenarios!OLE_LINK21</vt:lpstr>
      <vt:lpstr>Scenarios!OLE_LINK25</vt:lpstr>
      <vt:lpstr>Scenarios!OLE_LINK29</vt:lpstr>
      <vt:lpstr>Scenarios!OLE_LINK31</vt:lpstr>
      <vt:lpstr>Scenarios!OLE_LINK8</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Narasinga Rao</dc:creator>
  <cp:lastModifiedBy>sandeep</cp:lastModifiedBy>
  <dcterms:created xsi:type="dcterms:W3CDTF">2016-03-14T09:01:06Z</dcterms:created>
  <dcterms:modified xsi:type="dcterms:W3CDTF">2017-07-20T07:11:57Z</dcterms:modified>
</cp:coreProperties>
</file>