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ren\Desktop\OZOrder\"/>
    </mc:Choice>
  </mc:AlternateContent>
  <bookViews>
    <workbookView xWindow="0" yWindow="0" windowWidth="28800" windowHeight="12435" activeTab="1"/>
  </bookViews>
  <sheets>
    <sheet name="With in the Subtitle" sheetId="1" r:id="rId1"/>
    <sheet name="With in the Subtitle with Index" sheetId="2" r:id="rId2"/>
    <sheet name="Including the Subtitle" sheetId="3" r:id="rId3"/>
    <sheet name="Including the title" sheetId="4" r:id="rId4"/>
    <sheet name="Title inclu blank subtitle" sheetId="5" r:id="rId5"/>
    <sheet name="Text position" sheetId="6" state="hidden" r:id="rId6"/>
  </sheets>
  <definedNames>
    <definedName name="_xlnm._FilterDatabase" localSheetId="2" hidden="1">'Including the Subtitle'!$B$1:$N$60</definedName>
    <definedName name="_xlnm._FilterDatabase" localSheetId="3" hidden="1">'Including the title'!$B$1:$P$60</definedName>
    <definedName name="_xlnm._FilterDatabase" localSheetId="4" hidden="1">'Title inclu blank subtitle'!$D$1:$F$60</definedName>
    <definedName name="_xlnm._FilterDatabase" localSheetId="1" hidden="1">'With in the Subtitle with Index'!$A$1:$J$17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12" i="5"/>
  <c r="O3" i="5"/>
  <c r="O4" i="5"/>
  <c r="O5" i="5"/>
  <c r="O6" i="5"/>
  <c r="O7" i="5"/>
  <c r="O8" i="5"/>
  <c r="O9" i="5"/>
  <c r="O10" i="5"/>
  <c r="O11" i="5"/>
  <c r="O2" i="5"/>
  <c r="E2" i="3"/>
  <c r="P59" i="5" l="1"/>
  <c r="P2" i="5"/>
  <c r="P8" i="5"/>
  <c r="P4" i="5"/>
  <c r="P55" i="5"/>
  <c r="P51" i="5"/>
  <c r="P47" i="5"/>
  <c r="P15" i="5"/>
  <c r="P6" i="5"/>
  <c r="P49" i="5"/>
  <c r="P10" i="5"/>
  <c r="P57" i="5"/>
  <c r="P39" i="5"/>
  <c r="P35" i="5"/>
  <c r="P31" i="5"/>
  <c r="P45" i="5"/>
  <c r="P41" i="5"/>
  <c r="P33" i="5"/>
  <c r="P29" i="5"/>
  <c r="P17" i="5"/>
  <c r="P13" i="5"/>
  <c r="P11" i="5"/>
  <c r="P7" i="5"/>
  <c r="P3" i="5"/>
  <c r="P56" i="5"/>
  <c r="P48" i="5"/>
  <c r="P40" i="5"/>
  <c r="P32" i="5"/>
  <c r="P24" i="5"/>
  <c r="P20" i="5"/>
  <c r="P23" i="5"/>
  <c r="P19" i="5"/>
  <c r="P50" i="5"/>
  <c r="P46" i="5"/>
  <c r="P42" i="5"/>
  <c r="P34" i="5"/>
  <c r="P30" i="5"/>
  <c r="P26" i="5"/>
  <c r="P22" i="5"/>
  <c r="P18" i="5"/>
  <c r="P14" i="5"/>
  <c r="I88" i="2"/>
  <c r="I87" i="2"/>
  <c r="I83" i="2"/>
  <c r="J83" i="2" s="1"/>
  <c r="I84" i="2"/>
  <c r="I77" i="2"/>
  <c r="J77" i="2" s="1"/>
  <c r="I66" i="2"/>
  <c r="J66" i="2" s="1"/>
  <c r="I65" i="2"/>
  <c r="I60" i="2"/>
  <c r="I61" i="2"/>
  <c r="I62" i="2"/>
  <c r="I63" i="2"/>
  <c r="I59" i="2"/>
  <c r="J59" i="2" s="1"/>
  <c r="I13" i="2"/>
  <c r="I12" i="2"/>
  <c r="I11" i="2"/>
  <c r="J11" i="2" s="1"/>
  <c r="I10" i="2"/>
  <c r="I18" i="2"/>
  <c r="I19" i="2"/>
  <c r="I20" i="2"/>
  <c r="I21" i="2"/>
  <c r="I22" i="2"/>
  <c r="J22" i="2" s="1"/>
  <c r="I23" i="2"/>
  <c r="I24" i="2"/>
  <c r="J24" i="2" s="1"/>
  <c r="I25" i="2"/>
  <c r="J25" i="2" s="1"/>
  <c r="I26" i="2"/>
  <c r="J26" i="2" s="1"/>
  <c r="I27" i="2"/>
  <c r="J27" i="2" s="1"/>
  <c r="I28" i="2"/>
  <c r="I29" i="2"/>
  <c r="I30" i="2"/>
  <c r="I31" i="2"/>
  <c r="I32" i="2"/>
  <c r="J32" i="2" s="1"/>
  <c r="I33" i="2"/>
  <c r="J33" i="2" s="1"/>
  <c r="I34" i="2"/>
  <c r="I35" i="2"/>
  <c r="I36" i="2"/>
  <c r="I37" i="2"/>
  <c r="I38" i="2"/>
  <c r="I39" i="2"/>
  <c r="J39" i="2" s="1"/>
  <c r="I40" i="2"/>
  <c r="I41" i="2"/>
  <c r="J41" i="2" s="1"/>
  <c r="I42" i="2"/>
  <c r="I43" i="2"/>
  <c r="I44" i="2"/>
  <c r="I45" i="2"/>
  <c r="I46" i="2"/>
  <c r="I47" i="2"/>
  <c r="I48" i="2"/>
  <c r="J48" i="2" s="1"/>
  <c r="I49" i="2"/>
  <c r="I50" i="2"/>
  <c r="J50" i="2" s="1"/>
  <c r="I51" i="2"/>
  <c r="I52" i="2"/>
  <c r="I53" i="2"/>
  <c r="I54" i="2"/>
  <c r="I55" i="2"/>
  <c r="I56" i="2"/>
  <c r="I57" i="2"/>
  <c r="I58" i="2"/>
  <c r="J60" i="2"/>
  <c r="J62" i="2"/>
  <c r="I64" i="2"/>
  <c r="J64" i="2" s="1"/>
  <c r="I67" i="2"/>
  <c r="I68" i="2"/>
  <c r="I69" i="2"/>
  <c r="I70" i="2"/>
  <c r="I71" i="2"/>
  <c r="I72" i="2"/>
  <c r="I73" i="2"/>
  <c r="I74" i="2"/>
  <c r="I75" i="2"/>
  <c r="I76" i="2"/>
  <c r="I78" i="2"/>
  <c r="J78" i="2" s="1"/>
  <c r="I79" i="2"/>
  <c r="J79" i="2" s="1"/>
  <c r="I80" i="2"/>
  <c r="J80" i="2" s="1"/>
  <c r="I81" i="2"/>
  <c r="J81" i="2" s="1"/>
  <c r="I82" i="2"/>
  <c r="J82" i="2" s="1"/>
  <c r="I85" i="2"/>
  <c r="J85" i="2" s="1"/>
  <c r="I86" i="2"/>
  <c r="I89" i="2"/>
  <c r="I90" i="2"/>
  <c r="J90" i="2" s="1"/>
  <c r="I91" i="2"/>
  <c r="I92" i="2"/>
  <c r="I93" i="2"/>
  <c r="J93" i="2" s="1"/>
  <c r="I94" i="2"/>
  <c r="I95" i="2"/>
  <c r="J95" i="2" s="1"/>
  <c r="I96" i="2"/>
  <c r="I97" i="2"/>
  <c r="I98" i="2"/>
  <c r="J98" i="2" s="1"/>
  <c r="I99" i="2"/>
  <c r="I100" i="2"/>
  <c r="I101" i="2"/>
  <c r="I102" i="2"/>
  <c r="I103" i="2"/>
  <c r="I104" i="2"/>
  <c r="I4" i="2"/>
  <c r="J4" i="2" s="1"/>
  <c r="I5" i="2"/>
  <c r="J5" i="2" s="1"/>
  <c r="I6" i="2"/>
  <c r="J6" i="2" s="1"/>
  <c r="I7" i="2"/>
  <c r="J7" i="2" s="1"/>
  <c r="I8" i="2"/>
  <c r="I9" i="2"/>
  <c r="J9" i="2" s="1"/>
  <c r="I14" i="2"/>
  <c r="I15" i="2"/>
  <c r="I16" i="2"/>
  <c r="J16" i="2" s="1"/>
  <c r="I17" i="2"/>
  <c r="J17" i="2" s="1"/>
  <c r="I3" i="2"/>
  <c r="J3" i="2" s="1"/>
  <c r="I59" i="1" l="1"/>
  <c r="I60" i="1"/>
  <c r="I61" i="1"/>
  <c r="I62" i="1"/>
  <c r="I63" i="1"/>
  <c r="I58" i="1"/>
  <c r="I40" i="1"/>
  <c r="I41" i="1"/>
  <c r="I42" i="1"/>
  <c r="I48" i="1"/>
  <c r="I50" i="1"/>
  <c r="I39" i="1"/>
  <c r="I22" i="1"/>
  <c r="I24" i="1"/>
  <c r="I25" i="1"/>
  <c r="I26" i="1"/>
  <c r="I27" i="1"/>
  <c r="I29" i="1"/>
  <c r="I32" i="1"/>
  <c r="I33" i="1"/>
  <c r="I6" i="1"/>
  <c r="I3" i="1"/>
  <c r="H4" i="1"/>
  <c r="I4" i="1" s="1"/>
  <c r="H5" i="1"/>
  <c r="I5" i="1" s="1"/>
  <c r="H6" i="1"/>
  <c r="H7" i="1"/>
  <c r="I7" i="1" s="1"/>
  <c r="H8" i="1"/>
  <c r="H9" i="1"/>
  <c r="I9" i="1" s="1"/>
  <c r="H10" i="1"/>
  <c r="H11" i="1"/>
  <c r="I11" i="1" s="1"/>
  <c r="H12" i="1"/>
  <c r="H13" i="1"/>
  <c r="H14" i="1"/>
  <c r="H15" i="1"/>
  <c r="H16" i="1"/>
  <c r="I16" i="1" s="1"/>
  <c r="H17" i="1"/>
  <c r="I17" i="1" s="1"/>
  <c r="H18" i="1"/>
  <c r="H19" i="1"/>
  <c r="H20" i="1"/>
  <c r="H21" i="1"/>
  <c r="I21" i="1" s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3" i="1"/>
  <c r="M54" i="3"/>
  <c r="M51" i="3"/>
  <c r="M50" i="3"/>
  <c r="M49" i="3"/>
  <c r="M47" i="3"/>
  <c r="M44" i="3"/>
  <c r="M34" i="3"/>
  <c r="M33" i="3"/>
  <c r="M30" i="3"/>
  <c r="M29" i="3"/>
  <c r="M26" i="3"/>
  <c r="M25" i="3"/>
  <c r="M19" i="3"/>
  <c r="M14" i="3"/>
  <c r="M13" i="3"/>
  <c r="M12" i="3"/>
  <c r="M8" i="3"/>
  <c r="M4" i="3"/>
  <c r="O60" i="4"/>
  <c r="O55" i="4"/>
  <c r="O54" i="4"/>
  <c r="O53" i="4"/>
  <c r="O51" i="4"/>
  <c r="O44" i="4"/>
  <c r="O43" i="4"/>
  <c r="O39" i="4"/>
  <c r="O38" i="4"/>
  <c r="O37" i="4"/>
  <c r="O28" i="4"/>
  <c r="O27" i="4"/>
  <c r="O22" i="4"/>
  <c r="O20" i="4"/>
  <c r="O16" i="4"/>
  <c r="O11" i="4"/>
  <c r="O10" i="4"/>
  <c r="O5" i="4"/>
  <c r="M3" i="3"/>
  <c r="M5" i="3"/>
  <c r="M6" i="3"/>
  <c r="M7" i="3"/>
  <c r="M9" i="3"/>
  <c r="M10" i="3"/>
  <c r="M11" i="3"/>
  <c r="M15" i="3"/>
  <c r="M16" i="3"/>
  <c r="M17" i="3"/>
  <c r="M18" i="3"/>
  <c r="M20" i="3"/>
  <c r="M21" i="3"/>
  <c r="M22" i="3"/>
  <c r="M23" i="3"/>
  <c r="M24" i="3"/>
  <c r="M27" i="3"/>
  <c r="M28" i="3"/>
  <c r="M31" i="3"/>
  <c r="M32" i="3"/>
  <c r="M35" i="3"/>
  <c r="M36" i="3"/>
  <c r="M37" i="3"/>
  <c r="M38" i="3"/>
  <c r="M39" i="3"/>
  <c r="M40" i="3"/>
  <c r="M41" i="3"/>
  <c r="M42" i="3"/>
  <c r="M43" i="3"/>
  <c r="M45" i="3"/>
  <c r="M46" i="3"/>
  <c r="M48" i="3"/>
  <c r="M52" i="3"/>
  <c r="M53" i="3"/>
  <c r="M55" i="3"/>
  <c r="M56" i="3"/>
  <c r="M57" i="3"/>
  <c r="M58" i="3"/>
  <c r="M59" i="3"/>
  <c r="M2" i="3"/>
  <c r="E3" i="3"/>
  <c r="E4" i="3"/>
  <c r="E5" i="3"/>
  <c r="N7" i="3" s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O3" i="4"/>
  <c r="O4" i="4"/>
  <c r="O6" i="4"/>
  <c r="O7" i="4"/>
  <c r="O8" i="4"/>
  <c r="O9" i="4"/>
  <c r="O12" i="4"/>
  <c r="O13" i="4"/>
  <c r="O14" i="4"/>
  <c r="O15" i="4"/>
  <c r="O17" i="4"/>
  <c r="O18" i="4"/>
  <c r="O19" i="4"/>
  <c r="O21" i="4"/>
  <c r="O23" i="4"/>
  <c r="O24" i="4"/>
  <c r="O25" i="4"/>
  <c r="O26" i="4"/>
  <c r="O29" i="4"/>
  <c r="O30" i="4"/>
  <c r="O31" i="4"/>
  <c r="O32" i="4"/>
  <c r="O33" i="4"/>
  <c r="O34" i="4"/>
  <c r="O35" i="4"/>
  <c r="O36" i="4"/>
  <c r="O40" i="4"/>
  <c r="O41" i="4"/>
  <c r="O42" i="4"/>
  <c r="O45" i="4"/>
  <c r="O46" i="4"/>
  <c r="O47" i="4"/>
  <c r="O48" i="4"/>
  <c r="O49" i="4"/>
  <c r="O50" i="4"/>
  <c r="O52" i="4"/>
  <c r="O56" i="4"/>
  <c r="O57" i="4"/>
  <c r="O58" i="4"/>
  <c r="P58" i="4" s="1"/>
  <c r="O59" i="4"/>
  <c r="O2" i="4"/>
  <c r="F2" i="4"/>
  <c r="N34" i="3" l="1"/>
  <c r="N30" i="3"/>
  <c r="N26" i="3"/>
  <c r="N22" i="3"/>
  <c r="N18" i="3"/>
  <c r="N14" i="3"/>
  <c r="N10" i="3"/>
  <c r="N6" i="3"/>
  <c r="N57" i="3"/>
  <c r="N53" i="3"/>
  <c r="N49" i="3"/>
  <c r="N45" i="3"/>
  <c r="N41" i="3"/>
  <c r="N38" i="3"/>
  <c r="N8" i="3"/>
  <c r="N2" i="3"/>
  <c r="N56" i="3"/>
  <c r="N52" i="3"/>
  <c r="N48" i="3"/>
  <c r="N44" i="3"/>
  <c r="N37" i="3"/>
  <c r="N33" i="3"/>
  <c r="N29" i="3"/>
  <c r="N25" i="3"/>
  <c r="N21" i="3"/>
  <c r="N17" i="3"/>
  <c r="N13" i="3"/>
  <c r="N9" i="3"/>
  <c r="N5" i="3"/>
  <c r="P54" i="4"/>
  <c r="P42" i="4"/>
  <c r="P30" i="4"/>
  <c r="P18" i="4"/>
  <c r="P10" i="4"/>
  <c r="P2" i="4"/>
  <c r="P57" i="4"/>
  <c r="P53" i="4"/>
  <c r="P49" i="4"/>
  <c r="P45" i="4"/>
  <c r="P41" i="4"/>
  <c r="P37" i="4"/>
  <c r="P33" i="4"/>
  <c r="P29" i="4"/>
  <c r="P25" i="4"/>
  <c r="P21" i="4"/>
  <c r="P17" i="4"/>
  <c r="P13" i="4"/>
  <c r="P9" i="4"/>
  <c r="P5" i="4"/>
  <c r="P50" i="4"/>
  <c r="P38" i="4"/>
  <c r="P22" i="4"/>
  <c r="P14" i="4"/>
  <c r="P60" i="4"/>
  <c r="P56" i="4"/>
  <c r="P52" i="4"/>
  <c r="P48" i="4"/>
  <c r="P44" i="4"/>
  <c r="P40" i="4"/>
  <c r="P36" i="4"/>
  <c r="P32" i="4"/>
  <c r="P28" i="4"/>
  <c r="P24" i="4"/>
  <c r="P20" i="4"/>
  <c r="P16" i="4"/>
  <c r="P12" i="4"/>
  <c r="P8" i="4"/>
  <c r="P4" i="4"/>
  <c r="P46" i="4"/>
  <c r="P34" i="4"/>
  <c r="P26" i="4"/>
  <c r="P6" i="4"/>
  <c r="P59" i="4"/>
  <c r="P55" i="4"/>
  <c r="P51" i="4"/>
  <c r="P47" i="4"/>
  <c r="P43" i="4"/>
  <c r="P39" i="4"/>
  <c r="P35" i="4"/>
  <c r="P31" i="4"/>
  <c r="P27" i="4"/>
  <c r="P23" i="4"/>
  <c r="P19" i="4"/>
  <c r="P15" i="4"/>
  <c r="P11" i="4"/>
  <c r="P7" i="4"/>
  <c r="P3" i="4"/>
  <c r="N59" i="3"/>
  <c r="N51" i="3"/>
  <c r="N43" i="3"/>
  <c r="N36" i="3"/>
  <c r="N28" i="3"/>
  <c r="N20" i="3"/>
  <c r="N12" i="3"/>
  <c r="N4" i="3"/>
  <c r="N54" i="3"/>
  <c r="N46" i="3"/>
  <c r="N39" i="3"/>
  <c r="N31" i="3"/>
  <c r="N27" i="3"/>
  <c r="N23" i="3"/>
  <c r="N15" i="3"/>
  <c r="N11" i="3"/>
  <c r="N3" i="3"/>
  <c r="N55" i="3"/>
  <c r="N47" i="3"/>
  <c r="N40" i="3"/>
  <c r="N32" i="3"/>
  <c r="N24" i="3"/>
  <c r="N16" i="3"/>
  <c r="N58" i="3"/>
  <c r="N50" i="3"/>
  <c r="N42" i="3"/>
  <c r="N35" i="3"/>
  <c r="N19" i="3"/>
</calcChain>
</file>

<file path=xl/sharedStrings.xml><?xml version="1.0" encoding="utf-8"?>
<sst xmlns="http://schemas.openxmlformats.org/spreadsheetml/2006/main" count="1797" uniqueCount="152">
  <si>
    <t>C</t>
  </si>
  <si>
    <t>J</t>
  </si>
  <si>
    <t>B</t>
  </si>
  <si>
    <t>X</t>
  </si>
  <si>
    <t>P</t>
  </si>
  <si>
    <t>G</t>
  </si>
  <si>
    <t>45A2</t>
  </si>
  <si>
    <t>78D1</t>
  </si>
  <si>
    <t>12AA</t>
  </si>
  <si>
    <t>AC19</t>
  </si>
  <si>
    <t>145V</t>
  </si>
  <si>
    <t>424K</t>
  </si>
  <si>
    <t>097G</t>
  </si>
  <si>
    <t>15AJ</t>
  </si>
  <si>
    <t>97MA</t>
  </si>
  <si>
    <t>7777</t>
  </si>
  <si>
    <t>BKKA</t>
  </si>
  <si>
    <t>00GG</t>
  </si>
  <si>
    <t>NO25</t>
  </si>
  <si>
    <t>NO11</t>
  </si>
  <si>
    <t>FE45</t>
  </si>
  <si>
    <t>AA14</t>
  </si>
  <si>
    <t>DCj4</t>
  </si>
  <si>
    <t>FG1K</t>
  </si>
  <si>
    <t>AA74</t>
  </si>
  <si>
    <t>4456</t>
  </si>
  <si>
    <t>4412</t>
  </si>
  <si>
    <t>1813</t>
  </si>
  <si>
    <t>FE18</t>
  </si>
  <si>
    <t>JA89</t>
  </si>
  <si>
    <t>2593</t>
  </si>
  <si>
    <t>TEST</t>
  </si>
  <si>
    <t>TEX1</t>
  </si>
  <si>
    <t>Scenario 1: When the 1st digit is same in multiple positions</t>
  </si>
  <si>
    <t>Scenario 2: When the 1st and 2nd digit is same in multiple positions</t>
  </si>
  <si>
    <t>Scenario 3 : When 1,2 and 3rd digits are same in multiple positions</t>
  </si>
  <si>
    <t>PPP</t>
  </si>
  <si>
    <t>RRR1</t>
  </si>
  <si>
    <t>RRR3</t>
  </si>
  <si>
    <t>252A</t>
  </si>
  <si>
    <t>2521</t>
  </si>
  <si>
    <t>1817</t>
  </si>
  <si>
    <t>451M</t>
  </si>
  <si>
    <t>451N</t>
  </si>
  <si>
    <t>XYZA</t>
  </si>
  <si>
    <t>XYZ2</t>
  </si>
  <si>
    <t>TEXS</t>
  </si>
  <si>
    <t>1111</t>
  </si>
  <si>
    <t>5555</t>
  </si>
  <si>
    <t>PPP8</t>
  </si>
  <si>
    <t>PPPA</t>
  </si>
  <si>
    <t>Scenario 4 : Random values</t>
  </si>
  <si>
    <t xml:space="preserve">Scenario 4 : When 1,2, 3 and 4th digits are same in multiple positions </t>
  </si>
  <si>
    <t>1111.1</t>
  </si>
  <si>
    <t>1111.2</t>
  </si>
  <si>
    <t>4444.9</t>
  </si>
  <si>
    <t>5555.5</t>
  </si>
  <si>
    <t>KKKK.5</t>
  </si>
  <si>
    <t>KKKK.8</t>
  </si>
  <si>
    <t>KKKK.9</t>
  </si>
  <si>
    <t>Test</t>
  </si>
  <si>
    <t>TEST.5</t>
  </si>
  <si>
    <t>9999.1</t>
  </si>
  <si>
    <t>A124</t>
  </si>
  <si>
    <t>A124.2</t>
  </si>
  <si>
    <t>45A2.1</t>
  </si>
  <si>
    <t>78D1.3</t>
  </si>
  <si>
    <t>12AA.4</t>
  </si>
  <si>
    <t>AC19.7</t>
  </si>
  <si>
    <t>145V.3</t>
  </si>
  <si>
    <t>097G.4</t>
  </si>
  <si>
    <t>7777.7</t>
  </si>
  <si>
    <t>00GG.3</t>
  </si>
  <si>
    <t>4412.7</t>
  </si>
  <si>
    <t>1813.9</t>
  </si>
  <si>
    <t>FE18.6</t>
  </si>
  <si>
    <t>FG1K.8</t>
  </si>
  <si>
    <t>FE45.7</t>
  </si>
  <si>
    <t>PPP7.5</t>
  </si>
  <si>
    <t>451N.8</t>
  </si>
  <si>
    <t>2521.3</t>
  </si>
  <si>
    <t>1813.8</t>
  </si>
  <si>
    <t>78D1.8</t>
  </si>
  <si>
    <t>Test.8</t>
  </si>
  <si>
    <t>AA74.9</t>
  </si>
  <si>
    <t>FE45.1</t>
  </si>
  <si>
    <t>Subtitle</t>
  </si>
  <si>
    <t>02</t>
  </si>
  <si>
    <t>03</t>
  </si>
  <si>
    <t>04</t>
  </si>
  <si>
    <t>05</t>
  </si>
  <si>
    <t>01</t>
  </si>
  <si>
    <t>Title</t>
  </si>
  <si>
    <t>A</t>
  </si>
  <si>
    <t>D</t>
  </si>
  <si>
    <t>V</t>
  </si>
  <si>
    <t>K</t>
  </si>
  <si>
    <t>M</t>
  </si>
  <si>
    <t>T</t>
  </si>
  <si>
    <t>E</t>
  </si>
  <si>
    <t>S</t>
  </si>
  <si>
    <t>F</t>
  </si>
  <si>
    <t>j</t>
  </si>
  <si>
    <t>N</t>
  </si>
  <si>
    <t>O</t>
  </si>
  <si>
    <t>Y</t>
  </si>
  <si>
    <t>Z</t>
  </si>
  <si>
    <t>R</t>
  </si>
  <si>
    <t>A.</t>
  </si>
  <si>
    <t>V.</t>
  </si>
  <si>
    <t>G.</t>
  </si>
  <si>
    <t>K.</t>
  </si>
  <si>
    <t>N.</t>
  </si>
  <si>
    <t>e</t>
  </si>
  <si>
    <t>s</t>
  </si>
  <si>
    <t>t</t>
  </si>
  <si>
    <t>T.</t>
  </si>
  <si>
    <t>t.</t>
  </si>
  <si>
    <t>SubtitleCopied</t>
  </si>
  <si>
    <t>TitleCopied</t>
  </si>
  <si>
    <t>PPP4</t>
  </si>
  <si>
    <t>4</t>
  </si>
  <si>
    <t>8</t>
  </si>
  <si>
    <t>4444.8</t>
  </si>
  <si>
    <t>PPP1</t>
  </si>
  <si>
    <t>1</t>
  </si>
  <si>
    <t>01024444.9</t>
  </si>
  <si>
    <t>0103FE45.7</t>
  </si>
  <si>
    <t>011111.2</t>
  </si>
  <si>
    <t>0201FE18.6</t>
  </si>
  <si>
    <t>020278D1.3</t>
  </si>
  <si>
    <t>021813.8</t>
  </si>
  <si>
    <t>03011111.1</t>
  </si>
  <si>
    <t>03035555.5</t>
  </si>
  <si>
    <t>0303A124.2</t>
  </si>
  <si>
    <t>03AC19.7</t>
  </si>
  <si>
    <t>04014444.9</t>
  </si>
  <si>
    <t>040145A2.1</t>
  </si>
  <si>
    <t>05021813.9</t>
  </si>
  <si>
    <t>05024412.7</t>
  </si>
  <si>
    <t>05029999.1</t>
  </si>
  <si>
    <t>057777.7</t>
  </si>
  <si>
    <t>05PPP7.5</t>
  </si>
  <si>
    <t>text position for ac19.7</t>
  </si>
  <si>
    <t>Text with index is sorting correct. What is the differnence between numeric with index sorting and text with index sorting</t>
  </si>
  <si>
    <t>Index sorting is not correct when one of the position index is blank</t>
  </si>
  <si>
    <t>Scenario 5: Random</t>
  </si>
  <si>
    <t>Position OZ</t>
  </si>
  <si>
    <t>78D1.2</t>
  </si>
  <si>
    <t>097G.1</t>
  </si>
  <si>
    <t>7777.1</t>
  </si>
  <si>
    <t>00GG.6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</si>
</sst>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Fill="1" applyAlignment="1">
      <alignment vertical="top"/>
    </xf>
    <xf numFmtId="49" fontId="0" fillId="0" borderId="0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vertical="top"/>
    </xf>
    <xf numFmtId="49" fontId="0" fillId="0" borderId="0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49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49" fontId="2" fillId="0" borderId="0" xfId="0" applyNumberFormat="1" applyFont="1" applyBorder="1" applyAlignment="1">
      <alignment vertical="top"/>
    </xf>
    <xf numFmtId="49" fontId="0" fillId="2" borderId="0" xfId="0" applyNumberFormat="1" applyFill="1" applyBorder="1" applyAlignment="1">
      <alignment vertical="top"/>
    </xf>
    <xf numFmtId="0" fontId="0" fillId="2" borderId="0" xfId="0" applyFill="1" applyBorder="1" applyAlignment="1">
      <alignment vertical="top"/>
    </xf>
    <xf numFmtId="49" fontId="0" fillId="2" borderId="0" xfId="0" applyNumberFormat="1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vertical="top"/>
    </xf>
    <xf numFmtId="49" fontId="0" fillId="0" borderId="0" xfId="0" applyNumberForma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47" workbookViewId="0">
      <selection activeCell="G62" sqref="G62"/>
    </sheetView>
  </sheetViews>
  <sheetFormatPr defaultRowHeight="15" x14ac:dyDescent="0.25"/>
  <cols>
    <col min="1" max="1" width="6.85546875" customWidth="1"/>
    <col min="2" max="2" width="14.140625" style="1" customWidth="1"/>
    <col min="3" max="7" width="9.140625" style="1"/>
  </cols>
  <sheetData>
    <row r="1" spans="1:9" x14ac:dyDescent="0.25">
      <c r="A1" s="24" t="s">
        <v>33</v>
      </c>
    </row>
    <row r="2" spans="1:9" x14ac:dyDescent="0.25">
      <c r="B2" s="3" t="s">
        <v>147</v>
      </c>
    </row>
    <row r="3" spans="1:9" x14ac:dyDescent="0.25">
      <c r="B3" s="1" t="s">
        <v>6</v>
      </c>
      <c r="D3" s="1">
        <v>0</v>
      </c>
      <c r="E3" s="1">
        <v>0</v>
      </c>
      <c r="F3" s="1" t="s">
        <v>5</v>
      </c>
      <c r="G3" s="1" t="s">
        <v>5</v>
      </c>
      <c r="H3" t="str">
        <f>CONCATENATE(D3,E3,F3,G3)</f>
        <v>00GG</v>
      </c>
      <c r="I3" t="str">
        <f>VLOOKUP(H3,B3:B17,1,FALSE)</f>
        <v>00GG</v>
      </c>
    </row>
    <row r="4" spans="1:9" x14ac:dyDescent="0.25">
      <c r="B4" s="1" t="s">
        <v>7</v>
      </c>
      <c r="D4" s="1">
        <v>0</v>
      </c>
      <c r="E4" s="1">
        <v>9</v>
      </c>
      <c r="F4" s="1">
        <v>7</v>
      </c>
      <c r="G4" s="1" t="s">
        <v>5</v>
      </c>
      <c r="H4" t="str">
        <f t="shared" ref="H4:H67" si="0">CONCATENATE(D4,E4,F4,G4)</f>
        <v>097G</v>
      </c>
      <c r="I4" t="str">
        <f t="shared" ref="I4:I17" si="1">VLOOKUP(H4,B4:B18,1,FALSE)</f>
        <v>097G</v>
      </c>
    </row>
    <row r="5" spans="1:9" x14ac:dyDescent="0.25">
      <c r="B5" s="1" t="s">
        <v>8</v>
      </c>
      <c r="D5" s="1">
        <v>1</v>
      </c>
      <c r="E5" s="1">
        <v>2</v>
      </c>
      <c r="F5" s="1" t="s">
        <v>93</v>
      </c>
      <c r="G5" s="1" t="s">
        <v>93</v>
      </c>
      <c r="H5" t="str">
        <f t="shared" si="0"/>
        <v>12AA</v>
      </c>
      <c r="I5" t="str">
        <f t="shared" si="1"/>
        <v>12AA</v>
      </c>
    </row>
    <row r="6" spans="1:9" x14ac:dyDescent="0.25">
      <c r="B6" s="1" t="s">
        <v>9</v>
      </c>
      <c r="D6" s="1">
        <v>1</v>
      </c>
      <c r="E6" s="1">
        <v>4</v>
      </c>
      <c r="F6" s="1">
        <v>5</v>
      </c>
      <c r="G6" s="1" t="s">
        <v>95</v>
      </c>
      <c r="H6" t="str">
        <f t="shared" si="0"/>
        <v>145V</v>
      </c>
      <c r="I6" t="str">
        <f t="shared" si="1"/>
        <v>145V</v>
      </c>
    </row>
    <row r="7" spans="1:9" x14ac:dyDescent="0.25">
      <c r="B7" s="1" t="s">
        <v>10</v>
      </c>
      <c r="D7" s="1">
        <v>1</v>
      </c>
      <c r="E7" s="1">
        <v>5</v>
      </c>
      <c r="F7" s="1" t="s">
        <v>93</v>
      </c>
      <c r="G7" s="1" t="s">
        <v>1</v>
      </c>
      <c r="H7" t="str">
        <f t="shared" si="0"/>
        <v>15AJ</v>
      </c>
      <c r="I7" t="str">
        <f t="shared" si="1"/>
        <v>15AJ</v>
      </c>
    </row>
    <row r="8" spans="1:9" x14ac:dyDescent="0.25">
      <c r="B8" s="1">
        <v>2549</v>
      </c>
      <c r="D8" s="1">
        <v>2</v>
      </c>
      <c r="E8" s="1">
        <v>5</v>
      </c>
      <c r="F8" s="1">
        <v>4</v>
      </c>
      <c r="G8" s="1">
        <v>9</v>
      </c>
      <c r="H8" t="str">
        <f t="shared" si="0"/>
        <v>2549</v>
      </c>
      <c r="I8" s="1">
        <v>2549</v>
      </c>
    </row>
    <row r="9" spans="1:9" x14ac:dyDescent="0.25">
      <c r="B9" s="1" t="s">
        <v>11</v>
      </c>
      <c r="D9" s="1">
        <v>4</v>
      </c>
      <c r="E9" s="1">
        <v>2</v>
      </c>
      <c r="F9" s="1">
        <v>4</v>
      </c>
      <c r="G9" s="1" t="s">
        <v>96</v>
      </c>
      <c r="H9" t="str">
        <f t="shared" si="0"/>
        <v>424K</v>
      </c>
      <c r="I9" t="str">
        <f t="shared" si="1"/>
        <v>424K</v>
      </c>
    </row>
    <row r="10" spans="1:9" x14ac:dyDescent="0.25">
      <c r="B10" s="1" t="s">
        <v>12</v>
      </c>
      <c r="D10" s="1">
        <v>4</v>
      </c>
      <c r="E10" s="1">
        <v>5</v>
      </c>
      <c r="F10" s="1" t="s">
        <v>93</v>
      </c>
      <c r="G10" s="1">
        <v>2</v>
      </c>
      <c r="H10" t="str">
        <f t="shared" si="0"/>
        <v>45A2</v>
      </c>
      <c r="I10" t="s">
        <v>6</v>
      </c>
    </row>
    <row r="11" spans="1:9" x14ac:dyDescent="0.25">
      <c r="B11" s="1" t="s">
        <v>13</v>
      </c>
      <c r="D11" s="1">
        <v>7</v>
      </c>
      <c r="E11" s="1">
        <v>7</v>
      </c>
      <c r="F11" s="1">
        <v>7</v>
      </c>
      <c r="G11" s="1">
        <v>7</v>
      </c>
      <c r="H11" t="str">
        <f t="shared" si="0"/>
        <v>7777</v>
      </c>
      <c r="I11" t="str">
        <f t="shared" si="1"/>
        <v>7777</v>
      </c>
    </row>
    <row r="12" spans="1:9" x14ac:dyDescent="0.25">
      <c r="B12" s="1" t="s">
        <v>14</v>
      </c>
      <c r="D12" s="1">
        <v>7</v>
      </c>
      <c r="E12" s="1">
        <v>8</v>
      </c>
      <c r="F12" s="1" t="s">
        <v>94</v>
      </c>
      <c r="G12" s="1">
        <v>1</v>
      </c>
      <c r="H12" t="str">
        <f t="shared" si="0"/>
        <v>78D1</v>
      </c>
      <c r="I12" t="s">
        <v>7</v>
      </c>
    </row>
    <row r="13" spans="1:9" x14ac:dyDescent="0.25">
      <c r="B13" s="1" t="s">
        <v>15</v>
      </c>
      <c r="D13" s="1">
        <v>9</v>
      </c>
      <c r="E13" s="1">
        <v>7</v>
      </c>
      <c r="F13" s="1" t="s">
        <v>97</v>
      </c>
      <c r="G13" s="1" t="s">
        <v>93</v>
      </c>
      <c r="H13" t="str">
        <f t="shared" si="0"/>
        <v>97MA</v>
      </c>
      <c r="I13" t="s">
        <v>14</v>
      </c>
    </row>
    <row r="14" spans="1:9" x14ac:dyDescent="0.25">
      <c r="B14" s="1" t="s">
        <v>16</v>
      </c>
      <c r="D14" s="1" t="s">
        <v>93</v>
      </c>
      <c r="E14" s="1" t="s">
        <v>0</v>
      </c>
      <c r="F14" s="1">
        <v>1</v>
      </c>
      <c r="G14" s="1">
        <v>9</v>
      </c>
      <c r="H14" t="str">
        <f t="shared" si="0"/>
        <v>AC19</v>
      </c>
      <c r="I14" t="s">
        <v>9</v>
      </c>
    </row>
    <row r="15" spans="1:9" x14ac:dyDescent="0.25">
      <c r="B15" s="1" t="s">
        <v>17</v>
      </c>
      <c r="D15" s="1" t="s">
        <v>2</v>
      </c>
      <c r="E15" s="1" t="s">
        <v>96</v>
      </c>
      <c r="F15" s="1" t="s">
        <v>96</v>
      </c>
      <c r="G15" s="1" t="s">
        <v>93</v>
      </c>
      <c r="H15" t="str">
        <f t="shared" si="0"/>
        <v>BKKA</v>
      </c>
      <c r="I15" t="s">
        <v>16</v>
      </c>
    </row>
    <row r="16" spans="1:9" x14ac:dyDescent="0.25">
      <c r="B16" s="1" t="s">
        <v>31</v>
      </c>
      <c r="D16" s="1" t="s">
        <v>98</v>
      </c>
      <c r="E16" s="1" t="s">
        <v>99</v>
      </c>
      <c r="F16" s="1" t="s">
        <v>100</v>
      </c>
      <c r="G16" s="1" t="s">
        <v>98</v>
      </c>
      <c r="H16" t="str">
        <f t="shared" si="0"/>
        <v>TEST</v>
      </c>
      <c r="I16" t="str">
        <f t="shared" si="1"/>
        <v>TEST</v>
      </c>
    </row>
    <row r="17" spans="1:9" x14ac:dyDescent="0.25">
      <c r="B17" s="1" t="s">
        <v>32</v>
      </c>
      <c r="D17" s="1" t="s">
        <v>98</v>
      </c>
      <c r="E17" s="1" t="s">
        <v>99</v>
      </c>
      <c r="F17" s="1" t="s">
        <v>3</v>
      </c>
      <c r="G17" s="1">
        <v>1</v>
      </c>
      <c r="H17" t="str">
        <f t="shared" si="0"/>
        <v>TEX1</v>
      </c>
      <c r="I17" t="str">
        <f t="shared" si="1"/>
        <v>TEX1</v>
      </c>
    </row>
    <row r="18" spans="1:9" x14ac:dyDescent="0.25">
      <c r="H18" t="str">
        <f t="shared" si="0"/>
        <v/>
      </c>
    </row>
    <row r="19" spans="1:9" x14ac:dyDescent="0.25">
      <c r="A19" s="2" t="s">
        <v>34</v>
      </c>
      <c r="H19" t="str">
        <f t="shared" si="0"/>
        <v/>
      </c>
    </row>
    <row r="20" spans="1:9" x14ac:dyDescent="0.25">
      <c r="H20" t="str">
        <f t="shared" si="0"/>
        <v/>
      </c>
    </row>
    <row r="21" spans="1:9" x14ac:dyDescent="0.25">
      <c r="B21" s="1" t="s">
        <v>26</v>
      </c>
      <c r="D21" s="1">
        <v>1</v>
      </c>
      <c r="E21" s="1">
        <v>8</v>
      </c>
      <c r="F21" s="1">
        <v>1</v>
      </c>
      <c r="G21" s="1">
        <v>3</v>
      </c>
      <c r="H21" t="str">
        <f t="shared" si="0"/>
        <v>1813</v>
      </c>
      <c r="I21" t="str">
        <f>VLOOKUP(H21,B21:B35,1,FALSE)</f>
        <v>1813</v>
      </c>
    </row>
    <row r="22" spans="1:9" x14ac:dyDescent="0.25">
      <c r="B22" s="1" t="s">
        <v>27</v>
      </c>
      <c r="D22" s="1">
        <v>2</v>
      </c>
      <c r="E22" s="1">
        <v>5</v>
      </c>
      <c r="F22" s="1">
        <v>9</v>
      </c>
      <c r="G22" s="1">
        <v>3</v>
      </c>
      <c r="H22" t="str">
        <f t="shared" si="0"/>
        <v>2593</v>
      </c>
      <c r="I22" t="str">
        <f t="shared" ref="I22:I33" si="2">VLOOKUP(H22,B22:B36,1,FALSE)</f>
        <v>2593</v>
      </c>
    </row>
    <row r="23" spans="1:9" x14ac:dyDescent="0.25">
      <c r="B23" s="1" t="s">
        <v>28</v>
      </c>
      <c r="D23" s="1">
        <v>4</v>
      </c>
      <c r="E23" s="1">
        <v>4</v>
      </c>
      <c r="F23" s="1">
        <v>1</v>
      </c>
      <c r="G23" s="1">
        <v>2</v>
      </c>
      <c r="H23" t="str">
        <f t="shared" si="0"/>
        <v>4412</v>
      </c>
      <c r="I23" s="1" t="s">
        <v>26</v>
      </c>
    </row>
    <row r="24" spans="1:9" x14ac:dyDescent="0.25">
      <c r="B24" s="1" t="s">
        <v>29</v>
      </c>
      <c r="D24" s="1">
        <v>4</v>
      </c>
      <c r="E24" s="1">
        <v>4</v>
      </c>
      <c r="F24" s="1">
        <v>5</v>
      </c>
      <c r="G24" s="1">
        <v>6</v>
      </c>
      <c r="H24" t="str">
        <f t="shared" si="0"/>
        <v>4456</v>
      </c>
      <c r="I24" t="str">
        <f t="shared" si="2"/>
        <v>4456</v>
      </c>
    </row>
    <row r="25" spans="1:9" x14ac:dyDescent="0.25">
      <c r="B25" s="1" t="s">
        <v>30</v>
      </c>
      <c r="D25" s="1" t="s">
        <v>93</v>
      </c>
      <c r="E25" s="1" t="s">
        <v>93</v>
      </c>
      <c r="F25" s="1">
        <v>1</v>
      </c>
      <c r="G25" s="1">
        <v>4</v>
      </c>
      <c r="H25" t="str">
        <f t="shared" si="0"/>
        <v>AA14</v>
      </c>
      <c r="I25" t="str">
        <f t="shared" si="2"/>
        <v>AA14</v>
      </c>
    </row>
    <row r="26" spans="1:9" x14ac:dyDescent="0.25">
      <c r="B26" s="1" t="s">
        <v>25</v>
      </c>
      <c r="D26" s="1" t="s">
        <v>93</v>
      </c>
      <c r="E26" s="1" t="s">
        <v>93</v>
      </c>
      <c r="F26" s="1">
        <v>7</v>
      </c>
      <c r="G26" s="1">
        <v>4</v>
      </c>
      <c r="H26" t="str">
        <f t="shared" si="0"/>
        <v>AA74</v>
      </c>
      <c r="I26" t="str">
        <f t="shared" si="2"/>
        <v>AA74</v>
      </c>
    </row>
    <row r="27" spans="1:9" x14ac:dyDescent="0.25">
      <c r="B27" s="1" t="s">
        <v>24</v>
      </c>
      <c r="D27" s="1" t="s">
        <v>94</v>
      </c>
      <c r="E27" s="1" t="s">
        <v>0</v>
      </c>
      <c r="F27" s="1" t="s">
        <v>102</v>
      </c>
      <c r="G27" s="1">
        <v>4</v>
      </c>
      <c r="H27" t="str">
        <f t="shared" si="0"/>
        <v>DCj4</v>
      </c>
      <c r="I27" t="str">
        <f t="shared" si="2"/>
        <v>DCj4</v>
      </c>
    </row>
    <row r="28" spans="1:9" x14ac:dyDescent="0.25">
      <c r="B28" s="1" t="s">
        <v>23</v>
      </c>
      <c r="D28" s="1" t="s">
        <v>101</v>
      </c>
      <c r="E28" s="1" t="s">
        <v>99</v>
      </c>
      <c r="F28" s="1">
        <v>1</v>
      </c>
      <c r="G28" s="1">
        <v>8</v>
      </c>
      <c r="H28" t="str">
        <f t="shared" si="0"/>
        <v>FE18</v>
      </c>
      <c r="I28" s="1" t="s">
        <v>28</v>
      </c>
    </row>
    <row r="29" spans="1:9" x14ac:dyDescent="0.25">
      <c r="B29" s="1" t="s">
        <v>22</v>
      </c>
      <c r="D29" s="1" t="s">
        <v>101</v>
      </c>
      <c r="E29" s="1" t="s">
        <v>99</v>
      </c>
      <c r="F29" s="1">
        <v>4</v>
      </c>
      <c r="G29" s="1">
        <v>5</v>
      </c>
      <c r="H29" t="str">
        <f t="shared" si="0"/>
        <v>FE45</v>
      </c>
      <c r="I29" t="str">
        <f t="shared" si="2"/>
        <v>FE45</v>
      </c>
    </row>
    <row r="30" spans="1:9" x14ac:dyDescent="0.25">
      <c r="B30" s="1" t="s">
        <v>21</v>
      </c>
      <c r="D30" s="1" t="s">
        <v>101</v>
      </c>
      <c r="E30" s="1" t="s">
        <v>5</v>
      </c>
      <c r="F30" s="1">
        <v>1</v>
      </c>
      <c r="G30" s="1" t="s">
        <v>96</v>
      </c>
      <c r="H30" t="str">
        <f t="shared" si="0"/>
        <v>FG1K</v>
      </c>
      <c r="I30" s="1" t="s">
        <v>23</v>
      </c>
    </row>
    <row r="31" spans="1:9" x14ac:dyDescent="0.25">
      <c r="B31" s="1" t="s">
        <v>20</v>
      </c>
      <c r="D31" s="1" t="s">
        <v>1</v>
      </c>
      <c r="E31" s="1" t="s">
        <v>93</v>
      </c>
      <c r="F31" s="1">
        <v>8</v>
      </c>
      <c r="G31" s="1">
        <v>9</v>
      </c>
      <c r="H31" t="str">
        <f t="shared" si="0"/>
        <v>JA89</v>
      </c>
      <c r="I31" s="1" t="s">
        <v>29</v>
      </c>
    </row>
    <row r="32" spans="1:9" x14ac:dyDescent="0.25">
      <c r="B32" s="1" t="s">
        <v>19</v>
      </c>
      <c r="D32" s="1" t="s">
        <v>103</v>
      </c>
      <c r="E32" s="1" t="s">
        <v>104</v>
      </c>
      <c r="F32" s="1">
        <v>1</v>
      </c>
      <c r="G32" s="1">
        <v>1</v>
      </c>
      <c r="H32" t="str">
        <f t="shared" si="0"/>
        <v>NO11</v>
      </c>
      <c r="I32" t="str">
        <f t="shared" si="2"/>
        <v>NO11</v>
      </c>
    </row>
    <row r="33" spans="1:9" x14ac:dyDescent="0.25">
      <c r="B33" s="1" t="s">
        <v>31</v>
      </c>
      <c r="D33" s="1" t="s">
        <v>103</v>
      </c>
      <c r="E33" s="1" t="s">
        <v>104</v>
      </c>
      <c r="F33" s="1">
        <v>2</v>
      </c>
      <c r="G33" s="1">
        <v>5</v>
      </c>
      <c r="H33" t="str">
        <f t="shared" si="0"/>
        <v>NO25</v>
      </c>
      <c r="I33" t="str">
        <f t="shared" si="2"/>
        <v>NO25</v>
      </c>
    </row>
    <row r="34" spans="1:9" x14ac:dyDescent="0.25">
      <c r="B34" s="1" t="s">
        <v>32</v>
      </c>
      <c r="D34" s="1" t="s">
        <v>98</v>
      </c>
      <c r="E34" s="1" t="s">
        <v>99</v>
      </c>
      <c r="F34" s="1" t="s">
        <v>100</v>
      </c>
      <c r="G34" s="1" t="s">
        <v>98</v>
      </c>
      <c r="H34" t="str">
        <f t="shared" si="0"/>
        <v>TEST</v>
      </c>
      <c r="I34" s="1" t="s">
        <v>31</v>
      </c>
    </row>
    <row r="35" spans="1:9" x14ac:dyDescent="0.25">
      <c r="B35" s="1" t="s">
        <v>18</v>
      </c>
      <c r="D35" s="1" t="s">
        <v>98</v>
      </c>
      <c r="E35" s="1" t="s">
        <v>99</v>
      </c>
      <c r="F35" s="1" t="s">
        <v>3</v>
      </c>
      <c r="G35" s="1">
        <v>1</v>
      </c>
      <c r="H35" t="str">
        <f t="shared" si="0"/>
        <v>TEX1</v>
      </c>
      <c r="I35" s="1" t="s">
        <v>32</v>
      </c>
    </row>
    <row r="36" spans="1:9" x14ac:dyDescent="0.25">
      <c r="H36" t="str">
        <f t="shared" si="0"/>
        <v/>
      </c>
    </row>
    <row r="37" spans="1:9" x14ac:dyDescent="0.25">
      <c r="A37" s="2" t="s">
        <v>35</v>
      </c>
      <c r="H37" t="str">
        <f t="shared" si="0"/>
        <v/>
      </c>
    </row>
    <row r="38" spans="1:9" x14ac:dyDescent="0.25">
      <c r="H38" t="str">
        <f t="shared" si="0"/>
        <v/>
      </c>
    </row>
    <row r="39" spans="1:9" x14ac:dyDescent="0.25">
      <c r="B39" s="1" t="s">
        <v>49</v>
      </c>
      <c r="D39" s="1">
        <v>1</v>
      </c>
      <c r="E39" s="1">
        <v>1</v>
      </c>
      <c r="F39" s="1">
        <v>1</v>
      </c>
      <c r="G39" s="1">
        <v>1</v>
      </c>
      <c r="H39" t="str">
        <f t="shared" si="0"/>
        <v>1111</v>
      </c>
      <c r="I39" t="str">
        <f>VLOOKUP(H39,B39:B53,1,FALSE)</f>
        <v>1111</v>
      </c>
    </row>
    <row r="40" spans="1:9" x14ac:dyDescent="0.25">
      <c r="B40" s="1" t="s">
        <v>39</v>
      </c>
      <c r="D40" s="1">
        <v>1</v>
      </c>
      <c r="E40" s="1">
        <v>8</v>
      </c>
      <c r="F40" s="1">
        <v>1</v>
      </c>
      <c r="G40" s="1">
        <v>3</v>
      </c>
      <c r="H40" t="str">
        <f t="shared" si="0"/>
        <v>1813</v>
      </c>
      <c r="I40" t="str">
        <f t="shared" ref="I40:I50" si="3">VLOOKUP(H40,B40:B54,1,FALSE)</f>
        <v>1813</v>
      </c>
    </row>
    <row r="41" spans="1:9" x14ac:dyDescent="0.25">
      <c r="B41" s="1" t="s">
        <v>42</v>
      </c>
      <c r="D41" s="1">
        <v>1</v>
      </c>
      <c r="E41" s="1">
        <v>8</v>
      </c>
      <c r="F41" s="1">
        <v>1</v>
      </c>
      <c r="G41" s="1">
        <v>7</v>
      </c>
      <c r="H41" t="str">
        <f t="shared" si="0"/>
        <v>1817</v>
      </c>
      <c r="I41" t="str">
        <f t="shared" si="3"/>
        <v>1817</v>
      </c>
    </row>
    <row r="42" spans="1:9" x14ac:dyDescent="0.25">
      <c r="B42" s="1" t="s">
        <v>43</v>
      </c>
      <c r="D42" s="1">
        <v>2</v>
      </c>
      <c r="E42" s="1">
        <v>5</v>
      </c>
      <c r="F42" s="1">
        <v>2</v>
      </c>
      <c r="G42" s="1">
        <v>1</v>
      </c>
      <c r="H42" t="str">
        <f t="shared" si="0"/>
        <v>2521</v>
      </c>
      <c r="I42" t="str">
        <f t="shared" si="3"/>
        <v>2521</v>
      </c>
    </row>
    <row r="43" spans="1:9" x14ac:dyDescent="0.25">
      <c r="B43" s="1" t="s">
        <v>44</v>
      </c>
      <c r="D43" s="1">
        <v>2</v>
      </c>
      <c r="E43" s="1">
        <v>5</v>
      </c>
      <c r="F43" s="1">
        <v>2</v>
      </c>
      <c r="G43" s="1" t="s">
        <v>93</v>
      </c>
      <c r="H43" t="str">
        <f t="shared" si="0"/>
        <v>252A</v>
      </c>
      <c r="I43" s="1" t="s">
        <v>39</v>
      </c>
    </row>
    <row r="44" spans="1:9" x14ac:dyDescent="0.25">
      <c r="B44" s="1" t="s">
        <v>50</v>
      </c>
      <c r="D44" s="1">
        <v>4</v>
      </c>
      <c r="E44" s="1">
        <v>5</v>
      </c>
      <c r="F44" s="1">
        <v>1</v>
      </c>
      <c r="G44" s="1" t="s">
        <v>97</v>
      </c>
      <c r="H44" t="str">
        <f t="shared" si="0"/>
        <v>451M</v>
      </c>
      <c r="I44" s="1" t="s">
        <v>42</v>
      </c>
    </row>
    <row r="45" spans="1:9" x14ac:dyDescent="0.25">
      <c r="B45" s="1" t="s">
        <v>47</v>
      </c>
      <c r="D45" s="1">
        <v>4</v>
      </c>
      <c r="E45" s="1">
        <v>5</v>
      </c>
      <c r="F45" s="1">
        <v>1</v>
      </c>
      <c r="G45" s="1" t="s">
        <v>103</v>
      </c>
      <c r="H45" t="str">
        <f t="shared" si="0"/>
        <v>451N</v>
      </c>
      <c r="I45" s="1" t="s">
        <v>49</v>
      </c>
    </row>
    <row r="46" spans="1:9" x14ac:dyDescent="0.25">
      <c r="B46" s="1" t="s">
        <v>40</v>
      </c>
      <c r="D46" s="1" t="s">
        <v>4</v>
      </c>
      <c r="E46" s="1" t="s">
        <v>4</v>
      </c>
      <c r="F46" s="1" t="s">
        <v>4</v>
      </c>
      <c r="G46" s="1">
        <v>8</v>
      </c>
      <c r="H46" t="str">
        <f t="shared" si="0"/>
        <v>PPP8</v>
      </c>
      <c r="I46" s="1" t="s">
        <v>49</v>
      </c>
    </row>
    <row r="47" spans="1:9" x14ac:dyDescent="0.25">
      <c r="B47" s="1" t="s">
        <v>41</v>
      </c>
      <c r="D47" s="1" t="s">
        <v>4</v>
      </c>
      <c r="E47" s="1" t="s">
        <v>4</v>
      </c>
      <c r="F47" s="1" t="s">
        <v>4</v>
      </c>
      <c r="G47" s="1" t="s">
        <v>93</v>
      </c>
      <c r="H47" t="str">
        <f t="shared" si="0"/>
        <v>PPPA</v>
      </c>
      <c r="I47" s="1" t="s">
        <v>50</v>
      </c>
    </row>
    <row r="48" spans="1:9" x14ac:dyDescent="0.25">
      <c r="B48" s="1" t="s">
        <v>38</v>
      </c>
      <c r="D48" s="1" t="s">
        <v>107</v>
      </c>
      <c r="E48" s="1" t="s">
        <v>107</v>
      </c>
      <c r="F48" s="1" t="s">
        <v>107</v>
      </c>
      <c r="G48" s="1">
        <v>1</v>
      </c>
      <c r="H48" t="str">
        <f t="shared" si="0"/>
        <v>RRR1</v>
      </c>
      <c r="I48" t="str">
        <f t="shared" si="3"/>
        <v>RRR1</v>
      </c>
    </row>
    <row r="49" spans="1:9" x14ac:dyDescent="0.25">
      <c r="B49" s="1" t="s">
        <v>46</v>
      </c>
      <c r="D49" s="1" t="s">
        <v>107</v>
      </c>
      <c r="E49" s="1" t="s">
        <v>107</v>
      </c>
      <c r="F49" s="1" t="s">
        <v>107</v>
      </c>
      <c r="G49" s="1">
        <v>3</v>
      </c>
      <c r="H49" t="str">
        <f t="shared" si="0"/>
        <v>RRR3</v>
      </c>
      <c r="I49" s="1" t="s">
        <v>38</v>
      </c>
    </row>
    <row r="50" spans="1:9" x14ac:dyDescent="0.25">
      <c r="B50" s="1" t="s">
        <v>27</v>
      </c>
      <c r="D50" s="1" t="s">
        <v>98</v>
      </c>
      <c r="E50" s="1" t="s">
        <v>99</v>
      </c>
      <c r="F50" s="1" t="s">
        <v>100</v>
      </c>
      <c r="G50" s="1" t="s">
        <v>98</v>
      </c>
      <c r="H50" t="str">
        <f t="shared" si="0"/>
        <v>TEST</v>
      </c>
      <c r="I50" t="str">
        <f t="shared" si="3"/>
        <v>TEST</v>
      </c>
    </row>
    <row r="51" spans="1:9" x14ac:dyDescent="0.25">
      <c r="B51" s="1" t="s">
        <v>45</v>
      </c>
      <c r="D51" s="1" t="s">
        <v>98</v>
      </c>
      <c r="E51" s="1" t="s">
        <v>99</v>
      </c>
      <c r="F51" s="1" t="s">
        <v>3</v>
      </c>
      <c r="G51" s="1" t="s">
        <v>100</v>
      </c>
      <c r="H51" t="str">
        <f t="shared" si="0"/>
        <v>TEXS</v>
      </c>
      <c r="I51" s="1" t="s">
        <v>46</v>
      </c>
    </row>
    <row r="52" spans="1:9" x14ac:dyDescent="0.25">
      <c r="B52" s="1" t="s">
        <v>37</v>
      </c>
      <c r="D52" s="1" t="s">
        <v>3</v>
      </c>
      <c r="E52" s="1" t="s">
        <v>105</v>
      </c>
      <c r="F52" s="1" t="s">
        <v>106</v>
      </c>
      <c r="G52" s="1">
        <v>2</v>
      </c>
      <c r="H52" t="str">
        <f t="shared" si="0"/>
        <v>XYZ2</v>
      </c>
      <c r="I52" s="1" t="s">
        <v>45</v>
      </c>
    </row>
    <row r="53" spans="1:9" x14ac:dyDescent="0.25">
      <c r="B53" s="1" t="s">
        <v>31</v>
      </c>
      <c r="D53" s="1" t="s">
        <v>3</v>
      </c>
      <c r="E53" s="1" t="s">
        <v>105</v>
      </c>
      <c r="F53" s="1" t="s">
        <v>106</v>
      </c>
      <c r="G53" s="1" t="s">
        <v>93</v>
      </c>
      <c r="H53" t="str">
        <f t="shared" si="0"/>
        <v>XYZA</v>
      </c>
      <c r="I53" s="1" t="s">
        <v>44</v>
      </c>
    </row>
    <row r="54" spans="1:9" x14ac:dyDescent="0.25">
      <c r="H54" t="str">
        <f t="shared" si="0"/>
        <v/>
      </c>
    </row>
    <row r="55" spans="1:9" x14ac:dyDescent="0.25">
      <c r="H55" t="str">
        <f t="shared" si="0"/>
        <v/>
      </c>
    </row>
    <row r="56" spans="1:9" x14ac:dyDescent="0.25">
      <c r="A56" s="2" t="s">
        <v>51</v>
      </c>
      <c r="H56" t="str">
        <f t="shared" si="0"/>
        <v/>
      </c>
    </row>
    <row r="57" spans="1:9" x14ac:dyDescent="0.25">
      <c r="H57" t="str">
        <f t="shared" si="0"/>
        <v/>
      </c>
    </row>
    <row r="58" spans="1:9" x14ac:dyDescent="0.25">
      <c r="B58" s="1" t="s">
        <v>6</v>
      </c>
      <c r="D58" s="1">
        <v>1</v>
      </c>
      <c r="E58" s="1">
        <v>1</v>
      </c>
      <c r="F58" s="1">
        <v>1</v>
      </c>
      <c r="G58" s="1">
        <v>1</v>
      </c>
      <c r="H58" t="str">
        <f t="shared" si="0"/>
        <v>1111</v>
      </c>
      <c r="I58" t="str">
        <f>VLOOKUP(H58,B58:B77,1,FALSE)</f>
        <v>1111</v>
      </c>
    </row>
    <row r="59" spans="1:9" x14ac:dyDescent="0.25">
      <c r="B59" s="1" t="s">
        <v>7</v>
      </c>
      <c r="D59" s="1">
        <v>1</v>
      </c>
      <c r="E59" s="1">
        <v>2</v>
      </c>
      <c r="F59" s="1" t="s">
        <v>93</v>
      </c>
      <c r="G59" s="1" t="s">
        <v>93</v>
      </c>
      <c r="H59" t="str">
        <f t="shared" si="0"/>
        <v>12AA</v>
      </c>
      <c r="I59" t="str">
        <f t="shared" ref="I59:I63" si="4">VLOOKUP(H59,B59:B78,1,FALSE)</f>
        <v>12AA</v>
      </c>
    </row>
    <row r="60" spans="1:9" x14ac:dyDescent="0.25">
      <c r="B60" s="1" t="s">
        <v>8</v>
      </c>
      <c r="D60" s="1">
        <v>1</v>
      </c>
      <c r="E60" s="1">
        <v>4</v>
      </c>
      <c r="F60" s="1">
        <v>5</v>
      </c>
      <c r="G60" s="1" t="s">
        <v>95</v>
      </c>
      <c r="H60" t="str">
        <f t="shared" si="0"/>
        <v>145V</v>
      </c>
      <c r="I60" t="str">
        <f t="shared" si="4"/>
        <v>145V</v>
      </c>
    </row>
    <row r="61" spans="1:9" x14ac:dyDescent="0.25">
      <c r="B61" s="1" t="s">
        <v>9</v>
      </c>
      <c r="D61" s="1">
        <v>1</v>
      </c>
      <c r="E61" s="1">
        <v>8</v>
      </c>
      <c r="F61" s="1">
        <v>1</v>
      </c>
      <c r="G61" s="1">
        <v>3</v>
      </c>
      <c r="H61" t="str">
        <f t="shared" si="0"/>
        <v>1813</v>
      </c>
      <c r="I61" t="str">
        <f t="shared" si="4"/>
        <v>1813</v>
      </c>
    </row>
    <row r="62" spans="1:9" x14ac:dyDescent="0.25">
      <c r="B62" s="1" t="s">
        <v>10</v>
      </c>
      <c r="D62" s="1">
        <v>1</v>
      </c>
      <c r="E62" s="1">
        <v>8</v>
      </c>
      <c r="F62" s="1">
        <v>1</v>
      </c>
      <c r="G62" s="1">
        <v>7</v>
      </c>
      <c r="H62" t="str">
        <f t="shared" si="0"/>
        <v>1817</v>
      </c>
      <c r="I62" t="str">
        <f t="shared" si="4"/>
        <v>1817</v>
      </c>
    </row>
    <row r="63" spans="1:9" x14ac:dyDescent="0.25">
      <c r="B63" s="1">
        <v>2549</v>
      </c>
      <c r="D63" s="1">
        <v>2</v>
      </c>
      <c r="E63" s="1">
        <v>5</v>
      </c>
      <c r="F63" s="1">
        <v>2</v>
      </c>
      <c r="G63" s="1">
        <v>1</v>
      </c>
      <c r="H63" t="str">
        <f t="shared" si="0"/>
        <v>2521</v>
      </c>
      <c r="I63" t="str">
        <f t="shared" si="4"/>
        <v>2521</v>
      </c>
    </row>
    <row r="64" spans="1:9" x14ac:dyDescent="0.25">
      <c r="B64" s="1" t="s">
        <v>11</v>
      </c>
      <c r="D64" s="1">
        <v>2</v>
      </c>
      <c r="E64" s="1">
        <v>5</v>
      </c>
      <c r="F64" s="1">
        <v>4</v>
      </c>
      <c r="G64" s="1">
        <v>9</v>
      </c>
      <c r="H64" t="str">
        <f t="shared" si="0"/>
        <v>2549</v>
      </c>
      <c r="I64" s="1">
        <v>2549</v>
      </c>
    </row>
    <row r="65" spans="2:9" x14ac:dyDescent="0.25">
      <c r="B65" s="1" t="s">
        <v>23</v>
      </c>
      <c r="D65" s="1">
        <v>4</v>
      </c>
      <c r="E65" s="1">
        <v>2</v>
      </c>
      <c r="F65" s="1">
        <v>4</v>
      </c>
      <c r="G65" s="1" t="s">
        <v>96</v>
      </c>
      <c r="H65" t="str">
        <f t="shared" si="0"/>
        <v>424K</v>
      </c>
      <c r="I65" s="1" t="s">
        <v>11</v>
      </c>
    </row>
    <row r="66" spans="2:9" x14ac:dyDescent="0.25">
      <c r="B66" s="1" t="s">
        <v>22</v>
      </c>
      <c r="D66" s="1">
        <v>4</v>
      </c>
      <c r="E66" s="1">
        <v>5</v>
      </c>
      <c r="F66" s="1" t="s">
        <v>93</v>
      </c>
      <c r="G66" s="1">
        <v>2</v>
      </c>
      <c r="H66" t="str">
        <f t="shared" si="0"/>
        <v>45A2</v>
      </c>
      <c r="I66" s="1" t="s">
        <v>6</v>
      </c>
    </row>
    <row r="67" spans="2:9" x14ac:dyDescent="0.25">
      <c r="B67" s="1" t="s">
        <v>21</v>
      </c>
      <c r="D67" s="1">
        <v>7</v>
      </c>
      <c r="E67" s="1">
        <v>8</v>
      </c>
      <c r="F67" s="1" t="s">
        <v>94</v>
      </c>
      <c r="G67" s="1">
        <v>1</v>
      </c>
      <c r="H67" t="str">
        <f t="shared" si="0"/>
        <v>78D1</v>
      </c>
      <c r="I67" t="s">
        <v>7</v>
      </c>
    </row>
    <row r="68" spans="2:9" x14ac:dyDescent="0.25">
      <c r="B68" s="1" t="s">
        <v>20</v>
      </c>
      <c r="D68" s="1" t="s">
        <v>93</v>
      </c>
      <c r="E68" s="1" t="s">
        <v>93</v>
      </c>
      <c r="F68" s="1">
        <v>1</v>
      </c>
      <c r="G68" s="1">
        <v>4</v>
      </c>
      <c r="H68" t="str">
        <f t="shared" ref="H68:H77" si="5">CONCATENATE(D68,E68,F68,G68)</f>
        <v>AA14</v>
      </c>
      <c r="I68" t="s">
        <v>21</v>
      </c>
    </row>
    <row r="69" spans="2:9" x14ac:dyDescent="0.25">
      <c r="B69" s="1" t="s">
        <v>19</v>
      </c>
      <c r="D69" s="1" t="s">
        <v>93</v>
      </c>
      <c r="E69" s="1" t="s">
        <v>0</v>
      </c>
      <c r="F69" s="1">
        <v>1</v>
      </c>
      <c r="G69" s="1">
        <v>9</v>
      </c>
      <c r="H69" t="str">
        <f t="shared" si="5"/>
        <v>AC19</v>
      </c>
      <c r="I69" t="s">
        <v>9</v>
      </c>
    </row>
    <row r="70" spans="2:9" x14ac:dyDescent="0.25">
      <c r="B70" s="1" t="s">
        <v>47</v>
      </c>
      <c r="D70" s="1" t="s">
        <v>94</v>
      </c>
      <c r="E70" s="1" t="s">
        <v>0</v>
      </c>
      <c r="F70" s="1" t="s">
        <v>102</v>
      </c>
      <c r="G70" s="1">
        <v>4</v>
      </c>
      <c r="H70" t="str">
        <f t="shared" si="5"/>
        <v>DCj4</v>
      </c>
      <c r="I70" t="s">
        <v>22</v>
      </c>
    </row>
    <row r="71" spans="2:9" x14ac:dyDescent="0.25">
      <c r="B71" s="1" t="s">
        <v>40</v>
      </c>
      <c r="D71" s="1" t="s">
        <v>101</v>
      </c>
      <c r="E71" s="1" t="s">
        <v>99</v>
      </c>
      <c r="F71" s="1">
        <v>4</v>
      </c>
      <c r="G71" s="1">
        <v>5</v>
      </c>
      <c r="H71" t="str">
        <f t="shared" si="5"/>
        <v>FE45</v>
      </c>
      <c r="I71" t="s">
        <v>20</v>
      </c>
    </row>
    <row r="72" spans="2:9" x14ac:dyDescent="0.25">
      <c r="B72" s="1" t="s">
        <v>41</v>
      </c>
      <c r="D72" s="1" t="s">
        <v>101</v>
      </c>
      <c r="E72" s="1" t="s">
        <v>5</v>
      </c>
      <c r="F72" s="1">
        <v>1</v>
      </c>
      <c r="G72" s="1" t="s">
        <v>96</v>
      </c>
      <c r="H72" t="str">
        <f t="shared" si="5"/>
        <v>FG1K</v>
      </c>
      <c r="I72" t="s">
        <v>23</v>
      </c>
    </row>
    <row r="73" spans="2:9" x14ac:dyDescent="0.25">
      <c r="B73" s="1" t="s">
        <v>38</v>
      </c>
      <c r="D73" s="1" t="s">
        <v>103</v>
      </c>
      <c r="E73" s="1" t="s">
        <v>104</v>
      </c>
      <c r="F73" s="1">
        <v>1</v>
      </c>
      <c r="G73" s="1">
        <v>1</v>
      </c>
      <c r="H73" t="str">
        <f t="shared" si="5"/>
        <v>NO11</v>
      </c>
      <c r="I73" t="s">
        <v>19</v>
      </c>
    </row>
    <row r="74" spans="2:9" x14ac:dyDescent="0.25">
      <c r="B74" s="1" t="s">
        <v>46</v>
      </c>
      <c r="D74" s="1" t="s">
        <v>107</v>
      </c>
      <c r="E74" s="1" t="s">
        <v>107</v>
      </c>
      <c r="F74" s="1" t="s">
        <v>107</v>
      </c>
      <c r="G74" s="1">
        <v>1</v>
      </c>
      <c r="H74" t="str">
        <f t="shared" si="5"/>
        <v>RRR1</v>
      </c>
      <c r="I74" t="s">
        <v>37</v>
      </c>
    </row>
    <row r="75" spans="2:9" x14ac:dyDescent="0.25">
      <c r="B75" s="1" t="s">
        <v>27</v>
      </c>
      <c r="D75" s="1" t="s">
        <v>107</v>
      </c>
      <c r="E75" s="1" t="s">
        <v>107</v>
      </c>
      <c r="F75" s="1" t="s">
        <v>107</v>
      </c>
      <c r="G75" s="1">
        <v>3</v>
      </c>
      <c r="H75" t="str">
        <f t="shared" si="5"/>
        <v>RRR3</v>
      </c>
      <c r="I75" t="s">
        <v>38</v>
      </c>
    </row>
    <row r="76" spans="2:9" x14ac:dyDescent="0.25">
      <c r="B76" s="1" t="s">
        <v>45</v>
      </c>
      <c r="D76" s="1" t="s">
        <v>98</v>
      </c>
      <c r="E76" s="1" t="s">
        <v>99</v>
      </c>
      <c r="F76" s="1" t="s">
        <v>3</v>
      </c>
      <c r="G76" s="1" t="s">
        <v>100</v>
      </c>
      <c r="H76" t="str">
        <f t="shared" si="5"/>
        <v>TEXS</v>
      </c>
      <c r="I76" t="s">
        <v>46</v>
      </c>
    </row>
    <row r="77" spans="2:9" x14ac:dyDescent="0.25">
      <c r="B77" s="1" t="s">
        <v>37</v>
      </c>
      <c r="D77" s="1" t="s">
        <v>3</v>
      </c>
      <c r="E77" s="1" t="s">
        <v>105</v>
      </c>
      <c r="F77" s="1" t="s">
        <v>106</v>
      </c>
      <c r="G77" s="1">
        <v>2</v>
      </c>
      <c r="H77" t="str">
        <f t="shared" si="5"/>
        <v>XYZ2</v>
      </c>
      <c r="I77" t="s">
        <v>45</v>
      </c>
    </row>
    <row r="82" spans="2:2" x14ac:dyDescent="0.25">
      <c r="B82" s="1" t="s">
        <v>65</v>
      </c>
    </row>
    <row r="83" spans="2:2" x14ac:dyDescent="0.25">
      <c r="B83" s="1" t="s">
        <v>148</v>
      </c>
    </row>
    <row r="84" spans="2:2" x14ac:dyDescent="0.25">
      <c r="B84" s="1" t="s">
        <v>8</v>
      </c>
    </row>
    <row r="85" spans="2:2" x14ac:dyDescent="0.25">
      <c r="B85" s="1" t="s">
        <v>9</v>
      </c>
    </row>
    <row r="86" spans="2:2" x14ac:dyDescent="0.25">
      <c r="B86" s="1" t="s">
        <v>10</v>
      </c>
    </row>
    <row r="87" spans="2:2" x14ac:dyDescent="0.25">
      <c r="B87" s="1">
        <v>2549</v>
      </c>
    </row>
    <row r="88" spans="2:2" x14ac:dyDescent="0.25">
      <c r="B88" s="1" t="s">
        <v>11</v>
      </c>
    </row>
    <row r="89" spans="2:2" x14ac:dyDescent="0.25">
      <c r="B89" s="1" t="s">
        <v>149</v>
      </c>
    </row>
    <row r="90" spans="2:2" x14ac:dyDescent="0.25">
      <c r="B90" s="1" t="s">
        <v>13</v>
      </c>
    </row>
    <row r="91" spans="2:2" x14ac:dyDescent="0.25">
      <c r="B91" s="1" t="s">
        <v>14</v>
      </c>
    </row>
    <row r="92" spans="2:2" x14ac:dyDescent="0.25">
      <c r="B92" s="1" t="s">
        <v>150</v>
      </c>
    </row>
    <row r="93" spans="2:2" x14ac:dyDescent="0.25">
      <c r="B93" s="1" t="s">
        <v>16</v>
      </c>
    </row>
    <row r="94" spans="2:2" x14ac:dyDescent="0.25">
      <c r="B94" s="1" t="s">
        <v>151</v>
      </c>
    </row>
    <row r="95" spans="2:2" x14ac:dyDescent="0.25">
      <c r="B95" s="1" t="s">
        <v>31</v>
      </c>
    </row>
    <row r="96" spans="2:2" x14ac:dyDescent="0.25">
      <c r="B96" s="1" t="s">
        <v>32</v>
      </c>
    </row>
  </sheetData>
  <sortState ref="D58:G77">
    <sortCondition ref="D58:D77"/>
    <sortCondition ref="E58:E77"/>
    <sortCondition ref="F58:F77"/>
    <sortCondition ref="G58:G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4"/>
  <sheetViews>
    <sheetView tabSelected="1" topLeftCell="A37" workbookViewId="0">
      <selection activeCell="T55" sqref="T55"/>
    </sheetView>
  </sheetViews>
  <sheetFormatPr defaultRowHeight="15" x14ac:dyDescent="0.25"/>
  <cols>
    <col min="1" max="1" width="9.140625" style="6"/>
    <col min="2" max="2" width="9.140625" style="9"/>
    <col min="3" max="3" width="9.140625" style="10"/>
    <col min="4" max="8" width="9.140625" style="9"/>
    <col min="9" max="10" width="0" style="10" hidden="1" customWidth="1"/>
    <col min="11" max="11" width="35.7109375" style="13" customWidth="1"/>
    <col min="12" max="12" width="9.140625" style="11"/>
    <col min="13" max="39" width="9.140625" style="8"/>
    <col min="40" max="16384" width="9.140625" style="6"/>
  </cols>
  <sheetData>
    <row r="1" spans="1:19" x14ac:dyDescent="0.25">
      <c r="A1" s="25" t="s">
        <v>33</v>
      </c>
    </row>
    <row r="2" spans="1:19" x14ac:dyDescent="0.25">
      <c r="A2" s="25"/>
      <c r="B2" s="3" t="s">
        <v>147</v>
      </c>
      <c r="N2" s="9"/>
      <c r="O2" s="26"/>
      <c r="P2" s="9"/>
      <c r="Q2" s="26"/>
      <c r="R2" s="26"/>
      <c r="S2" s="26"/>
    </row>
    <row r="3" spans="1:19" x14ac:dyDescent="0.25">
      <c r="B3" s="9" t="s">
        <v>65</v>
      </c>
      <c r="D3" s="9">
        <v>0</v>
      </c>
      <c r="E3" s="9">
        <v>0</v>
      </c>
      <c r="F3" s="9" t="s">
        <v>5</v>
      </c>
      <c r="G3" s="9" t="s">
        <v>110</v>
      </c>
      <c r="H3" s="9">
        <v>3</v>
      </c>
      <c r="I3" s="10" t="str">
        <f>CONCATENATE(D3,E3,F3,G3,H3)</f>
        <v>00GG.3</v>
      </c>
      <c r="J3" s="10" t="str">
        <f>VLOOKUP(I3,B3:B17,1,FALSE)</f>
        <v>00GG.3</v>
      </c>
      <c r="M3" s="9" t="s">
        <v>65</v>
      </c>
      <c r="N3" s="9"/>
      <c r="O3" s="26"/>
      <c r="P3" s="9"/>
      <c r="Q3" s="26"/>
      <c r="R3" s="26"/>
      <c r="S3" s="26"/>
    </row>
    <row r="4" spans="1:19" x14ac:dyDescent="0.25">
      <c r="B4" s="9" t="s">
        <v>66</v>
      </c>
      <c r="D4" s="9">
        <v>0</v>
      </c>
      <c r="E4" s="9">
        <v>9</v>
      </c>
      <c r="F4" s="9">
        <v>7</v>
      </c>
      <c r="G4" s="9" t="s">
        <v>110</v>
      </c>
      <c r="H4" s="9">
        <v>4</v>
      </c>
      <c r="I4" s="10" t="str">
        <f t="shared" ref="I4:I67" si="0">CONCATENATE(D4,E4,F4,G4,H4)</f>
        <v>097G.4</v>
      </c>
      <c r="J4" s="10" t="str">
        <f t="shared" ref="J4:J17" si="1">VLOOKUP(I4,B4:B18,1,FALSE)</f>
        <v>097G.4</v>
      </c>
      <c r="N4" s="9"/>
      <c r="O4" s="26"/>
      <c r="P4" s="9"/>
      <c r="Q4" s="26"/>
      <c r="R4" s="26"/>
      <c r="S4" s="26"/>
    </row>
    <row r="5" spans="1:19" x14ac:dyDescent="0.25">
      <c r="B5" s="9" t="s">
        <v>67</v>
      </c>
      <c r="D5" s="9">
        <v>1</v>
      </c>
      <c r="E5" s="9">
        <v>2</v>
      </c>
      <c r="F5" s="9" t="s">
        <v>93</v>
      </c>
      <c r="G5" s="9" t="s">
        <v>108</v>
      </c>
      <c r="H5" s="9">
        <v>4</v>
      </c>
      <c r="I5" s="10" t="str">
        <f t="shared" si="0"/>
        <v>12AA.4</v>
      </c>
      <c r="J5" s="10" t="str">
        <f t="shared" si="1"/>
        <v>12AA.4</v>
      </c>
      <c r="N5" s="9"/>
      <c r="O5" s="26"/>
      <c r="P5" s="9"/>
      <c r="Q5" s="26"/>
      <c r="R5" s="26"/>
      <c r="S5" s="26"/>
    </row>
    <row r="6" spans="1:19" x14ac:dyDescent="0.25">
      <c r="B6" s="9" t="s">
        <v>68</v>
      </c>
      <c r="D6" s="9">
        <v>1</v>
      </c>
      <c r="E6" s="9">
        <v>4</v>
      </c>
      <c r="F6" s="9">
        <v>5</v>
      </c>
      <c r="G6" s="9" t="s">
        <v>109</v>
      </c>
      <c r="H6" s="9">
        <v>3</v>
      </c>
      <c r="I6" s="10" t="str">
        <f t="shared" si="0"/>
        <v>145V.3</v>
      </c>
      <c r="J6" s="10" t="str">
        <f t="shared" si="1"/>
        <v>145V.3</v>
      </c>
      <c r="N6" s="9"/>
      <c r="O6" s="26"/>
      <c r="P6" s="9"/>
      <c r="Q6" s="26"/>
      <c r="R6" s="26"/>
      <c r="S6" s="26"/>
    </row>
    <row r="7" spans="1:19" x14ac:dyDescent="0.25">
      <c r="B7" s="9" t="s">
        <v>69</v>
      </c>
      <c r="D7" s="9">
        <v>1</v>
      </c>
      <c r="E7" s="9">
        <v>5</v>
      </c>
      <c r="F7" s="9" t="s">
        <v>93</v>
      </c>
      <c r="G7" s="9" t="s">
        <v>1</v>
      </c>
      <c r="I7" s="10" t="str">
        <f t="shared" si="0"/>
        <v>15AJ</v>
      </c>
      <c r="J7" s="10" t="str">
        <f t="shared" si="1"/>
        <v>15AJ</v>
      </c>
      <c r="N7" s="9"/>
      <c r="O7" s="26"/>
      <c r="P7" s="9"/>
      <c r="Q7" s="26"/>
      <c r="R7" s="26"/>
      <c r="S7" s="26"/>
    </row>
    <row r="8" spans="1:19" x14ac:dyDescent="0.25">
      <c r="B8" s="9">
        <v>2549</v>
      </c>
      <c r="D8" s="9">
        <v>2</v>
      </c>
      <c r="E8" s="9">
        <v>5</v>
      </c>
      <c r="F8" s="9">
        <v>4</v>
      </c>
      <c r="G8" s="9">
        <v>9</v>
      </c>
      <c r="I8" s="10" t="str">
        <f t="shared" si="0"/>
        <v>2549</v>
      </c>
      <c r="J8" s="9">
        <v>2549</v>
      </c>
      <c r="M8" s="9" t="s">
        <v>66</v>
      </c>
      <c r="N8" s="9"/>
      <c r="O8" s="26"/>
      <c r="P8" s="9"/>
      <c r="Q8" s="26"/>
      <c r="R8" s="26"/>
      <c r="S8" s="26"/>
    </row>
    <row r="9" spans="1:19" x14ac:dyDescent="0.25">
      <c r="B9" s="9" t="s">
        <v>11</v>
      </c>
      <c r="D9" s="9">
        <v>4</v>
      </c>
      <c r="E9" s="9">
        <v>2</v>
      </c>
      <c r="F9" s="9">
        <v>4</v>
      </c>
      <c r="G9" s="9" t="s">
        <v>96</v>
      </c>
      <c r="I9" s="10" t="str">
        <f t="shared" si="0"/>
        <v>424K</v>
      </c>
      <c r="J9" s="10" t="str">
        <f t="shared" si="1"/>
        <v>424K</v>
      </c>
      <c r="M9" s="9" t="s">
        <v>67</v>
      </c>
      <c r="N9" s="9"/>
      <c r="O9" s="26"/>
      <c r="P9" s="9"/>
      <c r="Q9" s="26"/>
      <c r="R9" s="26"/>
      <c r="S9" s="26"/>
    </row>
    <row r="10" spans="1:19" x14ac:dyDescent="0.25">
      <c r="B10" s="9" t="s">
        <v>70</v>
      </c>
      <c r="D10" s="9">
        <v>4</v>
      </c>
      <c r="E10" s="9">
        <v>5</v>
      </c>
      <c r="F10" s="9" t="s">
        <v>93</v>
      </c>
      <c r="G10" s="9">
        <v>2</v>
      </c>
      <c r="H10" s="9">
        <v>1</v>
      </c>
      <c r="I10" s="10" t="str">
        <f>CONCATENATE(D10,E10,F10,G10,".",H10)</f>
        <v>45A2.1</v>
      </c>
      <c r="J10" s="9" t="s">
        <v>65</v>
      </c>
      <c r="M10" s="9" t="s">
        <v>68</v>
      </c>
      <c r="N10" s="9"/>
      <c r="O10" s="26"/>
      <c r="P10" s="9"/>
      <c r="Q10" s="26"/>
      <c r="R10" s="26"/>
      <c r="S10" s="26"/>
    </row>
    <row r="11" spans="1:19" x14ac:dyDescent="0.25">
      <c r="B11" s="9" t="s">
        <v>13</v>
      </c>
      <c r="D11" s="9">
        <v>7</v>
      </c>
      <c r="E11" s="9">
        <v>7</v>
      </c>
      <c r="F11" s="9">
        <v>7</v>
      </c>
      <c r="G11" s="9">
        <v>7</v>
      </c>
      <c r="H11" s="9">
        <v>7</v>
      </c>
      <c r="I11" s="10" t="str">
        <f>CONCATENATE(D11,E11,F11,G11,".",H11)</f>
        <v>7777.7</v>
      </c>
      <c r="J11" s="10" t="str">
        <f t="shared" si="1"/>
        <v>7777.7</v>
      </c>
      <c r="M11" s="9" t="s">
        <v>69</v>
      </c>
      <c r="N11" s="9"/>
      <c r="O11" s="26"/>
      <c r="P11" s="9"/>
      <c r="Q11" s="26"/>
      <c r="R11" s="26"/>
      <c r="S11" s="26"/>
    </row>
    <row r="12" spans="1:19" x14ac:dyDescent="0.25">
      <c r="B12" s="9" t="s">
        <v>14</v>
      </c>
      <c r="D12" s="9">
        <v>7</v>
      </c>
      <c r="E12" s="9">
        <v>8</v>
      </c>
      <c r="F12" s="9" t="s">
        <v>94</v>
      </c>
      <c r="G12" s="9">
        <v>1</v>
      </c>
      <c r="H12" s="9">
        <v>3</v>
      </c>
      <c r="I12" s="10" t="str">
        <f>CONCATENATE(D12,E12,F12,G12,".",H12)</f>
        <v>78D1.3</v>
      </c>
      <c r="J12" s="9" t="s">
        <v>66</v>
      </c>
      <c r="M12" s="9">
        <v>2549</v>
      </c>
      <c r="N12" s="9"/>
      <c r="O12" s="26"/>
      <c r="P12" s="9"/>
      <c r="Q12" s="26"/>
      <c r="R12" s="26"/>
      <c r="S12" s="26"/>
    </row>
    <row r="13" spans="1:19" x14ac:dyDescent="0.25">
      <c r="B13" s="9" t="s">
        <v>71</v>
      </c>
      <c r="D13" s="9">
        <v>9</v>
      </c>
      <c r="E13" s="9">
        <v>7</v>
      </c>
      <c r="F13" s="9" t="s">
        <v>97</v>
      </c>
      <c r="G13" s="9" t="s">
        <v>93</v>
      </c>
      <c r="I13" s="10" t="str">
        <f>CONCATENATE(D13,E13,F13,G13,H13)</f>
        <v>97MA</v>
      </c>
      <c r="J13" s="9" t="s">
        <v>14</v>
      </c>
      <c r="M13" s="9" t="s">
        <v>11</v>
      </c>
      <c r="N13" s="9"/>
      <c r="O13" s="26"/>
      <c r="P13" s="9"/>
      <c r="Q13" s="26"/>
      <c r="R13" s="26"/>
      <c r="S13" s="26"/>
    </row>
    <row r="14" spans="1:19" x14ac:dyDescent="0.25">
      <c r="B14" s="9" t="s">
        <v>16</v>
      </c>
      <c r="D14" s="9" t="s">
        <v>93</v>
      </c>
      <c r="E14" s="9" t="s">
        <v>0</v>
      </c>
      <c r="F14" s="9">
        <v>1</v>
      </c>
      <c r="G14" s="9">
        <v>9</v>
      </c>
      <c r="H14" s="9">
        <v>7</v>
      </c>
      <c r="I14" s="10" t="str">
        <f t="shared" si="0"/>
        <v>AC197</v>
      </c>
      <c r="J14" s="9" t="s">
        <v>68</v>
      </c>
      <c r="M14" s="9" t="s">
        <v>70</v>
      </c>
      <c r="N14" s="9"/>
      <c r="O14" s="26"/>
      <c r="P14" s="9"/>
      <c r="Q14" s="26"/>
      <c r="R14" s="26"/>
      <c r="S14" s="26"/>
    </row>
    <row r="15" spans="1:19" x14ac:dyDescent="0.25">
      <c r="B15" s="9" t="s">
        <v>72</v>
      </c>
      <c r="D15" s="9" t="s">
        <v>2</v>
      </c>
      <c r="E15" s="9" t="s">
        <v>96</v>
      </c>
      <c r="F15" s="9" t="s">
        <v>96</v>
      </c>
      <c r="G15" s="9" t="s">
        <v>93</v>
      </c>
      <c r="I15" s="10" t="str">
        <f t="shared" si="0"/>
        <v>BKKA</v>
      </c>
      <c r="J15" s="9" t="s">
        <v>16</v>
      </c>
      <c r="M15" s="9" t="s">
        <v>13</v>
      </c>
      <c r="N15" s="9"/>
      <c r="O15" s="26"/>
      <c r="P15" s="9"/>
      <c r="Q15" s="26"/>
      <c r="R15" s="26"/>
      <c r="S15" s="26"/>
    </row>
    <row r="16" spans="1:19" x14ac:dyDescent="0.25">
      <c r="B16" s="9" t="s">
        <v>31</v>
      </c>
      <c r="D16" s="9" t="s">
        <v>98</v>
      </c>
      <c r="E16" s="9" t="s">
        <v>99</v>
      </c>
      <c r="F16" s="9" t="s">
        <v>100</v>
      </c>
      <c r="G16" s="9" t="s">
        <v>98</v>
      </c>
      <c r="I16" s="10" t="str">
        <f t="shared" si="0"/>
        <v>TEST</v>
      </c>
      <c r="J16" s="10" t="str">
        <f t="shared" si="1"/>
        <v>TEST</v>
      </c>
      <c r="M16" s="9" t="s">
        <v>14</v>
      </c>
      <c r="N16" s="9"/>
      <c r="O16" s="26"/>
      <c r="P16" s="9"/>
      <c r="Q16" s="26"/>
      <c r="R16" s="26"/>
      <c r="S16" s="26"/>
    </row>
    <row r="17" spans="1:19" x14ac:dyDescent="0.25">
      <c r="B17" s="9" t="s">
        <v>32</v>
      </c>
      <c r="D17" s="9" t="s">
        <v>98</v>
      </c>
      <c r="E17" s="9" t="s">
        <v>99</v>
      </c>
      <c r="F17" s="9" t="s">
        <v>3</v>
      </c>
      <c r="G17" s="9">
        <v>1</v>
      </c>
      <c r="I17" s="10" t="str">
        <f t="shared" si="0"/>
        <v>TEX1</v>
      </c>
      <c r="J17" s="10" t="str">
        <f t="shared" si="1"/>
        <v>TEX1</v>
      </c>
      <c r="M17" s="9" t="s">
        <v>71</v>
      </c>
      <c r="N17" s="9"/>
      <c r="O17" s="26"/>
      <c r="P17" s="9"/>
      <c r="Q17" s="26"/>
      <c r="R17" s="26"/>
      <c r="S17" s="26"/>
    </row>
    <row r="18" spans="1:19" x14ac:dyDescent="0.25">
      <c r="I18" s="10" t="str">
        <f t="shared" si="0"/>
        <v/>
      </c>
      <c r="M18" s="9" t="s">
        <v>16</v>
      </c>
      <c r="N18" s="9"/>
      <c r="O18" s="26"/>
      <c r="P18" s="9"/>
      <c r="Q18" s="26"/>
      <c r="R18" s="26"/>
      <c r="S18" s="26"/>
    </row>
    <row r="19" spans="1:19" x14ac:dyDescent="0.25">
      <c r="A19" s="25" t="s">
        <v>34</v>
      </c>
      <c r="I19" s="10" t="str">
        <f t="shared" si="0"/>
        <v/>
      </c>
      <c r="M19" s="9" t="s">
        <v>72</v>
      </c>
      <c r="N19" s="9"/>
      <c r="O19" s="26"/>
      <c r="P19" s="9"/>
      <c r="Q19" s="26"/>
      <c r="R19" s="26"/>
      <c r="S19" s="26"/>
    </row>
    <row r="20" spans="1:19" x14ac:dyDescent="0.25">
      <c r="I20" s="10" t="str">
        <f t="shared" si="0"/>
        <v/>
      </c>
      <c r="M20" s="9" t="s">
        <v>31</v>
      </c>
      <c r="N20" s="9"/>
      <c r="O20" s="26"/>
      <c r="P20" s="9"/>
      <c r="Q20" s="26"/>
      <c r="R20" s="26"/>
      <c r="S20" s="26"/>
    </row>
    <row r="21" spans="1:19" x14ac:dyDescent="0.25">
      <c r="B21" s="9" t="s">
        <v>73</v>
      </c>
      <c r="D21" s="9">
        <v>1</v>
      </c>
      <c r="E21" s="9">
        <v>8</v>
      </c>
      <c r="F21" s="9">
        <v>1</v>
      </c>
      <c r="G21" s="9">
        <v>3</v>
      </c>
      <c r="H21" s="9">
        <v>9</v>
      </c>
      <c r="I21" s="10" t="str">
        <f t="shared" si="0"/>
        <v>18139</v>
      </c>
      <c r="J21" s="9" t="s">
        <v>74</v>
      </c>
      <c r="M21" s="9" t="s">
        <v>32</v>
      </c>
      <c r="N21" s="26"/>
      <c r="O21" s="26"/>
      <c r="P21" s="26"/>
      <c r="Q21" s="26"/>
    </row>
    <row r="22" spans="1:19" x14ac:dyDescent="0.25">
      <c r="B22" s="9" t="s">
        <v>74</v>
      </c>
      <c r="D22" s="9">
        <v>2</v>
      </c>
      <c r="E22" s="9">
        <v>5</v>
      </c>
      <c r="F22" s="9">
        <v>9</v>
      </c>
      <c r="G22" s="9">
        <v>3</v>
      </c>
      <c r="I22" s="10" t="str">
        <f t="shared" si="0"/>
        <v>2593</v>
      </c>
      <c r="J22" s="10" t="str">
        <f t="shared" ref="J22:J33" si="2">VLOOKUP(I22,B22:B36,1,FALSE)</f>
        <v>2593</v>
      </c>
    </row>
    <row r="23" spans="1:19" x14ac:dyDescent="0.25">
      <c r="B23" s="9" t="s">
        <v>75</v>
      </c>
      <c r="D23" s="9">
        <v>4</v>
      </c>
      <c r="E23" s="9">
        <v>4</v>
      </c>
      <c r="F23" s="9">
        <v>1</v>
      </c>
      <c r="G23" s="9">
        <v>2</v>
      </c>
      <c r="H23" s="9">
        <v>7</v>
      </c>
      <c r="I23" s="10" t="str">
        <f t="shared" si="0"/>
        <v>44127</v>
      </c>
      <c r="J23" s="9" t="s">
        <v>73</v>
      </c>
    </row>
    <row r="24" spans="1:19" x14ac:dyDescent="0.25">
      <c r="B24" s="9" t="s">
        <v>29</v>
      </c>
      <c r="D24" s="9">
        <v>4</v>
      </c>
      <c r="E24" s="9">
        <v>4</v>
      </c>
      <c r="F24" s="9">
        <v>5</v>
      </c>
      <c r="G24" s="9">
        <v>6</v>
      </c>
      <c r="I24" s="10" t="str">
        <f t="shared" si="0"/>
        <v>4456</v>
      </c>
      <c r="J24" s="10" t="str">
        <f t="shared" si="2"/>
        <v>4456</v>
      </c>
    </row>
    <row r="25" spans="1:19" x14ac:dyDescent="0.25">
      <c r="B25" s="9" t="s">
        <v>30</v>
      </c>
      <c r="D25" s="9" t="s">
        <v>93</v>
      </c>
      <c r="E25" s="9" t="s">
        <v>93</v>
      </c>
      <c r="F25" s="9">
        <v>1</v>
      </c>
      <c r="G25" s="9">
        <v>4</v>
      </c>
      <c r="I25" s="10" t="str">
        <f t="shared" si="0"/>
        <v>AA14</v>
      </c>
      <c r="J25" s="10" t="str">
        <f t="shared" si="2"/>
        <v>AA14</v>
      </c>
    </row>
    <row r="26" spans="1:19" x14ac:dyDescent="0.25">
      <c r="B26" s="9" t="s">
        <v>25</v>
      </c>
      <c r="D26" s="9" t="s">
        <v>93</v>
      </c>
      <c r="E26" s="9" t="s">
        <v>93</v>
      </c>
      <c r="F26" s="9">
        <v>7</v>
      </c>
      <c r="G26" s="9">
        <v>4</v>
      </c>
      <c r="I26" s="10" t="str">
        <f t="shared" si="0"/>
        <v>AA74</v>
      </c>
      <c r="J26" s="10" t="str">
        <f t="shared" si="2"/>
        <v>AA74</v>
      </c>
    </row>
    <row r="27" spans="1:19" x14ac:dyDescent="0.25">
      <c r="B27" s="9" t="s">
        <v>24</v>
      </c>
      <c r="D27" s="9" t="s">
        <v>94</v>
      </c>
      <c r="E27" s="9" t="s">
        <v>0</v>
      </c>
      <c r="F27" s="9" t="s">
        <v>102</v>
      </c>
      <c r="G27" s="9">
        <v>4</v>
      </c>
      <c r="I27" s="10" t="str">
        <f t="shared" si="0"/>
        <v>DCj4</v>
      </c>
      <c r="J27" s="10" t="str">
        <f t="shared" si="2"/>
        <v>DCj4</v>
      </c>
    </row>
    <row r="28" spans="1:19" x14ac:dyDescent="0.25">
      <c r="B28" s="9" t="s">
        <v>76</v>
      </c>
      <c r="D28" s="9" t="s">
        <v>101</v>
      </c>
      <c r="E28" s="9" t="s">
        <v>99</v>
      </c>
      <c r="F28" s="9">
        <v>1</v>
      </c>
      <c r="G28" s="9">
        <v>8</v>
      </c>
      <c r="H28" s="9">
        <v>6</v>
      </c>
      <c r="I28" s="10" t="str">
        <f t="shared" si="0"/>
        <v>FE186</v>
      </c>
      <c r="J28" s="9" t="s">
        <v>75</v>
      </c>
    </row>
    <row r="29" spans="1:19" x14ac:dyDescent="0.25">
      <c r="B29" s="9" t="s">
        <v>22</v>
      </c>
      <c r="D29" s="9" t="s">
        <v>101</v>
      </c>
      <c r="E29" s="9" t="s">
        <v>99</v>
      </c>
      <c r="F29" s="9">
        <v>4</v>
      </c>
      <c r="G29" s="9">
        <v>5</v>
      </c>
      <c r="H29" s="9">
        <v>7</v>
      </c>
      <c r="I29" s="10" t="str">
        <f t="shared" si="0"/>
        <v>FE457</v>
      </c>
      <c r="J29" s="9" t="s">
        <v>77</v>
      </c>
    </row>
    <row r="30" spans="1:19" x14ac:dyDescent="0.25">
      <c r="B30" s="9" t="s">
        <v>21</v>
      </c>
      <c r="D30" s="9" t="s">
        <v>101</v>
      </c>
      <c r="E30" s="9" t="s">
        <v>5</v>
      </c>
      <c r="F30" s="9">
        <v>1</v>
      </c>
      <c r="G30" s="9" t="s">
        <v>111</v>
      </c>
      <c r="H30" s="9">
        <v>8</v>
      </c>
      <c r="I30" s="10" t="str">
        <f t="shared" si="0"/>
        <v>FG1K.8</v>
      </c>
      <c r="J30" s="9" t="s">
        <v>76</v>
      </c>
    </row>
    <row r="31" spans="1:19" x14ac:dyDescent="0.25">
      <c r="B31" s="9" t="s">
        <v>77</v>
      </c>
      <c r="D31" s="9" t="s">
        <v>1</v>
      </c>
      <c r="E31" s="9" t="s">
        <v>93</v>
      </c>
      <c r="F31" s="9">
        <v>8</v>
      </c>
      <c r="G31" s="9">
        <v>9</v>
      </c>
      <c r="I31" s="10" t="str">
        <f t="shared" si="0"/>
        <v>JA89</v>
      </c>
      <c r="J31" s="9" t="s">
        <v>29</v>
      </c>
    </row>
    <row r="32" spans="1:19" x14ac:dyDescent="0.25">
      <c r="B32" s="9" t="s">
        <v>19</v>
      </c>
      <c r="D32" s="9" t="s">
        <v>103</v>
      </c>
      <c r="E32" s="9" t="s">
        <v>104</v>
      </c>
      <c r="F32" s="9">
        <v>1</v>
      </c>
      <c r="G32" s="9">
        <v>1</v>
      </c>
      <c r="I32" s="10" t="str">
        <f t="shared" si="0"/>
        <v>NO11</v>
      </c>
      <c r="J32" s="10" t="str">
        <f t="shared" si="2"/>
        <v>NO11</v>
      </c>
    </row>
    <row r="33" spans="1:10" x14ac:dyDescent="0.25">
      <c r="B33" s="9" t="s">
        <v>31</v>
      </c>
      <c r="D33" s="9" t="s">
        <v>103</v>
      </c>
      <c r="E33" s="9" t="s">
        <v>104</v>
      </c>
      <c r="F33" s="9">
        <v>2</v>
      </c>
      <c r="G33" s="9">
        <v>5</v>
      </c>
      <c r="I33" s="10" t="str">
        <f t="shared" si="0"/>
        <v>NO25</v>
      </c>
      <c r="J33" s="10" t="str">
        <f t="shared" si="2"/>
        <v>NO25</v>
      </c>
    </row>
    <row r="34" spans="1:10" x14ac:dyDescent="0.25">
      <c r="B34" s="9" t="s">
        <v>32</v>
      </c>
      <c r="D34" s="9" t="s">
        <v>98</v>
      </c>
      <c r="E34" s="9" t="s">
        <v>99</v>
      </c>
      <c r="F34" s="9" t="s">
        <v>100</v>
      </c>
      <c r="G34" s="9" t="s">
        <v>98</v>
      </c>
      <c r="I34" s="10" t="str">
        <f t="shared" si="0"/>
        <v>TEST</v>
      </c>
      <c r="J34" s="9" t="s">
        <v>31</v>
      </c>
    </row>
    <row r="35" spans="1:10" x14ac:dyDescent="0.25">
      <c r="B35" s="9" t="s">
        <v>18</v>
      </c>
      <c r="D35" s="9" t="s">
        <v>98</v>
      </c>
      <c r="E35" s="9" t="s">
        <v>99</v>
      </c>
      <c r="F35" s="9" t="s">
        <v>3</v>
      </c>
      <c r="G35" s="9">
        <v>1</v>
      </c>
      <c r="I35" s="10" t="str">
        <f t="shared" si="0"/>
        <v>TEX1</v>
      </c>
      <c r="J35" s="9" t="s">
        <v>32</v>
      </c>
    </row>
    <row r="36" spans="1:10" x14ac:dyDescent="0.25">
      <c r="I36" s="10" t="str">
        <f t="shared" si="0"/>
        <v/>
      </c>
    </row>
    <row r="37" spans="1:10" x14ac:dyDescent="0.25">
      <c r="A37" s="25" t="s">
        <v>35</v>
      </c>
      <c r="I37" s="10" t="str">
        <f t="shared" si="0"/>
        <v/>
      </c>
    </row>
    <row r="38" spans="1:10" x14ac:dyDescent="0.25">
      <c r="I38" s="10" t="str">
        <f t="shared" si="0"/>
        <v/>
      </c>
    </row>
    <row r="39" spans="1:10" x14ac:dyDescent="0.25">
      <c r="B39" s="9" t="s">
        <v>78</v>
      </c>
      <c r="D39" s="9">
        <v>1</v>
      </c>
      <c r="E39" s="9">
        <v>1</v>
      </c>
      <c r="F39" s="9">
        <v>1</v>
      </c>
      <c r="G39" s="9">
        <v>1</v>
      </c>
      <c r="I39" s="10" t="str">
        <f t="shared" si="0"/>
        <v>1111</v>
      </c>
      <c r="J39" s="10" t="str">
        <f>VLOOKUP(I39,B39:B53,1,FALSE)</f>
        <v>1111</v>
      </c>
    </row>
    <row r="40" spans="1:10" x14ac:dyDescent="0.25">
      <c r="B40" s="9" t="s">
        <v>39</v>
      </c>
      <c r="D40" s="9">
        <v>1</v>
      </c>
      <c r="E40" s="9">
        <v>8</v>
      </c>
      <c r="F40" s="9">
        <v>1</v>
      </c>
      <c r="G40" s="9">
        <v>3</v>
      </c>
      <c r="H40" s="9">
        <v>8</v>
      </c>
      <c r="I40" s="10" t="str">
        <f t="shared" si="0"/>
        <v>18138</v>
      </c>
      <c r="J40" s="9" t="s">
        <v>81</v>
      </c>
    </row>
    <row r="41" spans="1:10" x14ac:dyDescent="0.25">
      <c r="B41" s="9" t="s">
        <v>42</v>
      </c>
      <c r="D41" s="9">
        <v>1</v>
      </c>
      <c r="E41" s="9">
        <v>8</v>
      </c>
      <c r="F41" s="9">
        <v>1</v>
      </c>
      <c r="G41" s="9">
        <v>7</v>
      </c>
      <c r="I41" s="10" t="str">
        <f t="shared" si="0"/>
        <v>1817</v>
      </c>
      <c r="J41" s="10" t="str">
        <f t="shared" ref="J41:J50" si="3">VLOOKUP(I41,B41:B55,1,FALSE)</f>
        <v>1817</v>
      </c>
    </row>
    <row r="42" spans="1:10" x14ac:dyDescent="0.25">
      <c r="B42" s="9" t="s">
        <v>79</v>
      </c>
      <c r="D42" s="9">
        <v>2</v>
      </c>
      <c r="E42" s="9">
        <v>5</v>
      </c>
      <c r="F42" s="9">
        <v>2</v>
      </c>
      <c r="G42" s="9">
        <v>1</v>
      </c>
      <c r="H42" s="9">
        <v>3</v>
      </c>
      <c r="I42" s="10" t="str">
        <f t="shared" si="0"/>
        <v>25213</v>
      </c>
      <c r="J42" s="9" t="s">
        <v>80</v>
      </c>
    </row>
    <row r="43" spans="1:10" x14ac:dyDescent="0.25">
      <c r="B43" s="9" t="s">
        <v>44</v>
      </c>
      <c r="D43" s="9">
        <v>2</v>
      </c>
      <c r="E43" s="9">
        <v>5</v>
      </c>
      <c r="F43" s="9">
        <v>2</v>
      </c>
      <c r="G43" s="9" t="s">
        <v>93</v>
      </c>
      <c r="I43" s="10" t="str">
        <f t="shared" si="0"/>
        <v>252A</v>
      </c>
      <c r="J43" s="9" t="s">
        <v>39</v>
      </c>
    </row>
    <row r="44" spans="1:10" x14ac:dyDescent="0.25">
      <c r="B44" s="9" t="s">
        <v>49</v>
      </c>
      <c r="D44" s="9">
        <v>4</v>
      </c>
      <c r="E44" s="9">
        <v>5</v>
      </c>
      <c r="F44" s="9">
        <v>1</v>
      </c>
      <c r="G44" s="9" t="s">
        <v>97</v>
      </c>
      <c r="I44" s="10" t="str">
        <f t="shared" si="0"/>
        <v>451M</v>
      </c>
      <c r="J44" s="9" t="s">
        <v>42</v>
      </c>
    </row>
    <row r="45" spans="1:10" x14ac:dyDescent="0.25">
      <c r="B45" s="9" t="s">
        <v>47</v>
      </c>
      <c r="D45" s="9">
        <v>4</v>
      </c>
      <c r="E45" s="9">
        <v>5</v>
      </c>
      <c r="F45" s="9">
        <v>1</v>
      </c>
      <c r="G45" s="9" t="s">
        <v>112</v>
      </c>
      <c r="H45" s="9">
        <v>8</v>
      </c>
      <c r="I45" s="10" t="str">
        <f t="shared" si="0"/>
        <v>451N.8</v>
      </c>
      <c r="J45" s="9" t="s">
        <v>79</v>
      </c>
    </row>
    <row r="46" spans="1:10" x14ac:dyDescent="0.25">
      <c r="B46" s="9" t="s">
        <v>80</v>
      </c>
      <c r="D46" s="9" t="s">
        <v>4</v>
      </c>
      <c r="E46" s="9" t="s">
        <v>4</v>
      </c>
      <c r="F46" s="9" t="s">
        <v>4</v>
      </c>
      <c r="G46" s="9">
        <v>7</v>
      </c>
      <c r="H46" s="9">
        <v>5</v>
      </c>
      <c r="I46" s="10" t="str">
        <f t="shared" si="0"/>
        <v>PPP75</v>
      </c>
      <c r="J46" s="9" t="s">
        <v>78</v>
      </c>
    </row>
    <row r="47" spans="1:10" x14ac:dyDescent="0.25">
      <c r="B47" s="9" t="s">
        <v>41</v>
      </c>
      <c r="D47" s="9" t="s">
        <v>4</v>
      </c>
      <c r="E47" s="9" t="s">
        <v>4</v>
      </c>
      <c r="F47" s="9" t="s">
        <v>4</v>
      </c>
      <c r="G47" s="9">
        <v>8</v>
      </c>
      <c r="I47" s="10" t="str">
        <f t="shared" si="0"/>
        <v>PPP8</v>
      </c>
      <c r="J47" s="9" t="s">
        <v>49</v>
      </c>
    </row>
    <row r="48" spans="1:10" x14ac:dyDescent="0.25">
      <c r="B48" s="9" t="s">
        <v>38</v>
      </c>
      <c r="D48" s="9" t="s">
        <v>107</v>
      </c>
      <c r="E48" s="9" t="s">
        <v>107</v>
      </c>
      <c r="F48" s="9" t="s">
        <v>107</v>
      </c>
      <c r="G48" s="9">
        <v>1</v>
      </c>
      <c r="I48" s="10" t="str">
        <f t="shared" si="0"/>
        <v>RRR1</v>
      </c>
      <c r="J48" s="10" t="str">
        <f t="shared" si="3"/>
        <v>RRR1</v>
      </c>
    </row>
    <row r="49" spans="1:11" x14ac:dyDescent="0.25">
      <c r="B49" s="9" t="s">
        <v>46</v>
      </c>
      <c r="D49" s="9" t="s">
        <v>107</v>
      </c>
      <c r="E49" s="9" t="s">
        <v>107</v>
      </c>
      <c r="F49" s="9" t="s">
        <v>107</v>
      </c>
      <c r="G49" s="9">
        <v>3</v>
      </c>
      <c r="I49" s="10" t="str">
        <f t="shared" si="0"/>
        <v>RRR3</v>
      </c>
      <c r="J49" s="9" t="s">
        <v>38</v>
      </c>
    </row>
    <row r="50" spans="1:11" x14ac:dyDescent="0.25">
      <c r="B50" s="9" t="s">
        <v>81</v>
      </c>
      <c r="D50" s="9" t="s">
        <v>98</v>
      </c>
      <c r="E50" s="9" t="s">
        <v>99</v>
      </c>
      <c r="F50" s="9" t="s">
        <v>100</v>
      </c>
      <c r="G50" s="9" t="s">
        <v>98</v>
      </c>
      <c r="I50" s="10" t="str">
        <f t="shared" si="0"/>
        <v>TEST</v>
      </c>
      <c r="J50" s="10" t="str">
        <f t="shared" si="3"/>
        <v>TEST</v>
      </c>
    </row>
    <row r="51" spans="1:11" x14ac:dyDescent="0.25">
      <c r="B51" s="9" t="s">
        <v>45</v>
      </c>
      <c r="D51" s="9" t="s">
        <v>98</v>
      </c>
      <c r="E51" s="9" t="s">
        <v>99</v>
      </c>
      <c r="F51" s="9" t="s">
        <v>3</v>
      </c>
      <c r="G51" s="9" t="s">
        <v>100</v>
      </c>
      <c r="I51" s="10" t="str">
        <f t="shared" si="0"/>
        <v>TEXS</v>
      </c>
      <c r="J51" s="9" t="s">
        <v>46</v>
      </c>
    </row>
    <row r="52" spans="1:11" x14ac:dyDescent="0.25">
      <c r="B52" s="9" t="s">
        <v>37</v>
      </c>
      <c r="D52" s="9" t="s">
        <v>3</v>
      </c>
      <c r="E52" s="9" t="s">
        <v>105</v>
      </c>
      <c r="F52" s="9" t="s">
        <v>106</v>
      </c>
      <c r="G52" s="9">
        <v>2</v>
      </c>
      <c r="I52" s="10" t="str">
        <f t="shared" si="0"/>
        <v>XYZ2</v>
      </c>
      <c r="J52" s="9" t="s">
        <v>45</v>
      </c>
    </row>
    <row r="53" spans="1:11" x14ac:dyDescent="0.25">
      <c r="B53" s="9" t="s">
        <v>31</v>
      </c>
      <c r="D53" s="9" t="s">
        <v>3</v>
      </c>
      <c r="E53" s="9" t="s">
        <v>105</v>
      </c>
      <c r="F53" s="9" t="s">
        <v>106</v>
      </c>
      <c r="G53" s="9" t="s">
        <v>93</v>
      </c>
      <c r="I53" s="10" t="str">
        <f t="shared" si="0"/>
        <v>XYZA</v>
      </c>
      <c r="J53" s="9" t="s">
        <v>44</v>
      </c>
    </row>
    <row r="54" spans="1:11" x14ac:dyDescent="0.25">
      <c r="I54" s="10" t="str">
        <f t="shared" si="0"/>
        <v/>
      </c>
    </row>
    <row r="55" spans="1:11" x14ac:dyDescent="0.25">
      <c r="I55" s="10" t="str">
        <f t="shared" si="0"/>
        <v/>
      </c>
    </row>
    <row r="56" spans="1:11" x14ac:dyDescent="0.25">
      <c r="I56" s="10" t="str">
        <f t="shared" si="0"/>
        <v/>
      </c>
    </row>
    <row r="57" spans="1:11" x14ac:dyDescent="0.25">
      <c r="A57" s="25" t="s">
        <v>52</v>
      </c>
      <c r="I57" s="10" t="str">
        <f t="shared" si="0"/>
        <v/>
      </c>
    </row>
    <row r="58" spans="1:11" x14ac:dyDescent="0.25">
      <c r="I58" s="10" t="str">
        <f t="shared" si="0"/>
        <v/>
      </c>
    </row>
    <row r="59" spans="1:11" x14ac:dyDescent="0.25">
      <c r="B59" s="9" t="s">
        <v>53</v>
      </c>
      <c r="D59" s="9">
        <v>1</v>
      </c>
      <c r="E59" s="9">
        <v>1</v>
      </c>
      <c r="F59" s="9">
        <v>1</v>
      </c>
      <c r="G59" s="9">
        <v>1</v>
      </c>
      <c r="H59" s="9">
        <v>1</v>
      </c>
      <c r="I59" s="10" t="str">
        <f>CONCATENATE(D59,E59,F59,G59,".",H59)</f>
        <v>1111.1</v>
      </c>
      <c r="J59" s="10" t="str">
        <f>VLOOKUP(I59,B59:B72,1,FALSE)</f>
        <v>1111.1</v>
      </c>
    </row>
    <row r="60" spans="1:11" x14ac:dyDescent="0.25">
      <c r="B60" s="9" t="s">
        <v>123</v>
      </c>
      <c r="D60" s="9">
        <v>1</v>
      </c>
      <c r="E60" s="9">
        <v>1</v>
      </c>
      <c r="F60" s="9">
        <v>1</v>
      </c>
      <c r="G60" s="9">
        <v>1</v>
      </c>
      <c r="H60" s="9">
        <v>2</v>
      </c>
      <c r="I60" s="10" t="str">
        <f t="shared" ref="I60:I66" si="4">CONCATENATE(D60,E60,F60,G60,".",H60)</f>
        <v>1111.2</v>
      </c>
      <c r="J60" s="10" t="str">
        <f t="shared" ref="J60:J66" si="5">VLOOKUP(I60,B60:B73,1,FALSE)</f>
        <v>1111.2</v>
      </c>
    </row>
    <row r="61" spans="1:11" x14ac:dyDescent="0.25">
      <c r="B61" s="9" t="s">
        <v>56</v>
      </c>
      <c r="D61" s="9">
        <v>4</v>
      </c>
      <c r="E61" s="9">
        <v>4</v>
      </c>
      <c r="F61" s="9">
        <v>4</v>
      </c>
      <c r="G61" s="9">
        <v>4</v>
      </c>
      <c r="H61" s="9" t="s">
        <v>122</v>
      </c>
      <c r="I61" s="10" t="str">
        <f t="shared" si="4"/>
        <v>4444.8</v>
      </c>
      <c r="J61" s="9" t="s">
        <v>123</v>
      </c>
    </row>
    <row r="62" spans="1:11" x14ac:dyDescent="0.25">
      <c r="B62" s="9" t="s">
        <v>57</v>
      </c>
      <c r="D62" s="9">
        <v>4</v>
      </c>
      <c r="E62" s="9">
        <v>4</v>
      </c>
      <c r="F62" s="9">
        <v>4</v>
      </c>
      <c r="G62" s="9">
        <v>4</v>
      </c>
      <c r="H62" s="9">
        <v>9</v>
      </c>
      <c r="I62" s="10" t="str">
        <f t="shared" si="4"/>
        <v>4444.9</v>
      </c>
      <c r="J62" s="10" t="str">
        <f t="shared" si="5"/>
        <v>4444.9</v>
      </c>
    </row>
    <row r="63" spans="1:11" ht="30" x14ac:dyDescent="0.25">
      <c r="B63" s="12" t="s">
        <v>60</v>
      </c>
      <c r="C63" s="13"/>
      <c r="D63" s="14">
        <v>5</v>
      </c>
      <c r="E63" s="14">
        <v>5</v>
      </c>
      <c r="F63" s="14">
        <v>5</v>
      </c>
      <c r="G63" s="14">
        <v>5</v>
      </c>
      <c r="H63" s="14">
        <v>5</v>
      </c>
      <c r="I63" s="13" t="str">
        <f t="shared" si="4"/>
        <v>5555.5</v>
      </c>
      <c r="J63" s="12" t="s">
        <v>56</v>
      </c>
      <c r="K63" s="15" t="s">
        <v>145</v>
      </c>
    </row>
    <row r="64" spans="1:11" x14ac:dyDescent="0.25">
      <c r="B64" s="12" t="s">
        <v>62</v>
      </c>
      <c r="C64" s="13"/>
      <c r="D64" s="14">
        <v>5</v>
      </c>
      <c r="E64" s="14">
        <v>5</v>
      </c>
      <c r="F64" s="14">
        <v>5</v>
      </c>
      <c r="G64" s="14">
        <v>5</v>
      </c>
      <c r="H64" s="14"/>
      <c r="I64" s="13" t="str">
        <f t="shared" si="0"/>
        <v>5555</v>
      </c>
      <c r="J64" s="13" t="str">
        <f t="shared" si="5"/>
        <v>5555</v>
      </c>
    </row>
    <row r="65" spans="1:39" x14ac:dyDescent="0.25">
      <c r="B65" s="9" t="s">
        <v>63</v>
      </c>
      <c r="D65" s="9">
        <v>9</v>
      </c>
      <c r="E65" s="9">
        <v>9</v>
      </c>
      <c r="F65" s="9">
        <v>9</v>
      </c>
      <c r="G65" s="9">
        <v>9</v>
      </c>
      <c r="H65" s="9">
        <v>1</v>
      </c>
      <c r="I65" s="10" t="str">
        <f t="shared" si="4"/>
        <v>9999.1</v>
      </c>
      <c r="J65" s="9" t="s">
        <v>62</v>
      </c>
    </row>
    <row r="66" spans="1:39" ht="30" x14ac:dyDescent="0.25">
      <c r="B66" s="9" t="s">
        <v>58</v>
      </c>
      <c r="D66" s="16" t="s">
        <v>93</v>
      </c>
      <c r="E66" s="16">
        <v>1</v>
      </c>
      <c r="F66" s="16">
        <v>2</v>
      </c>
      <c r="G66" s="16">
        <v>4</v>
      </c>
      <c r="H66" s="16">
        <v>2</v>
      </c>
      <c r="I66" s="10" t="str">
        <f t="shared" si="4"/>
        <v>A124.2</v>
      </c>
      <c r="J66" s="10" t="str">
        <f t="shared" si="5"/>
        <v>A124.2</v>
      </c>
      <c r="K66" s="15" t="s">
        <v>145</v>
      </c>
    </row>
    <row r="67" spans="1:39" x14ac:dyDescent="0.25">
      <c r="B67" s="9" t="s">
        <v>59</v>
      </c>
      <c r="D67" s="16" t="s">
        <v>93</v>
      </c>
      <c r="E67" s="16">
        <v>1</v>
      </c>
      <c r="F67" s="16">
        <v>2</v>
      </c>
      <c r="G67" s="16">
        <v>4</v>
      </c>
      <c r="H67" s="16"/>
      <c r="I67" s="10" t="str">
        <f t="shared" si="0"/>
        <v>A124</v>
      </c>
      <c r="J67" s="9" t="s">
        <v>63</v>
      </c>
    </row>
    <row r="68" spans="1:39" x14ac:dyDescent="0.25">
      <c r="B68" s="9" t="s">
        <v>54</v>
      </c>
      <c r="D68" s="9" t="s">
        <v>96</v>
      </c>
      <c r="E68" s="9" t="s">
        <v>96</v>
      </c>
      <c r="F68" s="9" t="s">
        <v>96</v>
      </c>
      <c r="G68" s="9" t="s">
        <v>111</v>
      </c>
      <c r="H68" s="9">
        <v>5</v>
      </c>
      <c r="I68" s="10" t="str">
        <f t="shared" ref="I68:I104" si="6">CONCATENATE(D68,E68,F68,G68,H68)</f>
        <v>KKKK.5</v>
      </c>
      <c r="J68" s="9" t="s">
        <v>57</v>
      </c>
    </row>
    <row r="69" spans="1:39" x14ac:dyDescent="0.25">
      <c r="B69" s="9" t="s">
        <v>55</v>
      </c>
      <c r="D69" s="9" t="s">
        <v>96</v>
      </c>
      <c r="E69" s="9" t="s">
        <v>96</v>
      </c>
      <c r="F69" s="9" t="s">
        <v>96</v>
      </c>
      <c r="G69" s="9" t="s">
        <v>111</v>
      </c>
      <c r="H69" s="9">
        <v>8</v>
      </c>
      <c r="I69" s="10" t="str">
        <f t="shared" si="6"/>
        <v>KKKK.8</v>
      </c>
      <c r="J69" s="9" t="s">
        <v>58</v>
      </c>
    </row>
    <row r="70" spans="1:39" x14ac:dyDescent="0.25">
      <c r="A70" s="10"/>
      <c r="B70" s="9" t="s">
        <v>48</v>
      </c>
      <c r="D70" s="9" t="s">
        <v>96</v>
      </c>
      <c r="E70" s="9" t="s">
        <v>96</v>
      </c>
      <c r="F70" s="9" t="s">
        <v>96</v>
      </c>
      <c r="G70" s="9" t="s">
        <v>111</v>
      </c>
      <c r="H70" s="9">
        <v>9</v>
      </c>
      <c r="I70" s="10" t="str">
        <f t="shared" si="6"/>
        <v>KKKK.9</v>
      </c>
      <c r="J70" s="9" t="s">
        <v>59</v>
      </c>
    </row>
    <row r="71" spans="1:39" s="7" customFormat="1" ht="60" customHeight="1" x14ac:dyDescent="0.25">
      <c r="A71" s="18"/>
      <c r="B71" s="17" t="s">
        <v>61</v>
      </c>
      <c r="C71" s="18"/>
      <c r="D71" s="19" t="s">
        <v>98</v>
      </c>
      <c r="E71" s="19" t="s">
        <v>113</v>
      </c>
      <c r="F71" s="19" t="s">
        <v>114</v>
      </c>
      <c r="G71" s="19" t="s">
        <v>115</v>
      </c>
      <c r="H71" s="19"/>
      <c r="I71" s="18" t="str">
        <f t="shared" si="6"/>
        <v>Test</v>
      </c>
      <c r="J71" s="17" t="s">
        <v>60</v>
      </c>
      <c r="K71" s="20" t="s">
        <v>144</v>
      </c>
      <c r="L71" s="11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s="7" customFormat="1" x14ac:dyDescent="0.25">
      <c r="A72" s="18"/>
      <c r="B72" s="17" t="s">
        <v>64</v>
      </c>
      <c r="C72" s="18"/>
      <c r="D72" s="19" t="s">
        <v>98</v>
      </c>
      <c r="E72" s="19" t="s">
        <v>99</v>
      </c>
      <c r="F72" s="19" t="s">
        <v>100</v>
      </c>
      <c r="G72" s="19" t="s">
        <v>116</v>
      </c>
      <c r="H72" s="19">
        <v>5</v>
      </c>
      <c r="I72" s="18" t="str">
        <f t="shared" si="6"/>
        <v>TEST.5</v>
      </c>
      <c r="J72" s="17" t="s">
        <v>61</v>
      </c>
      <c r="K72" s="20"/>
      <c r="L72" s="11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x14ac:dyDescent="0.25">
      <c r="I73" s="10" t="str">
        <f t="shared" si="6"/>
        <v/>
      </c>
    </row>
    <row r="74" spans="1:39" x14ac:dyDescent="0.25">
      <c r="I74" s="10" t="str">
        <f t="shared" si="6"/>
        <v/>
      </c>
    </row>
    <row r="75" spans="1:39" x14ac:dyDescent="0.25">
      <c r="A75" s="25" t="s">
        <v>146</v>
      </c>
      <c r="I75" s="10" t="str">
        <f t="shared" si="6"/>
        <v/>
      </c>
    </row>
    <row r="76" spans="1:39" x14ac:dyDescent="0.25">
      <c r="I76" s="10" t="str">
        <f t="shared" si="6"/>
        <v/>
      </c>
    </row>
    <row r="77" spans="1:39" ht="30" x14ac:dyDescent="0.25">
      <c r="B77" s="9" t="s">
        <v>6</v>
      </c>
      <c r="D77" s="16">
        <v>1</v>
      </c>
      <c r="E77" s="16">
        <v>1</v>
      </c>
      <c r="F77" s="16">
        <v>1</v>
      </c>
      <c r="G77" s="16">
        <v>1</v>
      </c>
      <c r="H77" s="16">
        <v>2</v>
      </c>
      <c r="I77" s="10" t="str">
        <f>CONCATENATE(D77,E77,F77,G77,".",H77)</f>
        <v>1111.2</v>
      </c>
      <c r="J77" s="10" t="str">
        <f>VLOOKUP(I77,B77:B104,1,FALSE)</f>
        <v>1111.2</v>
      </c>
      <c r="K77" s="15" t="s">
        <v>145</v>
      </c>
    </row>
    <row r="78" spans="1:39" x14ac:dyDescent="0.25">
      <c r="B78" s="9" t="s">
        <v>82</v>
      </c>
      <c r="D78" s="16">
        <v>1</v>
      </c>
      <c r="E78" s="16">
        <v>1</v>
      </c>
      <c r="F78" s="16">
        <v>1</v>
      </c>
      <c r="G78" s="16">
        <v>1</v>
      </c>
      <c r="H78" s="16"/>
      <c r="I78" s="10" t="str">
        <f t="shared" si="6"/>
        <v>1111</v>
      </c>
      <c r="J78" s="10" t="str">
        <f t="shared" ref="J78:J98" si="7">VLOOKUP(I78,B78:B105,1,FALSE)</f>
        <v>1111</v>
      </c>
    </row>
    <row r="79" spans="1:39" x14ac:dyDescent="0.25">
      <c r="B79" s="9" t="s">
        <v>8</v>
      </c>
      <c r="D79" s="9">
        <v>1</v>
      </c>
      <c r="E79" s="9">
        <v>2</v>
      </c>
      <c r="F79" s="9" t="s">
        <v>93</v>
      </c>
      <c r="G79" s="9" t="s">
        <v>93</v>
      </c>
      <c r="I79" s="10" t="str">
        <f t="shared" si="6"/>
        <v>12AA</v>
      </c>
      <c r="J79" s="10" t="str">
        <f t="shared" si="7"/>
        <v>12AA</v>
      </c>
    </row>
    <row r="80" spans="1:39" x14ac:dyDescent="0.25">
      <c r="B80" s="9" t="s">
        <v>9</v>
      </c>
      <c r="D80" s="9">
        <v>1</v>
      </c>
      <c r="E80" s="9">
        <v>4</v>
      </c>
      <c r="F80" s="9">
        <v>5</v>
      </c>
      <c r="G80" s="9" t="s">
        <v>95</v>
      </c>
      <c r="I80" s="10" t="str">
        <f t="shared" si="6"/>
        <v>145V</v>
      </c>
      <c r="J80" s="10" t="str">
        <f t="shared" si="7"/>
        <v>145V</v>
      </c>
    </row>
    <row r="81" spans="2:10" x14ac:dyDescent="0.25">
      <c r="B81" s="9" t="s">
        <v>10</v>
      </c>
      <c r="D81" s="9">
        <v>1</v>
      </c>
      <c r="E81" s="9">
        <v>8</v>
      </c>
      <c r="F81" s="9">
        <v>1</v>
      </c>
      <c r="G81" s="9">
        <v>3</v>
      </c>
      <c r="I81" s="10" t="str">
        <f t="shared" si="6"/>
        <v>1813</v>
      </c>
      <c r="J81" s="10" t="str">
        <f t="shared" si="7"/>
        <v>1813</v>
      </c>
    </row>
    <row r="82" spans="2:10" x14ac:dyDescent="0.25">
      <c r="B82" s="9">
        <v>2549</v>
      </c>
      <c r="D82" s="9">
        <v>1</v>
      </c>
      <c r="E82" s="9">
        <v>8</v>
      </c>
      <c r="F82" s="9">
        <v>1</v>
      </c>
      <c r="G82" s="9">
        <v>7</v>
      </c>
      <c r="I82" s="10" t="str">
        <f t="shared" si="6"/>
        <v>1817</v>
      </c>
      <c r="J82" s="10" t="str">
        <f t="shared" si="7"/>
        <v>1817</v>
      </c>
    </row>
    <row r="83" spans="2:10" x14ac:dyDescent="0.25">
      <c r="B83" s="9" t="s">
        <v>83</v>
      </c>
      <c r="D83" s="9">
        <v>2</v>
      </c>
      <c r="E83" s="9">
        <v>5</v>
      </c>
      <c r="F83" s="9">
        <v>2</v>
      </c>
      <c r="G83" s="9">
        <v>1</v>
      </c>
      <c r="H83" s="9">
        <v>3</v>
      </c>
      <c r="I83" s="10" t="str">
        <f>CONCATENATE(D83,E83,F83,G83,".",H83)</f>
        <v>2521.3</v>
      </c>
      <c r="J83" s="10" t="str">
        <f t="shared" si="7"/>
        <v>2521.3</v>
      </c>
    </row>
    <row r="84" spans="2:10" x14ac:dyDescent="0.25">
      <c r="B84" s="9" t="s">
        <v>62</v>
      </c>
      <c r="D84" s="9">
        <v>2</v>
      </c>
      <c r="E84" s="9">
        <v>5</v>
      </c>
      <c r="F84" s="9">
        <v>4</v>
      </c>
      <c r="G84" s="9">
        <v>9</v>
      </c>
      <c r="I84" s="10" t="str">
        <f>CONCATENATE(D84,E84,F84,G84,H84)</f>
        <v>2549</v>
      </c>
      <c r="J84" s="9">
        <v>2549</v>
      </c>
    </row>
    <row r="85" spans="2:10" x14ac:dyDescent="0.25">
      <c r="B85" s="9" t="s">
        <v>63</v>
      </c>
      <c r="D85" s="9">
        <v>4</v>
      </c>
      <c r="E85" s="9">
        <v>4</v>
      </c>
      <c r="F85" s="9">
        <v>5</v>
      </c>
      <c r="G85" s="9">
        <v>6</v>
      </c>
      <c r="I85" s="10" t="str">
        <f t="shared" si="6"/>
        <v>4456</v>
      </c>
      <c r="J85" s="10" t="str">
        <f t="shared" si="7"/>
        <v>4456</v>
      </c>
    </row>
    <row r="86" spans="2:10" x14ac:dyDescent="0.25">
      <c r="B86" s="9" t="s">
        <v>58</v>
      </c>
      <c r="D86" s="9">
        <v>4</v>
      </c>
      <c r="E86" s="9">
        <v>5</v>
      </c>
      <c r="F86" s="9" t="s">
        <v>93</v>
      </c>
      <c r="G86" s="9">
        <v>2</v>
      </c>
      <c r="I86" s="10" t="str">
        <f t="shared" si="6"/>
        <v>45A2</v>
      </c>
      <c r="J86" s="9" t="s">
        <v>6</v>
      </c>
    </row>
    <row r="87" spans="2:10" x14ac:dyDescent="0.25">
      <c r="B87" s="9" t="s">
        <v>59</v>
      </c>
      <c r="D87" s="9">
        <v>7</v>
      </c>
      <c r="E87" s="9">
        <v>8</v>
      </c>
      <c r="F87" s="9" t="s">
        <v>94</v>
      </c>
      <c r="G87" s="9">
        <v>1</v>
      </c>
      <c r="H87" s="9">
        <v>8</v>
      </c>
      <c r="I87" s="10" t="str">
        <f>CONCATENATE(D87,E87,F87,G87,".",H87)</f>
        <v>78D1.8</v>
      </c>
      <c r="J87" s="9" t="s">
        <v>82</v>
      </c>
    </row>
    <row r="88" spans="2:10" x14ac:dyDescent="0.25">
      <c r="B88" s="9" t="s">
        <v>54</v>
      </c>
      <c r="D88" s="9">
        <v>9</v>
      </c>
      <c r="E88" s="9">
        <v>9</v>
      </c>
      <c r="F88" s="9">
        <v>9</v>
      </c>
      <c r="G88" s="9">
        <v>9</v>
      </c>
      <c r="H88" s="9">
        <v>1</v>
      </c>
      <c r="I88" s="10" t="str">
        <f>CONCATENATE(D88,E88,F88,G88,".",H88)</f>
        <v>9999.1</v>
      </c>
      <c r="J88" s="9" t="s">
        <v>62</v>
      </c>
    </row>
    <row r="89" spans="2:10" x14ac:dyDescent="0.25">
      <c r="B89" s="9" t="s">
        <v>44</v>
      </c>
      <c r="D89" s="9" t="s">
        <v>93</v>
      </c>
      <c r="E89" s="9">
        <v>1</v>
      </c>
      <c r="F89" s="9">
        <v>2</v>
      </c>
      <c r="G89" s="9">
        <v>4</v>
      </c>
      <c r="I89" s="10" t="str">
        <f t="shared" si="6"/>
        <v>A124</v>
      </c>
      <c r="J89" s="9" t="s">
        <v>63</v>
      </c>
    </row>
    <row r="90" spans="2:10" x14ac:dyDescent="0.25">
      <c r="B90" s="9" t="s">
        <v>120</v>
      </c>
      <c r="D90" s="9" t="s">
        <v>93</v>
      </c>
      <c r="E90" s="9" t="s">
        <v>93</v>
      </c>
      <c r="F90" s="9">
        <v>1</v>
      </c>
      <c r="G90" s="9">
        <v>4</v>
      </c>
      <c r="I90" s="10" t="str">
        <f t="shared" si="6"/>
        <v>AA14</v>
      </c>
      <c r="J90" s="10" t="str">
        <f t="shared" si="7"/>
        <v>AA14</v>
      </c>
    </row>
    <row r="91" spans="2:10" x14ac:dyDescent="0.25">
      <c r="B91" s="9" t="s">
        <v>47</v>
      </c>
      <c r="D91" s="9" t="s">
        <v>93</v>
      </c>
      <c r="E91" s="9" t="s">
        <v>93</v>
      </c>
      <c r="F91" s="9">
        <v>7</v>
      </c>
      <c r="G91" s="9">
        <v>4</v>
      </c>
      <c r="H91" s="9">
        <v>9</v>
      </c>
      <c r="I91" s="10" t="str">
        <f t="shared" si="6"/>
        <v>AA749</v>
      </c>
      <c r="J91" s="9" t="s">
        <v>84</v>
      </c>
    </row>
    <row r="92" spans="2:10" x14ac:dyDescent="0.25">
      <c r="B92" s="9" t="s">
        <v>80</v>
      </c>
      <c r="D92" s="9" t="s">
        <v>93</v>
      </c>
      <c r="E92" s="9" t="s">
        <v>0</v>
      </c>
      <c r="F92" s="9">
        <v>1</v>
      </c>
      <c r="G92" s="9">
        <v>9</v>
      </c>
      <c r="I92" s="10" t="str">
        <f t="shared" si="6"/>
        <v>AC19</v>
      </c>
      <c r="J92" s="9" t="s">
        <v>9</v>
      </c>
    </row>
    <row r="93" spans="2:10" x14ac:dyDescent="0.25">
      <c r="B93" s="9" t="s">
        <v>41</v>
      </c>
      <c r="D93" s="9" t="s">
        <v>94</v>
      </c>
      <c r="E93" s="9" t="s">
        <v>0</v>
      </c>
      <c r="F93" s="9" t="s">
        <v>102</v>
      </c>
      <c r="G93" s="9">
        <v>4</v>
      </c>
      <c r="I93" s="10" t="str">
        <f t="shared" si="6"/>
        <v>DCj4</v>
      </c>
      <c r="J93" s="10" t="str">
        <f t="shared" si="7"/>
        <v>DCj4</v>
      </c>
    </row>
    <row r="94" spans="2:10" x14ac:dyDescent="0.25">
      <c r="B94" s="9" t="s">
        <v>38</v>
      </c>
      <c r="D94" s="9" t="s">
        <v>101</v>
      </c>
      <c r="E94" s="9" t="s">
        <v>99</v>
      </c>
      <c r="F94" s="9">
        <v>4</v>
      </c>
      <c r="G94" s="9">
        <v>5</v>
      </c>
      <c r="H94" s="9">
        <v>1</v>
      </c>
      <c r="I94" s="10" t="str">
        <f t="shared" si="6"/>
        <v>FE451</v>
      </c>
      <c r="J94" s="9" t="s">
        <v>85</v>
      </c>
    </row>
    <row r="95" spans="2:10" x14ac:dyDescent="0.25">
      <c r="B95" s="9" t="s">
        <v>46</v>
      </c>
      <c r="D95" s="9" t="s">
        <v>101</v>
      </c>
      <c r="E95" s="9" t="s">
        <v>5</v>
      </c>
      <c r="F95" s="9">
        <v>1</v>
      </c>
      <c r="G95" s="9" t="s">
        <v>96</v>
      </c>
      <c r="I95" s="10" t="str">
        <f t="shared" si="6"/>
        <v>FG1K</v>
      </c>
      <c r="J95" s="10" t="str">
        <f t="shared" si="7"/>
        <v>FG1K</v>
      </c>
    </row>
    <row r="96" spans="2:10" x14ac:dyDescent="0.25">
      <c r="B96" s="9" t="s">
        <v>27</v>
      </c>
      <c r="D96" s="9" t="s">
        <v>96</v>
      </c>
      <c r="E96" s="9" t="s">
        <v>96</v>
      </c>
      <c r="F96" s="9" t="s">
        <v>96</v>
      </c>
      <c r="G96" s="9" t="s">
        <v>111</v>
      </c>
      <c r="H96" s="9">
        <v>8</v>
      </c>
      <c r="I96" s="10" t="str">
        <f t="shared" si="6"/>
        <v>KKKK.8</v>
      </c>
      <c r="J96" s="9" t="s">
        <v>58</v>
      </c>
    </row>
    <row r="97" spans="2:10" x14ac:dyDescent="0.25">
      <c r="B97" s="9" t="s">
        <v>45</v>
      </c>
      <c r="D97" s="9" t="s">
        <v>96</v>
      </c>
      <c r="E97" s="9" t="s">
        <v>96</v>
      </c>
      <c r="F97" s="9" t="s">
        <v>96</v>
      </c>
      <c r="G97" s="9" t="s">
        <v>111</v>
      </c>
      <c r="H97" s="9">
        <v>9</v>
      </c>
      <c r="I97" s="10" t="str">
        <f t="shared" si="6"/>
        <v>KKKK.9</v>
      </c>
      <c r="J97" s="9" t="s">
        <v>59</v>
      </c>
    </row>
    <row r="98" spans="2:10" x14ac:dyDescent="0.25">
      <c r="B98" s="9" t="s">
        <v>25</v>
      </c>
      <c r="D98" s="9" t="s">
        <v>103</v>
      </c>
      <c r="E98" s="9" t="s">
        <v>104</v>
      </c>
      <c r="F98" s="9">
        <v>1</v>
      </c>
      <c r="G98" s="9">
        <v>1</v>
      </c>
      <c r="I98" s="10" t="str">
        <f t="shared" si="6"/>
        <v>NO11</v>
      </c>
      <c r="J98" s="10" t="str">
        <f t="shared" si="7"/>
        <v>NO11</v>
      </c>
    </row>
    <row r="99" spans="2:10" x14ac:dyDescent="0.25">
      <c r="B99" s="9" t="s">
        <v>84</v>
      </c>
      <c r="D99" s="9" t="s">
        <v>4</v>
      </c>
      <c r="E99" s="9" t="s">
        <v>4</v>
      </c>
      <c r="F99" s="9" t="s">
        <v>4</v>
      </c>
      <c r="G99" s="9" t="s">
        <v>121</v>
      </c>
      <c r="I99" s="10" t="str">
        <f t="shared" si="6"/>
        <v>PPP4</v>
      </c>
      <c r="J99" s="9" t="s">
        <v>120</v>
      </c>
    </row>
    <row r="100" spans="2:10" x14ac:dyDescent="0.25">
      <c r="B100" s="9" t="s">
        <v>23</v>
      </c>
      <c r="D100" s="9" t="s">
        <v>107</v>
      </c>
      <c r="E100" s="9" t="s">
        <v>107</v>
      </c>
      <c r="F100" s="9" t="s">
        <v>107</v>
      </c>
      <c r="G100" s="9">
        <v>3</v>
      </c>
      <c r="I100" s="10" t="str">
        <f t="shared" si="6"/>
        <v>RRR3</v>
      </c>
      <c r="J100" s="9" t="s">
        <v>38</v>
      </c>
    </row>
    <row r="101" spans="2:10" x14ac:dyDescent="0.25">
      <c r="B101" s="9" t="s">
        <v>22</v>
      </c>
      <c r="D101" s="9" t="s">
        <v>98</v>
      </c>
      <c r="E101" s="9" t="s">
        <v>113</v>
      </c>
      <c r="F101" s="9" t="s">
        <v>114</v>
      </c>
      <c r="G101" s="9" t="s">
        <v>117</v>
      </c>
      <c r="H101" s="9">
        <v>8</v>
      </c>
      <c r="I101" s="10" t="str">
        <f t="shared" si="6"/>
        <v>Test.8</v>
      </c>
      <c r="J101" s="9" t="s">
        <v>83</v>
      </c>
    </row>
    <row r="102" spans="2:10" x14ac:dyDescent="0.25">
      <c r="B102" s="9" t="s">
        <v>21</v>
      </c>
      <c r="D102" s="9" t="s">
        <v>98</v>
      </c>
      <c r="E102" s="9" t="s">
        <v>99</v>
      </c>
      <c r="F102" s="9" t="s">
        <v>3</v>
      </c>
      <c r="G102" s="9" t="s">
        <v>100</v>
      </c>
      <c r="I102" s="10" t="str">
        <f t="shared" si="6"/>
        <v>TEXS</v>
      </c>
      <c r="J102" s="9" t="s">
        <v>46</v>
      </c>
    </row>
    <row r="103" spans="2:10" x14ac:dyDescent="0.25">
      <c r="B103" s="9" t="s">
        <v>85</v>
      </c>
      <c r="D103" s="9" t="s">
        <v>3</v>
      </c>
      <c r="E103" s="9" t="s">
        <v>105</v>
      </c>
      <c r="F103" s="9" t="s">
        <v>106</v>
      </c>
      <c r="G103" s="9">
        <v>2</v>
      </c>
      <c r="I103" s="10" t="str">
        <f t="shared" si="6"/>
        <v>XYZ2</v>
      </c>
      <c r="J103" s="9" t="s">
        <v>45</v>
      </c>
    </row>
    <row r="104" spans="2:10" x14ac:dyDescent="0.25">
      <c r="B104" s="9" t="s">
        <v>19</v>
      </c>
      <c r="D104" s="9" t="s">
        <v>3</v>
      </c>
      <c r="E104" s="9" t="s">
        <v>105</v>
      </c>
      <c r="F104" s="9" t="s">
        <v>106</v>
      </c>
      <c r="G104" s="9" t="s">
        <v>93</v>
      </c>
      <c r="I104" s="10" t="str">
        <f t="shared" si="6"/>
        <v>XYZA</v>
      </c>
      <c r="J104" s="9" t="s">
        <v>44</v>
      </c>
    </row>
  </sheetData>
  <sortState ref="M3:Q21">
    <sortCondition ref="M3:M21"/>
    <sortCondition ref="N3:N21"/>
    <sortCondition ref="O3:O21"/>
    <sortCondition ref="P3:P21"/>
    <sortCondition ref="Q3:Q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9"/>
  <sheetViews>
    <sheetView topLeftCell="A37" workbookViewId="0">
      <selection activeCell="K13" sqref="K13"/>
    </sheetView>
  </sheetViews>
  <sheetFormatPr defaultRowHeight="15" x14ac:dyDescent="0.25"/>
  <cols>
    <col min="2" max="2" width="9.140625" style="1"/>
    <col min="4" max="4" width="9.140625" customWidth="1"/>
    <col min="5" max="5" width="9.140625" hidden="1" customWidth="1"/>
    <col min="6" max="6" width="9.140625" customWidth="1"/>
    <col min="7" max="7" width="14.42578125" bestFit="1" customWidth="1"/>
    <col min="8" max="12" width="9.140625" style="1"/>
    <col min="13" max="14" width="9.140625" hidden="1" customWidth="1"/>
    <col min="15" max="15" width="32.140625" style="22" customWidth="1"/>
  </cols>
  <sheetData>
    <row r="1" spans="2:15" s="2" customFormat="1" x14ac:dyDescent="0.25">
      <c r="B1" s="3" t="s">
        <v>147</v>
      </c>
      <c r="D1" s="2" t="s">
        <v>86</v>
      </c>
      <c r="G1" s="2" t="s">
        <v>118</v>
      </c>
      <c r="H1" s="3"/>
      <c r="I1" s="3"/>
      <c r="J1" s="3"/>
      <c r="K1" s="3"/>
      <c r="L1" s="3"/>
      <c r="O1" s="21"/>
    </row>
    <row r="2" spans="2:15" x14ac:dyDescent="0.25">
      <c r="B2" s="1" t="s">
        <v>65</v>
      </c>
      <c r="D2" t="s">
        <v>91</v>
      </c>
      <c r="E2" t="str">
        <f>CONCATENATE(D2,B2)</f>
        <v>0145A2.1</v>
      </c>
      <c r="G2" t="s">
        <v>91</v>
      </c>
      <c r="H2" s="1">
        <v>0</v>
      </c>
      <c r="I2" s="1">
        <v>0</v>
      </c>
      <c r="J2" s="1" t="s">
        <v>5</v>
      </c>
      <c r="K2" s="1" t="s">
        <v>110</v>
      </c>
      <c r="L2" s="1">
        <v>3</v>
      </c>
      <c r="M2" t="str">
        <f>CONCATENATE(G2,H2,I2,J2,K2,L2)</f>
        <v>0100GG.3</v>
      </c>
      <c r="N2" t="str">
        <f t="shared" ref="N2:N33" si="0">VLOOKUP(M2,E:E,1,FALSE)</f>
        <v>0100GG.3</v>
      </c>
    </row>
    <row r="3" spans="2:15" x14ac:dyDescent="0.25">
      <c r="B3" s="1" t="s">
        <v>66</v>
      </c>
      <c r="D3" t="s">
        <v>87</v>
      </c>
      <c r="E3" t="str">
        <f t="shared" ref="E3:E14" si="1">CONCATENATE(D3,B3)</f>
        <v>0278D1.3</v>
      </c>
      <c r="G3" t="s">
        <v>91</v>
      </c>
      <c r="H3" s="1">
        <v>0</v>
      </c>
      <c r="I3" s="1">
        <v>9</v>
      </c>
      <c r="J3" s="1">
        <v>7</v>
      </c>
      <c r="K3" s="1" t="s">
        <v>110</v>
      </c>
      <c r="L3" s="1">
        <v>4</v>
      </c>
      <c r="M3" t="str">
        <f t="shared" ref="M3:M40" si="2">CONCATENATE(G3,H3,I3,J3,K3,L3)</f>
        <v>01097G.4</v>
      </c>
      <c r="N3" t="str">
        <f t="shared" si="0"/>
        <v>01097G.4</v>
      </c>
    </row>
    <row r="4" spans="2:15" ht="30" x14ac:dyDescent="0.25">
      <c r="B4" s="1" t="s">
        <v>67</v>
      </c>
      <c r="D4" t="s">
        <v>91</v>
      </c>
      <c r="E4" t="str">
        <f t="shared" si="1"/>
        <v>0112AA.4</v>
      </c>
      <c r="G4" s="4" t="s">
        <v>91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4" t="str">
        <f>CONCATENATE(G4,H4,I4,J4,K4,".",L4)</f>
        <v>011111.1</v>
      </c>
      <c r="N4" s="4" t="str">
        <f t="shared" si="0"/>
        <v>011111.1</v>
      </c>
      <c r="O4" s="23" t="s">
        <v>145</v>
      </c>
    </row>
    <row r="5" spans="2:15" x14ac:dyDescent="0.25">
      <c r="B5" s="1" t="s">
        <v>68</v>
      </c>
      <c r="D5" t="s">
        <v>88</v>
      </c>
      <c r="E5" t="str">
        <f t="shared" si="1"/>
        <v>03AC19.7</v>
      </c>
      <c r="G5" s="4" t="s">
        <v>91</v>
      </c>
      <c r="H5" s="5">
        <v>1</v>
      </c>
      <c r="I5" s="5">
        <v>1</v>
      </c>
      <c r="J5" s="5">
        <v>1</v>
      </c>
      <c r="K5" s="5">
        <v>1</v>
      </c>
      <c r="L5" s="5"/>
      <c r="M5" s="4" t="str">
        <f t="shared" si="2"/>
        <v>011111</v>
      </c>
      <c r="N5" s="4" t="str">
        <f t="shared" si="0"/>
        <v>011111</v>
      </c>
    </row>
    <row r="6" spans="2:15" x14ac:dyDescent="0.25">
      <c r="B6" s="1" t="s">
        <v>69</v>
      </c>
      <c r="D6" t="s">
        <v>88</v>
      </c>
      <c r="E6" t="str">
        <f t="shared" si="1"/>
        <v>03145V.3</v>
      </c>
      <c r="G6" t="s">
        <v>91</v>
      </c>
      <c r="H6" s="1">
        <v>1</v>
      </c>
      <c r="I6" s="1">
        <v>2</v>
      </c>
      <c r="J6" s="1" t="s">
        <v>93</v>
      </c>
      <c r="K6" s="1" t="s">
        <v>108</v>
      </c>
      <c r="L6" s="1">
        <v>4</v>
      </c>
      <c r="M6" t="str">
        <f t="shared" si="2"/>
        <v>0112AA.4</v>
      </c>
      <c r="N6" t="str">
        <f t="shared" si="0"/>
        <v>0112AA.4</v>
      </c>
    </row>
    <row r="7" spans="2:15" x14ac:dyDescent="0.25">
      <c r="B7" s="1">
        <v>2549</v>
      </c>
      <c r="D7" t="s">
        <v>91</v>
      </c>
      <c r="E7" t="str">
        <f t="shared" si="1"/>
        <v>012549</v>
      </c>
      <c r="G7" t="s">
        <v>91</v>
      </c>
      <c r="H7" s="1">
        <v>1</v>
      </c>
      <c r="I7" s="1">
        <v>5</v>
      </c>
      <c r="J7" s="1" t="s">
        <v>93</v>
      </c>
      <c r="K7" s="1" t="s">
        <v>1</v>
      </c>
      <c r="M7" t="str">
        <f t="shared" si="2"/>
        <v>0115AJ</v>
      </c>
      <c r="N7" t="str">
        <f t="shared" si="0"/>
        <v>0115AJ</v>
      </c>
    </row>
    <row r="8" spans="2:15" x14ac:dyDescent="0.25">
      <c r="B8" s="1" t="s">
        <v>11</v>
      </c>
      <c r="D8" t="s">
        <v>87</v>
      </c>
      <c r="E8" t="str">
        <f t="shared" si="1"/>
        <v>02424K</v>
      </c>
      <c r="G8" t="s">
        <v>91</v>
      </c>
      <c r="H8" s="1">
        <v>2</v>
      </c>
      <c r="I8" s="1">
        <v>5</v>
      </c>
      <c r="J8" s="1">
        <v>2</v>
      </c>
      <c r="K8" s="1">
        <v>1</v>
      </c>
      <c r="L8" s="1">
        <v>3</v>
      </c>
      <c r="M8" t="str">
        <f>CONCATENATE(G8,H8,I8,J8,K8,".",L8)</f>
        <v>012521.3</v>
      </c>
      <c r="N8" t="str">
        <f t="shared" si="0"/>
        <v>012521.3</v>
      </c>
    </row>
    <row r="9" spans="2:15" x14ac:dyDescent="0.25">
      <c r="B9" s="1" t="s">
        <v>70</v>
      </c>
      <c r="D9" t="s">
        <v>91</v>
      </c>
      <c r="E9" t="str">
        <f t="shared" si="1"/>
        <v>01097G.4</v>
      </c>
      <c r="G9" t="s">
        <v>91</v>
      </c>
      <c r="H9" s="1">
        <v>2</v>
      </c>
      <c r="I9" s="1">
        <v>5</v>
      </c>
      <c r="J9" s="1">
        <v>2</v>
      </c>
      <c r="K9" s="1" t="s">
        <v>93</v>
      </c>
      <c r="M9" t="str">
        <f t="shared" si="2"/>
        <v>01252A</v>
      </c>
      <c r="N9" t="str">
        <f t="shared" si="0"/>
        <v>01252A</v>
      </c>
    </row>
    <row r="10" spans="2:15" x14ac:dyDescent="0.25">
      <c r="B10" s="1" t="s">
        <v>13</v>
      </c>
      <c r="D10" t="s">
        <v>91</v>
      </c>
      <c r="E10" t="str">
        <f t="shared" si="1"/>
        <v>0115AJ</v>
      </c>
      <c r="G10" t="s">
        <v>91</v>
      </c>
      <c r="H10" s="1">
        <v>2</v>
      </c>
      <c r="I10" s="1">
        <v>5</v>
      </c>
      <c r="J10" s="1">
        <v>4</v>
      </c>
      <c r="K10" s="1">
        <v>9</v>
      </c>
      <c r="M10" t="str">
        <f t="shared" si="2"/>
        <v>012549</v>
      </c>
      <c r="N10" t="str">
        <f t="shared" si="0"/>
        <v>012549</v>
      </c>
    </row>
    <row r="11" spans="2:15" x14ac:dyDescent="0.25">
      <c r="B11" s="1" t="s">
        <v>14</v>
      </c>
      <c r="D11" t="s">
        <v>91</v>
      </c>
      <c r="E11" t="str">
        <f t="shared" si="1"/>
        <v>0197MA</v>
      </c>
      <c r="G11" t="s">
        <v>91</v>
      </c>
      <c r="H11" s="1">
        <v>2</v>
      </c>
      <c r="I11" s="1">
        <v>5</v>
      </c>
      <c r="J11" s="1">
        <v>9</v>
      </c>
      <c r="K11" s="1">
        <v>3</v>
      </c>
      <c r="M11" t="str">
        <f t="shared" si="2"/>
        <v>012593</v>
      </c>
      <c r="N11" t="str">
        <f t="shared" si="0"/>
        <v>012593</v>
      </c>
    </row>
    <row r="12" spans="2:15" x14ac:dyDescent="0.25">
      <c r="B12" s="1" t="s">
        <v>71</v>
      </c>
      <c r="D12" t="s">
        <v>91</v>
      </c>
      <c r="E12" t="str">
        <f t="shared" si="1"/>
        <v>017777.7</v>
      </c>
      <c r="G12" t="s">
        <v>91</v>
      </c>
      <c r="H12" s="1">
        <v>4</v>
      </c>
      <c r="I12" s="1">
        <v>4</v>
      </c>
      <c r="J12" s="1">
        <v>4</v>
      </c>
      <c r="K12" s="1">
        <v>4</v>
      </c>
      <c r="L12" s="1">
        <v>9</v>
      </c>
      <c r="M12" t="str">
        <f t="shared" ref="M12:M14" si="3">CONCATENATE(G12,H12,I12,J12,K12,".",L12)</f>
        <v>014444.9</v>
      </c>
      <c r="N12" t="str">
        <f t="shared" si="0"/>
        <v>014444.9</v>
      </c>
    </row>
    <row r="13" spans="2:15" x14ac:dyDescent="0.25">
      <c r="B13" s="1" t="s">
        <v>16</v>
      </c>
      <c r="D13" t="s">
        <v>91</v>
      </c>
      <c r="E13" t="str">
        <f t="shared" si="1"/>
        <v>01BKKA</v>
      </c>
      <c r="G13" t="s">
        <v>91</v>
      </c>
      <c r="H13" s="1">
        <v>4</v>
      </c>
      <c r="I13" s="1">
        <v>5</v>
      </c>
      <c r="J13" s="1" t="s">
        <v>93</v>
      </c>
      <c r="K13" s="1">
        <v>2</v>
      </c>
      <c r="L13" s="1">
        <v>1</v>
      </c>
      <c r="M13" t="str">
        <f t="shared" si="3"/>
        <v>0145A2.1</v>
      </c>
      <c r="N13" t="str">
        <f t="shared" si="0"/>
        <v>0145A2.1</v>
      </c>
    </row>
    <row r="14" spans="2:15" x14ac:dyDescent="0.25">
      <c r="B14" s="1" t="s">
        <v>72</v>
      </c>
      <c r="D14" t="s">
        <v>91</v>
      </c>
      <c r="E14" t="str">
        <f t="shared" si="1"/>
        <v>0100GG.3</v>
      </c>
      <c r="G14" t="s">
        <v>91</v>
      </c>
      <c r="H14" s="1">
        <v>7</v>
      </c>
      <c r="I14" s="1">
        <v>7</v>
      </c>
      <c r="J14" s="1">
        <v>7</v>
      </c>
      <c r="K14" s="1">
        <v>7</v>
      </c>
      <c r="L14" s="1">
        <v>7</v>
      </c>
      <c r="M14" t="str">
        <f t="shared" si="3"/>
        <v>017777.7</v>
      </c>
      <c r="N14" t="str">
        <f t="shared" si="0"/>
        <v>017777.7</v>
      </c>
    </row>
    <row r="15" spans="2:15" x14ac:dyDescent="0.25">
      <c r="B15" s="1" t="s">
        <v>32</v>
      </c>
      <c r="D15" t="s">
        <v>87</v>
      </c>
      <c r="E15" t="str">
        <f t="shared" ref="E15:E59" si="4">CONCATENATE(D15,B15)</f>
        <v>02TEX1</v>
      </c>
      <c r="G15" t="s">
        <v>91</v>
      </c>
      <c r="H15" s="1">
        <v>9</v>
      </c>
      <c r="I15" s="1">
        <v>7</v>
      </c>
      <c r="J15" s="1" t="s">
        <v>97</v>
      </c>
      <c r="K15" s="1" t="s">
        <v>93</v>
      </c>
      <c r="M15" t="str">
        <f t="shared" si="2"/>
        <v>0197MA</v>
      </c>
      <c r="N15" t="str">
        <f t="shared" si="0"/>
        <v>0197MA</v>
      </c>
    </row>
    <row r="16" spans="2:15" x14ac:dyDescent="0.25">
      <c r="B16" s="1" t="s">
        <v>73</v>
      </c>
      <c r="D16" t="s">
        <v>87</v>
      </c>
      <c r="E16" t="str">
        <f t="shared" si="4"/>
        <v>024412.7</v>
      </c>
      <c r="G16" t="s">
        <v>91</v>
      </c>
      <c r="H16" s="1" t="s">
        <v>93</v>
      </c>
      <c r="I16" s="1" t="s">
        <v>93</v>
      </c>
      <c r="J16" s="1">
        <v>1</v>
      </c>
      <c r="K16" s="1">
        <v>4</v>
      </c>
      <c r="M16" t="str">
        <f t="shared" si="2"/>
        <v>01AA14</v>
      </c>
      <c r="N16" t="str">
        <f t="shared" si="0"/>
        <v>01AA14</v>
      </c>
    </row>
    <row r="17" spans="2:14" x14ac:dyDescent="0.25">
      <c r="B17" s="1" t="s">
        <v>74</v>
      </c>
      <c r="D17" t="s">
        <v>87</v>
      </c>
      <c r="E17" t="str">
        <f t="shared" si="4"/>
        <v>021813.9</v>
      </c>
      <c r="G17" t="s">
        <v>91</v>
      </c>
      <c r="H17" s="1" t="s">
        <v>93</v>
      </c>
      <c r="I17" s="1" t="s">
        <v>93</v>
      </c>
      <c r="J17" s="1">
        <v>7</v>
      </c>
      <c r="K17" s="1">
        <v>4</v>
      </c>
      <c r="M17" t="str">
        <f t="shared" si="2"/>
        <v>01AA74</v>
      </c>
      <c r="N17" t="str">
        <f t="shared" si="0"/>
        <v>01AA74</v>
      </c>
    </row>
    <row r="18" spans="2:14" x14ac:dyDescent="0.25">
      <c r="B18" s="1" t="s">
        <v>75</v>
      </c>
      <c r="D18" t="s">
        <v>91</v>
      </c>
      <c r="E18" t="str">
        <f t="shared" si="4"/>
        <v>01FE18.6</v>
      </c>
      <c r="G18" t="s">
        <v>91</v>
      </c>
      <c r="H18" s="1" t="s">
        <v>2</v>
      </c>
      <c r="I18" s="1" t="s">
        <v>96</v>
      </c>
      <c r="J18" s="1" t="s">
        <v>96</v>
      </c>
      <c r="K18" s="1" t="s">
        <v>93</v>
      </c>
      <c r="M18" t="str">
        <f t="shared" si="2"/>
        <v>01BKKA</v>
      </c>
      <c r="N18" t="str">
        <f t="shared" si="0"/>
        <v>01BKKA</v>
      </c>
    </row>
    <row r="19" spans="2:14" x14ac:dyDescent="0.25">
      <c r="B19" s="1" t="s">
        <v>29</v>
      </c>
      <c r="D19" t="s">
        <v>91</v>
      </c>
      <c r="E19" t="str">
        <f t="shared" si="4"/>
        <v>01JA89</v>
      </c>
      <c r="G19" t="s">
        <v>91</v>
      </c>
      <c r="H19" s="1" t="s">
        <v>101</v>
      </c>
      <c r="I19" s="1" t="s">
        <v>99</v>
      </c>
      <c r="J19" s="1">
        <v>1</v>
      </c>
      <c r="K19" s="1">
        <v>8</v>
      </c>
      <c r="L19" s="1">
        <v>6</v>
      </c>
      <c r="M19" t="str">
        <f>CONCATENATE(G19,H19,I19,J19,K19,".",L19)</f>
        <v>01FE18.6</v>
      </c>
      <c r="N19" t="str">
        <f t="shared" si="0"/>
        <v>01FE18.6</v>
      </c>
    </row>
    <row r="20" spans="2:14" x14ac:dyDescent="0.25">
      <c r="B20" s="1" t="s">
        <v>30</v>
      </c>
      <c r="D20" t="s">
        <v>91</v>
      </c>
      <c r="E20" t="str">
        <f t="shared" si="4"/>
        <v>012593</v>
      </c>
      <c r="G20" t="s">
        <v>91</v>
      </c>
      <c r="H20" s="1" t="s">
        <v>1</v>
      </c>
      <c r="I20" s="1" t="s">
        <v>93</v>
      </c>
      <c r="J20" s="1">
        <v>8</v>
      </c>
      <c r="K20" s="1">
        <v>9</v>
      </c>
      <c r="M20" t="str">
        <f t="shared" si="2"/>
        <v>01JA89</v>
      </c>
      <c r="N20" t="str">
        <f t="shared" si="0"/>
        <v>01JA89</v>
      </c>
    </row>
    <row r="21" spans="2:14" x14ac:dyDescent="0.25">
      <c r="B21" s="1" t="s">
        <v>25</v>
      </c>
      <c r="D21" t="s">
        <v>87</v>
      </c>
      <c r="E21" t="str">
        <f t="shared" si="4"/>
        <v>024456</v>
      </c>
      <c r="G21" t="s">
        <v>91</v>
      </c>
      <c r="H21" s="1" t="s">
        <v>96</v>
      </c>
      <c r="I21" s="1" t="s">
        <v>96</v>
      </c>
      <c r="J21" s="1" t="s">
        <v>96</v>
      </c>
      <c r="K21" s="1" t="s">
        <v>111</v>
      </c>
      <c r="L21" s="1">
        <v>5</v>
      </c>
      <c r="M21" t="str">
        <f t="shared" si="2"/>
        <v>01KKKK.5</v>
      </c>
      <c r="N21" t="str">
        <f t="shared" si="0"/>
        <v>01KKKK.5</v>
      </c>
    </row>
    <row r="22" spans="2:14" x14ac:dyDescent="0.25">
      <c r="B22" s="1" t="s">
        <v>24</v>
      </c>
      <c r="D22" t="s">
        <v>91</v>
      </c>
      <c r="E22" t="str">
        <f t="shared" si="4"/>
        <v>01AA74</v>
      </c>
      <c r="G22" t="s">
        <v>91</v>
      </c>
      <c r="H22" s="1" t="s">
        <v>96</v>
      </c>
      <c r="I22" s="1" t="s">
        <v>96</v>
      </c>
      <c r="J22" s="1" t="s">
        <v>96</v>
      </c>
      <c r="K22" s="1" t="s">
        <v>111</v>
      </c>
      <c r="L22" s="1">
        <v>9</v>
      </c>
      <c r="M22" t="str">
        <f t="shared" si="2"/>
        <v>01KKKK.9</v>
      </c>
      <c r="N22" t="str">
        <f t="shared" si="0"/>
        <v>01KKKK.9</v>
      </c>
    </row>
    <row r="23" spans="2:14" x14ac:dyDescent="0.25">
      <c r="B23" s="1" t="s">
        <v>76</v>
      </c>
      <c r="D23" t="s">
        <v>87</v>
      </c>
      <c r="E23" t="str">
        <f t="shared" si="4"/>
        <v>02FG1K.8</v>
      </c>
      <c r="G23" t="s">
        <v>91</v>
      </c>
      <c r="H23" s="1" t="s">
        <v>107</v>
      </c>
      <c r="I23" s="1" t="s">
        <v>107</v>
      </c>
      <c r="J23" s="1" t="s">
        <v>107</v>
      </c>
      <c r="K23" s="1">
        <v>1</v>
      </c>
      <c r="M23" t="str">
        <f t="shared" si="2"/>
        <v>01RRR1</v>
      </c>
      <c r="N23" t="str">
        <f t="shared" si="0"/>
        <v>01RRR1</v>
      </c>
    </row>
    <row r="24" spans="2:14" x14ac:dyDescent="0.25">
      <c r="B24" s="1" t="s">
        <v>22</v>
      </c>
      <c r="D24" t="s">
        <v>87</v>
      </c>
      <c r="E24" t="str">
        <f t="shared" si="4"/>
        <v>02DCj4</v>
      </c>
      <c r="G24" t="s">
        <v>91</v>
      </c>
      <c r="H24" s="1" t="s">
        <v>98</v>
      </c>
      <c r="I24" s="1" t="s">
        <v>99</v>
      </c>
      <c r="J24" s="1" t="s">
        <v>100</v>
      </c>
      <c r="K24" s="1" t="s">
        <v>98</v>
      </c>
      <c r="M24" t="str">
        <f t="shared" si="2"/>
        <v>01TEST</v>
      </c>
      <c r="N24" t="str">
        <f t="shared" si="0"/>
        <v>01TEST</v>
      </c>
    </row>
    <row r="25" spans="2:14" x14ac:dyDescent="0.25">
      <c r="B25" s="1" t="s">
        <v>21</v>
      </c>
      <c r="D25" t="s">
        <v>91</v>
      </c>
      <c r="E25" t="str">
        <f t="shared" si="4"/>
        <v>01AA14</v>
      </c>
      <c r="G25" t="s">
        <v>87</v>
      </c>
      <c r="H25" s="1">
        <v>1</v>
      </c>
      <c r="I25" s="1">
        <v>8</v>
      </c>
      <c r="J25" s="1">
        <v>1</v>
      </c>
      <c r="K25" s="1">
        <v>3</v>
      </c>
      <c r="L25" s="1">
        <v>8</v>
      </c>
      <c r="M25" t="str">
        <f t="shared" ref="M25:M26" si="5">CONCATENATE(G25,H25,I25,J25,K25,".",L25)</f>
        <v>021813.8</v>
      </c>
      <c r="N25" t="str">
        <f t="shared" si="0"/>
        <v>021813.8</v>
      </c>
    </row>
    <row r="26" spans="2:14" x14ac:dyDescent="0.25">
      <c r="B26" s="1" t="s">
        <v>77</v>
      </c>
      <c r="D26" t="s">
        <v>88</v>
      </c>
      <c r="E26" t="str">
        <f t="shared" si="4"/>
        <v>03FE45.7</v>
      </c>
      <c r="G26" t="s">
        <v>87</v>
      </c>
      <c r="H26" s="1">
        <v>1</v>
      </c>
      <c r="I26" s="1">
        <v>8</v>
      </c>
      <c r="J26" s="1">
        <v>1</v>
      </c>
      <c r="K26" s="1">
        <v>3</v>
      </c>
      <c r="L26" s="1">
        <v>9</v>
      </c>
      <c r="M26" t="str">
        <f t="shared" si="5"/>
        <v>021813.9</v>
      </c>
      <c r="N26" t="str">
        <f t="shared" si="0"/>
        <v>021813.9</v>
      </c>
    </row>
    <row r="27" spans="2:14" x14ac:dyDescent="0.25">
      <c r="B27" s="1" t="s">
        <v>19</v>
      </c>
      <c r="D27" t="s">
        <v>88</v>
      </c>
      <c r="E27" t="str">
        <f t="shared" si="4"/>
        <v>03NO11</v>
      </c>
      <c r="G27" t="s">
        <v>87</v>
      </c>
      <c r="H27" s="1">
        <v>1</v>
      </c>
      <c r="I27" s="1">
        <v>8</v>
      </c>
      <c r="J27" s="1">
        <v>1</v>
      </c>
      <c r="K27" s="1">
        <v>7</v>
      </c>
      <c r="M27" t="str">
        <f t="shared" si="2"/>
        <v>021817</v>
      </c>
      <c r="N27" t="str">
        <f t="shared" si="0"/>
        <v>021817</v>
      </c>
    </row>
    <row r="28" spans="2:14" x14ac:dyDescent="0.25">
      <c r="B28" s="1" t="s">
        <v>31</v>
      </c>
      <c r="D28" t="s">
        <v>91</v>
      </c>
      <c r="E28" t="str">
        <f t="shared" si="4"/>
        <v>01TEST</v>
      </c>
      <c r="G28" t="s">
        <v>87</v>
      </c>
      <c r="H28" s="1">
        <v>4</v>
      </c>
      <c r="I28" s="1">
        <v>2</v>
      </c>
      <c r="J28" s="1">
        <v>4</v>
      </c>
      <c r="K28" s="1" t="s">
        <v>96</v>
      </c>
      <c r="M28" t="str">
        <f t="shared" si="2"/>
        <v>02424K</v>
      </c>
      <c r="N28" t="str">
        <f t="shared" si="0"/>
        <v>02424K</v>
      </c>
    </row>
    <row r="29" spans="2:14" x14ac:dyDescent="0.25">
      <c r="B29" s="1" t="s">
        <v>32</v>
      </c>
      <c r="D29" t="s">
        <v>88</v>
      </c>
      <c r="E29" t="str">
        <f t="shared" si="4"/>
        <v>03TEX1</v>
      </c>
      <c r="G29" t="s">
        <v>87</v>
      </c>
      <c r="H29" s="1">
        <v>4</v>
      </c>
      <c r="I29" s="1">
        <v>4</v>
      </c>
      <c r="J29" s="1">
        <v>1</v>
      </c>
      <c r="K29" s="1">
        <v>2</v>
      </c>
      <c r="L29" s="1">
        <v>7</v>
      </c>
      <c r="M29" t="str">
        <f t="shared" ref="M29:M30" si="6">CONCATENATE(G29,H29,I29,J29,K29,".",L29)</f>
        <v>024412.7</v>
      </c>
      <c r="N29" t="str">
        <f t="shared" si="0"/>
        <v>024412.7</v>
      </c>
    </row>
    <row r="30" spans="2:14" x14ac:dyDescent="0.25">
      <c r="B30" s="1" t="s">
        <v>18</v>
      </c>
      <c r="D30" t="s">
        <v>88</v>
      </c>
      <c r="E30" t="str">
        <f t="shared" si="4"/>
        <v>03NO25</v>
      </c>
      <c r="G30" t="s">
        <v>87</v>
      </c>
      <c r="H30" s="1">
        <v>4</v>
      </c>
      <c r="I30" s="1">
        <v>4</v>
      </c>
      <c r="J30" s="1">
        <v>4</v>
      </c>
      <c r="K30" s="1">
        <v>4</v>
      </c>
      <c r="L30" s="1">
        <v>9</v>
      </c>
      <c r="M30" t="str">
        <f t="shared" si="6"/>
        <v>024444.9</v>
      </c>
      <c r="N30" t="str">
        <f t="shared" si="0"/>
        <v>024444.9</v>
      </c>
    </row>
    <row r="31" spans="2:14" x14ac:dyDescent="0.25">
      <c r="B31" s="1" t="s">
        <v>78</v>
      </c>
      <c r="D31" t="s">
        <v>88</v>
      </c>
      <c r="E31" t="str">
        <f t="shared" si="4"/>
        <v>03PPP7.5</v>
      </c>
      <c r="G31" t="s">
        <v>87</v>
      </c>
      <c r="H31" s="1">
        <v>4</v>
      </c>
      <c r="I31" s="1">
        <v>4</v>
      </c>
      <c r="J31" s="1">
        <v>5</v>
      </c>
      <c r="K31" s="1">
        <v>6</v>
      </c>
      <c r="M31" t="str">
        <f t="shared" si="2"/>
        <v>024456</v>
      </c>
      <c r="N31" t="str">
        <f t="shared" si="0"/>
        <v>024456</v>
      </c>
    </row>
    <row r="32" spans="2:14" x14ac:dyDescent="0.25">
      <c r="B32" s="1" t="s">
        <v>39</v>
      </c>
      <c r="D32" t="s">
        <v>91</v>
      </c>
      <c r="E32" t="str">
        <f t="shared" si="4"/>
        <v>01252A</v>
      </c>
      <c r="G32" t="s">
        <v>87</v>
      </c>
      <c r="H32" s="1">
        <v>4</v>
      </c>
      <c r="I32" s="1">
        <v>5</v>
      </c>
      <c r="J32" s="1">
        <v>1</v>
      </c>
      <c r="K32" s="1" t="s">
        <v>112</v>
      </c>
      <c r="L32" s="1">
        <v>8</v>
      </c>
      <c r="M32" t="str">
        <f t="shared" si="2"/>
        <v>02451N.8</v>
      </c>
      <c r="N32" t="str">
        <f t="shared" si="0"/>
        <v>02451N.8</v>
      </c>
    </row>
    <row r="33" spans="2:15" x14ac:dyDescent="0.25">
      <c r="B33" s="1" t="s">
        <v>42</v>
      </c>
      <c r="D33" t="s">
        <v>88</v>
      </c>
      <c r="E33" t="str">
        <f t="shared" si="4"/>
        <v>03451M</v>
      </c>
      <c r="G33" t="s">
        <v>87</v>
      </c>
      <c r="H33" s="1">
        <v>7</v>
      </c>
      <c r="I33" s="1">
        <v>8</v>
      </c>
      <c r="J33" s="1" t="s">
        <v>94</v>
      </c>
      <c r="K33" s="1">
        <v>1</v>
      </c>
      <c r="L33" s="1">
        <v>3</v>
      </c>
      <c r="M33" t="str">
        <f t="shared" ref="M33:M34" si="7">CONCATENATE(G33,H33,I33,J33,K33,".",L33)</f>
        <v>0278D1.3</v>
      </c>
      <c r="N33" t="str">
        <f t="shared" si="0"/>
        <v>0278D1.3</v>
      </c>
    </row>
    <row r="34" spans="2:15" x14ac:dyDescent="0.25">
      <c r="B34" s="1" t="s">
        <v>79</v>
      </c>
      <c r="D34" t="s">
        <v>87</v>
      </c>
      <c r="E34" t="str">
        <f t="shared" si="4"/>
        <v>02451N.8</v>
      </c>
      <c r="G34" t="s">
        <v>87</v>
      </c>
      <c r="H34" s="1">
        <v>9</v>
      </c>
      <c r="I34" s="1">
        <v>9</v>
      </c>
      <c r="J34" s="1">
        <v>9</v>
      </c>
      <c r="K34" s="1">
        <v>9</v>
      </c>
      <c r="L34" s="1">
        <v>1</v>
      </c>
      <c r="M34" t="str">
        <f t="shared" si="7"/>
        <v>029999.1</v>
      </c>
      <c r="N34" t="str">
        <f t="shared" ref="N34:N40" si="8">VLOOKUP(M34,E:E,1,FALSE)</f>
        <v>029999.1</v>
      </c>
    </row>
    <row r="35" spans="2:15" x14ac:dyDescent="0.25">
      <c r="B35" s="1" t="s">
        <v>44</v>
      </c>
      <c r="D35" t="s">
        <v>88</v>
      </c>
      <c r="E35" t="str">
        <f t="shared" si="4"/>
        <v>03XYZA</v>
      </c>
      <c r="G35" t="s">
        <v>87</v>
      </c>
      <c r="H35" s="1" t="s">
        <v>93</v>
      </c>
      <c r="I35" s="1">
        <v>1</v>
      </c>
      <c r="J35" s="1">
        <v>2</v>
      </c>
      <c r="K35" s="1">
        <v>4</v>
      </c>
      <c r="M35" t="str">
        <f t="shared" si="2"/>
        <v>02A124</v>
      </c>
      <c r="N35" t="str">
        <f t="shared" si="8"/>
        <v>02A124</v>
      </c>
    </row>
    <row r="36" spans="2:15" x14ac:dyDescent="0.25">
      <c r="B36" s="1" t="s">
        <v>124</v>
      </c>
      <c r="D36" t="s">
        <v>87</v>
      </c>
      <c r="E36" t="str">
        <f t="shared" si="4"/>
        <v>02PPP1</v>
      </c>
      <c r="G36" t="s">
        <v>87</v>
      </c>
      <c r="H36" s="1" t="s">
        <v>94</v>
      </c>
      <c r="I36" s="1" t="s">
        <v>0</v>
      </c>
      <c r="J36" s="1" t="s">
        <v>102</v>
      </c>
      <c r="K36" s="1">
        <v>4</v>
      </c>
      <c r="M36" t="str">
        <f t="shared" si="2"/>
        <v>02DCj4</v>
      </c>
      <c r="N36" t="str">
        <f t="shared" si="8"/>
        <v>02DCj4</v>
      </c>
    </row>
    <row r="37" spans="2:15" x14ac:dyDescent="0.25">
      <c r="B37" s="1" t="s">
        <v>47</v>
      </c>
      <c r="D37" t="s">
        <v>91</v>
      </c>
      <c r="E37" t="str">
        <f t="shared" si="4"/>
        <v>011111</v>
      </c>
      <c r="G37" t="s">
        <v>87</v>
      </c>
      <c r="H37" s="1" t="s">
        <v>101</v>
      </c>
      <c r="I37" s="1" t="s">
        <v>5</v>
      </c>
      <c r="J37" s="1">
        <v>1</v>
      </c>
      <c r="K37" s="1" t="s">
        <v>111</v>
      </c>
      <c r="L37" s="1">
        <v>8</v>
      </c>
      <c r="M37" t="str">
        <f t="shared" si="2"/>
        <v>02FG1K.8</v>
      </c>
      <c r="N37" t="str">
        <f t="shared" si="8"/>
        <v>02FG1K.8</v>
      </c>
    </row>
    <row r="38" spans="2:15" x14ac:dyDescent="0.25">
      <c r="B38" s="1" t="s">
        <v>80</v>
      </c>
      <c r="D38" t="s">
        <v>91</v>
      </c>
      <c r="E38" t="str">
        <f t="shared" si="4"/>
        <v>012521.3</v>
      </c>
      <c r="G38" t="s">
        <v>87</v>
      </c>
      <c r="H38" s="1" t="s">
        <v>96</v>
      </c>
      <c r="I38" s="1" t="s">
        <v>96</v>
      </c>
      <c r="J38" s="1" t="s">
        <v>96</v>
      </c>
      <c r="K38" s="1" t="s">
        <v>111</v>
      </c>
      <c r="L38" s="1">
        <v>8</v>
      </c>
      <c r="M38" t="str">
        <f t="shared" si="2"/>
        <v>02KKKK.8</v>
      </c>
      <c r="N38" t="str">
        <f t="shared" si="8"/>
        <v>02KKKK.8</v>
      </c>
    </row>
    <row r="39" spans="2:15" x14ac:dyDescent="0.25">
      <c r="B39" s="1" t="s">
        <v>41</v>
      </c>
      <c r="D39" t="s">
        <v>87</v>
      </c>
      <c r="E39" t="str">
        <f t="shared" si="4"/>
        <v>021817</v>
      </c>
      <c r="G39" t="s">
        <v>87</v>
      </c>
      <c r="H39" s="1" t="s">
        <v>4</v>
      </c>
      <c r="I39" s="1" t="s">
        <v>4</v>
      </c>
      <c r="J39" s="1" t="s">
        <v>4</v>
      </c>
      <c r="K39" s="1" t="s">
        <v>125</v>
      </c>
      <c r="M39" t="str">
        <f t="shared" si="2"/>
        <v>02PPP1</v>
      </c>
      <c r="N39" t="str">
        <f t="shared" si="8"/>
        <v>02PPP1</v>
      </c>
    </row>
    <row r="40" spans="2:15" x14ac:dyDescent="0.25">
      <c r="B40" s="1" t="s">
        <v>38</v>
      </c>
      <c r="D40" t="s">
        <v>87</v>
      </c>
      <c r="E40" t="str">
        <f t="shared" si="4"/>
        <v>02RRR3</v>
      </c>
      <c r="G40" t="s">
        <v>87</v>
      </c>
      <c r="H40" s="1" t="s">
        <v>107</v>
      </c>
      <c r="I40" s="1" t="s">
        <v>107</v>
      </c>
      <c r="J40" s="1" t="s">
        <v>107</v>
      </c>
      <c r="K40" s="1">
        <v>3</v>
      </c>
      <c r="M40" t="str">
        <f t="shared" si="2"/>
        <v>02RRR3</v>
      </c>
      <c r="N40" t="str">
        <f t="shared" si="8"/>
        <v>02RRR3</v>
      </c>
    </row>
    <row r="41" spans="2:15" x14ac:dyDescent="0.25">
      <c r="B41" s="1" t="s">
        <v>46</v>
      </c>
      <c r="D41" t="s">
        <v>87</v>
      </c>
      <c r="E41" t="str">
        <f t="shared" si="4"/>
        <v>02TEXS</v>
      </c>
      <c r="G41" t="s">
        <v>87</v>
      </c>
      <c r="H41" s="1" t="s">
        <v>98</v>
      </c>
      <c r="I41" s="1" t="s">
        <v>113</v>
      </c>
      <c r="J41" s="1" t="s">
        <v>114</v>
      </c>
      <c r="K41" s="1" t="s">
        <v>115</v>
      </c>
      <c r="M41" t="str">
        <f>CONCATENATE(G41,H41,I41,J41,K41,L41)</f>
        <v>02Test</v>
      </c>
      <c r="N41" t="str">
        <f t="shared" ref="N41:N59" si="9">VLOOKUP(M41,E:E,1,FALSE)</f>
        <v>02Test</v>
      </c>
    </row>
    <row r="42" spans="2:15" x14ac:dyDescent="0.25">
      <c r="B42" s="1" t="s">
        <v>81</v>
      </c>
      <c r="D42" t="s">
        <v>87</v>
      </c>
      <c r="E42" t="str">
        <f t="shared" si="4"/>
        <v>021813.8</v>
      </c>
      <c r="G42" t="s">
        <v>87</v>
      </c>
      <c r="H42" s="1" t="s">
        <v>98</v>
      </c>
      <c r="I42" s="1" t="s">
        <v>99</v>
      </c>
      <c r="J42" s="1" t="s">
        <v>3</v>
      </c>
      <c r="K42" s="1">
        <v>1</v>
      </c>
      <c r="M42" t="str">
        <f>CONCATENATE(G42,H42,I42,J42,K42,L42)</f>
        <v>02TEX1</v>
      </c>
      <c r="N42" t="str">
        <f t="shared" si="9"/>
        <v>02TEX1</v>
      </c>
    </row>
    <row r="43" spans="2:15" x14ac:dyDescent="0.25">
      <c r="B43" s="1" t="s">
        <v>45</v>
      </c>
      <c r="D43" t="s">
        <v>88</v>
      </c>
      <c r="E43" t="str">
        <f t="shared" si="4"/>
        <v>03XYZ2</v>
      </c>
      <c r="G43" t="s">
        <v>87</v>
      </c>
      <c r="H43" s="1" t="s">
        <v>98</v>
      </c>
      <c r="I43" s="1" t="s">
        <v>99</v>
      </c>
      <c r="J43" s="1" t="s">
        <v>3</v>
      </c>
      <c r="K43" s="1" t="s">
        <v>100</v>
      </c>
      <c r="M43" t="str">
        <f>CONCATENATE(G43,H43,I43,J43,K43,L43)</f>
        <v>02TEXS</v>
      </c>
      <c r="N43" t="str">
        <f t="shared" si="9"/>
        <v>02TEXS</v>
      </c>
    </row>
    <row r="44" spans="2:15" x14ac:dyDescent="0.25">
      <c r="B44" s="1" t="s">
        <v>37</v>
      </c>
      <c r="D44" t="s">
        <v>91</v>
      </c>
      <c r="E44" t="str">
        <f t="shared" si="4"/>
        <v>01RRR1</v>
      </c>
      <c r="G44" t="s">
        <v>88</v>
      </c>
      <c r="H44" s="1">
        <v>1</v>
      </c>
      <c r="I44" s="1">
        <v>1</v>
      </c>
      <c r="J44" s="1">
        <v>1</v>
      </c>
      <c r="K44" s="1">
        <v>1</v>
      </c>
      <c r="L44" s="1">
        <v>2</v>
      </c>
      <c r="M44" t="str">
        <f>CONCATENATE(G44,H44,I44,J44,K44,".",L44)</f>
        <v>031111.2</v>
      </c>
      <c r="N44" t="str">
        <f t="shared" si="9"/>
        <v>031111.2</v>
      </c>
    </row>
    <row r="45" spans="2:15" x14ac:dyDescent="0.25">
      <c r="B45" s="1" t="s">
        <v>31</v>
      </c>
      <c r="D45" t="s">
        <v>88</v>
      </c>
      <c r="E45" t="str">
        <f t="shared" si="4"/>
        <v>03TEST</v>
      </c>
      <c r="G45" t="s">
        <v>88</v>
      </c>
      <c r="H45" s="1">
        <v>1</v>
      </c>
      <c r="I45" s="1">
        <v>4</v>
      </c>
      <c r="J45" s="1">
        <v>5</v>
      </c>
      <c r="K45" s="1" t="s">
        <v>109</v>
      </c>
      <c r="L45" s="1">
        <v>3</v>
      </c>
      <c r="M45" t="str">
        <f>CONCATENATE(G45,H45,I45,J45,K45,L45)</f>
        <v>03145V.3</v>
      </c>
      <c r="N45" t="str">
        <f t="shared" si="9"/>
        <v>03145V.3</v>
      </c>
    </row>
    <row r="46" spans="2:15" x14ac:dyDescent="0.25">
      <c r="B46" s="1" t="s">
        <v>53</v>
      </c>
      <c r="D46" t="s">
        <v>91</v>
      </c>
      <c r="E46" t="str">
        <f t="shared" si="4"/>
        <v>011111.1</v>
      </c>
      <c r="G46" t="s">
        <v>88</v>
      </c>
      <c r="H46" s="1">
        <v>4</v>
      </c>
      <c r="I46" s="1">
        <v>5</v>
      </c>
      <c r="J46" s="1">
        <v>1</v>
      </c>
      <c r="K46" s="1" t="s">
        <v>97</v>
      </c>
      <c r="M46" t="str">
        <f>CONCATENATE(G46,H46,I46,J46,K46,L46)</f>
        <v>03451M</v>
      </c>
      <c r="N46" t="str">
        <f t="shared" si="9"/>
        <v>03451M</v>
      </c>
    </row>
    <row r="47" spans="2:15" ht="30" x14ac:dyDescent="0.25">
      <c r="B47" s="1" t="s">
        <v>55</v>
      </c>
      <c r="D47" t="s">
        <v>91</v>
      </c>
      <c r="E47" t="str">
        <f t="shared" si="4"/>
        <v>014444.9</v>
      </c>
      <c r="G47" s="4" t="s">
        <v>88</v>
      </c>
      <c r="H47" s="5">
        <v>5</v>
      </c>
      <c r="I47" s="5">
        <v>5</v>
      </c>
      <c r="J47" s="5">
        <v>5</v>
      </c>
      <c r="K47" s="5">
        <v>5</v>
      </c>
      <c r="L47" s="5">
        <v>5</v>
      </c>
      <c r="M47" s="4" t="str">
        <f>CONCATENATE(G47,H47,I47,J47,K47,".",L47)</f>
        <v>035555.5</v>
      </c>
      <c r="N47" s="4" t="str">
        <f t="shared" si="9"/>
        <v>035555.5</v>
      </c>
      <c r="O47" s="23" t="s">
        <v>145</v>
      </c>
    </row>
    <row r="48" spans="2:15" x14ac:dyDescent="0.25">
      <c r="B48" s="1" t="s">
        <v>56</v>
      </c>
      <c r="D48" t="s">
        <v>88</v>
      </c>
      <c r="E48" t="str">
        <f t="shared" si="4"/>
        <v>035555.5</v>
      </c>
      <c r="G48" s="4" t="s">
        <v>88</v>
      </c>
      <c r="H48" s="5">
        <v>5</v>
      </c>
      <c r="I48" s="5">
        <v>5</v>
      </c>
      <c r="J48" s="5">
        <v>5</v>
      </c>
      <c r="K48" s="5">
        <v>5</v>
      </c>
      <c r="L48" s="5"/>
      <c r="M48" s="4" t="str">
        <f>CONCATENATE(G48,H48,I48,J48,K48,L48)</f>
        <v>035555</v>
      </c>
      <c r="N48" s="4" t="str">
        <f t="shared" si="9"/>
        <v>035555</v>
      </c>
    </row>
    <row r="49" spans="2:14" x14ac:dyDescent="0.25">
      <c r="B49" s="1" t="s">
        <v>57</v>
      </c>
      <c r="D49" t="s">
        <v>91</v>
      </c>
      <c r="E49" t="str">
        <f t="shared" si="4"/>
        <v>01KKKK.5</v>
      </c>
      <c r="G49" t="s">
        <v>88</v>
      </c>
      <c r="H49" s="1" t="s">
        <v>93</v>
      </c>
      <c r="I49" s="1">
        <v>1</v>
      </c>
      <c r="J49" s="1">
        <v>2</v>
      </c>
      <c r="K49" s="1">
        <v>4</v>
      </c>
      <c r="L49" s="1">
        <v>2</v>
      </c>
      <c r="M49" t="str">
        <f t="shared" ref="M49:M51" si="10">CONCATENATE(G49,H49,I49,J49,K49,".",L49)</f>
        <v>03A124.2</v>
      </c>
      <c r="N49" t="str">
        <f t="shared" si="9"/>
        <v>03A124.2</v>
      </c>
    </row>
    <row r="50" spans="2:14" x14ac:dyDescent="0.25">
      <c r="B50" s="1" t="s">
        <v>60</v>
      </c>
      <c r="D50" t="s">
        <v>87</v>
      </c>
      <c r="E50" t="str">
        <f t="shared" si="4"/>
        <v>02Test</v>
      </c>
      <c r="G50" t="s">
        <v>88</v>
      </c>
      <c r="H50" s="1" t="s">
        <v>93</v>
      </c>
      <c r="I50" s="1" t="s">
        <v>0</v>
      </c>
      <c r="J50" s="1">
        <v>1</v>
      </c>
      <c r="K50" s="1">
        <v>9</v>
      </c>
      <c r="L50" s="1">
        <v>7</v>
      </c>
      <c r="M50" t="str">
        <f t="shared" si="10"/>
        <v>03AC19.7</v>
      </c>
      <c r="N50" t="str">
        <f t="shared" si="9"/>
        <v>03AC19.7</v>
      </c>
    </row>
    <row r="51" spans="2:14" x14ac:dyDescent="0.25">
      <c r="B51" s="1" t="s">
        <v>62</v>
      </c>
      <c r="D51" t="s">
        <v>87</v>
      </c>
      <c r="E51" t="str">
        <f t="shared" si="4"/>
        <v>029999.1</v>
      </c>
      <c r="G51" t="s">
        <v>88</v>
      </c>
      <c r="H51" s="1" t="s">
        <v>101</v>
      </c>
      <c r="I51" s="1" t="s">
        <v>99</v>
      </c>
      <c r="J51" s="1">
        <v>4</v>
      </c>
      <c r="K51" s="1">
        <v>5</v>
      </c>
      <c r="L51" s="1">
        <v>7</v>
      </c>
      <c r="M51" t="str">
        <f t="shared" si="10"/>
        <v>03FE45.7</v>
      </c>
      <c r="N51" t="str">
        <f t="shared" si="9"/>
        <v>03FE45.7</v>
      </c>
    </row>
    <row r="52" spans="2:14" x14ac:dyDescent="0.25">
      <c r="B52" s="1" t="s">
        <v>63</v>
      </c>
      <c r="D52" t="s">
        <v>87</v>
      </c>
      <c r="E52" t="str">
        <f t="shared" si="4"/>
        <v>02A124</v>
      </c>
      <c r="G52" t="s">
        <v>88</v>
      </c>
      <c r="H52" s="1" t="s">
        <v>103</v>
      </c>
      <c r="I52" s="1" t="s">
        <v>104</v>
      </c>
      <c r="J52" s="1">
        <v>1</v>
      </c>
      <c r="K52" s="1">
        <v>1</v>
      </c>
      <c r="M52" t="str">
        <f>CONCATENATE(G52,H52,I52,J52,K52,L52)</f>
        <v>03NO11</v>
      </c>
      <c r="N52" t="str">
        <f t="shared" si="9"/>
        <v>03NO11</v>
      </c>
    </row>
    <row r="53" spans="2:14" x14ac:dyDescent="0.25">
      <c r="B53" s="1" t="s">
        <v>58</v>
      </c>
      <c r="D53" t="s">
        <v>87</v>
      </c>
      <c r="E53" t="str">
        <f t="shared" si="4"/>
        <v>02KKKK.8</v>
      </c>
      <c r="G53" t="s">
        <v>88</v>
      </c>
      <c r="H53" s="1" t="s">
        <v>103</v>
      </c>
      <c r="I53" s="1" t="s">
        <v>104</v>
      </c>
      <c r="J53" s="1">
        <v>2</v>
      </c>
      <c r="K53" s="1">
        <v>5</v>
      </c>
      <c r="M53" t="str">
        <f>CONCATENATE(G53,H53,I53,J53,K53,L53)</f>
        <v>03NO25</v>
      </c>
      <c r="N53" t="str">
        <f t="shared" si="9"/>
        <v>03NO25</v>
      </c>
    </row>
    <row r="54" spans="2:14" x14ac:dyDescent="0.25">
      <c r="B54" s="1" t="s">
        <v>59</v>
      </c>
      <c r="D54" t="s">
        <v>91</v>
      </c>
      <c r="E54" t="str">
        <f t="shared" si="4"/>
        <v>01KKKK.9</v>
      </c>
      <c r="G54" t="s">
        <v>88</v>
      </c>
      <c r="H54" s="1" t="s">
        <v>4</v>
      </c>
      <c r="I54" s="1" t="s">
        <v>4</v>
      </c>
      <c r="J54" s="1" t="s">
        <v>4</v>
      </c>
      <c r="K54" s="1">
        <v>7</v>
      </c>
      <c r="L54" s="1">
        <v>5</v>
      </c>
      <c r="M54" t="str">
        <f>CONCATENATE(G54,H54,I54,J54,K54,".",L54)</f>
        <v>03PPP7.5</v>
      </c>
      <c r="N54" t="str">
        <f t="shared" si="9"/>
        <v>03PPP7.5</v>
      </c>
    </row>
    <row r="55" spans="2:14" x14ac:dyDescent="0.25">
      <c r="B55" s="1" t="s">
        <v>54</v>
      </c>
      <c r="D55" t="s">
        <v>88</v>
      </c>
      <c r="E55" t="str">
        <f t="shared" si="4"/>
        <v>031111.2</v>
      </c>
      <c r="G55" t="s">
        <v>88</v>
      </c>
      <c r="H55" s="1" t="s">
        <v>98</v>
      </c>
      <c r="I55" s="1" t="s">
        <v>99</v>
      </c>
      <c r="J55" s="1" t="s">
        <v>100</v>
      </c>
      <c r="K55" s="1" t="s">
        <v>98</v>
      </c>
      <c r="M55" t="str">
        <f>CONCATENATE(G55,H55,I55,J55,K55,L55)</f>
        <v>03TEST</v>
      </c>
      <c r="N55" t="str">
        <f t="shared" si="9"/>
        <v>03TEST</v>
      </c>
    </row>
    <row r="56" spans="2:14" x14ac:dyDescent="0.25">
      <c r="B56" s="1" t="s">
        <v>55</v>
      </c>
      <c r="D56" t="s">
        <v>87</v>
      </c>
      <c r="E56" t="str">
        <f t="shared" si="4"/>
        <v>024444.9</v>
      </c>
      <c r="G56" t="s">
        <v>88</v>
      </c>
      <c r="H56" s="1" t="s">
        <v>98</v>
      </c>
      <c r="I56" s="1" t="s">
        <v>99</v>
      </c>
      <c r="J56" s="1" t="s">
        <v>100</v>
      </c>
      <c r="K56" s="1" t="s">
        <v>116</v>
      </c>
      <c r="L56" s="1">
        <v>5</v>
      </c>
      <c r="M56" t="str">
        <f>CONCATENATE(G56,H56,I56,J56,K56,L56)</f>
        <v>03TEST.5</v>
      </c>
      <c r="N56" t="str">
        <f t="shared" si="9"/>
        <v>03TEST.5</v>
      </c>
    </row>
    <row r="57" spans="2:14" x14ac:dyDescent="0.25">
      <c r="B57" s="1" t="s">
        <v>48</v>
      </c>
      <c r="D57" t="s">
        <v>88</v>
      </c>
      <c r="E57" t="str">
        <f t="shared" si="4"/>
        <v>035555</v>
      </c>
      <c r="G57" t="s">
        <v>88</v>
      </c>
      <c r="H57" s="1" t="s">
        <v>98</v>
      </c>
      <c r="I57" s="1" t="s">
        <v>99</v>
      </c>
      <c r="J57" s="1" t="s">
        <v>3</v>
      </c>
      <c r="K57" s="1">
        <v>1</v>
      </c>
      <c r="M57" t="str">
        <f>CONCATENATE(G57,H57,I57,J57,K57,L57)</f>
        <v>03TEX1</v>
      </c>
      <c r="N57" t="str">
        <f t="shared" si="9"/>
        <v>03TEX1</v>
      </c>
    </row>
    <row r="58" spans="2:14" x14ac:dyDescent="0.25">
      <c r="B58" s="1" t="s">
        <v>61</v>
      </c>
      <c r="D58" t="s">
        <v>88</v>
      </c>
      <c r="E58" t="str">
        <f t="shared" si="4"/>
        <v>03TEST.5</v>
      </c>
      <c r="G58" t="s">
        <v>88</v>
      </c>
      <c r="H58" s="1" t="s">
        <v>3</v>
      </c>
      <c r="I58" s="1" t="s">
        <v>105</v>
      </c>
      <c r="J58" s="1" t="s">
        <v>106</v>
      </c>
      <c r="K58" s="1">
        <v>2</v>
      </c>
      <c r="M58" t="str">
        <f>CONCATENATE(G58,H58,I58,J58,K58,L58)</f>
        <v>03XYZ2</v>
      </c>
      <c r="N58" t="str">
        <f t="shared" si="9"/>
        <v>03XYZ2</v>
      </c>
    </row>
    <row r="59" spans="2:14" x14ac:dyDescent="0.25">
      <c r="B59" s="1" t="s">
        <v>64</v>
      </c>
      <c r="D59" t="s">
        <v>88</v>
      </c>
      <c r="E59" t="str">
        <f t="shared" si="4"/>
        <v>03A124.2</v>
      </c>
      <c r="G59" t="s">
        <v>88</v>
      </c>
      <c r="H59" s="1" t="s">
        <v>3</v>
      </c>
      <c r="I59" s="1" t="s">
        <v>105</v>
      </c>
      <c r="J59" s="1" t="s">
        <v>106</v>
      </c>
      <c r="K59" s="1" t="s">
        <v>93</v>
      </c>
      <c r="M59" t="str">
        <f>CONCATENATE(G59,H59,I59,J59,K59,L59)</f>
        <v>03XYZA</v>
      </c>
      <c r="N59" t="str">
        <f t="shared" si="9"/>
        <v>03XYZA</v>
      </c>
    </row>
  </sheetData>
  <sortState ref="G3:L61">
    <sortCondition ref="G3:G61"/>
    <sortCondition ref="H3:H61"/>
    <sortCondition ref="I3:I61"/>
    <sortCondition ref="J3:J61"/>
    <sortCondition ref="K3:K61"/>
    <sortCondition ref="L3:L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workbookViewId="0">
      <selection activeCell="M16" sqref="M16"/>
    </sheetView>
  </sheetViews>
  <sheetFormatPr defaultRowHeight="15" x14ac:dyDescent="0.25"/>
  <cols>
    <col min="2" max="2" width="9.140625" style="1"/>
    <col min="4" max="4" width="5" bestFit="1" customWidth="1"/>
    <col min="5" max="5" width="8" bestFit="1" customWidth="1"/>
    <col min="6" max="6" width="8" hidden="1" customWidth="1"/>
    <col min="7" max="7" width="8" customWidth="1"/>
    <col min="8" max="8" width="11.28515625" bestFit="1" customWidth="1"/>
    <col min="9" max="9" width="14.42578125" bestFit="1" customWidth="1"/>
    <col min="10" max="14" width="9.140625" style="1"/>
    <col min="15" max="16" width="11.140625" hidden="1" customWidth="1"/>
    <col min="17" max="17" width="42.28515625" style="22" customWidth="1"/>
  </cols>
  <sheetData>
    <row r="1" spans="2:17" s="2" customFormat="1" x14ac:dyDescent="0.25">
      <c r="B1" s="3" t="s">
        <v>147</v>
      </c>
      <c r="D1" s="2" t="s">
        <v>92</v>
      </c>
      <c r="E1" s="2" t="s">
        <v>86</v>
      </c>
      <c r="H1" s="2" t="s">
        <v>119</v>
      </c>
      <c r="I1" s="2" t="s">
        <v>118</v>
      </c>
      <c r="J1" s="3"/>
      <c r="K1" s="3"/>
      <c r="L1" s="3"/>
      <c r="M1" s="3"/>
      <c r="N1" s="3"/>
      <c r="Q1" s="21"/>
    </row>
    <row r="2" spans="2:17" x14ac:dyDescent="0.25">
      <c r="B2" s="1" t="s">
        <v>65</v>
      </c>
      <c r="D2" t="s">
        <v>89</v>
      </c>
      <c r="E2" t="s">
        <v>91</v>
      </c>
      <c r="F2" t="str">
        <f>CONCATENATE(D2,E2,B2)</f>
        <v>040145A2.1</v>
      </c>
      <c r="H2" t="s">
        <v>91</v>
      </c>
      <c r="I2" t="s">
        <v>91</v>
      </c>
      <c r="J2" s="1">
        <v>2</v>
      </c>
      <c r="K2" s="1">
        <v>5</v>
      </c>
      <c r="L2" s="1">
        <v>4</v>
      </c>
      <c r="M2" s="1">
        <v>9</v>
      </c>
      <c r="O2" t="str">
        <f>CONCATENATE(H2,I2,J2,K2,L2,M2,N2)</f>
        <v>01012549</v>
      </c>
      <c r="P2" t="str">
        <f t="shared" ref="P2:P33" si="0">VLOOKUP(O2,F:F,1,FALSE)</f>
        <v>01012549</v>
      </c>
    </row>
    <row r="3" spans="2:17" x14ac:dyDescent="0.25">
      <c r="B3" s="1" t="s">
        <v>66</v>
      </c>
      <c r="D3" t="s">
        <v>87</v>
      </c>
      <c r="E3" t="s">
        <v>87</v>
      </c>
      <c r="F3" t="str">
        <f t="shared" ref="F3:F60" si="1">CONCATENATE(D3,E3,B3)</f>
        <v>020278D1.3</v>
      </c>
      <c r="H3" t="s">
        <v>91</v>
      </c>
      <c r="I3" t="s">
        <v>91</v>
      </c>
      <c r="J3" s="1">
        <v>9</v>
      </c>
      <c r="K3" s="1">
        <v>7</v>
      </c>
      <c r="L3" s="1" t="s">
        <v>97</v>
      </c>
      <c r="M3" s="1" t="s">
        <v>93</v>
      </c>
      <c r="O3" t="str">
        <f t="shared" ref="O3:O59" si="2">CONCATENATE(H3,I3,J3,K3,L3,M3,N3)</f>
        <v>010197MA</v>
      </c>
      <c r="P3" t="str">
        <f t="shared" si="0"/>
        <v>010197MA</v>
      </c>
    </row>
    <row r="4" spans="2:17" x14ac:dyDescent="0.25">
      <c r="B4" s="1" t="s">
        <v>67</v>
      </c>
      <c r="D4" t="s">
        <v>87</v>
      </c>
      <c r="E4" t="s">
        <v>91</v>
      </c>
      <c r="F4" t="str">
        <f t="shared" si="1"/>
        <v>020112AA.4</v>
      </c>
      <c r="H4" t="s">
        <v>91</v>
      </c>
      <c r="I4" t="s">
        <v>91</v>
      </c>
      <c r="J4" s="1" t="s">
        <v>93</v>
      </c>
      <c r="K4" s="1" t="s">
        <v>93</v>
      </c>
      <c r="L4" s="1">
        <v>1</v>
      </c>
      <c r="M4" s="1">
        <v>4</v>
      </c>
      <c r="O4" t="str">
        <f t="shared" si="2"/>
        <v>0101AA14</v>
      </c>
      <c r="P4" t="str">
        <f t="shared" si="0"/>
        <v>0101AA14</v>
      </c>
    </row>
    <row r="5" spans="2:17" x14ac:dyDescent="0.25">
      <c r="B5" s="1" t="s">
        <v>68</v>
      </c>
      <c r="D5" t="s">
        <v>88</v>
      </c>
      <c r="E5" t="s">
        <v>88</v>
      </c>
      <c r="F5" t="str">
        <f t="shared" si="1"/>
        <v>0303AC19.7</v>
      </c>
      <c r="H5" t="s">
        <v>91</v>
      </c>
      <c r="I5" t="s">
        <v>87</v>
      </c>
      <c r="J5" s="1">
        <v>4</v>
      </c>
      <c r="K5" s="1">
        <v>4</v>
      </c>
      <c r="L5" s="1">
        <v>4</v>
      </c>
      <c r="M5" s="1">
        <v>4</v>
      </c>
      <c r="N5" s="1">
        <v>9</v>
      </c>
      <c r="O5" t="str">
        <f>CONCATENATE(H5,I5,J5,K5,L5,M5,".",N5)</f>
        <v>01024444.9</v>
      </c>
      <c r="P5" t="str">
        <f t="shared" si="0"/>
        <v>01024444.9</v>
      </c>
    </row>
    <row r="6" spans="2:17" x14ac:dyDescent="0.25">
      <c r="B6" s="1" t="s">
        <v>69</v>
      </c>
      <c r="D6" t="s">
        <v>90</v>
      </c>
      <c r="E6" t="s">
        <v>88</v>
      </c>
      <c r="F6" t="str">
        <f t="shared" si="1"/>
        <v>0503145V.3</v>
      </c>
      <c r="H6" t="s">
        <v>91</v>
      </c>
      <c r="I6" t="s">
        <v>87</v>
      </c>
      <c r="J6" s="1">
        <v>4</v>
      </c>
      <c r="K6" s="1">
        <v>5</v>
      </c>
      <c r="L6" s="1">
        <v>1</v>
      </c>
      <c r="M6" s="1" t="s">
        <v>112</v>
      </c>
      <c r="N6" s="1">
        <v>8</v>
      </c>
      <c r="O6" t="str">
        <f t="shared" si="2"/>
        <v>0102451N.8</v>
      </c>
      <c r="P6" t="str">
        <f t="shared" si="0"/>
        <v>0102451N.8</v>
      </c>
    </row>
    <row r="7" spans="2:17" x14ac:dyDescent="0.25">
      <c r="B7" s="1">
        <v>2549</v>
      </c>
      <c r="D7" t="s">
        <v>91</v>
      </c>
      <c r="E7" t="s">
        <v>91</v>
      </c>
      <c r="F7" t="str">
        <f t="shared" si="1"/>
        <v>01012549</v>
      </c>
      <c r="H7" t="s">
        <v>91</v>
      </c>
      <c r="I7" t="s">
        <v>87</v>
      </c>
      <c r="J7" s="1" t="s">
        <v>96</v>
      </c>
      <c r="K7" s="1" t="s">
        <v>96</v>
      </c>
      <c r="L7" s="1" t="s">
        <v>96</v>
      </c>
      <c r="M7" s="1" t="s">
        <v>111</v>
      </c>
      <c r="N7" s="1">
        <v>8</v>
      </c>
      <c r="O7" t="str">
        <f t="shared" si="2"/>
        <v>0102KKKK.8</v>
      </c>
      <c r="P7" t="str">
        <f t="shared" si="0"/>
        <v>0102KKKK.8</v>
      </c>
    </row>
    <row r="8" spans="2:17" x14ac:dyDescent="0.25">
      <c r="B8" s="1" t="s">
        <v>11</v>
      </c>
      <c r="D8" t="s">
        <v>88</v>
      </c>
      <c r="E8" t="s">
        <v>87</v>
      </c>
      <c r="F8" t="str">
        <f t="shared" si="1"/>
        <v>0302424K</v>
      </c>
      <c r="H8" t="s">
        <v>91</v>
      </c>
      <c r="I8" t="s">
        <v>87</v>
      </c>
      <c r="J8" s="1" t="s">
        <v>107</v>
      </c>
      <c r="K8" s="1" t="s">
        <v>107</v>
      </c>
      <c r="L8" s="1" t="s">
        <v>107</v>
      </c>
      <c r="M8" s="1">
        <v>3</v>
      </c>
      <c r="O8" t="str">
        <f t="shared" si="2"/>
        <v>0102RRR3</v>
      </c>
      <c r="P8" t="str">
        <f t="shared" si="0"/>
        <v>0102RRR3</v>
      </c>
    </row>
    <row r="9" spans="2:17" x14ac:dyDescent="0.25">
      <c r="B9" s="1" t="s">
        <v>70</v>
      </c>
      <c r="D9" t="s">
        <v>87</v>
      </c>
      <c r="E9" t="s">
        <v>91</v>
      </c>
      <c r="F9" t="str">
        <f t="shared" si="1"/>
        <v>0201097G.4</v>
      </c>
      <c r="H9" t="s">
        <v>91</v>
      </c>
      <c r="I9" t="s">
        <v>87</v>
      </c>
      <c r="J9" s="1" t="s">
        <v>98</v>
      </c>
      <c r="K9" s="1" t="s">
        <v>99</v>
      </c>
      <c r="L9" s="1" t="s">
        <v>3</v>
      </c>
      <c r="M9" s="1" t="s">
        <v>100</v>
      </c>
      <c r="O9" t="str">
        <f t="shared" si="2"/>
        <v>0102TEXS</v>
      </c>
      <c r="P9" t="str">
        <f t="shared" si="0"/>
        <v>0102TEXS</v>
      </c>
    </row>
    <row r="10" spans="2:17" x14ac:dyDescent="0.25">
      <c r="B10" s="1" t="s">
        <v>13</v>
      </c>
      <c r="D10" t="s">
        <v>90</v>
      </c>
      <c r="E10" t="s">
        <v>91</v>
      </c>
      <c r="F10" t="str">
        <f t="shared" si="1"/>
        <v>050115AJ</v>
      </c>
      <c r="H10" t="s">
        <v>91</v>
      </c>
      <c r="I10" t="s">
        <v>88</v>
      </c>
      <c r="J10" s="1">
        <v>1</v>
      </c>
      <c r="K10" s="1">
        <v>1</v>
      </c>
      <c r="L10" s="1">
        <v>1</v>
      </c>
      <c r="M10" s="1">
        <v>1</v>
      </c>
      <c r="N10" s="1">
        <v>2</v>
      </c>
      <c r="O10" t="str">
        <f t="shared" ref="O10:O11" si="3">CONCATENATE(H10,I10,J10,K10,L10,M10,".",N10)</f>
        <v>01031111.2</v>
      </c>
      <c r="P10" t="str">
        <f t="shared" si="0"/>
        <v>01031111.2</v>
      </c>
    </row>
    <row r="11" spans="2:17" x14ac:dyDescent="0.25">
      <c r="B11" s="1" t="s">
        <v>14</v>
      </c>
      <c r="D11" t="s">
        <v>91</v>
      </c>
      <c r="E11" t="s">
        <v>91</v>
      </c>
      <c r="F11" t="str">
        <f t="shared" si="1"/>
        <v>010197MA</v>
      </c>
      <c r="H11" t="s">
        <v>91</v>
      </c>
      <c r="I11" t="s">
        <v>88</v>
      </c>
      <c r="J11" s="1" t="s">
        <v>101</v>
      </c>
      <c r="K11" s="1" t="s">
        <v>99</v>
      </c>
      <c r="L11" s="1">
        <v>4</v>
      </c>
      <c r="M11" s="1">
        <v>5</v>
      </c>
      <c r="N11" s="1">
        <v>7</v>
      </c>
      <c r="O11" t="str">
        <f t="shared" si="3"/>
        <v>0103FE45.7</v>
      </c>
      <c r="P11" t="str">
        <f t="shared" si="0"/>
        <v>0103FE45.7</v>
      </c>
    </row>
    <row r="12" spans="2:17" x14ac:dyDescent="0.25">
      <c r="B12" s="1" t="s">
        <v>71</v>
      </c>
      <c r="D12" t="s">
        <v>90</v>
      </c>
      <c r="E12" t="s">
        <v>91</v>
      </c>
      <c r="F12" t="str">
        <f t="shared" si="1"/>
        <v>05017777.7</v>
      </c>
      <c r="H12" t="s">
        <v>91</v>
      </c>
      <c r="I12" t="s">
        <v>88</v>
      </c>
      <c r="J12" s="1" t="s">
        <v>98</v>
      </c>
      <c r="K12" s="1" t="s">
        <v>99</v>
      </c>
      <c r="L12" s="1" t="s">
        <v>100</v>
      </c>
      <c r="M12" s="1" t="s">
        <v>116</v>
      </c>
      <c r="N12" s="1">
        <v>5</v>
      </c>
      <c r="O12" t="str">
        <f t="shared" si="2"/>
        <v>0103TEST.5</v>
      </c>
      <c r="P12" t="str">
        <f t="shared" si="0"/>
        <v>0103TEST.5</v>
      </c>
    </row>
    <row r="13" spans="2:17" x14ac:dyDescent="0.25">
      <c r="B13" s="1" t="s">
        <v>16</v>
      </c>
      <c r="D13" t="s">
        <v>90</v>
      </c>
      <c r="E13" t="s">
        <v>91</v>
      </c>
      <c r="F13" t="str">
        <f t="shared" si="1"/>
        <v>0501BKKA</v>
      </c>
      <c r="H13" t="s">
        <v>91</v>
      </c>
      <c r="I13" t="s">
        <v>88</v>
      </c>
      <c r="J13" s="1" t="s">
        <v>3</v>
      </c>
      <c r="K13" s="1" t="s">
        <v>105</v>
      </c>
      <c r="L13" s="1" t="s">
        <v>106</v>
      </c>
      <c r="M13" s="1" t="s">
        <v>93</v>
      </c>
      <c r="O13" t="str">
        <f t="shared" si="2"/>
        <v>0103XYZA</v>
      </c>
      <c r="P13" t="str">
        <f t="shared" si="0"/>
        <v>0103XYZA</v>
      </c>
    </row>
    <row r="14" spans="2:17" x14ac:dyDescent="0.25">
      <c r="B14" s="1" t="s">
        <v>72</v>
      </c>
      <c r="D14" t="s">
        <v>89</v>
      </c>
      <c r="E14" t="s">
        <v>91</v>
      </c>
      <c r="F14" t="str">
        <f t="shared" si="1"/>
        <v>040100GG.3</v>
      </c>
      <c r="H14" t="s">
        <v>87</v>
      </c>
      <c r="I14" t="s">
        <v>91</v>
      </c>
      <c r="J14" s="1">
        <v>0</v>
      </c>
      <c r="K14" s="1">
        <v>9</v>
      </c>
      <c r="L14" s="1">
        <v>7</v>
      </c>
      <c r="M14" s="1" t="s">
        <v>110</v>
      </c>
      <c r="N14" s="1">
        <v>4</v>
      </c>
      <c r="O14" t="str">
        <f t="shared" si="2"/>
        <v>0201097G.4</v>
      </c>
      <c r="P14" t="str">
        <f t="shared" si="0"/>
        <v>0201097G.4</v>
      </c>
    </row>
    <row r="15" spans="2:17" x14ac:dyDescent="0.25">
      <c r="B15" s="1" t="s">
        <v>31</v>
      </c>
      <c r="D15" t="s">
        <v>88</v>
      </c>
      <c r="E15" t="s">
        <v>87</v>
      </c>
      <c r="F15" t="str">
        <f t="shared" si="1"/>
        <v>0302TEST</v>
      </c>
      <c r="H15" t="s">
        <v>87</v>
      </c>
      <c r="I15" t="s">
        <v>91</v>
      </c>
      <c r="J15" s="1">
        <v>1</v>
      </c>
      <c r="K15" s="1">
        <v>2</v>
      </c>
      <c r="L15" s="1" t="s">
        <v>93</v>
      </c>
      <c r="M15" s="1" t="s">
        <v>108</v>
      </c>
      <c r="N15" s="1">
        <v>4</v>
      </c>
      <c r="O15" t="str">
        <f t="shared" si="2"/>
        <v>020112AA.4</v>
      </c>
      <c r="P15" t="str">
        <f t="shared" si="0"/>
        <v>020112AA.4</v>
      </c>
    </row>
    <row r="16" spans="2:17" x14ac:dyDescent="0.25">
      <c r="B16" s="1" t="s">
        <v>32</v>
      </c>
      <c r="D16" t="s">
        <v>90</v>
      </c>
      <c r="E16" t="s">
        <v>87</v>
      </c>
      <c r="F16" t="str">
        <f t="shared" si="1"/>
        <v>0502TEX1</v>
      </c>
      <c r="H16" t="s">
        <v>87</v>
      </c>
      <c r="I16" t="s">
        <v>91</v>
      </c>
      <c r="J16" s="1" t="s">
        <v>101</v>
      </c>
      <c r="K16" s="1" t="s">
        <v>99</v>
      </c>
      <c r="L16" s="1">
        <v>1</v>
      </c>
      <c r="M16" s="1">
        <v>8</v>
      </c>
      <c r="N16" s="1">
        <v>6</v>
      </c>
      <c r="O16" t="str">
        <f>CONCATENATE(H16,I16,J16,K16,L16,M16,".",N16)</f>
        <v>0201FE18.6</v>
      </c>
      <c r="P16" t="str">
        <f t="shared" si="0"/>
        <v>0201FE18.6</v>
      </c>
    </row>
    <row r="17" spans="2:17" x14ac:dyDescent="0.25">
      <c r="B17" s="1" t="s">
        <v>73</v>
      </c>
      <c r="D17" t="s">
        <v>90</v>
      </c>
      <c r="E17" t="s">
        <v>87</v>
      </c>
      <c r="F17" t="str">
        <f t="shared" si="1"/>
        <v>05024412.7</v>
      </c>
      <c r="H17" t="s">
        <v>87</v>
      </c>
      <c r="I17" t="s">
        <v>91</v>
      </c>
      <c r="J17" s="1" t="s">
        <v>96</v>
      </c>
      <c r="K17" s="1" t="s">
        <v>96</v>
      </c>
      <c r="L17" s="1" t="s">
        <v>96</v>
      </c>
      <c r="M17" s="1" t="s">
        <v>111</v>
      </c>
      <c r="N17" s="1">
        <v>5</v>
      </c>
      <c r="O17" t="str">
        <f t="shared" si="2"/>
        <v>0201KKKK.5</v>
      </c>
      <c r="P17" t="str">
        <f t="shared" si="0"/>
        <v>0201KKKK.5</v>
      </c>
    </row>
    <row r="18" spans="2:17" x14ac:dyDescent="0.25">
      <c r="B18" s="1" t="s">
        <v>74</v>
      </c>
      <c r="D18" t="s">
        <v>90</v>
      </c>
      <c r="E18" t="s">
        <v>87</v>
      </c>
      <c r="F18" t="str">
        <f t="shared" si="1"/>
        <v>05021813.9</v>
      </c>
      <c r="H18" t="s">
        <v>87</v>
      </c>
      <c r="I18" t="s">
        <v>91</v>
      </c>
      <c r="J18" s="1" t="s">
        <v>107</v>
      </c>
      <c r="K18" s="1" t="s">
        <v>107</v>
      </c>
      <c r="L18" s="1" t="s">
        <v>107</v>
      </c>
      <c r="M18" s="1">
        <v>1</v>
      </c>
      <c r="O18" t="str">
        <f t="shared" si="2"/>
        <v>0201RRR1</v>
      </c>
      <c r="P18" t="str">
        <f t="shared" si="0"/>
        <v>0201RRR1</v>
      </c>
    </row>
    <row r="19" spans="2:17" x14ac:dyDescent="0.25">
      <c r="B19" s="1" t="s">
        <v>75</v>
      </c>
      <c r="D19" t="s">
        <v>87</v>
      </c>
      <c r="E19" t="s">
        <v>91</v>
      </c>
      <c r="F19" t="str">
        <f t="shared" si="1"/>
        <v>0201FE18.6</v>
      </c>
      <c r="H19" t="s">
        <v>87</v>
      </c>
      <c r="I19" t="s">
        <v>91</v>
      </c>
      <c r="J19" s="1" t="s">
        <v>98</v>
      </c>
      <c r="K19" s="1" t="s">
        <v>99</v>
      </c>
      <c r="L19" s="1" t="s">
        <v>100</v>
      </c>
      <c r="M19" s="1" t="s">
        <v>98</v>
      </c>
      <c r="O19" t="str">
        <f t="shared" si="2"/>
        <v>0201TEST</v>
      </c>
      <c r="P19" t="str">
        <f t="shared" si="0"/>
        <v>0201TEST</v>
      </c>
    </row>
    <row r="20" spans="2:17" ht="30" x14ac:dyDescent="0.25">
      <c r="B20" s="1" t="s">
        <v>29</v>
      </c>
      <c r="D20" t="s">
        <v>88</v>
      </c>
      <c r="E20" t="s">
        <v>91</v>
      </c>
      <c r="F20" t="str">
        <f t="shared" si="1"/>
        <v>0301JA89</v>
      </c>
      <c r="H20" s="4" t="s">
        <v>87</v>
      </c>
      <c r="I20" s="4" t="s">
        <v>87</v>
      </c>
      <c r="J20" s="5">
        <v>1</v>
      </c>
      <c r="K20" s="5">
        <v>8</v>
      </c>
      <c r="L20" s="5">
        <v>1</v>
      </c>
      <c r="M20" s="5">
        <v>3</v>
      </c>
      <c r="N20" s="5">
        <v>8</v>
      </c>
      <c r="O20" s="4" t="str">
        <f>CONCATENATE(H20,I20,J20,K20,L20,M20,".",N20)</f>
        <v>02021813.8</v>
      </c>
      <c r="P20" s="4" t="str">
        <f t="shared" si="0"/>
        <v>02021813.8</v>
      </c>
      <c r="Q20" s="23" t="s">
        <v>145</v>
      </c>
    </row>
    <row r="21" spans="2:17" x14ac:dyDescent="0.25">
      <c r="B21" s="1" t="s">
        <v>30</v>
      </c>
      <c r="D21" t="s">
        <v>90</v>
      </c>
      <c r="E21" t="s">
        <v>91</v>
      </c>
      <c r="F21" t="str">
        <f t="shared" si="1"/>
        <v>05012593</v>
      </c>
      <c r="H21" s="4" t="s">
        <v>87</v>
      </c>
      <c r="I21" s="4" t="s">
        <v>87</v>
      </c>
      <c r="J21" s="5">
        <v>1</v>
      </c>
      <c r="K21" s="5">
        <v>8</v>
      </c>
      <c r="L21" s="5">
        <v>1</v>
      </c>
      <c r="M21" s="5">
        <v>7</v>
      </c>
      <c r="N21" s="5"/>
      <c r="O21" s="4" t="str">
        <f t="shared" si="2"/>
        <v>02021817</v>
      </c>
      <c r="P21" s="4" t="str">
        <f t="shared" si="0"/>
        <v>02021817</v>
      </c>
    </row>
    <row r="22" spans="2:17" x14ac:dyDescent="0.25">
      <c r="B22" s="1" t="s">
        <v>25</v>
      </c>
      <c r="D22" t="s">
        <v>89</v>
      </c>
      <c r="E22" t="s">
        <v>87</v>
      </c>
      <c r="F22" t="str">
        <f t="shared" si="1"/>
        <v>04024456</v>
      </c>
      <c r="H22" t="s">
        <v>87</v>
      </c>
      <c r="I22" t="s">
        <v>87</v>
      </c>
      <c r="J22" s="1">
        <v>7</v>
      </c>
      <c r="K22" s="1">
        <v>8</v>
      </c>
      <c r="L22" s="1" t="s">
        <v>94</v>
      </c>
      <c r="M22" s="1">
        <v>1</v>
      </c>
      <c r="N22" s="1">
        <v>3</v>
      </c>
      <c r="O22" t="str">
        <f>CONCATENATE(H22,I22,J22,K22,L22,M22,".",N22)</f>
        <v>020278D1.3</v>
      </c>
      <c r="P22" t="str">
        <f t="shared" si="0"/>
        <v>020278D1.3</v>
      </c>
    </row>
    <row r="23" spans="2:17" x14ac:dyDescent="0.25">
      <c r="B23" s="1" t="s">
        <v>24</v>
      </c>
      <c r="D23" t="s">
        <v>88</v>
      </c>
      <c r="E23" t="s">
        <v>91</v>
      </c>
      <c r="F23" t="str">
        <f t="shared" si="1"/>
        <v>0301AA74</v>
      </c>
      <c r="H23" t="s">
        <v>87</v>
      </c>
      <c r="I23" t="s">
        <v>87</v>
      </c>
      <c r="J23" s="1" t="s">
        <v>93</v>
      </c>
      <c r="K23" s="1">
        <v>1</v>
      </c>
      <c r="L23" s="1">
        <v>2</v>
      </c>
      <c r="M23" s="1">
        <v>4</v>
      </c>
      <c r="O23" t="str">
        <f t="shared" si="2"/>
        <v>0202A124</v>
      </c>
      <c r="P23" t="str">
        <f t="shared" si="0"/>
        <v>0202A124</v>
      </c>
    </row>
    <row r="24" spans="2:17" x14ac:dyDescent="0.25">
      <c r="B24" s="1" t="s">
        <v>76</v>
      </c>
      <c r="D24" t="s">
        <v>88</v>
      </c>
      <c r="E24" t="s">
        <v>87</v>
      </c>
      <c r="F24" t="str">
        <f t="shared" si="1"/>
        <v>0302FG1K.8</v>
      </c>
      <c r="H24" t="s">
        <v>87</v>
      </c>
      <c r="I24" t="s">
        <v>87</v>
      </c>
      <c r="J24" s="1" t="s">
        <v>4</v>
      </c>
      <c r="K24" s="1" t="s">
        <v>4</v>
      </c>
      <c r="L24" s="1" t="s">
        <v>4</v>
      </c>
      <c r="O24" t="str">
        <f t="shared" si="2"/>
        <v>0202PPP</v>
      </c>
      <c r="P24" t="str">
        <f t="shared" si="0"/>
        <v>0202PPP</v>
      </c>
    </row>
    <row r="25" spans="2:17" x14ac:dyDescent="0.25">
      <c r="B25" s="1" t="s">
        <v>22</v>
      </c>
      <c r="D25" t="s">
        <v>90</v>
      </c>
      <c r="E25" t="s">
        <v>87</v>
      </c>
      <c r="F25" t="str">
        <f t="shared" si="1"/>
        <v>0502DCj4</v>
      </c>
      <c r="H25" t="s">
        <v>87</v>
      </c>
      <c r="I25" t="s">
        <v>87</v>
      </c>
      <c r="J25" s="1" t="s">
        <v>98</v>
      </c>
      <c r="K25" s="1" t="s">
        <v>113</v>
      </c>
      <c r="L25" s="1" t="s">
        <v>114</v>
      </c>
      <c r="M25" s="1" t="s">
        <v>115</v>
      </c>
      <c r="O25" t="str">
        <f t="shared" si="2"/>
        <v>0202Test</v>
      </c>
      <c r="P25" t="str">
        <f t="shared" si="0"/>
        <v>0202Test</v>
      </c>
    </row>
    <row r="26" spans="2:17" x14ac:dyDescent="0.25">
      <c r="B26" s="1" t="s">
        <v>21</v>
      </c>
      <c r="D26" t="s">
        <v>91</v>
      </c>
      <c r="E26" t="s">
        <v>91</v>
      </c>
      <c r="F26" t="str">
        <f t="shared" si="1"/>
        <v>0101AA14</v>
      </c>
      <c r="H26" t="s">
        <v>87</v>
      </c>
      <c r="I26" t="s">
        <v>88</v>
      </c>
      <c r="J26" s="1" t="s">
        <v>98</v>
      </c>
      <c r="K26" s="1" t="s">
        <v>99</v>
      </c>
      <c r="L26" s="1" t="s">
        <v>3</v>
      </c>
      <c r="M26" s="1">
        <v>1</v>
      </c>
      <c r="O26" t="str">
        <f t="shared" si="2"/>
        <v>0203TEX1</v>
      </c>
      <c r="P26" t="str">
        <f t="shared" si="0"/>
        <v>0203TEX1</v>
      </c>
    </row>
    <row r="27" spans="2:17" x14ac:dyDescent="0.25">
      <c r="B27" s="1" t="s">
        <v>77</v>
      </c>
      <c r="D27" t="s">
        <v>91</v>
      </c>
      <c r="E27" t="s">
        <v>88</v>
      </c>
      <c r="F27" t="str">
        <f t="shared" si="1"/>
        <v>0103FE45.7</v>
      </c>
      <c r="H27" t="s">
        <v>88</v>
      </c>
      <c r="I27" t="s">
        <v>91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t="str">
        <f t="shared" ref="O27:O28" si="4">CONCATENATE(H27,I27,J27,K27,L27,M27,".",N27)</f>
        <v>03011111.1</v>
      </c>
      <c r="P27" t="str">
        <f t="shared" si="0"/>
        <v>03011111.1</v>
      </c>
    </row>
    <row r="28" spans="2:17" x14ac:dyDescent="0.25">
      <c r="B28" s="1" t="s">
        <v>19</v>
      </c>
      <c r="D28" t="s">
        <v>89</v>
      </c>
      <c r="E28" t="s">
        <v>88</v>
      </c>
      <c r="F28" t="str">
        <f t="shared" si="1"/>
        <v>0403NO11</v>
      </c>
      <c r="H28" t="s">
        <v>88</v>
      </c>
      <c r="I28" t="s">
        <v>91</v>
      </c>
      <c r="J28" s="1">
        <v>2</v>
      </c>
      <c r="K28" s="1">
        <v>5</v>
      </c>
      <c r="L28" s="1">
        <v>2</v>
      </c>
      <c r="M28" s="1">
        <v>1</v>
      </c>
      <c r="N28" s="1">
        <v>3</v>
      </c>
      <c r="O28" t="str">
        <f t="shared" si="4"/>
        <v>03012521.3</v>
      </c>
      <c r="P28" t="str">
        <f t="shared" si="0"/>
        <v>03012521.3</v>
      </c>
    </row>
    <row r="29" spans="2:17" x14ac:dyDescent="0.25">
      <c r="B29" s="1" t="s">
        <v>31</v>
      </c>
      <c r="D29" t="s">
        <v>87</v>
      </c>
      <c r="E29" t="s">
        <v>91</v>
      </c>
      <c r="F29" t="str">
        <f t="shared" si="1"/>
        <v>0201TEST</v>
      </c>
      <c r="H29" t="s">
        <v>88</v>
      </c>
      <c r="I29" t="s">
        <v>91</v>
      </c>
      <c r="J29" s="1">
        <v>2</v>
      </c>
      <c r="K29" s="1">
        <v>5</v>
      </c>
      <c r="L29" s="1">
        <v>2</v>
      </c>
      <c r="M29" s="1" t="s">
        <v>93</v>
      </c>
      <c r="O29" t="str">
        <f t="shared" si="2"/>
        <v>0301252A</v>
      </c>
      <c r="P29" t="str">
        <f t="shared" si="0"/>
        <v>0301252A</v>
      </c>
    </row>
    <row r="30" spans="2:17" x14ac:dyDescent="0.25">
      <c r="B30" s="1" t="s">
        <v>32</v>
      </c>
      <c r="D30" t="s">
        <v>87</v>
      </c>
      <c r="E30" t="s">
        <v>88</v>
      </c>
      <c r="F30" t="str">
        <f t="shared" si="1"/>
        <v>0203TEX1</v>
      </c>
      <c r="H30" t="s">
        <v>88</v>
      </c>
      <c r="I30" t="s">
        <v>91</v>
      </c>
      <c r="J30" s="1" t="s">
        <v>93</v>
      </c>
      <c r="K30" s="1" t="s">
        <v>93</v>
      </c>
      <c r="L30" s="1">
        <v>7</v>
      </c>
      <c r="M30" s="1">
        <v>4</v>
      </c>
      <c r="O30" t="str">
        <f t="shared" si="2"/>
        <v>0301AA74</v>
      </c>
      <c r="P30" t="str">
        <f t="shared" si="0"/>
        <v>0301AA74</v>
      </c>
    </row>
    <row r="31" spans="2:17" x14ac:dyDescent="0.25">
      <c r="B31" s="1" t="s">
        <v>18</v>
      </c>
      <c r="D31" t="s">
        <v>89</v>
      </c>
      <c r="E31" t="s">
        <v>88</v>
      </c>
      <c r="F31" t="str">
        <f t="shared" si="1"/>
        <v>0403NO25</v>
      </c>
      <c r="H31" t="s">
        <v>88</v>
      </c>
      <c r="I31" t="s">
        <v>91</v>
      </c>
      <c r="J31" s="1" t="s">
        <v>1</v>
      </c>
      <c r="K31" s="1" t="s">
        <v>93</v>
      </c>
      <c r="L31" s="1">
        <v>8</v>
      </c>
      <c r="M31" s="1">
        <v>9</v>
      </c>
      <c r="O31" t="str">
        <f t="shared" si="2"/>
        <v>0301JA89</v>
      </c>
      <c r="P31" t="str">
        <f t="shared" si="0"/>
        <v>0301JA89</v>
      </c>
    </row>
    <row r="32" spans="2:17" x14ac:dyDescent="0.25">
      <c r="B32" s="1" t="s">
        <v>78</v>
      </c>
      <c r="D32" t="s">
        <v>90</v>
      </c>
      <c r="E32" t="s">
        <v>88</v>
      </c>
      <c r="F32" t="str">
        <f t="shared" si="1"/>
        <v>0503PPP7.5</v>
      </c>
      <c r="H32" t="s">
        <v>88</v>
      </c>
      <c r="I32" t="s">
        <v>91</v>
      </c>
      <c r="J32" s="1" t="s">
        <v>96</v>
      </c>
      <c r="K32" s="1" t="s">
        <v>96</v>
      </c>
      <c r="L32" s="1" t="s">
        <v>96</v>
      </c>
      <c r="M32" s="1" t="s">
        <v>111</v>
      </c>
      <c r="N32" s="1">
        <v>9</v>
      </c>
      <c r="O32" t="str">
        <f t="shared" si="2"/>
        <v>0301KKKK.9</v>
      </c>
      <c r="P32" t="str">
        <f t="shared" si="0"/>
        <v>0301KKKK.9</v>
      </c>
    </row>
    <row r="33" spans="2:16" x14ac:dyDescent="0.25">
      <c r="B33" s="1" t="s">
        <v>39</v>
      </c>
      <c r="D33" t="s">
        <v>88</v>
      </c>
      <c r="E33" t="s">
        <v>91</v>
      </c>
      <c r="F33" t="str">
        <f t="shared" si="1"/>
        <v>0301252A</v>
      </c>
      <c r="H33" t="s">
        <v>88</v>
      </c>
      <c r="I33" t="s">
        <v>87</v>
      </c>
      <c r="J33" s="1">
        <v>4</v>
      </c>
      <c r="K33" s="1">
        <v>2</v>
      </c>
      <c r="L33" s="1">
        <v>4</v>
      </c>
      <c r="M33" s="1" t="s">
        <v>96</v>
      </c>
      <c r="O33" t="str">
        <f t="shared" si="2"/>
        <v>0302424K</v>
      </c>
      <c r="P33" t="str">
        <f t="shared" si="0"/>
        <v>0302424K</v>
      </c>
    </row>
    <row r="34" spans="2:16" x14ac:dyDescent="0.25">
      <c r="B34" s="1" t="s">
        <v>42</v>
      </c>
      <c r="D34" t="s">
        <v>88</v>
      </c>
      <c r="E34" t="s">
        <v>88</v>
      </c>
      <c r="F34" t="str">
        <f t="shared" si="1"/>
        <v>0303451M</v>
      </c>
      <c r="H34" t="s">
        <v>88</v>
      </c>
      <c r="I34" t="s">
        <v>87</v>
      </c>
      <c r="J34" s="1" t="s">
        <v>101</v>
      </c>
      <c r="K34" s="1" t="s">
        <v>5</v>
      </c>
      <c r="L34" s="1">
        <v>1</v>
      </c>
      <c r="M34" s="1" t="s">
        <v>111</v>
      </c>
      <c r="N34" s="1">
        <v>8</v>
      </c>
      <c r="O34" t="str">
        <f t="shared" si="2"/>
        <v>0302FG1K.8</v>
      </c>
      <c r="P34" t="str">
        <f t="shared" ref="P34:P60" si="5">VLOOKUP(O34,F:F,1,FALSE)</f>
        <v>0302FG1K.8</v>
      </c>
    </row>
    <row r="35" spans="2:16" x14ac:dyDescent="0.25">
      <c r="B35" s="1" t="s">
        <v>79</v>
      </c>
      <c r="D35" t="s">
        <v>91</v>
      </c>
      <c r="E35" t="s">
        <v>87</v>
      </c>
      <c r="F35" t="str">
        <f t="shared" si="1"/>
        <v>0102451N.8</v>
      </c>
      <c r="H35" t="s">
        <v>88</v>
      </c>
      <c r="I35" t="s">
        <v>87</v>
      </c>
      <c r="J35" s="1" t="s">
        <v>98</v>
      </c>
      <c r="K35" s="1" t="s">
        <v>99</v>
      </c>
      <c r="L35" s="1" t="s">
        <v>100</v>
      </c>
      <c r="M35" s="1" t="s">
        <v>98</v>
      </c>
      <c r="O35" t="str">
        <f t="shared" si="2"/>
        <v>0302TEST</v>
      </c>
      <c r="P35" t="str">
        <f t="shared" si="5"/>
        <v>0302TEST</v>
      </c>
    </row>
    <row r="36" spans="2:16" x14ac:dyDescent="0.25">
      <c r="B36" s="1" t="s">
        <v>44</v>
      </c>
      <c r="D36" t="s">
        <v>91</v>
      </c>
      <c r="E36" t="s">
        <v>88</v>
      </c>
      <c r="F36" t="str">
        <f t="shared" si="1"/>
        <v>0103XYZA</v>
      </c>
      <c r="H36" t="s">
        <v>88</v>
      </c>
      <c r="I36" t="s">
        <v>88</v>
      </c>
      <c r="J36" s="1">
        <v>4</v>
      </c>
      <c r="K36" s="1">
        <v>5</v>
      </c>
      <c r="L36" s="1">
        <v>1</v>
      </c>
      <c r="M36" s="1" t="s">
        <v>97</v>
      </c>
      <c r="O36" t="str">
        <f t="shared" si="2"/>
        <v>0303451M</v>
      </c>
      <c r="P36" t="str">
        <f t="shared" si="5"/>
        <v>0303451M</v>
      </c>
    </row>
    <row r="37" spans="2:16" x14ac:dyDescent="0.25">
      <c r="B37" s="1" t="s">
        <v>36</v>
      </c>
      <c r="D37" t="s">
        <v>87</v>
      </c>
      <c r="E37" t="s">
        <v>87</v>
      </c>
      <c r="F37" t="str">
        <f t="shared" si="1"/>
        <v>0202PPP</v>
      </c>
      <c r="H37" t="s">
        <v>88</v>
      </c>
      <c r="I37" t="s">
        <v>88</v>
      </c>
      <c r="J37" s="1">
        <v>5</v>
      </c>
      <c r="K37" s="1">
        <v>5</v>
      </c>
      <c r="L37" s="1">
        <v>5</v>
      </c>
      <c r="M37" s="1">
        <v>5</v>
      </c>
      <c r="N37" s="1">
        <v>5</v>
      </c>
      <c r="O37" t="str">
        <f t="shared" ref="O37:O39" si="6">CONCATENATE(H37,I37,J37,K37,L37,M37,".",N37)</f>
        <v>03035555.5</v>
      </c>
      <c r="P37" t="str">
        <f t="shared" si="5"/>
        <v>03035555.5</v>
      </c>
    </row>
    <row r="38" spans="2:16" x14ac:dyDescent="0.25">
      <c r="B38" s="1" t="s">
        <v>47</v>
      </c>
      <c r="D38" t="s">
        <v>89</v>
      </c>
      <c r="E38" t="s">
        <v>91</v>
      </c>
      <c r="F38" t="str">
        <f t="shared" si="1"/>
        <v>04011111</v>
      </c>
      <c r="H38" t="s">
        <v>88</v>
      </c>
      <c r="I38" t="s">
        <v>88</v>
      </c>
      <c r="J38" s="1" t="s">
        <v>93</v>
      </c>
      <c r="K38" s="1">
        <v>1</v>
      </c>
      <c r="L38" s="1">
        <v>2</v>
      </c>
      <c r="M38" s="1">
        <v>4</v>
      </c>
      <c r="N38" s="1">
        <v>2</v>
      </c>
      <c r="O38" t="str">
        <f t="shared" si="6"/>
        <v>0303A124.2</v>
      </c>
      <c r="P38" t="str">
        <f t="shared" si="5"/>
        <v>0303A124.2</v>
      </c>
    </row>
    <row r="39" spans="2:16" x14ac:dyDescent="0.25">
      <c r="B39" s="1" t="s">
        <v>80</v>
      </c>
      <c r="D39" t="s">
        <v>88</v>
      </c>
      <c r="E39" t="s">
        <v>91</v>
      </c>
      <c r="F39" t="str">
        <f t="shared" si="1"/>
        <v>03012521.3</v>
      </c>
      <c r="H39" t="s">
        <v>88</v>
      </c>
      <c r="I39" t="s">
        <v>88</v>
      </c>
      <c r="J39" s="1" t="s">
        <v>93</v>
      </c>
      <c r="K39" s="1" t="s">
        <v>0</v>
      </c>
      <c r="L39" s="1">
        <v>1</v>
      </c>
      <c r="M39" s="1">
        <v>9</v>
      </c>
      <c r="N39" s="1">
        <v>7</v>
      </c>
      <c r="O39" t="str">
        <f t="shared" si="6"/>
        <v>0303AC19.7</v>
      </c>
      <c r="P39" t="str">
        <f t="shared" si="5"/>
        <v>0303AC19.7</v>
      </c>
    </row>
    <row r="40" spans="2:16" x14ac:dyDescent="0.25">
      <c r="B40" s="1" t="s">
        <v>41</v>
      </c>
      <c r="D40" t="s">
        <v>87</v>
      </c>
      <c r="E40" t="s">
        <v>87</v>
      </c>
      <c r="F40" t="str">
        <f t="shared" si="1"/>
        <v>02021817</v>
      </c>
      <c r="H40" t="s">
        <v>88</v>
      </c>
      <c r="I40" t="s">
        <v>88</v>
      </c>
      <c r="J40" s="1" t="s">
        <v>3</v>
      </c>
      <c r="K40" s="1" t="s">
        <v>105</v>
      </c>
      <c r="L40" s="1" t="s">
        <v>106</v>
      </c>
      <c r="M40" s="1">
        <v>2</v>
      </c>
      <c r="O40" t="str">
        <f t="shared" si="2"/>
        <v>0303XYZ2</v>
      </c>
      <c r="P40" t="str">
        <f t="shared" si="5"/>
        <v>0303XYZ2</v>
      </c>
    </row>
    <row r="41" spans="2:16" x14ac:dyDescent="0.25">
      <c r="B41" s="1" t="s">
        <v>38</v>
      </c>
      <c r="D41" t="s">
        <v>91</v>
      </c>
      <c r="E41" t="s">
        <v>87</v>
      </c>
      <c r="F41" t="str">
        <f t="shared" si="1"/>
        <v>0102RRR3</v>
      </c>
      <c r="H41" t="s">
        <v>89</v>
      </c>
      <c r="I41" t="s">
        <v>91</v>
      </c>
      <c r="J41" s="1">
        <v>0</v>
      </c>
      <c r="K41" s="1">
        <v>0</v>
      </c>
      <c r="L41" s="1" t="s">
        <v>5</v>
      </c>
      <c r="M41" s="1" t="s">
        <v>110</v>
      </c>
      <c r="N41" s="1">
        <v>3</v>
      </c>
      <c r="O41" t="str">
        <f t="shared" si="2"/>
        <v>040100GG.3</v>
      </c>
      <c r="P41" t="str">
        <f t="shared" si="5"/>
        <v>040100GG.3</v>
      </c>
    </row>
    <row r="42" spans="2:16" x14ac:dyDescent="0.25">
      <c r="B42" s="1" t="s">
        <v>46</v>
      </c>
      <c r="D42" t="s">
        <v>91</v>
      </c>
      <c r="E42" t="s">
        <v>87</v>
      </c>
      <c r="F42" t="str">
        <f t="shared" si="1"/>
        <v>0102TEXS</v>
      </c>
      <c r="H42" t="s">
        <v>89</v>
      </c>
      <c r="I42" t="s">
        <v>91</v>
      </c>
      <c r="J42" s="1">
        <v>1</v>
      </c>
      <c r="K42" s="1">
        <v>1</v>
      </c>
      <c r="L42" s="1">
        <v>1</v>
      </c>
      <c r="M42" s="1">
        <v>1</v>
      </c>
      <c r="O42" t="str">
        <f t="shared" si="2"/>
        <v>04011111</v>
      </c>
      <c r="P42" t="str">
        <f t="shared" si="5"/>
        <v>04011111</v>
      </c>
    </row>
    <row r="43" spans="2:16" x14ac:dyDescent="0.25">
      <c r="B43" s="1" t="s">
        <v>81</v>
      </c>
      <c r="D43" t="s">
        <v>87</v>
      </c>
      <c r="E43" t="s">
        <v>87</v>
      </c>
      <c r="F43" t="str">
        <f t="shared" si="1"/>
        <v>02021813.8</v>
      </c>
      <c r="H43" t="s">
        <v>89</v>
      </c>
      <c r="I43" t="s">
        <v>91</v>
      </c>
      <c r="J43" s="1">
        <v>4</v>
      </c>
      <c r="K43" s="1">
        <v>4</v>
      </c>
      <c r="L43" s="1">
        <v>4</v>
      </c>
      <c r="M43" s="1">
        <v>4</v>
      </c>
      <c r="N43" s="1">
        <v>9</v>
      </c>
      <c r="O43" t="str">
        <f t="shared" ref="O43:O44" si="7">CONCATENATE(H43,I43,J43,K43,L43,M43,".",N43)</f>
        <v>04014444.9</v>
      </c>
      <c r="P43" t="str">
        <f t="shared" si="5"/>
        <v>04014444.9</v>
      </c>
    </row>
    <row r="44" spans="2:16" x14ac:dyDescent="0.25">
      <c r="B44" s="1" t="s">
        <v>45</v>
      </c>
      <c r="D44" t="s">
        <v>88</v>
      </c>
      <c r="E44" t="s">
        <v>88</v>
      </c>
      <c r="F44" t="str">
        <f t="shared" si="1"/>
        <v>0303XYZ2</v>
      </c>
      <c r="H44" t="s">
        <v>89</v>
      </c>
      <c r="I44" t="s">
        <v>91</v>
      </c>
      <c r="J44" s="1">
        <v>4</v>
      </c>
      <c r="K44" s="1">
        <v>5</v>
      </c>
      <c r="L44" s="1" t="s">
        <v>93</v>
      </c>
      <c r="M44" s="1">
        <v>2</v>
      </c>
      <c r="N44" s="1">
        <v>1</v>
      </c>
      <c r="O44" t="str">
        <f t="shared" si="7"/>
        <v>040145A2.1</v>
      </c>
      <c r="P44" t="str">
        <f t="shared" si="5"/>
        <v>040145A2.1</v>
      </c>
    </row>
    <row r="45" spans="2:16" x14ac:dyDescent="0.25">
      <c r="B45" s="1" t="s">
        <v>37</v>
      </c>
      <c r="D45" t="s">
        <v>87</v>
      </c>
      <c r="E45" t="s">
        <v>91</v>
      </c>
      <c r="F45" t="str">
        <f t="shared" si="1"/>
        <v>0201RRR1</v>
      </c>
      <c r="H45" t="s">
        <v>89</v>
      </c>
      <c r="I45" t="s">
        <v>87</v>
      </c>
      <c r="J45" s="1">
        <v>4</v>
      </c>
      <c r="K45" s="1">
        <v>4</v>
      </c>
      <c r="L45" s="1">
        <v>5</v>
      </c>
      <c r="M45" s="1">
        <v>6</v>
      </c>
      <c r="O45" t="str">
        <f t="shared" si="2"/>
        <v>04024456</v>
      </c>
      <c r="P45" t="str">
        <f t="shared" si="5"/>
        <v>04024456</v>
      </c>
    </row>
    <row r="46" spans="2:16" x14ac:dyDescent="0.25">
      <c r="B46" s="1" t="s">
        <v>31</v>
      </c>
      <c r="D46" t="s">
        <v>89</v>
      </c>
      <c r="E46" t="s">
        <v>88</v>
      </c>
      <c r="F46" t="str">
        <f t="shared" si="1"/>
        <v>0403TEST</v>
      </c>
      <c r="H46" t="s">
        <v>89</v>
      </c>
      <c r="I46" t="s">
        <v>88</v>
      </c>
      <c r="J46" s="1" t="s">
        <v>103</v>
      </c>
      <c r="K46" s="1" t="s">
        <v>104</v>
      </c>
      <c r="L46" s="1">
        <v>1</v>
      </c>
      <c r="M46" s="1">
        <v>1</v>
      </c>
      <c r="O46" t="str">
        <f t="shared" si="2"/>
        <v>0403NO11</v>
      </c>
      <c r="P46" t="str">
        <f t="shared" si="5"/>
        <v>0403NO11</v>
      </c>
    </row>
    <row r="47" spans="2:16" x14ac:dyDescent="0.25">
      <c r="B47" s="1" t="s">
        <v>53</v>
      </c>
      <c r="D47" t="s">
        <v>88</v>
      </c>
      <c r="E47" t="s">
        <v>91</v>
      </c>
      <c r="F47" t="str">
        <f t="shared" si="1"/>
        <v>03011111.1</v>
      </c>
      <c r="H47" t="s">
        <v>89</v>
      </c>
      <c r="I47" t="s">
        <v>88</v>
      </c>
      <c r="J47" s="1" t="s">
        <v>103</v>
      </c>
      <c r="K47" s="1" t="s">
        <v>104</v>
      </c>
      <c r="L47" s="1">
        <v>2</v>
      </c>
      <c r="M47" s="1">
        <v>5</v>
      </c>
      <c r="O47" t="str">
        <f t="shared" si="2"/>
        <v>0403NO25</v>
      </c>
      <c r="P47" t="str">
        <f t="shared" si="5"/>
        <v>0403NO25</v>
      </c>
    </row>
    <row r="48" spans="2:16" x14ac:dyDescent="0.25">
      <c r="B48" s="1" t="s">
        <v>55</v>
      </c>
      <c r="D48" t="s">
        <v>89</v>
      </c>
      <c r="E48" t="s">
        <v>91</v>
      </c>
      <c r="F48" t="str">
        <f t="shared" si="1"/>
        <v>04014444.9</v>
      </c>
      <c r="H48" t="s">
        <v>89</v>
      </c>
      <c r="I48" t="s">
        <v>88</v>
      </c>
      <c r="J48" s="1" t="s">
        <v>98</v>
      </c>
      <c r="K48" s="1" t="s">
        <v>99</v>
      </c>
      <c r="L48" s="1" t="s">
        <v>100</v>
      </c>
      <c r="M48" s="1" t="s">
        <v>98</v>
      </c>
      <c r="O48" t="str">
        <f t="shared" si="2"/>
        <v>0403TEST</v>
      </c>
      <c r="P48" t="str">
        <f t="shared" si="5"/>
        <v>0403TEST</v>
      </c>
    </row>
    <row r="49" spans="2:16" x14ac:dyDescent="0.25">
      <c r="B49" s="1" t="s">
        <v>56</v>
      </c>
      <c r="D49" t="s">
        <v>88</v>
      </c>
      <c r="E49" t="s">
        <v>88</v>
      </c>
      <c r="F49" t="str">
        <f t="shared" si="1"/>
        <v>03035555.5</v>
      </c>
      <c r="H49" t="s">
        <v>90</v>
      </c>
      <c r="I49" t="s">
        <v>91</v>
      </c>
      <c r="J49" s="1">
        <v>1</v>
      </c>
      <c r="K49" s="1">
        <v>5</v>
      </c>
      <c r="L49" s="1" t="s">
        <v>93</v>
      </c>
      <c r="M49" s="1" t="s">
        <v>1</v>
      </c>
      <c r="O49" t="str">
        <f t="shared" si="2"/>
        <v>050115AJ</v>
      </c>
      <c r="P49" t="str">
        <f t="shared" si="5"/>
        <v>050115AJ</v>
      </c>
    </row>
    <row r="50" spans="2:16" x14ac:dyDescent="0.25">
      <c r="B50" s="1" t="s">
        <v>57</v>
      </c>
      <c r="D50" t="s">
        <v>87</v>
      </c>
      <c r="E50" t="s">
        <v>91</v>
      </c>
      <c r="F50" t="str">
        <f t="shared" si="1"/>
        <v>0201KKKK.5</v>
      </c>
      <c r="H50" t="s">
        <v>90</v>
      </c>
      <c r="I50" t="s">
        <v>91</v>
      </c>
      <c r="J50" s="1">
        <v>2</v>
      </c>
      <c r="K50" s="1">
        <v>5</v>
      </c>
      <c r="L50" s="1">
        <v>9</v>
      </c>
      <c r="M50" s="1">
        <v>3</v>
      </c>
      <c r="O50" t="str">
        <f t="shared" si="2"/>
        <v>05012593</v>
      </c>
      <c r="P50" t="str">
        <f t="shared" si="5"/>
        <v>05012593</v>
      </c>
    </row>
    <row r="51" spans="2:16" x14ac:dyDescent="0.25">
      <c r="B51" s="1" t="s">
        <v>60</v>
      </c>
      <c r="D51" t="s">
        <v>87</v>
      </c>
      <c r="E51" t="s">
        <v>87</v>
      </c>
      <c r="F51" t="str">
        <f t="shared" si="1"/>
        <v>0202Test</v>
      </c>
      <c r="H51" t="s">
        <v>90</v>
      </c>
      <c r="I51" t="s">
        <v>91</v>
      </c>
      <c r="J51" s="1">
        <v>7</v>
      </c>
      <c r="K51" s="1">
        <v>7</v>
      </c>
      <c r="L51" s="1">
        <v>7</v>
      </c>
      <c r="M51" s="1">
        <v>7</v>
      </c>
      <c r="N51" s="1">
        <v>7</v>
      </c>
      <c r="O51" t="str">
        <f>CONCATENATE(H51,I51,J51,K51,L51,M51,".",N51)</f>
        <v>05017777.7</v>
      </c>
      <c r="P51" t="str">
        <f t="shared" si="5"/>
        <v>05017777.7</v>
      </c>
    </row>
    <row r="52" spans="2:16" x14ac:dyDescent="0.25">
      <c r="B52" s="1" t="s">
        <v>62</v>
      </c>
      <c r="D52" t="s">
        <v>90</v>
      </c>
      <c r="E52" t="s">
        <v>87</v>
      </c>
      <c r="F52" t="str">
        <f t="shared" si="1"/>
        <v>05029999.1</v>
      </c>
      <c r="H52" t="s">
        <v>90</v>
      </c>
      <c r="I52" t="s">
        <v>91</v>
      </c>
      <c r="J52" s="1" t="s">
        <v>2</v>
      </c>
      <c r="K52" s="1" t="s">
        <v>96</v>
      </c>
      <c r="L52" s="1" t="s">
        <v>96</v>
      </c>
      <c r="M52" s="1" t="s">
        <v>93</v>
      </c>
      <c r="O52" t="str">
        <f t="shared" si="2"/>
        <v>0501BKKA</v>
      </c>
      <c r="P52" t="str">
        <f t="shared" si="5"/>
        <v>0501BKKA</v>
      </c>
    </row>
    <row r="53" spans="2:16" x14ac:dyDescent="0.25">
      <c r="B53" s="1" t="s">
        <v>63</v>
      </c>
      <c r="D53" t="s">
        <v>87</v>
      </c>
      <c r="E53" t="s">
        <v>87</v>
      </c>
      <c r="F53" t="str">
        <f t="shared" si="1"/>
        <v>0202A124</v>
      </c>
      <c r="H53" t="s">
        <v>90</v>
      </c>
      <c r="I53" t="s">
        <v>87</v>
      </c>
      <c r="J53" s="1">
        <v>1</v>
      </c>
      <c r="K53" s="1">
        <v>8</v>
      </c>
      <c r="L53" s="1">
        <v>1</v>
      </c>
      <c r="M53" s="1">
        <v>3</v>
      </c>
      <c r="N53" s="1">
        <v>9</v>
      </c>
      <c r="O53" t="str">
        <f t="shared" ref="O53:O55" si="8">CONCATENATE(H53,I53,J53,K53,L53,M53,".",N53)</f>
        <v>05021813.9</v>
      </c>
      <c r="P53" t="str">
        <f t="shared" si="5"/>
        <v>05021813.9</v>
      </c>
    </row>
    <row r="54" spans="2:16" x14ac:dyDescent="0.25">
      <c r="B54" s="1" t="s">
        <v>58</v>
      </c>
      <c r="D54" t="s">
        <v>91</v>
      </c>
      <c r="E54" t="s">
        <v>87</v>
      </c>
      <c r="F54" t="str">
        <f t="shared" si="1"/>
        <v>0102KKKK.8</v>
      </c>
      <c r="H54" t="s">
        <v>90</v>
      </c>
      <c r="I54" t="s">
        <v>87</v>
      </c>
      <c r="J54" s="1">
        <v>4</v>
      </c>
      <c r="K54" s="1">
        <v>4</v>
      </c>
      <c r="L54" s="1">
        <v>1</v>
      </c>
      <c r="M54" s="1">
        <v>2</v>
      </c>
      <c r="N54" s="1">
        <v>7</v>
      </c>
      <c r="O54" t="str">
        <f t="shared" si="8"/>
        <v>05024412.7</v>
      </c>
      <c r="P54" t="str">
        <f t="shared" si="5"/>
        <v>05024412.7</v>
      </c>
    </row>
    <row r="55" spans="2:16" x14ac:dyDescent="0.25">
      <c r="B55" s="1" t="s">
        <v>59</v>
      </c>
      <c r="D55" t="s">
        <v>88</v>
      </c>
      <c r="E55" t="s">
        <v>91</v>
      </c>
      <c r="F55" t="str">
        <f t="shared" si="1"/>
        <v>0301KKKK.9</v>
      </c>
      <c r="H55" t="s">
        <v>90</v>
      </c>
      <c r="I55" t="s">
        <v>87</v>
      </c>
      <c r="J55" s="1">
        <v>9</v>
      </c>
      <c r="K55" s="1">
        <v>9</v>
      </c>
      <c r="L55" s="1">
        <v>9</v>
      </c>
      <c r="M55" s="1">
        <v>9</v>
      </c>
      <c r="N55" s="1">
        <v>1</v>
      </c>
      <c r="O55" t="str">
        <f t="shared" si="8"/>
        <v>05029999.1</v>
      </c>
      <c r="P55" t="str">
        <f t="shared" si="5"/>
        <v>05029999.1</v>
      </c>
    </row>
    <row r="56" spans="2:16" x14ac:dyDescent="0.25">
      <c r="B56" s="1" t="s">
        <v>54</v>
      </c>
      <c r="D56" t="s">
        <v>91</v>
      </c>
      <c r="E56" t="s">
        <v>88</v>
      </c>
      <c r="F56" t="str">
        <f t="shared" si="1"/>
        <v>01031111.2</v>
      </c>
      <c r="H56" t="s">
        <v>90</v>
      </c>
      <c r="I56" t="s">
        <v>87</v>
      </c>
      <c r="J56" s="1" t="s">
        <v>94</v>
      </c>
      <c r="K56" s="1" t="s">
        <v>0</v>
      </c>
      <c r="L56" s="1" t="s">
        <v>102</v>
      </c>
      <c r="M56" s="1">
        <v>4</v>
      </c>
      <c r="O56" t="str">
        <f t="shared" si="2"/>
        <v>0502DCj4</v>
      </c>
      <c r="P56" t="str">
        <f t="shared" si="5"/>
        <v>0502DCj4</v>
      </c>
    </row>
    <row r="57" spans="2:16" x14ac:dyDescent="0.25">
      <c r="B57" s="1" t="s">
        <v>55</v>
      </c>
      <c r="D57" t="s">
        <v>91</v>
      </c>
      <c r="E57" t="s">
        <v>87</v>
      </c>
      <c r="F57" t="str">
        <f t="shared" si="1"/>
        <v>01024444.9</v>
      </c>
      <c r="H57" t="s">
        <v>90</v>
      </c>
      <c r="I57" t="s">
        <v>87</v>
      </c>
      <c r="J57" s="1" t="s">
        <v>98</v>
      </c>
      <c r="K57" s="1" t="s">
        <v>99</v>
      </c>
      <c r="L57" s="1" t="s">
        <v>3</v>
      </c>
      <c r="M57" s="1">
        <v>1</v>
      </c>
      <c r="O57" t="str">
        <f t="shared" si="2"/>
        <v>0502TEX1</v>
      </c>
      <c r="P57" t="str">
        <f t="shared" si="5"/>
        <v>0502TEX1</v>
      </c>
    </row>
    <row r="58" spans="2:16" x14ac:dyDescent="0.25">
      <c r="B58" s="1" t="s">
        <v>48</v>
      </c>
      <c r="D58" t="s">
        <v>90</v>
      </c>
      <c r="E58" t="s">
        <v>88</v>
      </c>
      <c r="F58" t="str">
        <f t="shared" si="1"/>
        <v>05035555</v>
      </c>
      <c r="H58" t="s">
        <v>90</v>
      </c>
      <c r="I58" t="s">
        <v>88</v>
      </c>
      <c r="J58" s="1">
        <v>1</v>
      </c>
      <c r="K58" s="1">
        <v>4</v>
      </c>
      <c r="L58" s="1">
        <v>5</v>
      </c>
      <c r="M58" s="1" t="s">
        <v>109</v>
      </c>
      <c r="N58" s="1">
        <v>3</v>
      </c>
      <c r="O58" t="str">
        <f t="shared" si="2"/>
        <v>0503145V.3</v>
      </c>
      <c r="P58" t="str">
        <f t="shared" si="5"/>
        <v>0503145V.3</v>
      </c>
    </row>
    <row r="59" spans="2:16" x14ac:dyDescent="0.25">
      <c r="B59" s="1" t="s">
        <v>61</v>
      </c>
      <c r="D59" t="s">
        <v>91</v>
      </c>
      <c r="E59" t="s">
        <v>88</v>
      </c>
      <c r="F59" t="str">
        <f t="shared" si="1"/>
        <v>0103TEST.5</v>
      </c>
      <c r="H59" t="s">
        <v>90</v>
      </c>
      <c r="I59" t="s">
        <v>88</v>
      </c>
      <c r="J59" s="1">
        <v>5</v>
      </c>
      <c r="K59" s="1">
        <v>5</v>
      </c>
      <c r="L59" s="1">
        <v>5</v>
      </c>
      <c r="M59" s="1">
        <v>5</v>
      </c>
      <c r="O59" t="str">
        <f t="shared" si="2"/>
        <v>05035555</v>
      </c>
      <c r="P59" t="str">
        <f t="shared" si="5"/>
        <v>05035555</v>
      </c>
    </row>
    <row r="60" spans="2:16" x14ac:dyDescent="0.25">
      <c r="B60" s="1" t="s">
        <v>64</v>
      </c>
      <c r="D60" t="s">
        <v>88</v>
      </c>
      <c r="E60" t="s">
        <v>88</v>
      </c>
      <c r="F60" t="str">
        <f t="shared" si="1"/>
        <v>0303A124.2</v>
      </c>
      <c r="H60" t="s">
        <v>90</v>
      </c>
      <c r="I60" t="s">
        <v>88</v>
      </c>
      <c r="J60" s="1" t="s">
        <v>4</v>
      </c>
      <c r="K60" s="1" t="s">
        <v>4</v>
      </c>
      <c r="L60" s="1" t="s">
        <v>4</v>
      </c>
      <c r="M60" s="1">
        <v>7</v>
      </c>
      <c r="N60" s="1">
        <v>5</v>
      </c>
      <c r="O60" t="str">
        <f>CONCATENATE(H60,I60,J60,K60,L60,M60,".",N60)</f>
        <v>0503PPP7.5</v>
      </c>
      <c r="P60" t="str">
        <f t="shared" si="5"/>
        <v>0503PPP7.5</v>
      </c>
    </row>
  </sheetData>
  <sortState ref="H3:N61">
    <sortCondition ref="H3:H61"/>
    <sortCondition ref="I3:I61"/>
    <sortCondition ref="J3:J61"/>
    <sortCondition ref="K3:K61"/>
    <sortCondition ref="L3:L61"/>
    <sortCondition ref="M3:M61"/>
    <sortCondition ref="N3:N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0"/>
  <sheetViews>
    <sheetView workbookViewId="0">
      <selection activeCell="L8" sqref="L8"/>
    </sheetView>
  </sheetViews>
  <sheetFormatPr defaultRowHeight="15" x14ac:dyDescent="0.25"/>
  <cols>
    <col min="2" max="2" width="9.140625" style="1"/>
    <col min="4" max="4" width="5" bestFit="1" customWidth="1"/>
    <col min="5" max="5" width="8" bestFit="1" customWidth="1"/>
    <col min="6" max="6" width="11.140625" hidden="1" customWidth="1"/>
    <col min="8" max="8" width="11.28515625" bestFit="1" customWidth="1"/>
    <col min="9" max="9" width="14.42578125" bestFit="1" customWidth="1"/>
    <col min="10" max="14" width="9.140625" style="1"/>
    <col min="15" max="15" width="11.140625" hidden="1" customWidth="1"/>
    <col min="16" max="16" width="11.140625" style="1" hidden="1" customWidth="1"/>
  </cols>
  <sheetData>
    <row r="1" spans="2:16" x14ac:dyDescent="0.25">
      <c r="B1" s="3" t="s">
        <v>147</v>
      </c>
      <c r="C1" s="2"/>
      <c r="D1" s="2" t="s">
        <v>92</v>
      </c>
      <c r="E1" s="2" t="s">
        <v>86</v>
      </c>
      <c r="F1" s="2"/>
      <c r="H1" s="2" t="s">
        <v>119</v>
      </c>
      <c r="I1" s="2" t="s">
        <v>118</v>
      </c>
      <c r="J1" s="3"/>
    </row>
    <row r="2" spans="2:16" x14ac:dyDescent="0.25">
      <c r="B2" s="1" t="s">
        <v>65</v>
      </c>
      <c r="D2" t="s">
        <v>89</v>
      </c>
      <c r="E2" t="s">
        <v>91</v>
      </c>
      <c r="F2" t="str">
        <f>CONCATENATE(D2,E2,B2)</f>
        <v>040145A2.1</v>
      </c>
      <c r="H2" t="s">
        <v>91</v>
      </c>
      <c r="I2" t="s">
        <v>91</v>
      </c>
      <c r="J2" s="1">
        <v>2</v>
      </c>
      <c r="K2" s="1">
        <v>5</v>
      </c>
      <c r="L2" s="1">
        <v>4</v>
      </c>
      <c r="M2" s="1">
        <v>9</v>
      </c>
      <c r="O2" t="str">
        <f>CONCATENATE(H2,I2,J2,K2,L2,M2,N2)</f>
        <v>01012549</v>
      </c>
      <c r="P2" s="1" t="str">
        <f>VLOOKUP(O2,F:F,1, FALSE)</f>
        <v>01012549</v>
      </c>
    </row>
    <row r="3" spans="2:16" x14ac:dyDescent="0.25">
      <c r="B3" s="1" t="s">
        <v>66</v>
      </c>
      <c r="D3" t="s">
        <v>87</v>
      </c>
      <c r="E3" t="s">
        <v>87</v>
      </c>
      <c r="F3" t="str">
        <f t="shared" ref="F3:F60" si="0">CONCATENATE(D3,E3,B3)</f>
        <v>020278D1.3</v>
      </c>
      <c r="H3" t="s">
        <v>91</v>
      </c>
      <c r="I3" t="s">
        <v>91</v>
      </c>
      <c r="J3" s="1">
        <v>9</v>
      </c>
      <c r="K3" s="1">
        <v>7</v>
      </c>
      <c r="L3" s="1" t="s">
        <v>97</v>
      </c>
      <c r="M3" s="1" t="s">
        <v>93</v>
      </c>
      <c r="O3" t="str">
        <f t="shared" ref="O3:O11" si="1">CONCATENATE(H3,I3,J3,K3,L3,M3,N3)</f>
        <v>010197MA</v>
      </c>
      <c r="P3" s="1" t="str">
        <f t="shared" ref="P3:P59" si="2">VLOOKUP(O3,F:F,1, FALSE)</f>
        <v>010197MA</v>
      </c>
    </row>
    <row r="4" spans="2:16" x14ac:dyDescent="0.25">
      <c r="B4" s="1" t="s">
        <v>67</v>
      </c>
      <c r="D4" t="s">
        <v>87</v>
      </c>
      <c r="E4" t="s">
        <v>91</v>
      </c>
      <c r="F4" t="str">
        <f t="shared" si="0"/>
        <v>020112AA.4</v>
      </c>
      <c r="H4" t="s">
        <v>91</v>
      </c>
      <c r="I4" t="s">
        <v>91</v>
      </c>
      <c r="J4" s="1" t="s">
        <v>93</v>
      </c>
      <c r="K4" s="1" t="s">
        <v>93</v>
      </c>
      <c r="L4" s="1">
        <v>1</v>
      </c>
      <c r="M4" s="1">
        <v>4</v>
      </c>
      <c r="O4" t="str">
        <f t="shared" si="1"/>
        <v>0101AA14</v>
      </c>
      <c r="P4" s="1" t="str">
        <f t="shared" si="2"/>
        <v>0101AA14</v>
      </c>
    </row>
    <row r="5" spans="2:16" x14ac:dyDescent="0.25">
      <c r="B5" s="1" t="s">
        <v>68</v>
      </c>
      <c r="D5" t="s">
        <v>88</v>
      </c>
      <c r="F5" t="str">
        <f t="shared" si="0"/>
        <v>03AC19.7</v>
      </c>
      <c r="H5" t="s">
        <v>91</v>
      </c>
      <c r="I5" t="s">
        <v>87</v>
      </c>
      <c r="J5" s="1">
        <v>4</v>
      </c>
      <c r="K5" s="1">
        <v>4</v>
      </c>
      <c r="L5" s="1">
        <v>4</v>
      </c>
      <c r="M5" s="1">
        <v>4</v>
      </c>
      <c r="N5" s="1">
        <v>9</v>
      </c>
      <c r="O5" t="str">
        <f t="shared" si="1"/>
        <v>010244449</v>
      </c>
      <c r="P5" s="1" t="s">
        <v>126</v>
      </c>
    </row>
    <row r="6" spans="2:16" x14ac:dyDescent="0.25">
      <c r="B6" s="1" t="s">
        <v>69</v>
      </c>
      <c r="D6" t="s">
        <v>90</v>
      </c>
      <c r="E6" t="s">
        <v>88</v>
      </c>
      <c r="F6" t="str">
        <f t="shared" si="0"/>
        <v>0503145V.3</v>
      </c>
      <c r="H6" t="s">
        <v>91</v>
      </c>
      <c r="I6" t="s">
        <v>87</v>
      </c>
      <c r="J6" s="1">
        <v>4</v>
      </c>
      <c r="K6" s="1">
        <v>5</v>
      </c>
      <c r="L6" s="1">
        <v>1</v>
      </c>
      <c r="M6" s="1" t="s">
        <v>112</v>
      </c>
      <c r="N6" s="1">
        <v>8</v>
      </c>
      <c r="O6" t="str">
        <f t="shared" si="1"/>
        <v>0102451N.8</v>
      </c>
      <c r="P6" s="1" t="str">
        <f t="shared" si="2"/>
        <v>0102451N.8</v>
      </c>
    </row>
    <row r="7" spans="2:16" x14ac:dyDescent="0.25">
      <c r="B7" s="1">
        <v>2549</v>
      </c>
      <c r="D7" t="s">
        <v>91</v>
      </c>
      <c r="E7" t="s">
        <v>91</v>
      </c>
      <c r="F7" t="str">
        <f t="shared" si="0"/>
        <v>01012549</v>
      </c>
      <c r="H7" t="s">
        <v>91</v>
      </c>
      <c r="I7" t="s">
        <v>87</v>
      </c>
      <c r="J7" s="1" t="s">
        <v>107</v>
      </c>
      <c r="K7" s="1" t="s">
        <v>107</v>
      </c>
      <c r="L7" s="1" t="s">
        <v>107</v>
      </c>
      <c r="M7" s="1">
        <v>3</v>
      </c>
      <c r="O7" t="str">
        <f t="shared" si="1"/>
        <v>0102RRR3</v>
      </c>
      <c r="P7" s="1" t="str">
        <f t="shared" si="2"/>
        <v>0102RRR3</v>
      </c>
    </row>
    <row r="8" spans="2:16" x14ac:dyDescent="0.25">
      <c r="B8" s="1" t="s">
        <v>11</v>
      </c>
      <c r="D8" t="s">
        <v>88</v>
      </c>
      <c r="E8" t="s">
        <v>87</v>
      </c>
      <c r="F8" t="str">
        <f t="shared" si="0"/>
        <v>0302424K</v>
      </c>
      <c r="H8" t="s">
        <v>91</v>
      </c>
      <c r="I8" t="s">
        <v>87</v>
      </c>
      <c r="J8" s="1" t="s">
        <v>98</v>
      </c>
      <c r="K8" s="1" t="s">
        <v>99</v>
      </c>
      <c r="L8" s="1" t="s">
        <v>3</v>
      </c>
      <c r="M8" s="1" t="s">
        <v>100</v>
      </c>
      <c r="O8" t="str">
        <f t="shared" si="1"/>
        <v>0102TEXS</v>
      </c>
      <c r="P8" s="1" t="str">
        <f t="shared" si="2"/>
        <v>0102TEXS</v>
      </c>
    </row>
    <row r="9" spans="2:16" x14ac:dyDescent="0.25">
      <c r="B9" s="1" t="s">
        <v>70</v>
      </c>
      <c r="D9" t="s">
        <v>87</v>
      </c>
      <c r="E9" t="s">
        <v>91</v>
      </c>
      <c r="F9" t="str">
        <f t="shared" si="0"/>
        <v>0201097G.4</v>
      </c>
      <c r="H9" t="s">
        <v>91</v>
      </c>
      <c r="I9" t="s">
        <v>88</v>
      </c>
      <c r="J9" s="1" t="s">
        <v>101</v>
      </c>
      <c r="K9" s="1" t="s">
        <v>99</v>
      </c>
      <c r="L9" s="1">
        <v>4</v>
      </c>
      <c r="M9" s="1">
        <v>5</v>
      </c>
      <c r="N9" s="1">
        <v>7</v>
      </c>
      <c r="O9" t="str">
        <f t="shared" si="1"/>
        <v>0103FE457</v>
      </c>
      <c r="P9" s="1" t="s">
        <v>127</v>
      </c>
    </row>
    <row r="10" spans="2:16" x14ac:dyDescent="0.25">
      <c r="B10" s="1" t="s">
        <v>13</v>
      </c>
      <c r="D10" t="s">
        <v>90</v>
      </c>
      <c r="E10" t="s">
        <v>91</v>
      </c>
      <c r="F10" t="str">
        <f t="shared" si="0"/>
        <v>050115AJ</v>
      </c>
      <c r="H10" t="s">
        <v>91</v>
      </c>
      <c r="I10" t="s">
        <v>88</v>
      </c>
      <c r="J10" s="1" t="s">
        <v>98</v>
      </c>
      <c r="K10" s="1" t="s">
        <v>99</v>
      </c>
      <c r="L10" s="1" t="s">
        <v>100</v>
      </c>
      <c r="M10" s="1" t="s">
        <v>116</v>
      </c>
      <c r="N10" s="1">
        <v>5</v>
      </c>
      <c r="O10" t="str">
        <f t="shared" si="1"/>
        <v>0103TEST.5</v>
      </c>
      <c r="P10" s="1" t="str">
        <f t="shared" si="2"/>
        <v>0103TEST.5</v>
      </c>
    </row>
    <row r="11" spans="2:16" x14ac:dyDescent="0.25">
      <c r="B11" s="1" t="s">
        <v>14</v>
      </c>
      <c r="D11" t="s">
        <v>91</v>
      </c>
      <c r="E11" t="s">
        <v>91</v>
      </c>
      <c r="F11" t="str">
        <f t="shared" si="0"/>
        <v>010197MA</v>
      </c>
      <c r="H11" t="s">
        <v>91</v>
      </c>
      <c r="I11" t="s">
        <v>88</v>
      </c>
      <c r="J11" s="1" t="s">
        <v>3</v>
      </c>
      <c r="K11" s="1" t="s">
        <v>105</v>
      </c>
      <c r="L11" s="1" t="s">
        <v>106</v>
      </c>
      <c r="M11" s="1" t="s">
        <v>93</v>
      </c>
      <c r="O11" t="str">
        <f t="shared" si="1"/>
        <v>0103XYZA</v>
      </c>
      <c r="P11" s="1" t="str">
        <f t="shared" si="2"/>
        <v>0103XYZA</v>
      </c>
    </row>
    <row r="12" spans="2:16" x14ac:dyDescent="0.25">
      <c r="B12" s="1" t="s">
        <v>71</v>
      </c>
      <c r="D12" t="s">
        <v>90</v>
      </c>
      <c r="F12" t="str">
        <f t="shared" si="0"/>
        <v>057777.7</v>
      </c>
      <c r="H12" t="s">
        <v>91</v>
      </c>
      <c r="J12" s="1">
        <v>1</v>
      </c>
      <c r="K12" s="1">
        <v>1</v>
      </c>
      <c r="L12" s="1">
        <v>1</v>
      </c>
      <c r="M12" s="1">
        <v>1</v>
      </c>
      <c r="N12" s="1">
        <v>2</v>
      </c>
      <c r="O12" t="str">
        <f>CONCATENATE(H12,I12,J12,K12,L12,M12,N12)</f>
        <v>0111112</v>
      </c>
      <c r="P12" s="1" t="s">
        <v>128</v>
      </c>
    </row>
    <row r="13" spans="2:16" x14ac:dyDescent="0.25">
      <c r="B13" s="1" t="s">
        <v>16</v>
      </c>
      <c r="D13" t="s">
        <v>90</v>
      </c>
      <c r="E13" t="s">
        <v>91</v>
      </c>
      <c r="F13" t="str">
        <f t="shared" si="0"/>
        <v>0501BKKA</v>
      </c>
      <c r="H13" t="s">
        <v>91</v>
      </c>
      <c r="J13" s="1" t="s">
        <v>96</v>
      </c>
      <c r="K13" s="1" t="s">
        <v>96</v>
      </c>
      <c r="L13" s="1" t="s">
        <v>96</v>
      </c>
      <c r="M13" s="1" t="s">
        <v>111</v>
      </c>
      <c r="N13" s="1">
        <v>8</v>
      </c>
      <c r="O13" t="str">
        <f t="shared" ref="O13:O60" si="3">CONCATENATE(H13,I13,J13,K13,L13,M13,N13)</f>
        <v>01KKKK.8</v>
      </c>
      <c r="P13" s="1" t="str">
        <f t="shared" si="2"/>
        <v>01KKKK.8</v>
      </c>
    </row>
    <row r="14" spans="2:16" x14ac:dyDescent="0.25">
      <c r="B14" s="1" t="s">
        <v>72</v>
      </c>
      <c r="D14" t="s">
        <v>89</v>
      </c>
      <c r="E14" t="s">
        <v>91</v>
      </c>
      <c r="F14" t="str">
        <f t="shared" si="0"/>
        <v>040100GG.3</v>
      </c>
      <c r="H14" t="s">
        <v>87</v>
      </c>
      <c r="I14" t="s">
        <v>91</v>
      </c>
      <c r="J14" s="1">
        <v>0</v>
      </c>
      <c r="K14" s="1">
        <v>9</v>
      </c>
      <c r="L14" s="1">
        <v>7</v>
      </c>
      <c r="M14" s="1" t="s">
        <v>110</v>
      </c>
      <c r="N14" s="1">
        <v>4</v>
      </c>
      <c r="O14" t="str">
        <f t="shared" si="3"/>
        <v>0201097G.4</v>
      </c>
      <c r="P14" s="1" t="str">
        <f t="shared" si="2"/>
        <v>0201097G.4</v>
      </c>
    </row>
    <row r="15" spans="2:16" x14ac:dyDescent="0.25">
      <c r="B15" s="1" t="s">
        <v>31</v>
      </c>
      <c r="D15" t="s">
        <v>88</v>
      </c>
      <c r="E15" t="s">
        <v>87</v>
      </c>
      <c r="F15" t="str">
        <f t="shared" si="0"/>
        <v>0302TEST</v>
      </c>
      <c r="H15" t="s">
        <v>87</v>
      </c>
      <c r="I15" t="s">
        <v>91</v>
      </c>
      <c r="J15" s="1">
        <v>1</v>
      </c>
      <c r="K15" s="1">
        <v>2</v>
      </c>
      <c r="L15" s="1" t="s">
        <v>93</v>
      </c>
      <c r="M15" s="1" t="s">
        <v>108</v>
      </c>
      <c r="N15" s="1">
        <v>4</v>
      </c>
      <c r="O15" t="str">
        <f t="shared" si="3"/>
        <v>020112AA.4</v>
      </c>
      <c r="P15" s="1" t="str">
        <f t="shared" si="2"/>
        <v>020112AA.4</v>
      </c>
    </row>
    <row r="16" spans="2:16" x14ac:dyDescent="0.25">
      <c r="B16" s="1" t="s">
        <v>32</v>
      </c>
      <c r="D16" t="s">
        <v>90</v>
      </c>
      <c r="E16" t="s">
        <v>87</v>
      </c>
      <c r="F16" t="str">
        <f t="shared" si="0"/>
        <v>0502TEX1</v>
      </c>
      <c r="H16" t="s">
        <v>87</v>
      </c>
      <c r="I16" t="s">
        <v>91</v>
      </c>
      <c r="J16" s="1" t="s">
        <v>101</v>
      </c>
      <c r="K16" s="1" t="s">
        <v>99</v>
      </c>
      <c r="L16" s="1">
        <v>1</v>
      </c>
      <c r="M16" s="1">
        <v>8</v>
      </c>
      <c r="N16" s="1">
        <v>6</v>
      </c>
      <c r="O16" t="str">
        <f t="shared" si="3"/>
        <v>0201FE186</v>
      </c>
      <c r="P16" s="1" t="s">
        <v>129</v>
      </c>
    </row>
    <row r="17" spans="2:16" x14ac:dyDescent="0.25">
      <c r="B17" s="1" t="s">
        <v>73</v>
      </c>
      <c r="D17" t="s">
        <v>90</v>
      </c>
      <c r="E17" t="s">
        <v>87</v>
      </c>
      <c r="F17" t="str">
        <f t="shared" si="0"/>
        <v>05024412.7</v>
      </c>
      <c r="H17" t="s">
        <v>87</v>
      </c>
      <c r="I17" t="s">
        <v>91</v>
      </c>
      <c r="J17" s="1" t="s">
        <v>96</v>
      </c>
      <c r="K17" s="1" t="s">
        <v>96</v>
      </c>
      <c r="L17" s="1" t="s">
        <v>96</v>
      </c>
      <c r="M17" s="1" t="s">
        <v>111</v>
      </c>
      <c r="N17" s="1">
        <v>5</v>
      </c>
      <c r="O17" t="str">
        <f t="shared" si="3"/>
        <v>0201KKKK.5</v>
      </c>
      <c r="P17" s="1" t="str">
        <f t="shared" si="2"/>
        <v>0201KKKK.5</v>
      </c>
    </row>
    <row r="18" spans="2:16" x14ac:dyDescent="0.25">
      <c r="B18" s="1" t="s">
        <v>74</v>
      </c>
      <c r="D18" t="s">
        <v>90</v>
      </c>
      <c r="E18" t="s">
        <v>87</v>
      </c>
      <c r="F18" t="str">
        <f t="shared" si="0"/>
        <v>05021813.9</v>
      </c>
      <c r="H18" t="s">
        <v>87</v>
      </c>
      <c r="I18" t="s">
        <v>91</v>
      </c>
      <c r="J18" s="1" t="s">
        <v>107</v>
      </c>
      <c r="K18" s="1" t="s">
        <v>107</v>
      </c>
      <c r="L18" s="1" t="s">
        <v>107</v>
      </c>
      <c r="M18" s="1">
        <v>1</v>
      </c>
      <c r="O18" t="str">
        <f t="shared" si="3"/>
        <v>0201RRR1</v>
      </c>
      <c r="P18" s="1" t="str">
        <f t="shared" si="2"/>
        <v>0201RRR1</v>
      </c>
    </row>
    <row r="19" spans="2:16" x14ac:dyDescent="0.25">
      <c r="B19" s="1" t="s">
        <v>75</v>
      </c>
      <c r="D19" t="s">
        <v>87</v>
      </c>
      <c r="E19" t="s">
        <v>91</v>
      </c>
      <c r="F19" t="str">
        <f t="shared" si="0"/>
        <v>0201FE18.6</v>
      </c>
      <c r="H19" t="s">
        <v>87</v>
      </c>
      <c r="I19" t="s">
        <v>91</v>
      </c>
      <c r="J19" s="1" t="s">
        <v>98</v>
      </c>
      <c r="K19" s="1" t="s">
        <v>99</v>
      </c>
      <c r="L19" s="1" t="s">
        <v>100</v>
      </c>
      <c r="M19" s="1" t="s">
        <v>98</v>
      </c>
      <c r="O19" t="str">
        <f t="shared" si="3"/>
        <v>0201TEST</v>
      </c>
      <c r="P19" s="1" t="str">
        <f t="shared" si="2"/>
        <v>0201TEST</v>
      </c>
    </row>
    <row r="20" spans="2:16" x14ac:dyDescent="0.25">
      <c r="B20" s="1" t="s">
        <v>29</v>
      </c>
      <c r="D20" t="s">
        <v>88</v>
      </c>
      <c r="E20" t="s">
        <v>91</v>
      </c>
      <c r="F20" t="str">
        <f t="shared" si="0"/>
        <v>0301JA89</v>
      </c>
      <c r="H20" t="s">
        <v>87</v>
      </c>
      <c r="I20" t="s">
        <v>87</v>
      </c>
      <c r="J20" s="1">
        <v>1</v>
      </c>
      <c r="K20" s="1">
        <v>8</v>
      </c>
      <c r="L20" s="1">
        <v>1</v>
      </c>
      <c r="M20" s="1">
        <v>7</v>
      </c>
      <c r="O20" t="str">
        <f t="shared" si="3"/>
        <v>02021817</v>
      </c>
      <c r="P20" s="1" t="str">
        <f t="shared" si="2"/>
        <v>02021817</v>
      </c>
    </row>
    <row r="21" spans="2:16" x14ac:dyDescent="0.25">
      <c r="B21" s="1" t="s">
        <v>30</v>
      </c>
      <c r="D21" t="s">
        <v>90</v>
      </c>
      <c r="E21" t="s">
        <v>91</v>
      </c>
      <c r="F21" t="str">
        <f t="shared" si="0"/>
        <v>05012593</v>
      </c>
      <c r="H21" t="s">
        <v>87</v>
      </c>
      <c r="I21" t="s">
        <v>87</v>
      </c>
      <c r="J21" s="1">
        <v>7</v>
      </c>
      <c r="K21" s="1">
        <v>8</v>
      </c>
      <c r="L21" s="1" t="s">
        <v>94</v>
      </c>
      <c r="M21" s="1">
        <v>1</v>
      </c>
      <c r="N21" s="1">
        <v>3</v>
      </c>
      <c r="O21" t="str">
        <f t="shared" si="3"/>
        <v>020278D13</v>
      </c>
      <c r="P21" s="1" t="s">
        <v>130</v>
      </c>
    </row>
    <row r="22" spans="2:16" x14ac:dyDescent="0.25">
      <c r="B22" s="1" t="s">
        <v>25</v>
      </c>
      <c r="D22" t="s">
        <v>89</v>
      </c>
      <c r="F22" t="str">
        <f t="shared" si="0"/>
        <v>044456</v>
      </c>
      <c r="H22" t="s">
        <v>87</v>
      </c>
      <c r="I22" t="s">
        <v>87</v>
      </c>
      <c r="J22" s="1" t="s">
        <v>93</v>
      </c>
      <c r="K22" s="1">
        <v>1</v>
      </c>
      <c r="L22" s="1">
        <v>2</v>
      </c>
      <c r="M22" s="1">
        <v>4</v>
      </c>
      <c r="O22" t="str">
        <f t="shared" si="3"/>
        <v>0202A124</v>
      </c>
      <c r="P22" s="1" t="str">
        <f t="shared" si="2"/>
        <v>0202A124</v>
      </c>
    </row>
    <row r="23" spans="2:16" x14ac:dyDescent="0.25">
      <c r="B23" s="1" t="s">
        <v>24</v>
      </c>
      <c r="D23" t="s">
        <v>88</v>
      </c>
      <c r="E23" t="s">
        <v>91</v>
      </c>
      <c r="F23" t="str">
        <f t="shared" si="0"/>
        <v>0301AA74</v>
      </c>
      <c r="H23" t="s">
        <v>87</v>
      </c>
      <c r="I23" t="s">
        <v>87</v>
      </c>
      <c r="J23" s="1" t="s">
        <v>4</v>
      </c>
      <c r="K23" s="1" t="s">
        <v>4</v>
      </c>
      <c r="L23" s="1" t="s">
        <v>4</v>
      </c>
      <c r="O23" t="str">
        <f t="shared" si="3"/>
        <v>0202PPP</v>
      </c>
      <c r="P23" s="1" t="str">
        <f t="shared" si="2"/>
        <v>0202PPP</v>
      </c>
    </row>
    <row r="24" spans="2:16" x14ac:dyDescent="0.25">
      <c r="B24" s="1" t="s">
        <v>76</v>
      </c>
      <c r="D24" t="s">
        <v>88</v>
      </c>
      <c r="F24" t="str">
        <f t="shared" si="0"/>
        <v>03FG1K.8</v>
      </c>
      <c r="H24" t="s">
        <v>87</v>
      </c>
      <c r="I24" t="s">
        <v>88</v>
      </c>
      <c r="J24" s="1" t="s">
        <v>98</v>
      </c>
      <c r="K24" s="1" t="s">
        <v>99</v>
      </c>
      <c r="L24" s="1" t="s">
        <v>3</v>
      </c>
      <c r="M24" s="1">
        <v>1</v>
      </c>
      <c r="O24" t="str">
        <f t="shared" si="3"/>
        <v>0203TEX1</v>
      </c>
      <c r="P24" s="1" t="str">
        <f t="shared" si="2"/>
        <v>0203TEX1</v>
      </c>
    </row>
    <row r="25" spans="2:16" x14ac:dyDescent="0.25">
      <c r="B25" s="1" t="s">
        <v>22</v>
      </c>
      <c r="D25" t="s">
        <v>90</v>
      </c>
      <c r="F25" t="str">
        <f t="shared" si="0"/>
        <v>05DCj4</v>
      </c>
      <c r="H25" t="s">
        <v>87</v>
      </c>
      <c r="J25" s="1">
        <v>1</v>
      </c>
      <c r="K25" s="1">
        <v>8</v>
      </c>
      <c r="L25" s="1">
        <v>1</v>
      </c>
      <c r="M25" s="1">
        <v>3</v>
      </c>
      <c r="N25" s="1">
        <v>8</v>
      </c>
      <c r="O25" t="str">
        <f t="shared" si="3"/>
        <v>0218138</v>
      </c>
      <c r="P25" s="1" t="s">
        <v>131</v>
      </c>
    </row>
    <row r="26" spans="2:16" x14ac:dyDescent="0.25">
      <c r="B26" s="1" t="s">
        <v>21</v>
      </c>
      <c r="D26" t="s">
        <v>91</v>
      </c>
      <c r="E26" t="s">
        <v>91</v>
      </c>
      <c r="F26" t="str">
        <f t="shared" si="0"/>
        <v>0101AA14</v>
      </c>
      <c r="H26" t="s">
        <v>87</v>
      </c>
      <c r="J26" s="1" t="s">
        <v>98</v>
      </c>
      <c r="K26" s="1" t="s">
        <v>113</v>
      </c>
      <c r="L26" s="1" t="s">
        <v>114</v>
      </c>
      <c r="M26" s="1" t="s">
        <v>115</v>
      </c>
      <c r="O26" t="str">
        <f t="shared" si="3"/>
        <v>02Test</v>
      </c>
      <c r="P26" s="1" t="str">
        <f t="shared" si="2"/>
        <v>02Test</v>
      </c>
    </row>
    <row r="27" spans="2:16" x14ac:dyDescent="0.25">
      <c r="B27" s="1" t="s">
        <v>77</v>
      </c>
      <c r="D27" t="s">
        <v>91</v>
      </c>
      <c r="E27" t="s">
        <v>88</v>
      </c>
      <c r="F27" t="str">
        <f t="shared" si="0"/>
        <v>0103FE45.7</v>
      </c>
      <c r="H27" t="s">
        <v>88</v>
      </c>
      <c r="I27" t="s">
        <v>91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t="str">
        <f t="shared" si="3"/>
        <v>030111111</v>
      </c>
      <c r="P27" s="1" t="s">
        <v>132</v>
      </c>
    </row>
    <row r="28" spans="2:16" x14ac:dyDescent="0.25">
      <c r="B28" s="1" t="s">
        <v>19</v>
      </c>
      <c r="D28" t="s">
        <v>89</v>
      </c>
      <c r="F28" t="str">
        <f t="shared" si="0"/>
        <v>04NO11</v>
      </c>
      <c r="H28" t="s">
        <v>88</v>
      </c>
      <c r="I28" t="s">
        <v>91</v>
      </c>
      <c r="J28" s="1">
        <v>2</v>
      </c>
      <c r="K28" s="1">
        <v>5</v>
      </c>
      <c r="L28" s="1">
        <v>2</v>
      </c>
      <c r="M28" s="1">
        <v>1</v>
      </c>
      <c r="N28" s="1">
        <v>3</v>
      </c>
      <c r="O28" t="str">
        <f t="shared" si="3"/>
        <v>030125213</v>
      </c>
      <c r="P28" s="1">
        <v>3012521.3</v>
      </c>
    </row>
    <row r="29" spans="2:16" x14ac:dyDescent="0.25">
      <c r="B29" s="1" t="s">
        <v>31</v>
      </c>
      <c r="D29" t="s">
        <v>87</v>
      </c>
      <c r="E29" t="s">
        <v>91</v>
      </c>
      <c r="F29" t="str">
        <f t="shared" si="0"/>
        <v>0201TEST</v>
      </c>
      <c r="H29" t="s">
        <v>88</v>
      </c>
      <c r="I29" t="s">
        <v>91</v>
      </c>
      <c r="J29" s="1">
        <v>2</v>
      </c>
      <c r="K29" s="1">
        <v>5</v>
      </c>
      <c r="L29" s="1">
        <v>2</v>
      </c>
      <c r="M29" s="1" t="s">
        <v>93</v>
      </c>
      <c r="O29" t="str">
        <f t="shared" si="3"/>
        <v>0301252A</v>
      </c>
      <c r="P29" s="1" t="str">
        <f t="shared" si="2"/>
        <v>0301252A</v>
      </c>
    </row>
    <row r="30" spans="2:16" x14ac:dyDescent="0.25">
      <c r="B30" s="1" t="s">
        <v>32</v>
      </c>
      <c r="D30" t="s">
        <v>87</v>
      </c>
      <c r="E30" t="s">
        <v>88</v>
      </c>
      <c r="F30" t="str">
        <f t="shared" si="0"/>
        <v>0203TEX1</v>
      </c>
      <c r="H30" t="s">
        <v>88</v>
      </c>
      <c r="I30" t="s">
        <v>91</v>
      </c>
      <c r="J30" s="1" t="s">
        <v>93</v>
      </c>
      <c r="K30" s="1" t="s">
        <v>93</v>
      </c>
      <c r="L30" s="1">
        <v>7</v>
      </c>
      <c r="M30" s="1">
        <v>4</v>
      </c>
      <c r="O30" t="str">
        <f t="shared" si="3"/>
        <v>0301AA74</v>
      </c>
      <c r="P30" s="1" t="str">
        <f t="shared" si="2"/>
        <v>0301AA74</v>
      </c>
    </row>
    <row r="31" spans="2:16" x14ac:dyDescent="0.25">
      <c r="B31" s="1" t="s">
        <v>18</v>
      </c>
      <c r="D31" t="s">
        <v>89</v>
      </c>
      <c r="E31" t="s">
        <v>88</v>
      </c>
      <c r="F31" t="str">
        <f t="shared" si="0"/>
        <v>0403NO25</v>
      </c>
      <c r="H31" t="s">
        <v>88</v>
      </c>
      <c r="I31" t="s">
        <v>91</v>
      </c>
      <c r="J31" s="1" t="s">
        <v>1</v>
      </c>
      <c r="K31" s="1" t="s">
        <v>93</v>
      </c>
      <c r="L31" s="1">
        <v>8</v>
      </c>
      <c r="M31" s="1">
        <v>9</v>
      </c>
      <c r="O31" t="str">
        <f t="shared" si="3"/>
        <v>0301JA89</v>
      </c>
      <c r="P31" s="1" t="str">
        <f t="shared" si="2"/>
        <v>0301JA89</v>
      </c>
    </row>
    <row r="32" spans="2:16" x14ac:dyDescent="0.25">
      <c r="B32" s="1" t="s">
        <v>78</v>
      </c>
      <c r="D32" t="s">
        <v>90</v>
      </c>
      <c r="F32" t="str">
        <f t="shared" si="0"/>
        <v>05PPP7.5</v>
      </c>
      <c r="H32" t="s">
        <v>88</v>
      </c>
      <c r="I32" t="s">
        <v>91</v>
      </c>
      <c r="J32" s="1" t="s">
        <v>96</v>
      </c>
      <c r="K32" s="1" t="s">
        <v>96</v>
      </c>
      <c r="L32" s="1" t="s">
        <v>96</v>
      </c>
      <c r="M32" s="1" t="s">
        <v>111</v>
      </c>
      <c r="N32" s="1">
        <v>9</v>
      </c>
      <c r="O32" t="str">
        <f t="shared" si="3"/>
        <v>0301KKKK.9</v>
      </c>
      <c r="P32" s="1" t="str">
        <f t="shared" si="2"/>
        <v>0301KKKK.9</v>
      </c>
    </row>
    <row r="33" spans="2:16" x14ac:dyDescent="0.25">
      <c r="B33" s="1" t="s">
        <v>39</v>
      </c>
      <c r="D33" t="s">
        <v>88</v>
      </c>
      <c r="E33" t="s">
        <v>91</v>
      </c>
      <c r="F33" t="str">
        <f t="shared" si="0"/>
        <v>0301252A</v>
      </c>
      <c r="H33" t="s">
        <v>88</v>
      </c>
      <c r="I33" t="s">
        <v>87</v>
      </c>
      <c r="J33" s="1">
        <v>4</v>
      </c>
      <c r="K33" s="1">
        <v>2</v>
      </c>
      <c r="L33" s="1">
        <v>4</v>
      </c>
      <c r="M33" s="1" t="s">
        <v>96</v>
      </c>
      <c r="O33" t="str">
        <f t="shared" si="3"/>
        <v>0302424K</v>
      </c>
      <c r="P33" s="1" t="str">
        <f t="shared" si="2"/>
        <v>0302424K</v>
      </c>
    </row>
    <row r="34" spans="2:16" x14ac:dyDescent="0.25">
      <c r="B34" s="1" t="s">
        <v>42</v>
      </c>
      <c r="D34" t="s">
        <v>88</v>
      </c>
      <c r="E34" t="s">
        <v>88</v>
      </c>
      <c r="F34" t="str">
        <f t="shared" si="0"/>
        <v>0303451M</v>
      </c>
      <c r="H34" t="s">
        <v>88</v>
      </c>
      <c r="I34" t="s">
        <v>87</v>
      </c>
      <c r="J34" s="1" t="s">
        <v>98</v>
      </c>
      <c r="K34" s="1" t="s">
        <v>99</v>
      </c>
      <c r="L34" s="1" t="s">
        <v>100</v>
      </c>
      <c r="M34" s="1" t="s">
        <v>98</v>
      </c>
      <c r="O34" t="str">
        <f t="shared" si="3"/>
        <v>0302TEST</v>
      </c>
      <c r="P34" s="1" t="str">
        <f t="shared" si="2"/>
        <v>0302TEST</v>
      </c>
    </row>
    <row r="35" spans="2:16" x14ac:dyDescent="0.25">
      <c r="B35" s="1" t="s">
        <v>79</v>
      </c>
      <c r="D35" t="s">
        <v>91</v>
      </c>
      <c r="E35" t="s">
        <v>87</v>
      </c>
      <c r="F35" t="str">
        <f t="shared" si="0"/>
        <v>0102451N.8</v>
      </c>
      <c r="H35" t="s">
        <v>88</v>
      </c>
      <c r="I35" t="s">
        <v>88</v>
      </c>
      <c r="J35" s="1">
        <v>4</v>
      </c>
      <c r="K35" s="1">
        <v>5</v>
      </c>
      <c r="L35" s="1">
        <v>1</v>
      </c>
      <c r="M35" s="1" t="s">
        <v>97</v>
      </c>
      <c r="O35" t="str">
        <f t="shared" si="3"/>
        <v>0303451M</v>
      </c>
      <c r="P35" s="1" t="str">
        <f t="shared" si="2"/>
        <v>0303451M</v>
      </c>
    </row>
    <row r="36" spans="2:16" x14ac:dyDescent="0.25">
      <c r="B36" s="1" t="s">
        <v>44</v>
      </c>
      <c r="D36" t="s">
        <v>91</v>
      </c>
      <c r="E36" t="s">
        <v>88</v>
      </c>
      <c r="F36" t="str">
        <f t="shared" si="0"/>
        <v>0103XYZA</v>
      </c>
      <c r="H36" t="s">
        <v>88</v>
      </c>
      <c r="I36" t="s">
        <v>88</v>
      </c>
      <c r="J36" s="1">
        <v>5</v>
      </c>
      <c r="K36" s="1">
        <v>5</v>
      </c>
      <c r="L36" s="1">
        <v>5</v>
      </c>
      <c r="M36" s="1">
        <v>5</v>
      </c>
      <c r="N36" s="1">
        <v>5</v>
      </c>
      <c r="O36" t="str">
        <f t="shared" si="3"/>
        <v>030355555</v>
      </c>
      <c r="P36" s="1" t="s">
        <v>133</v>
      </c>
    </row>
    <row r="37" spans="2:16" x14ac:dyDescent="0.25">
      <c r="B37" s="1" t="s">
        <v>36</v>
      </c>
      <c r="D37" t="s">
        <v>87</v>
      </c>
      <c r="E37" t="s">
        <v>87</v>
      </c>
      <c r="F37" t="str">
        <f t="shared" si="0"/>
        <v>0202PPP</v>
      </c>
      <c r="H37" t="s">
        <v>88</v>
      </c>
      <c r="I37" t="s">
        <v>88</v>
      </c>
      <c r="J37" s="1" t="s">
        <v>93</v>
      </c>
      <c r="K37" s="1">
        <v>1</v>
      </c>
      <c r="L37" s="1">
        <v>2</v>
      </c>
      <c r="M37" s="1">
        <v>4</v>
      </c>
      <c r="N37" s="1">
        <v>2</v>
      </c>
      <c r="O37" t="str">
        <f t="shared" si="3"/>
        <v>0303A1242</v>
      </c>
      <c r="P37" s="1" t="s">
        <v>134</v>
      </c>
    </row>
    <row r="38" spans="2:16" x14ac:dyDescent="0.25">
      <c r="B38" s="1" t="s">
        <v>47</v>
      </c>
      <c r="D38" t="s">
        <v>89</v>
      </c>
      <c r="E38" t="s">
        <v>91</v>
      </c>
      <c r="F38" t="str">
        <f t="shared" si="0"/>
        <v>04011111</v>
      </c>
      <c r="H38" t="s">
        <v>88</v>
      </c>
      <c r="J38" s="1" t="s">
        <v>93</v>
      </c>
      <c r="K38" s="1" t="s">
        <v>0</v>
      </c>
      <c r="L38" s="1">
        <v>1</v>
      </c>
      <c r="M38" s="1">
        <v>9</v>
      </c>
      <c r="N38" s="1">
        <v>7</v>
      </c>
      <c r="O38" t="str">
        <f t="shared" si="3"/>
        <v>03AC197</v>
      </c>
      <c r="P38" s="1" t="s">
        <v>135</v>
      </c>
    </row>
    <row r="39" spans="2:16" x14ac:dyDescent="0.25">
      <c r="B39" s="1" t="s">
        <v>80</v>
      </c>
      <c r="D39" t="s">
        <v>88</v>
      </c>
      <c r="E39" t="s">
        <v>91</v>
      </c>
      <c r="F39" t="str">
        <f t="shared" si="0"/>
        <v>03012521.3</v>
      </c>
      <c r="H39" t="s">
        <v>88</v>
      </c>
      <c r="J39" s="1" t="s">
        <v>101</v>
      </c>
      <c r="K39" s="1" t="s">
        <v>5</v>
      </c>
      <c r="L39" s="1">
        <v>1</v>
      </c>
      <c r="M39" s="1" t="s">
        <v>111</v>
      </c>
      <c r="N39" s="1">
        <v>8</v>
      </c>
      <c r="O39" t="str">
        <f t="shared" si="3"/>
        <v>03FG1K.8</v>
      </c>
      <c r="P39" s="1" t="str">
        <f t="shared" si="2"/>
        <v>03FG1K.8</v>
      </c>
    </row>
    <row r="40" spans="2:16" x14ac:dyDescent="0.25">
      <c r="B40" s="1" t="s">
        <v>41</v>
      </c>
      <c r="D40" t="s">
        <v>87</v>
      </c>
      <c r="E40" t="s">
        <v>87</v>
      </c>
      <c r="F40" t="str">
        <f t="shared" si="0"/>
        <v>02021817</v>
      </c>
      <c r="H40" t="s">
        <v>88</v>
      </c>
      <c r="J40" s="1" t="s">
        <v>3</v>
      </c>
      <c r="K40" s="1" t="s">
        <v>105</v>
      </c>
      <c r="L40" s="1" t="s">
        <v>106</v>
      </c>
      <c r="M40" s="1">
        <v>2</v>
      </c>
      <c r="O40" t="str">
        <f t="shared" si="3"/>
        <v>03XYZ2</v>
      </c>
      <c r="P40" s="1" t="str">
        <f t="shared" si="2"/>
        <v>03XYZ2</v>
      </c>
    </row>
    <row r="41" spans="2:16" x14ac:dyDescent="0.25">
      <c r="B41" s="1" t="s">
        <v>38</v>
      </c>
      <c r="D41" t="s">
        <v>91</v>
      </c>
      <c r="E41" t="s">
        <v>87</v>
      </c>
      <c r="F41" t="str">
        <f t="shared" si="0"/>
        <v>0102RRR3</v>
      </c>
      <c r="H41" t="s">
        <v>89</v>
      </c>
      <c r="I41" t="s">
        <v>91</v>
      </c>
      <c r="J41" s="1">
        <v>0</v>
      </c>
      <c r="K41" s="1">
        <v>0</v>
      </c>
      <c r="L41" s="1" t="s">
        <v>5</v>
      </c>
      <c r="M41" s="1" t="s">
        <v>110</v>
      </c>
      <c r="N41" s="1">
        <v>3</v>
      </c>
      <c r="O41" t="str">
        <f t="shared" si="3"/>
        <v>040100GG.3</v>
      </c>
      <c r="P41" s="1" t="str">
        <f t="shared" si="2"/>
        <v>040100GG.3</v>
      </c>
    </row>
    <row r="42" spans="2:16" x14ac:dyDescent="0.25">
      <c r="B42" s="1" t="s">
        <v>46</v>
      </c>
      <c r="D42" t="s">
        <v>91</v>
      </c>
      <c r="E42" t="s">
        <v>87</v>
      </c>
      <c r="F42" t="str">
        <f t="shared" si="0"/>
        <v>0102TEXS</v>
      </c>
      <c r="H42" t="s">
        <v>89</v>
      </c>
      <c r="I42" t="s">
        <v>91</v>
      </c>
      <c r="J42" s="1">
        <v>1</v>
      </c>
      <c r="K42" s="1">
        <v>1</v>
      </c>
      <c r="L42" s="1">
        <v>1</v>
      </c>
      <c r="M42" s="1">
        <v>1</v>
      </c>
      <c r="O42" t="str">
        <f t="shared" si="3"/>
        <v>04011111</v>
      </c>
      <c r="P42" s="1" t="str">
        <f t="shared" si="2"/>
        <v>04011111</v>
      </c>
    </row>
    <row r="43" spans="2:16" x14ac:dyDescent="0.25">
      <c r="B43" s="1" t="s">
        <v>81</v>
      </c>
      <c r="D43" t="s">
        <v>87</v>
      </c>
      <c r="F43" t="str">
        <f t="shared" si="0"/>
        <v>021813.8</v>
      </c>
      <c r="H43" t="s">
        <v>89</v>
      </c>
      <c r="I43" t="s">
        <v>91</v>
      </c>
      <c r="J43" s="1">
        <v>4</v>
      </c>
      <c r="K43" s="1">
        <v>4</v>
      </c>
      <c r="L43" s="1">
        <v>4</v>
      </c>
      <c r="M43" s="1">
        <v>4</v>
      </c>
      <c r="N43" s="1">
        <v>9</v>
      </c>
      <c r="O43" t="str">
        <f t="shared" si="3"/>
        <v>040144449</v>
      </c>
      <c r="P43" s="1" t="s">
        <v>136</v>
      </c>
    </row>
    <row r="44" spans="2:16" x14ac:dyDescent="0.25">
      <c r="B44" s="1" t="s">
        <v>45</v>
      </c>
      <c r="D44" t="s">
        <v>88</v>
      </c>
      <c r="F44" t="str">
        <f t="shared" si="0"/>
        <v>03XYZ2</v>
      </c>
      <c r="H44" t="s">
        <v>89</v>
      </c>
      <c r="I44" t="s">
        <v>91</v>
      </c>
      <c r="J44" s="1">
        <v>4</v>
      </c>
      <c r="K44" s="1">
        <v>5</v>
      </c>
      <c r="L44" s="1" t="s">
        <v>93</v>
      </c>
      <c r="M44" s="1">
        <v>2</v>
      </c>
      <c r="N44" s="1">
        <v>1</v>
      </c>
      <c r="O44" t="str">
        <f t="shared" si="3"/>
        <v>040145A21</v>
      </c>
      <c r="P44" s="1" t="s">
        <v>137</v>
      </c>
    </row>
    <row r="45" spans="2:16" x14ac:dyDescent="0.25">
      <c r="B45" s="1" t="s">
        <v>37</v>
      </c>
      <c r="D45" t="s">
        <v>87</v>
      </c>
      <c r="E45" t="s">
        <v>91</v>
      </c>
      <c r="F45" t="str">
        <f t="shared" si="0"/>
        <v>0201RRR1</v>
      </c>
      <c r="H45" t="s">
        <v>89</v>
      </c>
      <c r="I45" t="s">
        <v>88</v>
      </c>
      <c r="J45" s="1" t="s">
        <v>103</v>
      </c>
      <c r="K45" s="1" t="s">
        <v>104</v>
      </c>
      <c r="L45" s="1">
        <v>2</v>
      </c>
      <c r="M45" s="1">
        <v>5</v>
      </c>
      <c r="O45" t="str">
        <f t="shared" si="3"/>
        <v>0403NO25</v>
      </c>
      <c r="P45" s="1" t="str">
        <f t="shared" si="2"/>
        <v>0403NO25</v>
      </c>
    </row>
    <row r="46" spans="2:16" x14ac:dyDescent="0.25">
      <c r="B46" s="1" t="s">
        <v>31</v>
      </c>
      <c r="D46" t="s">
        <v>89</v>
      </c>
      <c r="E46" t="s">
        <v>88</v>
      </c>
      <c r="F46" t="str">
        <f t="shared" si="0"/>
        <v>0403TEST</v>
      </c>
      <c r="H46" t="s">
        <v>89</v>
      </c>
      <c r="I46" t="s">
        <v>88</v>
      </c>
      <c r="J46" s="1" t="s">
        <v>98</v>
      </c>
      <c r="K46" s="1" t="s">
        <v>99</v>
      </c>
      <c r="L46" s="1" t="s">
        <v>100</v>
      </c>
      <c r="M46" s="1" t="s">
        <v>98</v>
      </c>
      <c r="O46" t="str">
        <f t="shared" si="3"/>
        <v>0403TEST</v>
      </c>
      <c r="P46" s="1" t="str">
        <f t="shared" si="2"/>
        <v>0403TEST</v>
      </c>
    </row>
    <row r="47" spans="2:16" x14ac:dyDescent="0.25">
      <c r="B47" s="1" t="s">
        <v>53</v>
      </c>
      <c r="D47" t="s">
        <v>88</v>
      </c>
      <c r="E47" t="s">
        <v>91</v>
      </c>
      <c r="F47" t="str">
        <f t="shared" si="0"/>
        <v>03011111.1</v>
      </c>
      <c r="H47" t="s">
        <v>89</v>
      </c>
      <c r="J47" s="1">
        <v>4</v>
      </c>
      <c r="K47" s="1">
        <v>4</v>
      </c>
      <c r="L47" s="1">
        <v>5</v>
      </c>
      <c r="M47" s="1">
        <v>6</v>
      </c>
      <c r="O47" t="str">
        <f t="shared" si="3"/>
        <v>044456</v>
      </c>
      <c r="P47" s="1" t="str">
        <f t="shared" si="2"/>
        <v>044456</v>
      </c>
    </row>
    <row r="48" spans="2:16" x14ac:dyDescent="0.25">
      <c r="B48" s="1" t="s">
        <v>55</v>
      </c>
      <c r="D48" t="s">
        <v>89</v>
      </c>
      <c r="E48" t="s">
        <v>91</v>
      </c>
      <c r="F48" t="str">
        <f t="shared" si="0"/>
        <v>04014444.9</v>
      </c>
      <c r="H48" t="s">
        <v>89</v>
      </c>
      <c r="J48" s="1" t="s">
        <v>103</v>
      </c>
      <c r="K48" s="1" t="s">
        <v>104</v>
      </c>
      <c r="L48" s="1">
        <v>1</v>
      </c>
      <c r="M48" s="1">
        <v>1</v>
      </c>
      <c r="O48" t="str">
        <f t="shared" si="3"/>
        <v>04NO11</v>
      </c>
      <c r="P48" s="1" t="str">
        <f t="shared" si="2"/>
        <v>04NO11</v>
      </c>
    </row>
    <row r="49" spans="2:16" x14ac:dyDescent="0.25">
      <c r="B49" s="1" t="s">
        <v>56</v>
      </c>
      <c r="D49" t="s">
        <v>88</v>
      </c>
      <c r="E49" t="s">
        <v>88</v>
      </c>
      <c r="F49" t="str">
        <f t="shared" si="0"/>
        <v>03035555.5</v>
      </c>
      <c r="H49" t="s">
        <v>90</v>
      </c>
      <c r="I49" t="s">
        <v>91</v>
      </c>
      <c r="J49" s="1">
        <v>1</v>
      </c>
      <c r="K49" s="1">
        <v>5</v>
      </c>
      <c r="L49" s="1" t="s">
        <v>93</v>
      </c>
      <c r="M49" s="1" t="s">
        <v>1</v>
      </c>
      <c r="O49" t="str">
        <f t="shared" si="3"/>
        <v>050115AJ</v>
      </c>
      <c r="P49" s="1" t="str">
        <f t="shared" si="2"/>
        <v>050115AJ</v>
      </c>
    </row>
    <row r="50" spans="2:16" x14ac:dyDescent="0.25">
      <c r="B50" s="1" t="s">
        <v>57</v>
      </c>
      <c r="D50" t="s">
        <v>87</v>
      </c>
      <c r="E50" t="s">
        <v>91</v>
      </c>
      <c r="F50" t="str">
        <f t="shared" si="0"/>
        <v>0201KKKK.5</v>
      </c>
      <c r="H50" t="s">
        <v>90</v>
      </c>
      <c r="I50" t="s">
        <v>91</v>
      </c>
      <c r="J50" s="1">
        <v>2</v>
      </c>
      <c r="K50" s="1">
        <v>5</v>
      </c>
      <c r="L50" s="1">
        <v>9</v>
      </c>
      <c r="M50" s="1">
        <v>3</v>
      </c>
      <c r="O50" t="str">
        <f t="shared" si="3"/>
        <v>05012593</v>
      </c>
      <c r="P50" s="1" t="str">
        <f t="shared" si="2"/>
        <v>05012593</v>
      </c>
    </row>
    <row r="51" spans="2:16" x14ac:dyDescent="0.25">
      <c r="B51" s="1" t="s">
        <v>60</v>
      </c>
      <c r="D51" t="s">
        <v>87</v>
      </c>
      <c r="F51" t="str">
        <f t="shared" si="0"/>
        <v>02Test</v>
      </c>
      <c r="H51" t="s">
        <v>90</v>
      </c>
      <c r="I51" t="s">
        <v>91</v>
      </c>
      <c r="J51" s="1" t="s">
        <v>2</v>
      </c>
      <c r="K51" s="1" t="s">
        <v>96</v>
      </c>
      <c r="L51" s="1" t="s">
        <v>96</v>
      </c>
      <c r="M51" s="1" t="s">
        <v>93</v>
      </c>
      <c r="O51" t="str">
        <f t="shared" si="3"/>
        <v>0501BKKA</v>
      </c>
      <c r="P51" s="1" t="str">
        <f t="shared" si="2"/>
        <v>0501BKKA</v>
      </c>
    </row>
    <row r="52" spans="2:16" x14ac:dyDescent="0.25">
      <c r="B52" s="1" t="s">
        <v>62</v>
      </c>
      <c r="D52" t="s">
        <v>90</v>
      </c>
      <c r="E52" t="s">
        <v>87</v>
      </c>
      <c r="F52" t="str">
        <f t="shared" si="0"/>
        <v>05029999.1</v>
      </c>
      <c r="H52" t="s">
        <v>90</v>
      </c>
      <c r="I52" t="s">
        <v>87</v>
      </c>
      <c r="J52" s="1">
        <v>1</v>
      </c>
      <c r="K52" s="1">
        <v>8</v>
      </c>
      <c r="L52" s="1">
        <v>1</v>
      </c>
      <c r="M52" s="1">
        <v>3</v>
      </c>
      <c r="N52" s="1">
        <v>9</v>
      </c>
      <c r="O52" t="str">
        <f t="shared" si="3"/>
        <v>050218139</v>
      </c>
      <c r="P52" s="1" t="s">
        <v>138</v>
      </c>
    </row>
    <row r="53" spans="2:16" x14ac:dyDescent="0.25">
      <c r="B53" s="1" t="s">
        <v>63</v>
      </c>
      <c r="D53" t="s">
        <v>87</v>
      </c>
      <c r="E53" t="s">
        <v>87</v>
      </c>
      <c r="F53" t="str">
        <f t="shared" si="0"/>
        <v>0202A124</v>
      </c>
      <c r="H53" t="s">
        <v>90</v>
      </c>
      <c r="I53" t="s">
        <v>87</v>
      </c>
      <c r="J53" s="1">
        <v>4</v>
      </c>
      <c r="K53" s="1">
        <v>4</v>
      </c>
      <c r="L53" s="1">
        <v>1</v>
      </c>
      <c r="M53" s="1">
        <v>2</v>
      </c>
      <c r="N53" s="1">
        <v>7</v>
      </c>
      <c r="O53" t="str">
        <f t="shared" si="3"/>
        <v>050244127</v>
      </c>
      <c r="P53" s="1" t="s">
        <v>139</v>
      </c>
    </row>
    <row r="54" spans="2:16" x14ac:dyDescent="0.25">
      <c r="B54" s="1" t="s">
        <v>58</v>
      </c>
      <c r="D54" t="s">
        <v>91</v>
      </c>
      <c r="F54" t="str">
        <f t="shared" si="0"/>
        <v>01KKKK.8</v>
      </c>
      <c r="H54" t="s">
        <v>90</v>
      </c>
      <c r="I54" t="s">
        <v>87</v>
      </c>
      <c r="J54" s="1">
        <v>9</v>
      </c>
      <c r="K54" s="1">
        <v>9</v>
      </c>
      <c r="L54" s="1">
        <v>9</v>
      </c>
      <c r="M54" s="1">
        <v>9</v>
      </c>
      <c r="N54" s="1">
        <v>1</v>
      </c>
      <c r="O54" t="str">
        <f t="shared" si="3"/>
        <v>050299991</v>
      </c>
      <c r="P54" s="1" t="s">
        <v>140</v>
      </c>
    </row>
    <row r="55" spans="2:16" x14ac:dyDescent="0.25">
      <c r="B55" s="1" t="s">
        <v>59</v>
      </c>
      <c r="D55" t="s">
        <v>88</v>
      </c>
      <c r="E55" t="s">
        <v>91</v>
      </c>
      <c r="F55" t="str">
        <f t="shared" si="0"/>
        <v>0301KKKK.9</v>
      </c>
      <c r="H55" t="s">
        <v>90</v>
      </c>
      <c r="I55" t="s">
        <v>87</v>
      </c>
      <c r="J55" s="1" t="s">
        <v>98</v>
      </c>
      <c r="K55" s="1" t="s">
        <v>99</v>
      </c>
      <c r="L55" s="1" t="s">
        <v>3</v>
      </c>
      <c r="M55" s="1">
        <v>1</v>
      </c>
      <c r="O55" t="str">
        <f t="shared" si="3"/>
        <v>0502TEX1</v>
      </c>
      <c r="P55" s="1" t="str">
        <f t="shared" si="2"/>
        <v>0502TEX1</v>
      </c>
    </row>
    <row r="56" spans="2:16" x14ac:dyDescent="0.25">
      <c r="B56" s="1" t="s">
        <v>54</v>
      </c>
      <c r="D56" t="s">
        <v>91</v>
      </c>
      <c r="F56" t="str">
        <f t="shared" si="0"/>
        <v>011111.2</v>
      </c>
      <c r="H56" t="s">
        <v>90</v>
      </c>
      <c r="I56" t="s">
        <v>88</v>
      </c>
      <c r="J56" s="1">
        <v>1</v>
      </c>
      <c r="K56" s="1">
        <v>4</v>
      </c>
      <c r="L56" s="1">
        <v>5</v>
      </c>
      <c r="M56" s="1" t="s">
        <v>109</v>
      </c>
      <c r="N56" s="1">
        <v>3</v>
      </c>
      <c r="O56" t="str">
        <f t="shared" si="3"/>
        <v>0503145V.3</v>
      </c>
      <c r="P56" s="1" t="str">
        <f t="shared" si="2"/>
        <v>0503145V.3</v>
      </c>
    </row>
    <row r="57" spans="2:16" x14ac:dyDescent="0.25">
      <c r="B57" s="1" t="s">
        <v>55</v>
      </c>
      <c r="D57" t="s">
        <v>91</v>
      </c>
      <c r="E57" t="s">
        <v>87</v>
      </c>
      <c r="F57" t="str">
        <f t="shared" si="0"/>
        <v>01024444.9</v>
      </c>
      <c r="H57" t="s">
        <v>90</v>
      </c>
      <c r="I57" t="s">
        <v>88</v>
      </c>
      <c r="J57" s="1">
        <v>5</v>
      </c>
      <c r="K57" s="1">
        <v>5</v>
      </c>
      <c r="L57" s="1">
        <v>5</v>
      </c>
      <c r="M57" s="1">
        <v>5</v>
      </c>
      <c r="O57" t="str">
        <f t="shared" si="3"/>
        <v>05035555</v>
      </c>
      <c r="P57" s="1" t="str">
        <f t="shared" si="2"/>
        <v>05035555</v>
      </c>
    </row>
    <row r="58" spans="2:16" x14ac:dyDescent="0.25">
      <c r="B58" s="1" t="s">
        <v>48</v>
      </c>
      <c r="D58" t="s">
        <v>90</v>
      </c>
      <c r="E58" t="s">
        <v>88</v>
      </c>
      <c r="F58" t="str">
        <f t="shared" si="0"/>
        <v>05035555</v>
      </c>
      <c r="H58" t="s">
        <v>90</v>
      </c>
      <c r="J58" s="1">
        <v>7</v>
      </c>
      <c r="K58" s="1">
        <v>7</v>
      </c>
      <c r="L58" s="1">
        <v>7</v>
      </c>
      <c r="M58" s="1">
        <v>7</v>
      </c>
      <c r="N58" s="1">
        <v>7</v>
      </c>
      <c r="O58" t="str">
        <f t="shared" si="3"/>
        <v>0577777</v>
      </c>
      <c r="P58" s="1" t="s">
        <v>141</v>
      </c>
    </row>
    <row r="59" spans="2:16" x14ac:dyDescent="0.25">
      <c r="B59" s="1" t="s">
        <v>61</v>
      </c>
      <c r="D59" t="s">
        <v>91</v>
      </c>
      <c r="E59" t="s">
        <v>88</v>
      </c>
      <c r="F59" t="str">
        <f t="shared" si="0"/>
        <v>0103TEST.5</v>
      </c>
      <c r="H59" t="s">
        <v>90</v>
      </c>
      <c r="J59" s="1" t="s">
        <v>94</v>
      </c>
      <c r="K59" s="1" t="s">
        <v>0</v>
      </c>
      <c r="L59" s="1" t="s">
        <v>102</v>
      </c>
      <c r="M59" s="1">
        <v>4</v>
      </c>
      <c r="O59" t="str">
        <f t="shared" si="3"/>
        <v>05DCj4</v>
      </c>
      <c r="P59" s="1" t="str">
        <f t="shared" si="2"/>
        <v>05DCj4</v>
      </c>
    </row>
    <row r="60" spans="2:16" x14ac:dyDescent="0.25">
      <c r="B60" s="1" t="s">
        <v>64</v>
      </c>
      <c r="D60" t="s">
        <v>88</v>
      </c>
      <c r="E60" t="s">
        <v>88</v>
      </c>
      <c r="F60" t="str">
        <f t="shared" si="0"/>
        <v>0303A124.2</v>
      </c>
      <c r="H60" t="s">
        <v>90</v>
      </c>
      <c r="J60" s="1" t="s">
        <v>4</v>
      </c>
      <c r="K60" s="1" t="s">
        <v>4</v>
      </c>
      <c r="L60" s="1" t="s">
        <v>4</v>
      </c>
      <c r="M60" s="1">
        <v>7</v>
      </c>
      <c r="N60" s="1">
        <v>5</v>
      </c>
      <c r="O60" t="str">
        <f t="shared" si="3"/>
        <v>05PPP75</v>
      </c>
      <c r="P60" t="s">
        <v>142</v>
      </c>
    </row>
  </sheetData>
  <sortState ref="H2:N60">
    <sortCondition ref="H2:H60"/>
    <sortCondition ref="I2:I60"/>
    <sortCondition ref="J2:J60"/>
    <sortCondition ref="K2:K60"/>
    <sortCondition ref="L2:L60"/>
    <sortCondition ref="M2:M60"/>
    <sortCondition ref="N2:N6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workbookViewId="0">
      <selection activeCell="I31" sqref="I31"/>
    </sheetView>
  </sheetViews>
  <sheetFormatPr defaultRowHeight="15" x14ac:dyDescent="0.25"/>
  <cols>
    <col min="2" max="2" width="9.140625" style="1"/>
    <col min="3" max="3" width="21.5703125" style="1" bestFit="1" customWidth="1"/>
    <col min="4" max="5" width="9.140625" style="1"/>
  </cols>
  <sheetData>
    <row r="1" spans="2:5" x14ac:dyDescent="0.25">
      <c r="D1" s="1" t="s">
        <v>92</v>
      </c>
      <c r="E1" s="1" t="s">
        <v>86</v>
      </c>
    </row>
    <row r="2" spans="2:5" x14ac:dyDescent="0.25">
      <c r="B2" s="1" t="s">
        <v>65</v>
      </c>
      <c r="D2" s="1" t="s">
        <v>89</v>
      </c>
      <c r="E2" s="1" t="s">
        <v>91</v>
      </c>
    </row>
    <row r="3" spans="2:5" x14ac:dyDescent="0.25">
      <c r="B3" s="1" t="s">
        <v>66</v>
      </c>
      <c r="D3" s="1" t="s">
        <v>87</v>
      </c>
      <c r="E3" s="1" t="s">
        <v>87</v>
      </c>
    </row>
    <row r="4" spans="2:5" x14ac:dyDescent="0.25">
      <c r="B4" s="1" t="s">
        <v>67</v>
      </c>
      <c r="D4" s="1" t="s">
        <v>87</v>
      </c>
      <c r="E4" s="1" t="s">
        <v>91</v>
      </c>
    </row>
    <row r="5" spans="2:5" x14ac:dyDescent="0.25">
      <c r="C5" s="1" t="s">
        <v>143</v>
      </c>
    </row>
    <row r="6" spans="2:5" x14ac:dyDescent="0.25">
      <c r="B6" s="1" t="s">
        <v>68</v>
      </c>
      <c r="D6" s="1" t="s">
        <v>88</v>
      </c>
    </row>
    <row r="7" spans="2:5" x14ac:dyDescent="0.25">
      <c r="B7" s="1" t="s">
        <v>69</v>
      </c>
      <c r="D7" s="1" t="s">
        <v>90</v>
      </c>
      <c r="E7" s="1" t="s">
        <v>88</v>
      </c>
    </row>
    <row r="8" spans="2:5" x14ac:dyDescent="0.25">
      <c r="B8" s="1">
        <v>2549</v>
      </c>
      <c r="D8" s="1" t="s">
        <v>91</v>
      </c>
      <c r="E8" s="1" t="s">
        <v>91</v>
      </c>
    </row>
    <row r="9" spans="2:5" x14ac:dyDescent="0.25">
      <c r="B9" s="1" t="s">
        <v>11</v>
      </c>
      <c r="D9" s="1" t="s">
        <v>88</v>
      </c>
      <c r="E9" s="1" t="s">
        <v>87</v>
      </c>
    </row>
    <row r="10" spans="2:5" x14ac:dyDescent="0.25">
      <c r="B10" s="1" t="s">
        <v>70</v>
      </c>
      <c r="D10" s="1" t="s">
        <v>87</v>
      </c>
      <c r="E10" s="1" t="s">
        <v>91</v>
      </c>
    </row>
    <row r="11" spans="2:5" x14ac:dyDescent="0.25">
      <c r="B11" s="1" t="s">
        <v>13</v>
      </c>
      <c r="D11" s="1" t="s">
        <v>90</v>
      </c>
      <c r="E11" s="1" t="s">
        <v>91</v>
      </c>
    </row>
    <row r="12" spans="2:5" x14ac:dyDescent="0.25">
      <c r="B12" s="1" t="s">
        <v>14</v>
      </c>
      <c r="D12" s="1" t="s">
        <v>91</v>
      </c>
      <c r="E12" s="1" t="s">
        <v>91</v>
      </c>
    </row>
    <row r="13" spans="2:5" x14ac:dyDescent="0.25">
      <c r="B13" s="1" t="s">
        <v>71</v>
      </c>
      <c r="D13" s="1" t="s">
        <v>90</v>
      </c>
    </row>
    <row r="14" spans="2:5" x14ac:dyDescent="0.25">
      <c r="B14" s="1" t="s">
        <v>16</v>
      </c>
      <c r="D14" s="1" t="s">
        <v>90</v>
      </c>
      <c r="E14" s="1" t="s">
        <v>91</v>
      </c>
    </row>
    <row r="15" spans="2:5" x14ac:dyDescent="0.25">
      <c r="B15" s="1" t="s">
        <v>72</v>
      </c>
      <c r="D15" s="1" t="s">
        <v>89</v>
      </c>
      <c r="E15" s="1" t="s">
        <v>91</v>
      </c>
    </row>
    <row r="16" spans="2:5" x14ac:dyDescent="0.25">
      <c r="B16" s="1" t="s">
        <v>31</v>
      </c>
      <c r="D16" s="1" t="s">
        <v>88</v>
      </c>
      <c r="E16" s="1" t="s">
        <v>87</v>
      </c>
    </row>
    <row r="17" spans="2:11" x14ac:dyDescent="0.25">
      <c r="B17" s="1" t="s">
        <v>32</v>
      </c>
      <c r="D17" s="1" t="s">
        <v>90</v>
      </c>
      <c r="E17" s="1" t="s">
        <v>87</v>
      </c>
    </row>
    <row r="18" spans="2:11" x14ac:dyDescent="0.25">
      <c r="B18" s="1" t="s">
        <v>73</v>
      </c>
      <c r="D18" s="1" t="s">
        <v>90</v>
      </c>
      <c r="E18" s="1" t="s">
        <v>87</v>
      </c>
    </row>
    <row r="19" spans="2:11" x14ac:dyDescent="0.25">
      <c r="B19" s="1" t="s">
        <v>74</v>
      </c>
      <c r="D19" s="1" t="s">
        <v>90</v>
      </c>
      <c r="E19" s="1" t="s">
        <v>87</v>
      </c>
    </row>
    <row r="20" spans="2:11" x14ac:dyDescent="0.25">
      <c r="B20" s="1" t="s">
        <v>75</v>
      </c>
      <c r="D20" s="1" t="s">
        <v>87</v>
      </c>
      <c r="E20" s="1" t="s">
        <v>91</v>
      </c>
    </row>
    <row r="21" spans="2:11" x14ac:dyDescent="0.25">
      <c r="B21" s="1" t="s">
        <v>29</v>
      </c>
      <c r="D21" s="1" t="s">
        <v>88</v>
      </c>
      <c r="E21" s="1" t="s">
        <v>91</v>
      </c>
      <c r="F21" s="1"/>
      <c r="G21" s="1"/>
      <c r="H21" s="1"/>
      <c r="I21" s="1"/>
      <c r="J21" s="1"/>
      <c r="K21" s="1"/>
    </row>
    <row r="22" spans="2:11" x14ac:dyDescent="0.25">
      <c r="B22" s="1" t="s">
        <v>30</v>
      </c>
      <c r="D22" s="1" t="s">
        <v>90</v>
      </c>
      <c r="E22" s="1" t="s">
        <v>91</v>
      </c>
      <c r="F22" s="1"/>
      <c r="G22" s="1"/>
      <c r="H22" s="1"/>
      <c r="I22" s="1"/>
      <c r="J22" s="1"/>
      <c r="K22" s="1"/>
    </row>
    <row r="23" spans="2:11" x14ac:dyDescent="0.25">
      <c r="B23" s="1" t="s">
        <v>25</v>
      </c>
      <c r="D23" s="1" t="s">
        <v>89</v>
      </c>
      <c r="F23" s="1"/>
      <c r="G23" s="1"/>
      <c r="H23" s="1"/>
      <c r="I23" s="1"/>
      <c r="J23" s="1"/>
      <c r="K23" s="1"/>
    </row>
    <row r="24" spans="2:11" x14ac:dyDescent="0.25">
      <c r="C24" s="1" t="s">
        <v>143</v>
      </c>
      <c r="F24" s="1"/>
      <c r="G24" s="1"/>
      <c r="H24" s="1"/>
      <c r="I24" s="1"/>
      <c r="J24" s="1"/>
      <c r="K24" s="1"/>
    </row>
    <row r="25" spans="2:11" x14ac:dyDescent="0.25">
      <c r="B25" s="1" t="s">
        <v>24</v>
      </c>
      <c r="D25" s="1" t="s">
        <v>88</v>
      </c>
      <c r="E25" s="1" t="s">
        <v>91</v>
      </c>
      <c r="F25" s="1"/>
      <c r="G25" s="1"/>
      <c r="H25" s="1"/>
      <c r="I25" s="1"/>
      <c r="J25" s="1"/>
      <c r="K25" s="1"/>
    </row>
    <row r="26" spans="2:11" x14ac:dyDescent="0.25">
      <c r="B26" s="1" t="s">
        <v>76</v>
      </c>
      <c r="D26" s="1" t="s">
        <v>88</v>
      </c>
      <c r="F26" s="1"/>
      <c r="G26" s="1"/>
      <c r="H26" s="1"/>
      <c r="I26" s="1"/>
      <c r="J26" s="1"/>
      <c r="K26" s="1"/>
    </row>
    <row r="27" spans="2:11" x14ac:dyDescent="0.25">
      <c r="B27" s="1" t="s">
        <v>22</v>
      </c>
      <c r="D27" s="1" t="s">
        <v>90</v>
      </c>
    </row>
    <row r="28" spans="2:11" x14ac:dyDescent="0.25">
      <c r="B28" s="1" t="s">
        <v>21</v>
      </c>
      <c r="D28" s="1" t="s">
        <v>91</v>
      </c>
      <c r="E28" s="1" t="s">
        <v>91</v>
      </c>
    </row>
    <row r="29" spans="2:11" x14ac:dyDescent="0.25">
      <c r="B29" s="1" t="s">
        <v>77</v>
      </c>
      <c r="D29" s="1" t="s">
        <v>91</v>
      </c>
      <c r="E29" s="1" t="s">
        <v>88</v>
      </c>
    </row>
    <row r="30" spans="2:11" x14ac:dyDescent="0.25">
      <c r="B30" s="1" t="s">
        <v>19</v>
      </c>
      <c r="D30" s="1" t="s">
        <v>89</v>
      </c>
    </row>
    <row r="31" spans="2:11" x14ac:dyDescent="0.25">
      <c r="B31" s="1" t="s">
        <v>31</v>
      </c>
      <c r="D31" s="1" t="s">
        <v>87</v>
      </c>
      <c r="E31" s="1" t="s">
        <v>91</v>
      </c>
    </row>
    <row r="32" spans="2:11" x14ac:dyDescent="0.25">
      <c r="B32" s="1" t="s">
        <v>32</v>
      </c>
      <c r="D32" s="1" t="s">
        <v>87</v>
      </c>
      <c r="E32" s="1" t="s">
        <v>88</v>
      </c>
    </row>
    <row r="33" spans="2:5" x14ac:dyDescent="0.25">
      <c r="B33" s="1" t="s">
        <v>18</v>
      </c>
      <c r="D33" s="1" t="s">
        <v>89</v>
      </c>
      <c r="E33" s="1" t="s">
        <v>88</v>
      </c>
    </row>
    <row r="34" spans="2:5" x14ac:dyDescent="0.25">
      <c r="B34" s="1" t="s">
        <v>78</v>
      </c>
      <c r="D34" s="1" t="s">
        <v>90</v>
      </c>
    </row>
    <row r="35" spans="2:5" x14ac:dyDescent="0.25">
      <c r="B35" s="1" t="s">
        <v>39</v>
      </c>
      <c r="D35" s="1" t="s">
        <v>88</v>
      </c>
      <c r="E35" s="1" t="s">
        <v>91</v>
      </c>
    </row>
    <row r="36" spans="2:5" x14ac:dyDescent="0.25">
      <c r="B36" s="1" t="s">
        <v>42</v>
      </c>
      <c r="D36" s="1" t="s">
        <v>88</v>
      </c>
      <c r="E36" s="1" t="s">
        <v>88</v>
      </c>
    </row>
    <row r="37" spans="2:5" x14ac:dyDescent="0.25">
      <c r="B37" s="1" t="s">
        <v>79</v>
      </c>
      <c r="D37" s="1" t="s">
        <v>91</v>
      </c>
      <c r="E37" s="1" t="s">
        <v>87</v>
      </c>
    </row>
    <row r="38" spans="2:5" x14ac:dyDescent="0.25">
      <c r="B38" s="1" t="s">
        <v>44</v>
      </c>
      <c r="D38" s="1" t="s">
        <v>91</v>
      </c>
      <c r="E38" s="1" t="s">
        <v>88</v>
      </c>
    </row>
    <row r="39" spans="2:5" x14ac:dyDescent="0.25">
      <c r="B39" s="1" t="s">
        <v>36</v>
      </c>
      <c r="D39" s="1" t="s">
        <v>87</v>
      </c>
      <c r="E39" s="1" t="s">
        <v>87</v>
      </c>
    </row>
    <row r="40" spans="2:5" x14ac:dyDescent="0.25">
      <c r="B40" s="1" t="s">
        <v>47</v>
      </c>
      <c r="D40" s="1" t="s">
        <v>89</v>
      </c>
      <c r="E40" s="1" t="s">
        <v>91</v>
      </c>
    </row>
    <row r="41" spans="2:5" x14ac:dyDescent="0.25">
      <c r="B41" s="1" t="s">
        <v>80</v>
      </c>
      <c r="D41" s="1" t="s">
        <v>88</v>
      </c>
      <c r="E41" s="1" t="s">
        <v>91</v>
      </c>
    </row>
    <row r="42" spans="2:5" x14ac:dyDescent="0.25">
      <c r="B42" s="1" t="s">
        <v>41</v>
      </c>
      <c r="D42" s="1" t="s">
        <v>87</v>
      </c>
      <c r="E42" s="1" t="s">
        <v>87</v>
      </c>
    </row>
    <row r="43" spans="2:5" x14ac:dyDescent="0.25">
      <c r="B43" s="1" t="s">
        <v>38</v>
      </c>
      <c r="D43" s="1" t="s">
        <v>91</v>
      </c>
      <c r="E43" s="1" t="s">
        <v>87</v>
      </c>
    </row>
    <row r="44" spans="2:5" x14ac:dyDescent="0.25">
      <c r="B44" s="1" t="s">
        <v>46</v>
      </c>
      <c r="D44" s="1" t="s">
        <v>91</v>
      </c>
      <c r="E44" s="1" t="s">
        <v>87</v>
      </c>
    </row>
    <row r="45" spans="2:5" x14ac:dyDescent="0.25">
      <c r="B45" s="1" t="s">
        <v>81</v>
      </c>
      <c r="D45" s="1" t="s">
        <v>87</v>
      </c>
    </row>
    <row r="46" spans="2:5" x14ac:dyDescent="0.25">
      <c r="B46" s="1" t="s">
        <v>45</v>
      </c>
      <c r="D46" s="1" t="s">
        <v>88</v>
      </c>
    </row>
    <row r="47" spans="2:5" x14ac:dyDescent="0.25">
      <c r="B47" s="1" t="s">
        <v>37</v>
      </c>
      <c r="D47" s="1" t="s">
        <v>87</v>
      </c>
      <c r="E47" s="1" t="s">
        <v>91</v>
      </c>
    </row>
    <row r="48" spans="2:5" x14ac:dyDescent="0.25">
      <c r="B48" s="1" t="s">
        <v>31</v>
      </c>
      <c r="D48" s="1" t="s">
        <v>89</v>
      </c>
      <c r="E48" s="1" t="s">
        <v>88</v>
      </c>
    </row>
    <row r="49" spans="2:5" x14ac:dyDescent="0.25">
      <c r="B49" s="1" t="s">
        <v>53</v>
      </c>
      <c r="D49" s="1" t="s">
        <v>88</v>
      </c>
      <c r="E49" s="1" t="s">
        <v>91</v>
      </c>
    </row>
    <row r="50" spans="2:5" x14ac:dyDescent="0.25">
      <c r="B50" s="1" t="s">
        <v>55</v>
      </c>
      <c r="D50" s="1" t="s">
        <v>89</v>
      </c>
      <c r="E50" s="1" t="s">
        <v>91</v>
      </c>
    </row>
    <row r="51" spans="2:5" x14ac:dyDescent="0.25">
      <c r="B51" s="1" t="s">
        <v>56</v>
      </c>
      <c r="D51" s="1" t="s">
        <v>88</v>
      </c>
      <c r="E51" s="1" t="s">
        <v>88</v>
      </c>
    </row>
    <row r="52" spans="2:5" x14ac:dyDescent="0.25">
      <c r="B52" s="1" t="s">
        <v>57</v>
      </c>
      <c r="D52" s="1" t="s">
        <v>87</v>
      </c>
      <c r="E52" s="1" t="s">
        <v>91</v>
      </c>
    </row>
    <row r="53" spans="2:5" x14ac:dyDescent="0.25">
      <c r="B53" s="1" t="s">
        <v>60</v>
      </c>
      <c r="D53" s="1" t="s">
        <v>87</v>
      </c>
    </row>
    <row r="54" spans="2:5" x14ac:dyDescent="0.25">
      <c r="B54" s="1" t="s">
        <v>62</v>
      </c>
      <c r="D54" s="1" t="s">
        <v>90</v>
      </c>
      <c r="E54" s="1" t="s">
        <v>87</v>
      </c>
    </row>
    <row r="55" spans="2:5" x14ac:dyDescent="0.25">
      <c r="B55" s="1" t="s">
        <v>63</v>
      </c>
      <c r="D55" s="1" t="s">
        <v>87</v>
      </c>
      <c r="E55" s="1" t="s">
        <v>87</v>
      </c>
    </row>
    <row r="56" spans="2:5" x14ac:dyDescent="0.25">
      <c r="B56" s="1" t="s">
        <v>58</v>
      </c>
      <c r="D56" s="1" t="s">
        <v>91</v>
      </c>
    </row>
    <row r="57" spans="2:5" x14ac:dyDescent="0.25">
      <c r="B57" s="1" t="s">
        <v>59</v>
      </c>
      <c r="D57" s="1" t="s">
        <v>88</v>
      </c>
      <c r="E57" s="1" t="s">
        <v>91</v>
      </c>
    </row>
    <row r="58" spans="2:5" x14ac:dyDescent="0.25">
      <c r="B58" s="1" t="s">
        <v>54</v>
      </c>
      <c r="D58" s="1" t="s">
        <v>91</v>
      </c>
    </row>
    <row r="59" spans="2:5" x14ac:dyDescent="0.25">
      <c r="B59" s="1" t="s">
        <v>55</v>
      </c>
      <c r="D59" s="1" t="s">
        <v>91</v>
      </c>
      <c r="E59" s="1" t="s">
        <v>87</v>
      </c>
    </row>
    <row r="60" spans="2:5" x14ac:dyDescent="0.25">
      <c r="B60" s="1" t="s">
        <v>48</v>
      </c>
      <c r="D60" s="1" t="s">
        <v>90</v>
      </c>
      <c r="E60" s="1" t="s">
        <v>88</v>
      </c>
    </row>
    <row r="61" spans="2:5" x14ac:dyDescent="0.25">
      <c r="B61" s="1" t="s">
        <v>61</v>
      </c>
      <c r="D61" s="1" t="s">
        <v>91</v>
      </c>
      <c r="E61" s="1" t="s">
        <v>88</v>
      </c>
    </row>
    <row r="62" spans="2:5" x14ac:dyDescent="0.25">
      <c r="B62" s="1" t="s">
        <v>64</v>
      </c>
      <c r="D62" s="1" t="s">
        <v>88</v>
      </c>
      <c r="E62" s="1" t="s">
        <v>88</v>
      </c>
    </row>
  </sheetData>
  <sortState ref="F21:K26">
    <sortCondition ref="F21:F26"/>
    <sortCondition ref="G21:G26"/>
    <sortCondition ref="H21:H26"/>
    <sortCondition ref="I21:I26"/>
    <sortCondition ref="J21:J26"/>
    <sortCondition ref="K21:K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With in the Subtitle</vt:lpstr>
      <vt:lpstr>With in the Subtitle with Index</vt:lpstr>
      <vt:lpstr>Including the Subtitle</vt:lpstr>
      <vt:lpstr>Including the title</vt:lpstr>
      <vt:lpstr>Title inclu blank subtitle</vt:lpstr>
      <vt:lpstr>Text position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preethi</dc:creator>
  <cp:lastModifiedBy>Narendar Reddy</cp:lastModifiedBy>
  <dcterms:created xsi:type="dcterms:W3CDTF">2019-05-07T11:07:32Z</dcterms:created>
  <dcterms:modified xsi:type="dcterms:W3CDTF">2019-05-09T05:41:52Z</dcterms:modified>
</cp:coreProperties>
</file>