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18"/>
  <workbookPr filterPrivacy="1" codeName="ThisWorkbook" defaultThemeVersion="166925"/>
  <xr:revisionPtr revIDLastSave="58916" documentId="8_{470A51E0-36B3-4732-92C5-029E791C6A9C}" xr6:coauthVersionLast="47" xr6:coauthVersionMax="47" xr10:uidLastSave="{46B72983-5C51-43AE-B0D1-7915638FBE40}"/>
  <bookViews>
    <workbookView xWindow="33660" yWindow="2640" windowWidth="21600" windowHeight="11505" activeTab="1" xr2:uid="{324EC751-9C60-40DD-8432-DBCA825DD949}"/>
  </bookViews>
  <sheets>
    <sheet name="About" sheetId="3" r:id="rId1"/>
    <sheet name="Model" sheetId="1" r:id="rId2"/>
    <sheet name="Analysis" sheetId="2" r:id="rId3"/>
    <sheet name="Control" sheetId="4" r:id="rId4"/>
  </sheets>
  <definedNames>
    <definedName name="fTotalTime">Model!$C$15</definedName>
    <definedName name="_xlnm.Print_Area" localSheetId="3">Control!$A$1:$Q$32</definedName>
    <definedName name="solver_adj" localSheetId="1" hidden="1">Model!$R$27:$R$36</definedName>
    <definedName name="solver_cvg" localSheetId="1" hidden="1">0.0001</definedName>
    <definedName name="solver_drv" localSheetId="1" hidden="1">1</definedName>
    <definedName name="solver_eng" localSheetId="2" hidden="1">1</definedName>
    <definedName name="solver_eng" localSheetId="1" hidden="1">3</definedName>
    <definedName name="solver_est" localSheetId="1" hidden="1">1</definedName>
    <definedName name="solver_itr" localSheetId="1" hidden="1">2147483647</definedName>
    <definedName name="solver_lhs1" localSheetId="1" hidden="1">Model!$R$27:$R$36</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2" hidden="1">1</definedName>
    <definedName name="solver_neg" localSheetId="1" hidden="1">1</definedName>
    <definedName name="solver_nod" localSheetId="1" hidden="1">2147483647</definedName>
    <definedName name="solver_num" localSheetId="2" hidden="1">0</definedName>
    <definedName name="solver_num" localSheetId="1" hidden="1">1</definedName>
    <definedName name="solver_nwt" localSheetId="1" hidden="1">1</definedName>
    <definedName name="solver_opt" localSheetId="2" hidden="1">Analysis!$A$1</definedName>
    <definedName name="solver_opt" localSheetId="1" hidden="1">Model!$C$15</definedName>
    <definedName name="solver_pre" localSheetId="1" hidden="1">0.000001</definedName>
    <definedName name="solver_rbv" localSheetId="1" hidden="1">1</definedName>
    <definedName name="solver_rel1" localSheetId="1" hidden="1">6</definedName>
    <definedName name="solver_rhs1" localSheetId="1" hidden="1">"AllDifferent"</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2" hidden="1">1</definedName>
    <definedName name="solver_typ" localSheetId="1" hidden="1">2</definedName>
    <definedName name="solver_val" localSheetId="2" hidden="1">0</definedName>
    <definedName name="solver_val" localSheetId="1" hidden="1">0</definedName>
    <definedName name="solver_ver" localSheetId="2" hidden="1">3</definedName>
    <definedName name="solver_ver" localSheetId="1" hidden="1">3</definedName>
    <definedName name="vSequence">Model!$R$27:$R$36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8" i="1" l="1"/>
  <c r="Q29" i="1"/>
  <c r="Q30" i="1"/>
  <c r="Q31" i="1"/>
  <c r="B5" i="1" s="1"/>
  <c r="Q32" i="1"/>
  <c r="Q33" i="1"/>
  <c r="Q34" i="1"/>
  <c r="Q35" i="1"/>
  <c r="B9" i="1" s="1"/>
  <c r="Q36" i="1"/>
  <c r="B10" i="1" s="1"/>
  <c r="Q27" i="1"/>
  <c r="B12" i="1" l="1"/>
  <c r="B13" i="1"/>
  <c r="B7" i="1"/>
  <c r="B11" i="1"/>
  <c r="C12" i="1" s="1"/>
  <c r="B6" i="1"/>
  <c r="C6" i="1" s="1"/>
  <c r="B8" i="1"/>
  <c r="B14" i="1"/>
  <c r="C14" i="1" s="1"/>
  <c r="C13" i="1"/>
  <c r="C10" i="1"/>
  <c r="C8" i="1" l="1"/>
  <c r="C9" i="1"/>
  <c r="C11" i="1"/>
  <c r="C7" i="1"/>
  <c r="C15" i="1" l="1"/>
</calcChain>
</file>

<file path=xl/sharedStrings.xml><?xml version="1.0" encoding="utf-8"?>
<sst xmlns="http://schemas.openxmlformats.org/spreadsheetml/2006/main" count="56" uniqueCount="42">
  <si>
    <t>Solution</t>
  </si>
  <si>
    <t>Model</t>
  </si>
  <si>
    <t>Supporting analyses</t>
  </si>
  <si>
    <t>Key</t>
  </si>
  <si>
    <t>Version</t>
  </si>
  <si>
    <t>Data</t>
  </si>
  <si>
    <t>Constant</t>
  </si>
  <si>
    <t>Highlight</t>
  </si>
  <si>
    <t>Pasted values</t>
  </si>
  <si>
    <t>About</t>
  </si>
  <si>
    <t>Solver variable</t>
  </si>
  <si>
    <t>Description</t>
  </si>
  <si>
    <t>www.solvermax.com</t>
  </si>
  <si>
    <t>Workbook control</t>
  </si>
  <si>
    <t>Constants</t>
  </si>
  <si>
    <t>Derived values</t>
  </si>
  <si>
    <t>A</t>
  </si>
  <si>
    <t>B</t>
  </si>
  <si>
    <t>C</t>
  </si>
  <si>
    <t>D</t>
  </si>
  <si>
    <t>E</t>
  </si>
  <si>
    <t>F</t>
  </si>
  <si>
    <t>G</t>
  </si>
  <si>
    <t>H</t>
  </si>
  <si>
    <t>I</t>
  </si>
  <si>
    <t>J</t>
  </si>
  <si>
    <t>Transition time from job to job (minutes)</t>
  </si>
  <si>
    <t>From</t>
  </si>
  <si>
    <t>To</t>
  </si>
  <si>
    <t>Sequence</t>
  </si>
  <si>
    <t>Time</t>
  </si>
  <si>
    <t>Total</t>
  </si>
  <si>
    <t>Job</t>
  </si>
  <si>
    <t>Count</t>
  </si>
  <si>
    <t>Of the 3,628,800 possible solutions, only 446 (0.012%) have a total transition time of &lt;= 60 minutes</t>
  </si>
  <si>
    <t>Enumeration of solutions</t>
  </si>
  <si>
    <t>Distribution of total transition time for all possible solutions</t>
  </si>
  <si>
    <t>Enumeration procedure</t>
  </si>
  <si>
    <t>Notes</t>
  </si>
  <si>
    <t>Error</t>
  </si>
  <si>
    <t>Job sequence</t>
  </si>
  <si>
    <t>v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</si>
</sst>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_);_(* \(#,##0.0\);_(* &quot;-&quot;_);_(@_)"/>
    <numFmt numFmtId="166" formatCode="dd\ mmm\ yyyy"/>
    <numFmt numFmtId="167" formatCode="#,##0;\-#,##0;&quot;-&quot;;@"/>
    <numFmt numFmtId="168" formatCode="0.000%"/>
  </numFmts>
  <fonts count="21" x14ac:knownFonts="1">
    <font>
      <sz val="11"/>
      <color theme="1"/>
      <name val="Calibri Light"/>
      <family val="2"/>
    </font>
    <font>
      <sz val="11"/>
      <color theme="1"/>
      <name val="Calibri"/>
      <family val="2"/>
    </font>
    <font>
      <sz val="11"/>
      <color theme="1"/>
      <name val="Calibri"/>
      <family val="2"/>
    </font>
    <font>
      <sz val="11"/>
      <color theme="9"/>
      <name val="Calibri"/>
      <family val="2"/>
    </font>
    <font>
      <sz val="11"/>
      <color theme="1"/>
      <name val="Calibri"/>
      <family val="2"/>
    </font>
    <font>
      <b/>
      <u/>
      <sz val="14"/>
      <color theme="1"/>
      <name val="Calibri Light"/>
      <family val="2"/>
    </font>
    <font>
      <sz val="11"/>
      <color theme="1"/>
      <name val="Calibri Light"/>
      <family val="2"/>
    </font>
    <font>
      <sz val="11"/>
      <color theme="4"/>
      <name val="Calibri Light"/>
      <family val="2"/>
    </font>
    <font>
      <sz val="11"/>
      <color rgb="FFFF0000"/>
      <name val="Calibri Light"/>
      <family val="2"/>
    </font>
    <font>
      <b/>
      <u/>
      <sz val="10"/>
      <color theme="1"/>
      <name val="Calibri Light"/>
      <family val="2"/>
    </font>
    <font>
      <sz val="10"/>
      <color theme="4"/>
      <name val="Calibri Light"/>
      <family val="2"/>
    </font>
    <font>
      <sz val="11"/>
      <color theme="0" tint="-0.499984740745262"/>
      <name val="Calibri"/>
      <family val="2"/>
    </font>
    <font>
      <sz val="11"/>
      <color theme="4" tint="-0.24994659260841701"/>
      <name val="Calibri Light"/>
      <family val="2"/>
      <scheme val="major"/>
    </font>
    <font>
      <sz val="11"/>
      <color rgb="FFFF8000"/>
      <name val="Calibri Light"/>
      <family val="2"/>
    </font>
    <font>
      <u/>
      <sz val="11"/>
      <color theme="10"/>
      <name val="Calibri Light"/>
      <family val="2"/>
    </font>
    <font>
      <u/>
      <sz val="16"/>
      <name val="Calibri"/>
      <family val="2"/>
    </font>
    <font>
      <sz val="13"/>
      <color theme="1"/>
      <name val="Calibri"/>
      <family val="2"/>
    </font>
    <font>
      <sz val="12"/>
      <color theme="1"/>
      <name val="Calibri"/>
      <family val="2"/>
    </font>
    <font>
      <sz val="11"/>
      <color rgb="FFFF8000"/>
      <name val="Calibri Light"/>
      <family val="2"/>
      <scheme val="major"/>
    </font>
    <font>
      <sz val="13"/>
      <color theme="1"/>
      <name val="Calibri Light"/>
      <family val="2"/>
      <scheme val="major"/>
    </font>
    <font>
      <sz val="11"/>
      <color theme="1"/>
      <name val="Calibri Light"/>
      <family val="2"/>
      <scheme val="major"/>
    </font>
  </fonts>
  <fills count="6">
    <fill>
      <patternFill patternType="none"/>
    </fill>
    <fill>
      <patternFill patternType="gray125"/>
    </fill>
    <fill>
      <patternFill patternType="solid">
        <fgColor theme="9" tint="0.79998168889431442"/>
        <bgColor indexed="64"/>
      </patternFill>
    </fill>
    <fill>
      <patternFill patternType="solid">
        <fgColor rgb="FFEBF5FF"/>
        <bgColor indexed="64"/>
      </patternFill>
    </fill>
    <fill>
      <patternFill patternType="solid">
        <fgColor theme="0" tint="-4.9989318521683403E-2"/>
        <bgColor indexed="64"/>
      </patternFill>
    </fill>
    <fill>
      <patternFill patternType="solid">
        <fgColor rgb="FFFCAAB8"/>
        <bgColor indexed="64"/>
      </patternFill>
    </fill>
  </fills>
  <borders count="4">
    <border>
      <left/>
      <right/>
      <top/>
      <bottom/>
      <diagonal/>
    </border>
    <border>
      <left/>
      <right/>
      <top/>
      <bottom style="thin">
        <color indexed="64"/>
      </bottom>
      <diagonal/>
    </border>
    <border>
      <left/>
      <right/>
      <top style="thin">
        <color indexed="64"/>
      </top>
      <bottom/>
      <diagonal/>
    </border>
    <border>
      <left/>
      <right/>
      <top/>
      <bottom style="thin">
        <color theme="1"/>
      </bottom>
      <diagonal/>
    </border>
  </borders>
  <cellStyleXfs count="13">
    <xf numFmtId="0" fontId="0" fillId="0" borderId="0"/>
    <xf numFmtId="0" fontId="15" fillId="0" borderId="0" applyNumberFormat="0" applyFill="0" applyAlignment="0" applyProtection="0"/>
    <xf numFmtId="0" fontId="16" fillId="0" borderId="3" applyNumberFormat="0" applyAlignment="0" applyProtection="0"/>
    <xf numFmtId="0" fontId="17" fillId="0" borderId="0" applyNumberFormat="0" applyFill="0" applyBorder="0" applyAlignment="0" applyProtection="0"/>
    <xf numFmtId="0" fontId="12" fillId="3" borderId="0" applyNumberFormat="0" applyBorder="0" applyAlignment="0">
      <protection locked="0"/>
    </xf>
    <xf numFmtId="164" fontId="11" fillId="4" borderId="0" applyNumberFormat="0" applyBorder="0" applyAlignment="0"/>
    <xf numFmtId="164" fontId="8" fillId="0" borderId="0" applyNumberFormat="0" applyBorder="0" applyAlignment="0" applyProtection="0"/>
    <xf numFmtId="0" fontId="4" fillId="2" borderId="0" applyNumberFormat="0" applyFont="0" applyBorder="0" applyAlignment="0"/>
    <xf numFmtId="0" fontId="13" fillId="0" borderId="0" applyNumberFormat="0" applyFill="0" applyBorder="0" applyAlignment="0" applyProtection="0">
      <alignment horizontal="center"/>
    </xf>
    <xf numFmtId="0" fontId="14" fillId="0" borderId="0" applyNumberFormat="0" applyFill="0" applyBorder="0" applyAlignment="0" applyProtection="0"/>
    <xf numFmtId="0" fontId="2" fillId="0" borderId="0"/>
    <xf numFmtId="9" fontId="6" fillId="0" borderId="0" applyFont="0" applyFill="0" applyBorder="0" applyAlignment="0" applyProtection="0"/>
    <xf numFmtId="0" fontId="1" fillId="0" borderId="0"/>
  </cellStyleXfs>
  <cellXfs count="39">
    <xf numFmtId="0" fontId="0" fillId="0" borderId="0" xfId="0"/>
    <xf numFmtId="165" fontId="3" fillId="0" borderId="0" xfId="0" applyNumberFormat="1" applyFont="1"/>
    <xf numFmtId="0" fontId="0" fillId="0" borderId="1" xfId="0" applyBorder="1" applyAlignment="1">
      <alignment horizontal="center"/>
    </xf>
    <xf numFmtId="0" fontId="0" fillId="0" borderId="0" xfId="0" applyAlignment="1">
      <alignment horizontal="center"/>
    </xf>
    <xf numFmtId="0" fontId="12" fillId="3" borderId="0" xfId="4">
      <protection locked="0"/>
    </xf>
    <xf numFmtId="0" fontId="11" fillId="4" borderId="0" xfId="5" applyNumberFormat="1"/>
    <xf numFmtId="0" fontId="8" fillId="0" borderId="0" xfId="6" applyNumberFormat="1"/>
    <xf numFmtId="0" fontId="0" fillId="2" borderId="0" xfId="7" applyFont="1"/>
    <xf numFmtId="165" fontId="13" fillId="0" borderId="0" xfId="8" applyNumberFormat="1" applyAlignment="1"/>
    <xf numFmtId="0" fontId="13" fillId="0" borderId="0" xfId="8" applyAlignment="1"/>
    <xf numFmtId="0" fontId="16" fillId="0" borderId="3" xfId="2"/>
    <xf numFmtId="0" fontId="15" fillId="0" borderId="0" xfId="1"/>
    <xf numFmtId="0" fontId="17" fillId="0" borderId="0" xfId="3"/>
    <xf numFmtId="166" fontId="0" fillId="0" borderId="0" xfId="0" applyNumberFormat="1" applyAlignment="1">
      <alignment horizontal="left"/>
    </xf>
    <xf numFmtId="0" fontId="5" fillId="0" borderId="0" xfId="0" applyFont="1"/>
    <xf numFmtId="0" fontId="6" fillId="0" borderId="0" xfId="0" applyFont="1"/>
    <xf numFmtId="0" fontId="7" fillId="0" borderId="0" xfId="0" applyFont="1"/>
    <xf numFmtId="0" fontId="9" fillId="0" borderId="0" xfId="0" applyFont="1"/>
    <xf numFmtId="0" fontId="10" fillId="0" borderId="0" xfId="0" applyFont="1"/>
    <xf numFmtId="0" fontId="16" fillId="0" borderId="3" xfId="2" applyAlignment="1">
      <alignment horizontal="centerContinuous"/>
    </xf>
    <xf numFmtId="0" fontId="14" fillId="0" borderId="0" xfId="9"/>
    <xf numFmtId="0" fontId="16" fillId="0" borderId="3" xfId="2" applyAlignment="1">
      <alignment vertical="center" readingOrder="1"/>
    </xf>
    <xf numFmtId="0" fontId="17" fillId="0" borderId="0" xfId="3" applyAlignment="1">
      <alignment vertical="center" readingOrder="1"/>
    </xf>
    <xf numFmtId="0" fontId="2" fillId="0" borderId="0" xfId="10"/>
    <xf numFmtId="0" fontId="0" fillId="0" borderId="1" xfId="0" applyBorder="1" applyAlignment="1">
      <alignment horizontal="right"/>
    </xf>
    <xf numFmtId="0" fontId="0" fillId="0" borderId="0" xfId="0" applyAlignment="1">
      <alignment horizontal="right"/>
    </xf>
    <xf numFmtId="0" fontId="6"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right"/>
    </xf>
    <xf numFmtId="0" fontId="0" fillId="0" borderId="2" xfId="0" applyBorder="1" applyAlignment="1">
      <alignment horizontal="right"/>
    </xf>
    <xf numFmtId="167" fontId="12" fillId="3" borderId="0" xfId="4" applyNumberFormat="1" applyBorder="1" applyAlignment="1">
      <alignment horizontal="center" vertical="center"/>
      <protection locked="0"/>
    </xf>
    <xf numFmtId="0" fontId="6" fillId="0" borderId="2" xfId="0" applyFont="1" applyBorder="1"/>
    <xf numFmtId="167" fontId="18" fillId="0" borderId="0" xfId="8" applyNumberFormat="1" applyFont="1" applyAlignment="1">
      <alignment horizontal="right"/>
    </xf>
    <xf numFmtId="167" fontId="0" fillId="0" borderId="0" xfId="0" applyNumberFormat="1"/>
    <xf numFmtId="168" fontId="0" fillId="0" borderId="0" xfId="11" applyNumberFormat="1" applyFont="1"/>
    <xf numFmtId="167" fontId="8" fillId="0" borderId="0" xfId="6" applyNumberFormat="1" applyBorder="1" applyAlignment="1">
      <alignment horizontal="right" vertical="center"/>
    </xf>
    <xf numFmtId="0" fontId="19" fillId="0" borderId="3" xfId="2" applyFont="1"/>
    <xf numFmtId="0" fontId="20" fillId="0" borderId="0" xfId="12" applyFont="1"/>
    <xf numFmtId="0" fontId="0" fillId="5" borderId="0" xfId="7" applyFont="1" applyFill="1"/>
  </cellXfs>
  <cellStyles count="13">
    <cellStyle name="Constant" xfId="5" xr:uid="{796A1085-F0EF-4C67-8AA0-F853232DDC71}"/>
    <cellStyle name="Data" xfId="4" xr:uid="{71F5B92E-D361-4283-9818-F4CBFF584C90}"/>
    <cellStyle name="Heading 1" xfId="1" builtinId="16" customBuiltin="1"/>
    <cellStyle name="Heading 2" xfId="2" builtinId="17" customBuiltin="1"/>
    <cellStyle name="Heading 3" xfId="3" builtinId="18" customBuiltin="1"/>
    <cellStyle name="Highlight" xfId="7" xr:uid="{B0575228-8C74-4A43-8879-54481562CDC8}"/>
    <cellStyle name="Hyperlink" xfId="9" builtinId="8"/>
    <cellStyle name="Normal" xfId="0" builtinId="0" customBuiltin="1"/>
    <cellStyle name="Normal 2" xfId="10" xr:uid="{559CD362-17CD-48F5-91B2-7DC5FC64D3FA}"/>
    <cellStyle name="Normal 3" xfId="12" xr:uid="{91E70A68-E355-4ADB-AEF3-6110ACECA75B}"/>
    <cellStyle name="Pasted values" xfId="8" xr:uid="{030D59A0-04D2-42DE-9BD8-7A15F8DCD3BF}"/>
    <cellStyle name="Percent" xfId="11" builtinId="5"/>
    <cellStyle name="Variable" xfId="6" xr:uid="{4B1E7875-0649-4BAC-92A3-2AE0B4C7E180}"/>
  </cellStyles>
  <dxfs count="0"/>
  <tableStyles count="0" defaultTableStyle="TableStyleMedium2" defaultPivotStyle="PivotStyleLight16"/>
  <colors>
    <mruColors>
      <color rgb="FFE8E8E8"/>
      <color rgb="FFFF8000"/>
      <color rgb="FFFF9900"/>
      <color rgb="FFFAE6FF"/>
      <color rgb="FFEBF5FF"/>
      <color rgb="FFFFF0FF"/>
      <color rgb="FFFADCFF"/>
      <color rgb="FFF0D2FF"/>
      <color rgb="FFFAC8FA"/>
      <color rgb="FFF0C8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59651634454783"/>
          <c:y val="3.7190591878367235E-2"/>
          <c:w val="0.84932394814284573"/>
          <c:h val="0.82730637987592059"/>
        </c:manualLayout>
      </c:layout>
      <c:barChart>
        <c:barDir val="col"/>
        <c:grouping val="clustered"/>
        <c:varyColors val="0"/>
        <c:ser>
          <c:idx val="0"/>
          <c:order val="0"/>
          <c:spPr>
            <a:solidFill>
              <a:schemeClr val="accent3"/>
            </a:solidFill>
            <a:ln>
              <a:noFill/>
            </a:ln>
            <a:effectLst/>
          </c:spPr>
          <c:invertIfNegative val="0"/>
          <c:dPt>
            <c:idx val="4"/>
            <c:invertIfNegative val="0"/>
            <c:bubble3D val="0"/>
            <c:extLst>
              <c:ext xmlns:c16="http://schemas.microsoft.com/office/drawing/2014/chart" uri="{C3380CC4-5D6E-409C-BE32-E72D297353CC}">
                <c16:uniqueId val="{00000000-4C0B-41B0-8E86-E62DD36FD6E5}"/>
              </c:ext>
            </c:extLst>
          </c:dPt>
          <c:dPt>
            <c:idx val="6"/>
            <c:invertIfNegative val="0"/>
            <c:bubble3D val="0"/>
            <c:extLst>
              <c:ext xmlns:c16="http://schemas.microsoft.com/office/drawing/2014/chart" uri="{C3380CC4-5D6E-409C-BE32-E72D297353CC}">
                <c16:uniqueId val="{00000001-4C0B-41B0-8E86-E62DD36FD6E5}"/>
              </c:ext>
            </c:extLst>
          </c:dPt>
          <c:cat>
            <c:numRef>
              <c:f>Analysis!$A$5:$A$105</c:f>
              <c:numCache>
                <c:formatCode>General</c:formatCode>
                <c:ptCount val="10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numCache>
            </c:numRef>
          </c:cat>
          <c:val>
            <c:numRef>
              <c:f>Analysis!$B$5:$B$105</c:f>
              <c:numCache>
                <c:formatCode>#,##0;\-#,##0;"-";@</c:formatCode>
                <c:ptCount val="101"/>
                <c:pt idx="0">
                  <c:v>0</c:v>
                </c:pt>
                <c:pt idx="1">
                  <c:v>0</c:v>
                </c:pt>
                <c:pt idx="2">
                  <c:v>0</c:v>
                </c:pt>
                <c:pt idx="3">
                  <c:v>0</c:v>
                </c:pt>
                <c:pt idx="4">
                  <c:v>0</c:v>
                </c:pt>
                <c:pt idx="5">
                  <c:v>0</c:v>
                </c:pt>
                <c:pt idx="6">
                  <c:v>0</c:v>
                </c:pt>
                <c:pt idx="7">
                  <c:v>0</c:v>
                </c:pt>
                <c:pt idx="8">
                  <c:v>0</c:v>
                </c:pt>
                <c:pt idx="9">
                  <c:v>2</c:v>
                </c:pt>
                <c:pt idx="10">
                  <c:v>21</c:v>
                </c:pt>
                <c:pt idx="11">
                  <c:v>114</c:v>
                </c:pt>
                <c:pt idx="12">
                  <c:v>309</c:v>
                </c:pt>
                <c:pt idx="13">
                  <c:v>758</c:v>
                </c:pt>
                <c:pt idx="14">
                  <c:v>1593</c:v>
                </c:pt>
                <c:pt idx="15">
                  <c:v>2787</c:v>
                </c:pt>
                <c:pt idx="16">
                  <c:v>4366</c:v>
                </c:pt>
                <c:pt idx="17">
                  <c:v>6368</c:v>
                </c:pt>
                <c:pt idx="18">
                  <c:v>8637</c:v>
                </c:pt>
                <c:pt idx="19">
                  <c:v>11706</c:v>
                </c:pt>
                <c:pt idx="20">
                  <c:v>14233</c:v>
                </c:pt>
                <c:pt idx="21">
                  <c:v>18021</c:v>
                </c:pt>
                <c:pt idx="22">
                  <c:v>21375</c:v>
                </c:pt>
                <c:pt idx="23">
                  <c:v>23891</c:v>
                </c:pt>
                <c:pt idx="24">
                  <c:v>28872</c:v>
                </c:pt>
                <c:pt idx="25">
                  <c:v>33734</c:v>
                </c:pt>
                <c:pt idx="26">
                  <c:v>40445</c:v>
                </c:pt>
                <c:pt idx="27">
                  <c:v>47068</c:v>
                </c:pt>
                <c:pt idx="28">
                  <c:v>52704</c:v>
                </c:pt>
                <c:pt idx="29">
                  <c:v>59570</c:v>
                </c:pt>
                <c:pt idx="30">
                  <c:v>68900</c:v>
                </c:pt>
                <c:pt idx="31">
                  <c:v>76506</c:v>
                </c:pt>
                <c:pt idx="32">
                  <c:v>82536</c:v>
                </c:pt>
                <c:pt idx="33">
                  <c:v>87839</c:v>
                </c:pt>
                <c:pt idx="34">
                  <c:v>90487</c:v>
                </c:pt>
                <c:pt idx="35">
                  <c:v>96411</c:v>
                </c:pt>
                <c:pt idx="36">
                  <c:v>104728</c:v>
                </c:pt>
                <c:pt idx="37">
                  <c:v>108533</c:v>
                </c:pt>
                <c:pt idx="38">
                  <c:v>110403</c:v>
                </c:pt>
                <c:pt idx="39">
                  <c:v>113417</c:v>
                </c:pt>
                <c:pt idx="40">
                  <c:v>116599</c:v>
                </c:pt>
                <c:pt idx="41">
                  <c:v>122755</c:v>
                </c:pt>
                <c:pt idx="42">
                  <c:v>124710</c:v>
                </c:pt>
                <c:pt idx="43">
                  <c:v>120536</c:v>
                </c:pt>
                <c:pt idx="44">
                  <c:v>117406</c:v>
                </c:pt>
                <c:pt idx="45">
                  <c:v>114353</c:v>
                </c:pt>
                <c:pt idx="46">
                  <c:v>113258</c:v>
                </c:pt>
                <c:pt idx="47">
                  <c:v>113400</c:v>
                </c:pt>
                <c:pt idx="48">
                  <c:v>108612</c:v>
                </c:pt>
                <c:pt idx="49">
                  <c:v>100912</c:v>
                </c:pt>
                <c:pt idx="50">
                  <c:v>97946</c:v>
                </c:pt>
                <c:pt idx="51">
                  <c:v>97779</c:v>
                </c:pt>
                <c:pt idx="52">
                  <c:v>94733</c:v>
                </c:pt>
                <c:pt idx="53">
                  <c:v>89069</c:v>
                </c:pt>
                <c:pt idx="54">
                  <c:v>78080</c:v>
                </c:pt>
                <c:pt idx="55">
                  <c:v>71578</c:v>
                </c:pt>
                <c:pt idx="56">
                  <c:v>69237</c:v>
                </c:pt>
                <c:pt idx="57">
                  <c:v>64350</c:v>
                </c:pt>
                <c:pt idx="58">
                  <c:v>59822</c:v>
                </c:pt>
                <c:pt idx="59">
                  <c:v>52720</c:v>
                </c:pt>
                <c:pt idx="60">
                  <c:v>46407</c:v>
                </c:pt>
                <c:pt idx="61">
                  <c:v>44893</c:v>
                </c:pt>
                <c:pt idx="62">
                  <c:v>43420</c:v>
                </c:pt>
                <c:pt idx="63">
                  <c:v>36673</c:v>
                </c:pt>
                <c:pt idx="64">
                  <c:v>31059</c:v>
                </c:pt>
                <c:pt idx="65">
                  <c:v>25984</c:v>
                </c:pt>
                <c:pt idx="66">
                  <c:v>22552</c:v>
                </c:pt>
                <c:pt idx="67">
                  <c:v>21443</c:v>
                </c:pt>
                <c:pt idx="68">
                  <c:v>19278</c:v>
                </c:pt>
                <c:pt idx="69">
                  <c:v>15579</c:v>
                </c:pt>
                <c:pt idx="70">
                  <c:v>12608</c:v>
                </c:pt>
                <c:pt idx="71">
                  <c:v>11856</c:v>
                </c:pt>
                <c:pt idx="72">
                  <c:v>10787</c:v>
                </c:pt>
                <c:pt idx="73">
                  <c:v>8855</c:v>
                </c:pt>
                <c:pt idx="74">
                  <c:v>6368</c:v>
                </c:pt>
                <c:pt idx="75">
                  <c:v>5072</c:v>
                </c:pt>
                <c:pt idx="76">
                  <c:v>3967</c:v>
                </c:pt>
                <c:pt idx="77">
                  <c:v>3621</c:v>
                </c:pt>
                <c:pt idx="78">
                  <c:v>3379</c:v>
                </c:pt>
                <c:pt idx="79">
                  <c:v>2301</c:v>
                </c:pt>
                <c:pt idx="80">
                  <c:v>1821</c:v>
                </c:pt>
                <c:pt idx="81">
                  <c:v>2010</c:v>
                </c:pt>
                <c:pt idx="82">
                  <c:v>1233</c:v>
                </c:pt>
                <c:pt idx="83">
                  <c:v>847</c:v>
                </c:pt>
                <c:pt idx="84">
                  <c:v>819</c:v>
                </c:pt>
                <c:pt idx="85">
                  <c:v>341</c:v>
                </c:pt>
                <c:pt idx="86">
                  <c:v>296</c:v>
                </c:pt>
                <c:pt idx="87">
                  <c:v>367</c:v>
                </c:pt>
                <c:pt idx="88">
                  <c:v>252</c:v>
                </c:pt>
                <c:pt idx="89">
                  <c:v>111</c:v>
                </c:pt>
                <c:pt idx="90">
                  <c:v>205</c:v>
                </c:pt>
                <c:pt idx="91">
                  <c:v>64</c:v>
                </c:pt>
                <c:pt idx="92">
                  <c:v>46</c:v>
                </c:pt>
                <c:pt idx="93">
                  <c:v>64</c:v>
                </c:pt>
                <c:pt idx="94">
                  <c:v>0</c:v>
                </c:pt>
                <c:pt idx="95">
                  <c:v>0</c:v>
                </c:pt>
                <c:pt idx="96">
                  <c:v>13</c:v>
                </c:pt>
                <c:pt idx="97">
                  <c:v>6</c:v>
                </c:pt>
                <c:pt idx="98">
                  <c:v>6</c:v>
                </c:pt>
                <c:pt idx="99">
                  <c:v>8</c:v>
                </c:pt>
                <c:pt idx="100">
                  <c:v>0</c:v>
                </c:pt>
              </c:numCache>
            </c:numRef>
          </c:val>
          <c:extLst>
            <c:ext xmlns:c16="http://schemas.microsoft.com/office/drawing/2014/chart" uri="{C3380CC4-5D6E-409C-BE32-E72D297353CC}">
              <c16:uniqueId val="{00000000-7A91-4256-BDE7-8FCA2E11AD0E}"/>
            </c:ext>
          </c:extLst>
        </c:ser>
        <c:dLbls>
          <c:showLegendKey val="0"/>
          <c:showVal val="0"/>
          <c:showCatName val="0"/>
          <c:showSerName val="0"/>
          <c:showPercent val="0"/>
          <c:showBubbleSize val="0"/>
        </c:dLbls>
        <c:gapWidth val="0"/>
        <c:overlap val="100"/>
        <c:axId val="159104128"/>
        <c:axId val="269023968"/>
      </c:barChart>
      <c:catAx>
        <c:axId val="159104128"/>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j-lt"/>
                    <a:ea typeface="+mn-ea"/>
                    <a:cs typeface="+mn-cs"/>
                  </a:defRPr>
                </a:pPr>
                <a:r>
                  <a:rPr lang="en-NZ" sz="1400">
                    <a:latin typeface="+mj-lt"/>
                  </a:rPr>
                  <a:t>Total transition time (minutes)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j-lt"/>
                  <a:ea typeface="+mn-ea"/>
                  <a:cs typeface="+mn-cs"/>
                </a:defRPr>
              </a:pPr>
              <a:endParaRPr lang="en-US"/>
            </a:p>
          </c:txPr>
        </c:title>
        <c:numFmt formatCode="General" sourceLinked="1"/>
        <c:majorTickMark val="none"/>
        <c:minorTickMark val="none"/>
        <c:tickLblPos val="low"/>
        <c:spPr>
          <a:noFill/>
          <a:ln w="9525" cap="flat" cmpd="sng" algn="ctr">
            <a:solidFill>
              <a:schemeClr val="bg2">
                <a:lumMod val="90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en-US"/>
          </a:p>
        </c:txPr>
        <c:crossAx val="269023968"/>
        <c:crosses val="autoZero"/>
        <c:auto val="1"/>
        <c:lblAlgn val="ctr"/>
        <c:lblOffset val="100"/>
        <c:tickLblSkip val="10"/>
        <c:noMultiLvlLbl val="0"/>
      </c:catAx>
      <c:valAx>
        <c:axId val="269023968"/>
        <c:scaling>
          <c:orientation val="minMax"/>
          <c:max val="150000"/>
          <c:min val="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j-lt"/>
                    <a:ea typeface="+mn-ea"/>
                    <a:cs typeface="+mn-cs"/>
                  </a:defRPr>
                </a:pPr>
                <a:r>
                  <a:rPr lang="en-US"/>
                  <a:t>Count of solutions</a:t>
                </a:r>
              </a:p>
            </c:rich>
          </c:tx>
          <c:layout>
            <c:manualLayout>
              <c:xMode val="edge"/>
              <c:yMode val="edge"/>
              <c:x val="1.1837535459582704E-4"/>
              <c:y val="0.27970871648326046"/>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j-lt"/>
                  <a:ea typeface="+mn-ea"/>
                  <a:cs typeface="+mn-cs"/>
                </a:defRPr>
              </a:pPr>
              <a:endParaRPr lang="en-US"/>
            </a:p>
          </c:txPr>
        </c:title>
        <c:numFmt formatCode="_(* #,##0_);_(* \(#,##0\);_(* &quot;-&quot;_);_(@_)" sourceLinked="0"/>
        <c:majorTickMark val="none"/>
        <c:minorTickMark val="none"/>
        <c:tickLblPos val="nextTo"/>
        <c:spPr>
          <a:noFill/>
          <a:ln>
            <a:solidFill>
              <a:schemeClr val="bg2">
                <a:lumMod val="90000"/>
              </a:schemeClr>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en-US"/>
          </a:p>
        </c:txPr>
        <c:crossAx val="159104128"/>
        <c:crosses val="autoZero"/>
        <c:crossBetween val="between"/>
        <c:majorUnit val="25000"/>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2</xdr:row>
      <xdr:rowOff>0</xdr:rowOff>
    </xdr:from>
    <xdr:to>
      <xdr:col>9</xdr:col>
      <xdr:colOff>1099</xdr:colOff>
      <xdr:row>25</xdr:row>
      <xdr:rowOff>0</xdr:rowOff>
    </xdr:to>
    <xdr:sp macro="" textlink="">
      <xdr:nvSpPr>
        <xdr:cNvPr id="2" name="TextBox 1">
          <a:extLst>
            <a:ext uri="{FF2B5EF4-FFF2-40B4-BE49-F238E27FC236}">
              <a16:creationId xmlns:a16="http://schemas.microsoft.com/office/drawing/2014/main" id="{9D54E71C-AE60-4DE3-BF9A-F3B49148130C}"/>
            </a:ext>
          </a:extLst>
        </xdr:cNvPr>
        <xdr:cNvSpPr txBox="1"/>
      </xdr:nvSpPr>
      <xdr:spPr>
        <a:xfrm>
          <a:off x="1" y="457200"/>
          <a:ext cx="6173298" cy="440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36000" tIns="18000" rIns="18000" bIns="18000" rtlCol="0" anchor="t"/>
        <a:lstStyle/>
        <a:p>
          <a:r>
            <a:rPr lang="en-NZ" sz="1200" b="0">
              <a:latin typeface="+mn-lt"/>
            </a:rPr>
            <a:t>Purpose</a:t>
          </a:r>
          <a:endParaRPr lang="en-NZ" sz="1100" b="0">
            <a:latin typeface="+mn-lt"/>
          </a:endParaRPr>
        </a:p>
        <a:p>
          <a:r>
            <a:rPr lang="en-NZ" sz="1100">
              <a:latin typeface="+mj-lt"/>
            </a:rPr>
            <a:t>This workbook contains an example optimization model and associated analysis. The purpose is to illustrate</a:t>
          </a:r>
          <a:r>
            <a:rPr lang="en-NZ" sz="1100" baseline="0">
              <a:latin typeface="+mj-lt"/>
            </a:rPr>
            <a:t> the design and use of optimization models in Microsoft Excel, using the Solver and/or OpenSolver add-ins.</a:t>
          </a:r>
        </a:p>
        <a:p>
          <a:endParaRPr lang="en-NZ" sz="1100" baseline="0">
            <a:latin typeface="+mj-lt"/>
          </a:endParaRPr>
        </a:p>
        <a:p>
          <a:pPr marL="0" marR="0" indent="0" defTabSz="914400" eaLnBrk="1" fontAlgn="auto" latinLnBrk="0" hangingPunct="1">
            <a:lnSpc>
              <a:spcPct val="100000"/>
            </a:lnSpc>
            <a:spcBef>
              <a:spcPts val="0"/>
            </a:spcBef>
            <a:spcAft>
              <a:spcPts val="0"/>
            </a:spcAft>
            <a:buClrTx/>
            <a:buSzTx/>
            <a:buFontTx/>
            <a:buNone/>
            <a:tabLst/>
            <a:defRPr/>
          </a:pPr>
          <a:r>
            <a:rPr lang="en-NZ" sz="1100" baseline="0">
              <a:solidFill>
                <a:schemeClr val="dk1"/>
              </a:solidFill>
              <a:effectLst/>
              <a:latin typeface="+mj-lt"/>
              <a:ea typeface="+mn-ea"/>
              <a:cs typeface="+mn-cs"/>
            </a:rPr>
            <a:t>This workbook should be read in conjunction with the articles at:</a:t>
          </a:r>
        </a:p>
        <a:p>
          <a:pPr marL="0" marR="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mn-cs"/>
            </a:rPr>
            <a:t>http://www.solvermax.com</a:t>
          </a:r>
        </a:p>
        <a:p>
          <a:pPr marL="0" marR="0" indent="0" defTabSz="914400" eaLnBrk="1" fontAlgn="auto" latinLnBrk="0" hangingPunct="1">
            <a:lnSpc>
              <a:spcPct val="100000"/>
            </a:lnSpc>
            <a:spcBef>
              <a:spcPts val="0"/>
            </a:spcBef>
            <a:spcAft>
              <a:spcPts val="0"/>
            </a:spcAft>
            <a:buClrTx/>
            <a:buSzTx/>
            <a:buFontTx/>
            <a:buNone/>
            <a:tabLst/>
            <a:defRPr/>
          </a:pPr>
          <a:endParaRPr lang="en-NZ" sz="1100">
            <a:latin typeface="+mj-lt"/>
          </a:endParaRPr>
        </a:p>
        <a:p>
          <a:r>
            <a:rPr lang="en-NZ" sz="1200" b="0">
              <a:latin typeface="+mn-lt"/>
            </a:rPr>
            <a:t>Sheets</a:t>
          </a:r>
          <a:endParaRPr lang="en-NZ" sz="1100" b="0">
            <a:latin typeface="+mn-lt"/>
          </a:endParaRPr>
        </a:p>
        <a:p>
          <a:r>
            <a:rPr lang="en-NZ" sz="1100">
              <a:latin typeface="+mj-lt"/>
            </a:rPr>
            <a:t>This workbook contains the following sheets:</a:t>
          </a:r>
        </a:p>
        <a:p>
          <a:r>
            <a:rPr lang="en-NZ" sz="1100">
              <a:latin typeface="+mj-lt"/>
            </a:rPr>
            <a:t>   'About': </a:t>
          </a:r>
          <a:r>
            <a:rPr lang="en-NZ" sz="1100" baseline="0">
              <a:latin typeface="+mj-lt"/>
            </a:rPr>
            <a:t>	This sheet, used to document the workbook.</a:t>
          </a:r>
        </a:p>
        <a:p>
          <a:r>
            <a:rPr lang="en-NZ" sz="1100">
              <a:latin typeface="+mj-lt"/>
            </a:rPr>
            <a:t>   'Model': </a:t>
          </a:r>
          <a:r>
            <a:rPr lang="en-NZ" sz="1100" baseline="0">
              <a:latin typeface="+mj-lt"/>
            </a:rPr>
            <a:t>	An optimization model.</a:t>
          </a:r>
        </a:p>
        <a:p>
          <a:r>
            <a:rPr lang="en-NZ" sz="1100">
              <a:latin typeface="+mj-lt"/>
            </a:rPr>
            <a:t>   'Analysis':	Insights gained from using the model.</a:t>
          </a:r>
        </a:p>
        <a:p>
          <a:pPr marL="0" marR="0" lvl="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mn-cs"/>
            </a:rPr>
            <a:t>   'Control':	Values used to control the workbook.</a:t>
          </a:r>
          <a:endParaRPr lang="en-NZ">
            <a:effectLst/>
            <a:latin typeface="+mj-lt"/>
          </a:endParaRPr>
        </a:p>
        <a:p>
          <a:endParaRPr lang="en-NZ" sz="1100">
            <a:latin typeface="+mj-lt"/>
          </a:endParaRPr>
        </a:p>
        <a:p>
          <a:r>
            <a:rPr lang="en-NZ" sz="1200" b="0" baseline="0">
              <a:latin typeface="+mn-lt"/>
            </a:rPr>
            <a:t>Disclaimer</a:t>
          </a:r>
          <a:endParaRPr lang="en-NZ" sz="1100" b="0" baseline="0">
            <a:latin typeface="+mn-lt"/>
          </a:endParaRPr>
        </a:p>
        <a:p>
          <a:r>
            <a:rPr lang="en-NZ" sz="1100" baseline="0">
              <a:latin typeface="+mj-lt"/>
            </a:rPr>
            <a:t>This workbook </a:t>
          </a:r>
          <a:r>
            <a:rPr lang="en-NZ">
              <a:latin typeface="+mj-lt"/>
            </a:rPr>
            <a:t>is presented on an as is basis for illustrative purposes only and should not be relied upon for making financial, legal or any other commitments. Solver Max will accept no responsibility or liability for any errors or omissions.</a:t>
          </a:r>
        </a:p>
        <a:p>
          <a:endParaRPr lang="en-NZ" sz="1100">
            <a:latin typeface="+mj-lt"/>
          </a:endParaRPr>
        </a:p>
        <a:p>
          <a:r>
            <a:rPr lang="en-NZ" sz="1200" b="0">
              <a:latin typeface="+mn-lt"/>
            </a:rPr>
            <a:t>Copyright</a:t>
          </a:r>
          <a:endParaRPr lang="en-NZ" sz="1100" b="0">
            <a:latin typeface="+mn-lt"/>
          </a:endParaRPr>
        </a:p>
        <a:p>
          <a:pPr marL="0" marR="0" indent="0" defTabSz="914400" eaLnBrk="1" fontAlgn="auto" latinLnBrk="0" hangingPunct="1">
            <a:lnSpc>
              <a:spcPct val="100000"/>
            </a:lnSpc>
            <a:spcBef>
              <a:spcPts val="0"/>
            </a:spcBef>
            <a:spcAft>
              <a:spcPts val="0"/>
            </a:spcAft>
            <a:buClrTx/>
            <a:buSzTx/>
            <a:buFontTx/>
            <a:buNone/>
            <a:tabLst/>
            <a:defRPr/>
          </a:pPr>
          <a:r>
            <a:rPr lang="en-NZ" sz="1100">
              <a:latin typeface="+mj-lt"/>
            </a:rPr>
            <a:t>This workbook is © </a:t>
          </a:r>
          <a:r>
            <a:rPr lang="en-NZ" sz="1100">
              <a:solidFill>
                <a:schemeClr val="dk1"/>
              </a:solidFill>
              <a:latin typeface="+mj-lt"/>
              <a:ea typeface="+mn-ea"/>
              <a:cs typeface="+mn-cs"/>
            </a:rPr>
            <a:t>Copyright </a:t>
          </a:r>
          <a:r>
            <a:rPr lang="en-NZ" sz="1100">
              <a:latin typeface="+mj-lt"/>
            </a:rPr>
            <a:t>2020 Solver Max</a:t>
          </a:r>
          <a:r>
            <a:rPr lang="en-NZ" b="0" i="0">
              <a:latin typeface="+mj-lt"/>
              <a:cs typeface="Times New Roman" pitchFamily="18" charset="0"/>
            </a:rPr>
            <a:t>.</a:t>
          </a:r>
        </a:p>
        <a:p>
          <a:pPr marL="0" marR="0" indent="0" defTabSz="914400" eaLnBrk="1" fontAlgn="auto" latinLnBrk="0" hangingPunct="1">
            <a:lnSpc>
              <a:spcPct val="100000"/>
            </a:lnSpc>
            <a:spcBef>
              <a:spcPts val="0"/>
            </a:spcBef>
            <a:spcAft>
              <a:spcPts val="0"/>
            </a:spcAft>
            <a:buClrTx/>
            <a:buSzTx/>
            <a:buFontTx/>
            <a:buNone/>
            <a:tabLst/>
            <a:defRPr/>
          </a:pPr>
          <a:r>
            <a:rPr lang="en-NZ" b="0" i="0">
              <a:latin typeface="+mj-lt"/>
              <a:cs typeface="Times New Roman" pitchFamily="18" charset="0"/>
            </a:rPr>
            <a:t>Solver Max retains copyright of this workbook.</a:t>
          </a:r>
        </a:p>
      </xdr:txBody>
    </xdr:sp>
    <xdr:clientData/>
  </xdr:twoCellAnchor>
  <xdr:twoCellAnchor editAs="oneCell">
    <xdr:from>
      <xdr:col>10</xdr:col>
      <xdr:colOff>13765</xdr:colOff>
      <xdr:row>0</xdr:row>
      <xdr:rowOff>30745</xdr:rowOff>
    </xdr:from>
    <xdr:to>
      <xdr:col>10</xdr:col>
      <xdr:colOff>1206096</xdr:colOff>
      <xdr:row>9</xdr:row>
      <xdr:rowOff>110748</xdr:rowOff>
    </xdr:to>
    <xdr:pic>
      <xdr:nvPicPr>
        <xdr:cNvPr id="14" name="Picture 13">
          <a:extLst>
            <a:ext uri="{FF2B5EF4-FFF2-40B4-BE49-F238E27FC236}">
              <a16:creationId xmlns:a16="http://schemas.microsoft.com/office/drawing/2014/main" id="{3CBD64A6-FDDA-4BB7-9965-6BDB1288A0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68462" y="30745"/>
          <a:ext cx="1192331" cy="18666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219074</xdr:rowOff>
    </xdr:from>
    <xdr:to>
      <xdr:col>22</xdr:col>
      <xdr:colOff>0</xdr:colOff>
      <xdr:row>21</xdr:row>
      <xdr:rowOff>190499</xdr:rowOff>
    </xdr:to>
    <xdr:sp macro="" textlink="">
      <xdr:nvSpPr>
        <xdr:cNvPr id="3" name="TextBox 2">
          <a:extLst>
            <a:ext uri="{FF2B5EF4-FFF2-40B4-BE49-F238E27FC236}">
              <a16:creationId xmlns:a16="http://schemas.microsoft.com/office/drawing/2014/main" id="{0A5730C4-17E2-4803-8004-6202D0F7E876}"/>
            </a:ext>
          </a:extLst>
        </xdr:cNvPr>
        <xdr:cNvSpPr txBox="1"/>
      </xdr:nvSpPr>
      <xdr:spPr>
        <a:xfrm>
          <a:off x="3429000" y="676274"/>
          <a:ext cx="9648825" cy="5553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i="0">
              <a:latin typeface="+mn-lt"/>
              <a:cs typeface="Segoe UI Semilight" panose="020B0402040204020203" pitchFamily="34" charset="0"/>
            </a:rPr>
            <a:t>Situation</a:t>
          </a:r>
          <a:endParaRPr lang="en-NZ" sz="1100" b="0" i="0">
            <a:latin typeface="+mn-lt"/>
            <a:cs typeface="Segoe UI Semilight" panose="020B0402040204020203" pitchFamily="34" charset="0"/>
          </a:endParaRPr>
        </a:p>
        <a:p>
          <a:r>
            <a:rPr lang="en-NZ" sz="1100">
              <a:latin typeface="+mj-lt"/>
              <a:cs typeface="Segoe UI Semilight" panose="020B0402040204020203" pitchFamily="34" charset="0"/>
            </a:rPr>
            <a:t>We have 10</a:t>
          </a:r>
          <a:r>
            <a:rPr lang="en-NZ" sz="1100" baseline="0">
              <a:latin typeface="+mj-lt"/>
              <a:cs typeface="Segoe UI Semilight" panose="020B0402040204020203" pitchFamily="34" charset="0"/>
            </a:rPr>
            <a:t> jobs to complete. The time required to transition between the jobs depends on the sequence in which the jobs are completed.</a:t>
          </a:r>
          <a:endParaRPr lang="en-NZ" sz="1100">
            <a:latin typeface="+mj-lt"/>
            <a:cs typeface="Segoe UI Semilight" panose="020B04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Segoe UI Semilight" panose="020B0402040204020203" pitchFamily="34" charset="0"/>
            </a:rPr>
            <a:t>Our objective is to minimize the total transition time required to complete all jobs</a:t>
          </a:r>
          <a:r>
            <a:rPr lang="en-NZ" sz="1100" baseline="0">
              <a:solidFill>
                <a:schemeClr val="dk1"/>
              </a:solidFill>
              <a:effectLst/>
              <a:latin typeface="+mj-lt"/>
              <a:ea typeface="+mn-ea"/>
              <a:cs typeface="Segoe UI Semilight" panose="020B0402040204020203" pitchFamily="34" charset="0"/>
            </a:rPr>
            <a:t>.</a:t>
          </a:r>
          <a:endParaRPr lang="en-NZ" sz="1100">
            <a:effectLst/>
            <a:latin typeface="+mj-lt"/>
            <a:cs typeface="Segoe UI Semilight" panose="020B0402040204020203" pitchFamily="34" charset="0"/>
          </a:endParaRPr>
        </a:p>
        <a:p>
          <a:endParaRPr lang="en-NZ" sz="1100">
            <a:latin typeface="+mj-lt"/>
            <a:cs typeface="Segoe UI Semilight" panose="020B0402040204020203" pitchFamily="34" charset="0"/>
          </a:endParaRPr>
        </a:p>
        <a:p>
          <a:r>
            <a:rPr lang="en-NZ" sz="1200" b="0">
              <a:latin typeface="+mn-lt"/>
              <a:cs typeface="Segoe UI Semilight" panose="020B0402040204020203" pitchFamily="34" charset="0"/>
            </a:rPr>
            <a:t>Model</a:t>
          </a:r>
          <a:r>
            <a:rPr lang="en-NZ" sz="1200" b="0" baseline="0">
              <a:latin typeface="+mn-lt"/>
              <a:cs typeface="Segoe UI Semilight" panose="020B0402040204020203" pitchFamily="34" charset="0"/>
            </a:rPr>
            <a:t> design</a:t>
          </a:r>
        </a:p>
        <a:p>
          <a:pPr marL="0" marR="0" lvl="0" indent="0" defTabSz="914400" eaLnBrk="1" fontAlgn="auto" latinLnBrk="0" hangingPunct="1">
            <a:lnSpc>
              <a:spcPct val="100000"/>
            </a:lnSpc>
            <a:spcBef>
              <a:spcPts val="0"/>
            </a:spcBef>
            <a:spcAft>
              <a:spcPts val="0"/>
            </a:spcAft>
            <a:buClrTx/>
            <a:buSzTx/>
            <a:buFontTx/>
            <a:buNone/>
            <a:tabLst/>
            <a:defRPr/>
          </a:pPr>
          <a:r>
            <a:rPr lang="en-NZ" sz="1100">
              <a:latin typeface="+mj-lt"/>
              <a:cs typeface="Segoe UI Semilight" panose="020B0402040204020203" pitchFamily="34" charset="0"/>
            </a:rPr>
            <a:t>We have a 10x10 table that shows the transition time between every pair of jobs</a:t>
          </a:r>
          <a:r>
            <a:rPr lang="en-NZ" sz="1100" baseline="0">
              <a:latin typeface="+mj-lt"/>
              <a:cs typeface="Segoe UI Semilight" panose="020B0402040204020203" pitchFamily="34" charset="0"/>
            </a:rPr>
            <a:t>. </a:t>
          </a:r>
          <a:r>
            <a:rPr lang="en-NZ" sz="1100">
              <a:solidFill>
                <a:schemeClr val="dk1"/>
              </a:solidFill>
              <a:effectLst/>
              <a:latin typeface="+mj-lt"/>
              <a:ea typeface="+mn-ea"/>
              <a:cs typeface="+mn-cs"/>
            </a:rPr>
            <a:t>The transition times are either 5, 10, 15, 30, or 60 minutes.</a:t>
          </a:r>
          <a:endParaRPr lang="en-NZ">
            <a:effectLst/>
            <a:latin typeface="+mj-lt"/>
          </a:endParaRPr>
        </a:p>
        <a:p>
          <a:endParaRPr lang="en-NZ" sz="1100" baseline="0">
            <a:latin typeface="+mj-lt"/>
            <a:cs typeface="Segoe UI Semilight" panose="020B0402040204020203" pitchFamily="34" charset="0"/>
          </a:endParaRPr>
        </a:p>
        <a:p>
          <a:r>
            <a:rPr lang="en-NZ" sz="1100" baseline="0">
              <a:latin typeface="+mj-lt"/>
              <a:cs typeface="Segoe UI Semilight" panose="020B0402040204020203" pitchFamily="34" charset="0"/>
            </a:rPr>
            <a:t>The transition times table is not symmetrical. That is, the transition time from job x to job y is not necessarily the same as the transition time from job y to job x.</a:t>
          </a:r>
        </a:p>
        <a:p>
          <a:endParaRPr lang="en-NZ" sz="1100">
            <a:latin typeface="+mj-lt"/>
            <a:cs typeface="Segoe UI Semilight" panose="020B0402040204020203" pitchFamily="34" charset="0"/>
          </a:endParaRPr>
        </a:p>
        <a:p>
          <a:r>
            <a:rPr lang="en-NZ" sz="1100">
              <a:latin typeface="+mj-lt"/>
              <a:cs typeface="Segoe UI Semilight" panose="020B0402040204020203" pitchFamily="34" charset="0"/>
            </a:rPr>
            <a:t>We do not need to include the time to complete the jobs, as that time is constant due to the requirement that all jobs are completed.</a:t>
          </a:r>
        </a:p>
        <a:p>
          <a:endParaRPr lang="en-NZ" sz="1100">
            <a:latin typeface="+mj-lt"/>
            <a:cs typeface="Segoe UI Semilight" panose="020B0402040204020203" pitchFamily="34" charset="0"/>
          </a:endParaRPr>
        </a:p>
        <a:p>
          <a:r>
            <a:rPr lang="en-NZ" sz="1200" b="0">
              <a:latin typeface="+mn-lt"/>
              <a:cs typeface="Segoe UI Semilight" panose="020B0402040204020203" pitchFamily="34" charset="0"/>
            </a:rPr>
            <a:t>Implementation</a:t>
          </a:r>
        </a:p>
        <a:p>
          <a:pPr eaLnBrk="1" fontAlgn="auto" latinLnBrk="0" hangingPunct="1"/>
          <a:r>
            <a:rPr lang="en-NZ" sz="1100" b="0" baseline="0">
              <a:solidFill>
                <a:schemeClr val="dk1"/>
              </a:solidFill>
              <a:effectLst/>
              <a:latin typeface="+mj-lt"/>
              <a:ea typeface="+mn-ea"/>
              <a:cs typeface="Segoe UI Semilight" panose="020B0402040204020203" pitchFamily="34" charset="0"/>
            </a:rPr>
            <a:t>We want to decide the sequence in which to complete the jobs. The sequence is defined as the integers 1 to 10, with each job being assigned a unique position in the sequence - that is, we use Solver's "All different" constraint type.</a:t>
          </a:r>
          <a:endParaRPr lang="en-NZ" sz="1100">
            <a:effectLst/>
            <a:latin typeface="+mj-lt"/>
            <a:cs typeface="Segoe UI Semilight" panose="020B0402040204020203" pitchFamily="34" charset="0"/>
          </a:endParaRPr>
        </a:p>
        <a:p>
          <a:endParaRPr lang="en-NZ" sz="1100">
            <a:latin typeface="+mj-lt"/>
            <a:cs typeface="Segoe UI Semilight" panose="020B0402040204020203" pitchFamily="34" charset="0"/>
          </a:endParaRPr>
        </a:p>
        <a:p>
          <a:r>
            <a:rPr lang="en-NZ" sz="1100" b="0">
              <a:solidFill>
                <a:schemeClr val="dk1"/>
              </a:solidFill>
              <a:effectLst/>
              <a:latin typeface="+mj-lt"/>
              <a:ea typeface="+mn-ea"/>
              <a:cs typeface="Segoe UI Semilight" panose="020B0402040204020203" pitchFamily="34" charset="0"/>
            </a:rPr>
            <a:t>The</a:t>
          </a:r>
          <a:r>
            <a:rPr lang="en-NZ" sz="1100" b="0" baseline="0">
              <a:solidFill>
                <a:schemeClr val="dk1"/>
              </a:solidFill>
              <a:effectLst/>
              <a:latin typeface="+mj-lt"/>
              <a:ea typeface="+mn-ea"/>
              <a:cs typeface="Segoe UI Semilight" panose="020B0402040204020203" pitchFamily="34" charset="0"/>
            </a:rPr>
            <a:t> formulation</a:t>
          </a:r>
          <a:r>
            <a:rPr lang="en-NZ" sz="1100" b="0">
              <a:solidFill>
                <a:schemeClr val="dk1"/>
              </a:solidFill>
              <a:effectLst/>
              <a:latin typeface="+mj-lt"/>
              <a:ea typeface="+mn-ea"/>
              <a:cs typeface="Segoe UI Semilight" panose="020B0402040204020203" pitchFamily="34" charset="0"/>
            </a:rPr>
            <a:t> is a pure Integer Program (IP). However, we use INDEX and MATCH functions in the solution calculations to select the transition times from the data table, so we cannot use the Simplex method. Instead, we use Solver's Evolutionary method. </a:t>
          </a:r>
          <a:endParaRPr lang="en-NZ" sz="1100" b="1">
            <a:solidFill>
              <a:schemeClr val="dk1"/>
            </a:solidFill>
            <a:effectLst/>
            <a:latin typeface="+mj-lt"/>
            <a:ea typeface="+mn-ea"/>
            <a:cs typeface="Segoe UI Semilight" panose="020B0402040204020203" pitchFamily="34" charset="0"/>
          </a:endParaRPr>
        </a:p>
        <a:p>
          <a:endParaRPr lang="en-NZ" sz="1100">
            <a:latin typeface="+mj-lt"/>
            <a:cs typeface="Segoe UI Semilight" panose="020B0402040204020203" pitchFamily="34" charset="0"/>
          </a:endParaRPr>
        </a:p>
      </xdr:txBody>
    </xdr:sp>
    <xdr:clientData/>
  </xdr:twoCellAnchor>
  <xdr:twoCellAnchor>
    <xdr:from>
      <xdr:col>18</xdr:col>
      <xdr:colOff>142875</xdr:colOff>
      <xdr:row>24</xdr:row>
      <xdr:rowOff>200024</xdr:rowOff>
    </xdr:from>
    <xdr:to>
      <xdr:col>22</xdr:col>
      <xdr:colOff>0</xdr:colOff>
      <xdr:row>36</xdr:row>
      <xdr:rowOff>0</xdr:rowOff>
    </xdr:to>
    <xdr:sp macro="" textlink="">
      <xdr:nvSpPr>
        <xdr:cNvPr id="4" name="TextBox 3">
          <a:extLst>
            <a:ext uri="{FF2B5EF4-FFF2-40B4-BE49-F238E27FC236}">
              <a16:creationId xmlns:a16="http://schemas.microsoft.com/office/drawing/2014/main" id="{A6FC7DDA-6C80-4892-B465-336657C9A61E}"/>
            </a:ext>
          </a:extLst>
        </xdr:cNvPr>
        <xdr:cNvSpPr txBox="1"/>
      </xdr:nvSpPr>
      <xdr:spPr>
        <a:xfrm>
          <a:off x="6953250" y="5429249"/>
          <a:ext cx="2000250" cy="2095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i="0">
              <a:latin typeface="+mn-lt"/>
              <a:cs typeface="Segoe UI Semilight" panose="020B0402040204020203" pitchFamily="34" charset="0"/>
            </a:rPr>
            <a:t>Note</a:t>
          </a:r>
        </a:p>
        <a:p>
          <a:r>
            <a:rPr lang="en-NZ" sz="1200" b="0" i="0">
              <a:latin typeface="+mj-lt"/>
              <a:cs typeface="Segoe UI Semilight" panose="020B0402040204020203" pitchFamily="34" charset="0"/>
            </a:rPr>
            <a:t>Change the job sequence to</a:t>
          </a:r>
          <a:r>
            <a:rPr lang="en-NZ" sz="1200" b="0" i="0" baseline="0">
              <a:latin typeface="+mj-lt"/>
              <a:cs typeface="Segoe UI Semilight" panose="020B0402040204020203" pitchFamily="34" charset="0"/>
            </a:rPr>
            <a:t> a random order (e.g. 1, 2, ..., 10) before running Solver.</a:t>
          </a:r>
        </a:p>
        <a:p>
          <a:r>
            <a:rPr lang="en-NZ" sz="1200" b="0" i="0" baseline="0">
              <a:latin typeface="+mj-lt"/>
              <a:cs typeface="Segoe UI Semilight" panose="020B0402040204020203" pitchFamily="34" charset="0"/>
            </a:rPr>
            <a:t>This is necessary because the Evolutionary method starts from the current solution.</a:t>
          </a:r>
          <a:endParaRPr lang="en-NZ" sz="1100" b="0" i="0">
            <a:latin typeface="+mj-lt"/>
            <a:cs typeface="Segoe UI Semilight" panose="020B0402040204020203"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3</xdr:row>
      <xdr:rowOff>200024</xdr:rowOff>
    </xdr:from>
    <xdr:to>
      <xdr:col>14</xdr:col>
      <xdr:colOff>0</xdr:colOff>
      <xdr:row>25</xdr:row>
      <xdr:rowOff>0</xdr:rowOff>
    </xdr:to>
    <xdr:graphicFrame macro="">
      <xdr:nvGraphicFramePr>
        <xdr:cNvPr id="4" name="Chart 3">
          <a:extLst>
            <a:ext uri="{FF2B5EF4-FFF2-40B4-BE49-F238E27FC236}">
              <a16:creationId xmlns:a16="http://schemas.microsoft.com/office/drawing/2014/main" id="{C621F3C5-287F-4454-9017-48E5A020E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27</xdr:row>
      <xdr:rowOff>0</xdr:rowOff>
    </xdr:from>
    <xdr:to>
      <xdr:col>14</xdr:col>
      <xdr:colOff>0</xdr:colOff>
      <xdr:row>58</xdr:row>
      <xdr:rowOff>0</xdr:rowOff>
    </xdr:to>
    <xdr:sp macro="" textlink="">
      <xdr:nvSpPr>
        <xdr:cNvPr id="3" name="TextBox 2">
          <a:extLst>
            <a:ext uri="{FF2B5EF4-FFF2-40B4-BE49-F238E27FC236}">
              <a16:creationId xmlns:a16="http://schemas.microsoft.com/office/drawing/2014/main" id="{724E2015-48BD-4AAF-B81D-BEBA35F347A9}"/>
            </a:ext>
          </a:extLst>
        </xdr:cNvPr>
        <xdr:cNvSpPr txBox="1"/>
      </xdr:nvSpPr>
      <xdr:spPr>
        <a:xfrm>
          <a:off x="2400300" y="5286375"/>
          <a:ext cx="7543800" cy="590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i="0">
              <a:latin typeface="+mn-lt"/>
              <a:cs typeface="Segoe UI Semilight" panose="020B0402040204020203" pitchFamily="34" charset="0"/>
            </a:rPr>
            <a:t>Procedure for enumerating all solutions</a:t>
          </a:r>
        </a:p>
        <a:p>
          <a:r>
            <a:rPr lang="en-NZ" sz="1100">
              <a:latin typeface="+mj-lt"/>
              <a:cs typeface="Segoe UI Semilight" panose="020B0402040204020203" pitchFamily="34" charset="0"/>
            </a:rPr>
            <a:t>We used VBA to enumerate all solutions for this model. Since there are 10 jobs, there are 10! = 3,628,800 solutions. The VBA run time for creating all solutions was 81 minutes,</a:t>
          </a:r>
          <a:r>
            <a:rPr lang="en-NZ" sz="1100" baseline="0">
              <a:latin typeface="+mj-lt"/>
              <a:cs typeface="Segoe UI Semilight" panose="020B0402040204020203" pitchFamily="34" charset="0"/>
            </a:rPr>
            <a:t> compared with a time to find an optimal solution of around 1 minute when using the Evolutionary solver.</a:t>
          </a:r>
        </a:p>
        <a:p>
          <a:endParaRPr lang="en-NZ" sz="1100">
            <a:latin typeface="+mj-lt"/>
            <a:cs typeface="Segoe UI Semilight" panose="020B04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NZ" sz="1200" b="0" i="0">
              <a:solidFill>
                <a:schemeClr val="dk1"/>
              </a:solidFill>
              <a:latin typeface="+mn-lt"/>
              <a:ea typeface="+mn-ea"/>
              <a:cs typeface="Segoe UI Semilight" panose="020B0402040204020203" pitchFamily="34" charset="0"/>
            </a:rPr>
            <a:t>Minimum and maximum total transition times</a:t>
          </a:r>
        </a:p>
        <a:p>
          <a:r>
            <a:rPr lang="en-NZ" sz="1100">
              <a:latin typeface="+mj-lt"/>
              <a:cs typeface="Segoe UI Semilight" panose="020B0402040204020203" pitchFamily="34" charset="0"/>
            </a:rPr>
            <a:t>The distribution of total transition times is shown in the chart. The best solution is 45 minutes, which occurs twice. </a:t>
          </a:r>
          <a:r>
            <a:rPr lang="en-NZ" sz="1100" b="0" i="0" baseline="0">
              <a:solidFill>
                <a:schemeClr val="dk1"/>
              </a:solidFill>
              <a:effectLst/>
              <a:latin typeface="+mj-lt"/>
              <a:ea typeface="+mn-ea"/>
              <a:cs typeface="+mn-cs"/>
            </a:rPr>
            <a:t>The two alternative optimal sequences are:</a:t>
          </a:r>
          <a:endParaRPr lang="en-NZ">
            <a:effectLst/>
            <a:latin typeface="+mj-lt"/>
          </a:endParaRPr>
        </a:p>
        <a:p>
          <a:r>
            <a:rPr lang="en-NZ" sz="1100" b="0" i="0">
              <a:solidFill>
                <a:schemeClr val="dk1"/>
              </a:solidFill>
              <a:effectLst/>
              <a:latin typeface="+mj-lt"/>
              <a:ea typeface="+mn-ea"/>
              <a:cs typeface="+mn-cs"/>
            </a:rPr>
            <a:t>I, H, G, B, J, C, E, F, A, D</a:t>
          </a:r>
          <a:r>
            <a:rPr lang="en-NZ" sz="1100">
              <a:solidFill>
                <a:schemeClr val="dk1"/>
              </a:solidFill>
              <a:effectLst/>
              <a:latin typeface="+mj-lt"/>
              <a:ea typeface="+mn-ea"/>
              <a:cs typeface="+mn-cs"/>
            </a:rPr>
            <a:t> </a:t>
          </a:r>
          <a:endParaRPr lang="en-NZ">
            <a:effectLst/>
            <a:latin typeface="+mj-lt"/>
          </a:endParaRPr>
        </a:p>
        <a:p>
          <a:r>
            <a:rPr lang="en-NZ" sz="1100" b="0" i="0">
              <a:solidFill>
                <a:schemeClr val="dk1"/>
              </a:solidFill>
              <a:effectLst/>
              <a:latin typeface="+mj-lt"/>
              <a:ea typeface="+mn-ea"/>
              <a:cs typeface="+mn-cs"/>
            </a:rPr>
            <a:t>F, A, D, H, G, B, J, C, E, I</a:t>
          </a:r>
          <a:r>
            <a:rPr lang="en-NZ" sz="1100">
              <a:solidFill>
                <a:schemeClr val="dk1"/>
              </a:solidFill>
              <a:effectLst/>
              <a:latin typeface="+mj-lt"/>
              <a:ea typeface="+mn-ea"/>
              <a:cs typeface="+mn-cs"/>
            </a:rPr>
            <a:t> </a:t>
          </a:r>
          <a:endParaRPr lang="en-NZ">
            <a:effectLst/>
            <a:latin typeface="+mj-lt"/>
          </a:endParaRPr>
        </a:p>
        <a:p>
          <a:r>
            <a:rPr lang="en-NZ" sz="1100">
              <a:latin typeface="+mj-lt"/>
              <a:cs typeface="Segoe UI Semilight" panose="020B0402040204020203" pitchFamily="34" charset="0"/>
            </a:rPr>
            <a:t>Since there are nine transitions between the 10 jobs, these solutions both consist of 5 minutes for each transition. Given our assumptions, this is the best possible outcome, though it is not at all obvious from the data that such solutions exist.</a:t>
          </a:r>
        </a:p>
        <a:p>
          <a:endParaRPr lang="en-NZ" sz="1100">
            <a:latin typeface="+mj-lt"/>
            <a:cs typeface="Segoe UI Semilight" panose="020B0402040204020203" pitchFamily="34" charset="0"/>
          </a:endParaRPr>
        </a:p>
        <a:p>
          <a:r>
            <a:rPr lang="en-NZ" sz="1100">
              <a:latin typeface="+mj-lt"/>
              <a:cs typeface="Segoe UI Semilight" panose="020B0402040204020203" pitchFamily="34" charset="0"/>
            </a:rPr>
            <a:t>Good solutions are exceedingly rare. Only 0.012% of the solutions (446 out of 3,628,800) have a total time of &lt;= 60 minutes. The Evolutionary method is an excellent approach to solving this model, as it always finds a solution within the top 0.012%</a:t>
          </a:r>
          <a:r>
            <a:rPr lang="en-NZ" sz="1100" baseline="0">
              <a:latin typeface="+mj-lt"/>
              <a:cs typeface="Segoe UI Semilight" panose="020B0402040204020203" pitchFamily="34" charset="0"/>
            </a:rPr>
            <a:t> of all possible solutions.</a:t>
          </a:r>
          <a:endParaRPr lang="en-NZ" sz="1100">
            <a:latin typeface="+mj-lt"/>
            <a:cs typeface="Segoe UI Semilight" panose="020B0402040204020203" pitchFamily="34" charset="0"/>
          </a:endParaRPr>
        </a:p>
        <a:p>
          <a:endParaRPr lang="en-NZ" sz="1100">
            <a:latin typeface="+mj-lt"/>
            <a:cs typeface="Segoe UI Semilight" panose="020B0402040204020203" pitchFamily="34" charset="0"/>
          </a:endParaRPr>
        </a:p>
        <a:p>
          <a:r>
            <a:rPr lang="en-NZ" sz="1100">
              <a:latin typeface="+mj-lt"/>
              <a:cs typeface="Segoe UI Semilight" panose="020B0402040204020203" pitchFamily="34" charset="0"/>
            </a:rPr>
            <a:t>The worst solution is 495 minutes, which occurs 8 times. With up to 60 minutes per transition, we could have had a worst solution of 9 * 60 minutes = 540 minutes. However, that doesn't situation occur in this example data.</a:t>
          </a:r>
        </a:p>
        <a:p>
          <a:endParaRPr lang="en-NZ" sz="1100">
            <a:latin typeface="+mj-lt"/>
            <a:cs typeface="Segoe UI Semilight" panose="020B04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NZ" sz="1200" b="0" i="0">
              <a:solidFill>
                <a:schemeClr val="dk1"/>
              </a:solidFill>
              <a:latin typeface="+mn-lt"/>
              <a:ea typeface="+mn-ea"/>
              <a:cs typeface="Segoe UI Semilight" panose="020B0402040204020203" pitchFamily="34" charset="0"/>
            </a:rPr>
            <a:t>Limitations of enumeration</a:t>
          </a:r>
        </a:p>
        <a:p>
          <a:r>
            <a:rPr lang="en-NZ" sz="1100">
              <a:latin typeface="+mj-lt"/>
              <a:cs typeface="Segoe UI Semilight" panose="020B0402040204020203" pitchFamily="34" charset="0"/>
            </a:rPr>
            <a:t>It is feasible to enumerate all solutions in this example, as 10 jobs has a total of only </a:t>
          </a:r>
          <a:r>
            <a:rPr lang="en-NZ" sz="1100">
              <a:solidFill>
                <a:schemeClr val="dk1"/>
              </a:solidFill>
              <a:effectLst/>
              <a:latin typeface="+mj-lt"/>
              <a:ea typeface="+mn-ea"/>
              <a:cs typeface="+mn-cs"/>
            </a:rPr>
            <a:t>3.6 million solutions</a:t>
          </a:r>
          <a:r>
            <a:rPr lang="en-NZ" sz="1100">
              <a:latin typeface="+mj-lt"/>
              <a:cs typeface="Segoe UI Semilight" panose="020B0402040204020203" pitchFamily="34" charset="0"/>
            </a:rPr>
            <a:t>. However, </a:t>
          </a:r>
          <a:r>
            <a:rPr lang="en-NZ" sz="1100">
              <a:solidFill>
                <a:schemeClr val="dk1"/>
              </a:solidFill>
              <a:effectLst/>
              <a:latin typeface="+mj-lt"/>
              <a:ea typeface="+mn-ea"/>
              <a:cs typeface="+mn-cs"/>
            </a:rPr>
            <a:t>as the problem size increases, </a:t>
          </a:r>
          <a:r>
            <a:rPr lang="en-NZ" sz="1100">
              <a:latin typeface="+mj-lt"/>
              <a:cs typeface="Segoe UI Semilight" panose="020B0402040204020203" pitchFamily="34" charset="0"/>
            </a:rPr>
            <a:t>it becomes impossible to enumerate all solutions.</a:t>
          </a:r>
        </a:p>
        <a:p>
          <a:endParaRPr lang="en-NZ" sz="1100">
            <a:latin typeface="+mj-lt"/>
            <a:cs typeface="Segoe UI Semilight" panose="020B0402040204020203" pitchFamily="34" charset="0"/>
          </a:endParaRPr>
        </a:p>
        <a:p>
          <a:r>
            <a:rPr lang="en-NZ" sz="1100">
              <a:latin typeface="+mj-lt"/>
              <a:cs typeface="Segoe UI Semilight" panose="020B0402040204020203" pitchFamily="34" charset="0"/>
            </a:rPr>
            <a:t>For example, if we double the number of jobs to 20, then there would be 2.4 million million million possible solutions. It took 81 minutes to enumerate the 3.6 million solutions for 10 jobs, so at that rate it would take around 100 million years for VBA to enumerate all solutions for 20 jobs.</a:t>
          </a:r>
        </a:p>
        <a:p>
          <a:endParaRPr lang="en-NZ" sz="1100">
            <a:latin typeface="+mj-lt"/>
            <a:cs typeface="Segoe UI Semilight" panose="020B0402040204020203" pitchFamily="34" charset="0"/>
          </a:endParaRPr>
        </a:p>
        <a:p>
          <a:r>
            <a:rPr lang="en-NZ" sz="1100">
              <a:latin typeface="+mj-lt"/>
              <a:cs typeface="Segoe UI Semilight" panose="020B0402040204020203" pitchFamily="34" charset="0"/>
            </a:rPr>
            <a:t>Conversely, given an expanded model,</a:t>
          </a:r>
          <a:r>
            <a:rPr lang="en-NZ" sz="1100" baseline="0">
              <a:latin typeface="+mj-lt"/>
              <a:cs typeface="Segoe UI Semilight" panose="020B0402040204020203" pitchFamily="34" charset="0"/>
            </a:rPr>
            <a:t> </a:t>
          </a:r>
          <a:r>
            <a:rPr lang="en-NZ" sz="1100">
              <a:latin typeface="+mj-lt"/>
              <a:cs typeface="Segoe UI Semilight" panose="020B0402040204020203" pitchFamily="34" charset="0"/>
            </a:rPr>
            <a:t>Solver copes with 20 jobs without any significant issue. It quickly finds a very good solution - though, since we can't enumerate all possible solutions, it is unknown if the solution it finds is optimal.</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3</xdr:row>
      <xdr:rowOff>0</xdr:rowOff>
    </xdr:from>
    <xdr:to>
      <xdr:col>16</xdr:col>
      <xdr:colOff>0</xdr:colOff>
      <xdr:row>28</xdr:row>
      <xdr:rowOff>0</xdr:rowOff>
    </xdr:to>
    <xdr:sp macro="" textlink="">
      <xdr:nvSpPr>
        <xdr:cNvPr id="2" name="TextBox 1">
          <a:extLst>
            <a:ext uri="{FF2B5EF4-FFF2-40B4-BE49-F238E27FC236}">
              <a16:creationId xmlns:a16="http://schemas.microsoft.com/office/drawing/2014/main" id="{F1D78067-0165-487F-A92F-F8DCFDC3D910}"/>
            </a:ext>
          </a:extLst>
        </xdr:cNvPr>
        <xdr:cNvSpPr txBox="1"/>
      </xdr:nvSpPr>
      <xdr:spPr>
        <a:xfrm>
          <a:off x="2190750" y="676275"/>
          <a:ext cx="7429500" cy="4791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i="0">
              <a:latin typeface="+mn-lt"/>
              <a:cs typeface="Segoe UI Semilight" panose="020B0402040204020203" pitchFamily="34" charset="0"/>
            </a:rPr>
            <a:t>Named ranges</a:t>
          </a:r>
        </a:p>
        <a:p>
          <a:r>
            <a:rPr lang="en-NZ" sz="1100">
              <a:latin typeface="+mj-lt"/>
              <a:cs typeface="Segoe UI Semilight" panose="020B0402040204020203" pitchFamily="34" charset="0"/>
            </a:rPr>
            <a:t>To make the Solver dialog easier to understand, the model's data, formulae, and variables are defined as range names that use the following convention:</a:t>
          </a:r>
          <a:endParaRPr lang="en-NZ" sz="1100" baseline="0">
            <a:latin typeface="+mj-lt"/>
            <a:cs typeface="Segoe UI Semilight" panose="020B0402040204020203" pitchFamily="34" charset="0"/>
          </a:endParaRPr>
        </a:p>
        <a:p>
          <a:r>
            <a:rPr lang="en-NZ" sz="1100" baseline="0">
              <a:latin typeface="+mj-lt"/>
              <a:cs typeface="Segoe UI Semilight" panose="020B0402040204020203" pitchFamily="34" charset="0"/>
            </a:rPr>
            <a:t>- Data range names start with d.</a:t>
          </a:r>
        </a:p>
        <a:p>
          <a:r>
            <a:rPr lang="en-NZ" sz="1100" baseline="0">
              <a:latin typeface="+mj-lt"/>
              <a:cs typeface="Segoe UI Semilight" panose="020B0402040204020203" pitchFamily="34" charset="0"/>
            </a:rPr>
            <a:t>- Formulae range names start with f.</a:t>
          </a:r>
        </a:p>
        <a:p>
          <a:r>
            <a:rPr lang="en-NZ" sz="1100" baseline="0">
              <a:latin typeface="+mj-lt"/>
              <a:cs typeface="Segoe UI Semilight" panose="020B0402040204020203" pitchFamily="34" charset="0"/>
            </a:rPr>
            <a:t>- Variable range names start with v.</a:t>
          </a:r>
          <a:endParaRPr lang="en-NZ" sz="1100">
            <a:latin typeface="+mj-lt"/>
            <a:cs typeface="Segoe UI Semilight" panose="020B0402040204020203" pitchFamily="34" charset="0"/>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olvermax.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96C7C-F2A9-46DD-A126-9EF2FB1344E4}">
  <sheetPr codeName="Sheet2">
    <pageSetUpPr fitToPage="1"/>
  </sheetPr>
  <dimension ref="A1:L27"/>
  <sheetViews>
    <sheetView showGridLines="0" zoomScaleNormal="100" workbookViewId="0">
      <selection activeCell="A2" sqref="A2"/>
    </sheetView>
  </sheetViews>
  <sheetFormatPr defaultColWidth="0" defaultRowHeight="15" zeroHeight="1" x14ac:dyDescent="0.25"/>
  <cols>
    <col min="1" max="10" width="9" customWidth="1"/>
    <col min="11" max="11" width="17.75" customWidth="1"/>
    <col min="12" max="12" width="2.75" customWidth="1"/>
    <col min="13" max="16384" width="8" hidden="1"/>
  </cols>
  <sheetData>
    <row r="1" spans="1:11" ht="21" x14ac:dyDescent="0.35">
      <c r="A1" s="11" t="s">
        <v>9</v>
      </c>
    </row>
    <row r="2" spans="1:11" x14ac:dyDescent="0.25"/>
    <row r="3" spans="1:11" x14ac:dyDescent="0.25"/>
    <row r="4" spans="1:11" x14ac:dyDescent="0.25"/>
    <row r="5" spans="1:11" x14ac:dyDescent="0.25"/>
    <row r="6" spans="1:11" x14ac:dyDescent="0.25"/>
    <row r="7" spans="1:11" x14ac:dyDescent="0.25"/>
    <row r="8" spans="1:11" x14ac:dyDescent="0.25"/>
    <row r="9" spans="1:11" x14ac:dyDescent="0.25"/>
    <row r="10" spans="1:11" x14ac:dyDescent="0.25"/>
    <row r="11" spans="1:11" x14ac:dyDescent="0.25">
      <c r="K11" s="20" t="s">
        <v>12</v>
      </c>
    </row>
    <row r="12" spans="1:11" x14ac:dyDescent="0.25"/>
    <row r="13" spans="1:11" x14ac:dyDescent="0.25"/>
    <row r="14" spans="1:11" x14ac:dyDescent="0.25"/>
    <row r="15" spans="1:11" ht="15.75" x14ac:dyDescent="0.25">
      <c r="K15" s="12" t="s">
        <v>3</v>
      </c>
    </row>
    <row r="16" spans="1:11" x14ac:dyDescent="0.25">
      <c r="K16" s="4" t="s">
        <v>5</v>
      </c>
    </row>
    <row r="17" spans="11:11" x14ac:dyDescent="0.25">
      <c r="K17" s="5" t="s">
        <v>6</v>
      </c>
    </row>
    <row r="18" spans="11:11" x14ac:dyDescent="0.25">
      <c r="K18" s="7" t="s">
        <v>7</v>
      </c>
    </row>
    <row r="19" spans="11:11" x14ac:dyDescent="0.25">
      <c r="K19" s="38" t="s">
        <v>39</v>
      </c>
    </row>
    <row r="20" spans="11:11" x14ac:dyDescent="0.25">
      <c r="K20" s="6" t="s">
        <v>10</v>
      </c>
    </row>
    <row r="21" spans="11:11" x14ac:dyDescent="0.25">
      <c r="K21" s="9" t="s">
        <v>8</v>
      </c>
    </row>
    <row r="22" spans="11:11" x14ac:dyDescent="0.25"/>
    <row r="23" spans="11:11" ht="15.75" x14ac:dyDescent="0.25">
      <c r="K23" s="12" t="s">
        <v>4</v>
      </c>
    </row>
    <row r="24" spans="11:11" x14ac:dyDescent="0.25">
      <c r="K24" t="s">
        <v>41</v>
      </c>
    </row>
    <row r="25" spans="11:11" x14ac:dyDescent="0.25">
      <c r="K25" s="13">
        <v>44205</v>
      </c>
    </row>
    <row r="26" spans="11:11" x14ac:dyDescent="0.25"/>
    <row r="27" spans="11:11" x14ac:dyDescent="0.25"/>
  </sheetData>
  <hyperlinks>
    <hyperlink ref="K11" r:id="rId1" xr:uid="{89BBA00B-48F7-4111-A942-44FF0006F910}"/>
  </hyperlinks>
  <pageMargins left="0.59055118110236227" right="0.59055118110236227" top="0.59055118110236227" bottom="0.59055118110236227" header="0.31496062992125984" footer="0.31496062992125984"/>
  <pageSetup paperSize="9" orientation="landscape" horizontalDpi="4294967292" verticalDpi="0" r:id="rId2"/>
  <headerFooter>
    <oddFooter>&amp;LFile: &amp;F, Worksheet: &amp;A&amp;CPage &amp;P of &amp;N&amp;RCopyright www.solvermax.com</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A46E9-CC4A-4B91-822A-7B41D2623649}">
  <sheetPr codeName="Sheet1"/>
  <dimension ref="A1:W39"/>
  <sheetViews>
    <sheetView showGridLines="0" tabSelected="1" zoomScaleNormal="100" workbookViewId="0">
      <selection activeCell="B6" sqref="B6"/>
    </sheetView>
  </sheetViews>
  <sheetFormatPr defaultColWidth="0" defaultRowHeight="15" zeroHeight="1" x14ac:dyDescent="0.25"/>
  <cols>
    <col min="1" max="2" width="8" style="15" customWidth="1"/>
    <col min="3" max="3" width="8.75" style="15" customWidth="1"/>
    <col min="4" max="4" width="2.75" style="15" customWidth="1"/>
    <col min="5" max="5" width="4.375" style="15" customWidth="1"/>
    <col min="6" max="16" width="3.75" style="15" customWidth="1"/>
    <col min="17" max="18" width="8.125" style="15" customWidth="1"/>
    <col min="19" max="19" width="3.75" style="15" customWidth="1"/>
    <col min="20" max="22" width="12.5" style="15" customWidth="1"/>
    <col min="23" max="23" width="2.5" style="15" customWidth="1"/>
    <col min="24" max="16384" width="8" style="15" hidden="1"/>
  </cols>
  <sheetData>
    <row r="1" spans="1:22" ht="21" x14ac:dyDescent="0.35">
      <c r="A1" s="11" t="s">
        <v>40</v>
      </c>
      <c r="B1" s="14"/>
      <c r="C1" s="14"/>
    </row>
    <row r="2" spans="1:22" ht="15" customHeight="1" x14ac:dyDescent="0.25">
      <c r="A2"/>
      <c r="B2" s="17"/>
      <c r="C2" s="17"/>
    </row>
    <row r="3" spans="1:22" ht="17.25" x14ac:dyDescent="0.3">
      <c r="A3" s="10" t="s">
        <v>0</v>
      </c>
      <c r="B3" s="10"/>
      <c r="C3" s="10"/>
      <c r="E3" s="10" t="s">
        <v>11</v>
      </c>
      <c r="F3" s="10"/>
      <c r="G3" s="10"/>
      <c r="H3" s="10"/>
      <c r="I3" s="10"/>
      <c r="J3" s="10"/>
      <c r="K3" s="10"/>
      <c r="L3" s="10"/>
      <c r="M3" s="10"/>
      <c r="N3" s="10"/>
      <c r="O3" s="10"/>
      <c r="P3" s="10"/>
      <c r="Q3" s="10"/>
      <c r="R3" s="10"/>
      <c r="S3" s="10"/>
      <c r="T3" s="10"/>
      <c r="U3" s="10"/>
      <c r="V3" s="10"/>
    </row>
    <row r="4" spans="1:22" ht="15" customHeight="1" x14ac:dyDescent="0.25">
      <c r="A4" s="24" t="s">
        <v>29</v>
      </c>
      <c r="B4" s="24" t="s">
        <v>32</v>
      </c>
      <c r="C4" s="24" t="s">
        <v>30</v>
      </c>
      <c r="E4"/>
      <c r="F4"/>
      <c r="G4"/>
      <c r="H4"/>
      <c r="I4"/>
      <c r="J4"/>
      <c r="K4"/>
      <c r="L4"/>
      <c r="M4"/>
      <c r="N4"/>
      <c r="O4"/>
      <c r="P4"/>
      <c r="Q4"/>
      <c r="R4"/>
      <c r="S4"/>
      <c r="T4"/>
      <c r="U4"/>
      <c r="V4"/>
    </row>
    <row r="5" spans="1:22" ht="15" customHeight="1" x14ac:dyDescent="0.25">
      <c r="A5" s="25">
        <v>1</v>
      </c>
      <c r="B5" s="25" t="str">
        <f t="shared" ref="B5:B14" si="0">INDEX($Q$27:$Q$36,MATCH(A5,$R$27:$R$36,0),1)</f>
        <v>E</v>
      </c>
      <c r="C5" s="25"/>
      <c r="E5"/>
      <c r="F5"/>
      <c r="G5"/>
      <c r="H5"/>
      <c r="I5"/>
      <c r="J5"/>
      <c r="K5"/>
      <c r="L5"/>
      <c r="M5"/>
      <c r="N5"/>
      <c r="O5"/>
      <c r="P5"/>
      <c r="Q5"/>
      <c r="R5"/>
      <c r="S5"/>
      <c r="T5"/>
      <c r="U5"/>
      <c r="V5"/>
    </row>
    <row r="6" spans="1:22" ht="15" customHeight="1" x14ac:dyDescent="0.25">
      <c r="A6" s="25">
        <v>2</v>
      </c>
      <c r="B6" s="25" t="str">
        <f t="shared" si="0"/>
        <v>G</v>
      </c>
      <c r="C6" s="25">
        <f t="shared" ref="C6:C14" si="1">INDEX($F$27:$O$36,MATCH(B5,$E$27:$E$36,0),MATCH(B6,$F$26:$O$26,0))</f>
        <v>15</v>
      </c>
      <c r="D6"/>
      <c r="E6"/>
      <c r="F6" s="17"/>
      <c r="G6" s="17"/>
      <c r="H6" s="18"/>
      <c r="I6"/>
      <c r="J6"/>
      <c r="K6"/>
      <c r="L6"/>
      <c r="M6"/>
      <c r="N6"/>
      <c r="O6"/>
      <c r="P6"/>
      <c r="Q6"/>
      <c r="R6"/>
      <c r="S6"/>
      <c r="T6"/>
      <c r="U6"/>
      <c r="V6"/>
    </row>
    <row r="7" spans="1:22" x14ac:dyDescent="0.25">
      <c r="A7" s="25">
        <v>3</v>
      </c>
      <c r="B7" s="25" t="str">
        <f t="shared" si="0"/>
        <v>A</v>
      </c>
      <c r="C7" s="25">
        <f t="shared" si="1"/>
        <v>5</v>
      </c>
      <c r="D7"/>
      <c r="E7"/>
      <c r="F7"/>
      <c r="G7"/>
      <c r="H7"/>
      <c r="I7"/>
      <c r="J7"/>
      <c r="K7"/>
      <c r="L7"/>
      <c r="M7"/>
      <c r="N7"/>
      <c r="O7"/>
      <c r="P7"/>
      <c r="Q7"/>
      <c r="R7"/>
      <c r="S7"/>
      <c r="T7"/>
      <c r="U7"/>
      <c r="V7"/>
    </row>
    <row r="8" spans="1:22" ht="15" customHeight="1" x14ac:dyDescent="0.25">
      <c r="A8" s="25">
        <v>4</v>
      </c>
      <c r="B8" s="25" t="str">
        <f t="shared" si="0"/>
        <v>B</v>
      </c>
      <c r="C8" s="25">
        <f t="shared" si="1"/>
        <v>60</v>
      </c>
      <c r="D8"/>
      <c r="E8"/>
      <c r="F8"/>
      <c r="G8"/>
      <c r="H8"/>
      <c r="I8"/>
      <c r="J8"/>
      <c r="K8"/>
      <c r="L8"/>
      <c r="M8"/>
      <c r="N8"/>
      <c r="O8"/>
      <c r="P8"/>
      <c r="Q8"/>
      <c r="R8"/>
      <c r="S8"/>
      <c r="T8"/>
      <c r="U8"/>
      <c r="V8"/>
    </row>
    <row r="9" spans="1:22" ht="15" customHeight="1" x14ac:dyDescent="0.25">
      <c r="A9" s="25">
        <v>5</v>
      </c>
      <c r="B9" s="25" t="str">
        <f t="shared" si="0"/>
        <v>I</v>
      </c>
      <c r="C9" s="25">
        <f t="shared" si="1"/>
        <v>15</v>
      </c>
      <c r="D9"/>
      <c r="E9"/>
      <c r="F9"/>
      <c r="G9"/>
      <c r="H9"/>
      <c r="I9"/>
      <c r="J9"/>
      <c r="K9"/>
      <c r="L9"/>
      <c r="M9"/>
      <c r="N9"/>
      <c r="O9"/>
      <c r="P9"/>
      <c r="Q9"/>
      <c r="R9"/>
      <c r="S9"/>
      <c r="T9"/>
      <c r="U9"/>
      <c r="V9"/>
    </row>
    <row r="10" spans="1:22" ht="15" customHeight="1" x14ac:dyDescent="0.25">
      <c r="A10" s="25">
        <v>6</v>
      </c>
      <c r="B10" s="25" t="str">
        <f t="shared" si="0"/>
        <v>J</v>
      </c>
      <c r="C10" s="25">
        <f t="shared" si="1"/>
        <v>60</v>
      </c>
      <c r="D10"/>
      <c r="E10"/>
      <c r="F10"/>
      <c r="G10"/>
      <c r="H10"/>
      <c r="I10"/>
      <c r="J10"/>
      <c r="K10"/>
      <c r="L10"/>
      <c r="M10"/>
      <c r="N10"/>
      <c r="O10"/>
      <c r="P10"/>
      <c r="Q10"/>
      <c r="R10"/>
      <c r="S10"/>
      <c r="T10"/>
      <c r="U10"/>
      <c r="V10"/>
    </row>
    <row r="11" spans="1:22" ht="15" customHeight="1" x14ac:dyDescent="0.25">
      <c r="A11" s="25">
        <v>7</v>
      </c>
      <c r="B11" s="25" t="str">
        <f t="shared" si="0"/>
        <v>D</v>
      </c>
      <c r="C11" s="25">
        <f t="shared" si="1"/>
        <v>5</v>
      </c>
      <c r="D11"/>
      <c r="E11"/>
      <c r="F11"/>
      <c r="G11"/>
      <c r="H11"/>
      <c r="I11"/>
      <c r="J11"/>
      <c r="K11"/>
      <c r="L11"/>
      <c r="M11"/>
      <c r="N11"/>
      <c r="O11"/>
      <c r="P11"/>
      <c r="Q11"/>
      <c r="R11"/>
      <c r="S11"/>
      <c r="T11"/>
      <c r="U11"/>
      <c r="V11"/>
    </row>
    <row r="12" spans="1:22" ht="15" customHeight="1" x14ac:dyDescent="0.25">
      <c r="A12" s="25">
        <v>8</v>
      </c>
      <c r="B12" s="25" t="str">
        <f t="shared" si="0"/>
        <v>C</v>
      </c>
      <c r="C12" s="25">
        <f t="shared" si="1"/>
        <v>10</v>
      </c>
      <c r="D12"/>
      <c r="E12"/>
      <c r="F12"/>
      <c r="G12"/>
      <c r="H12"/>
      <c r="I12"/>
      <c r="J12"/>
      <c r="K12"/>
      <c r="L12"/>
      <c r="M12"/>
      <c r="N12"/>
      <c r="O12"/>
      <c r="P12"/>
      <c r="Q12"/>
      <c r="R12"/>
      <c r="S12"/>
      <c r="T12"/>
      <c r="U12"/>
      <c r="V12"/>
    </row>
    <row r="13" spans="1:22" ht="15" customHeight="1" x14ac:dyDescent="0.25">
      <c r="A13" s="25">
        <v>9</v>
      </c>
      <c r="B13" s="25" t="str">
        <f t="shared" si="0"/>
        <v>F</v>
      </c>
      <c r="C13" s="25">
        <f t="shared" si="1"/>
        <v>30</v>
      </c>
      <c r="D13"/>
      <c r="E13"/>
      <c r="F13"/>
      <c r="G13"/>
      <c r="H13"/>
      <c r="I13"/>
      <c r="J13"/>
      <c r="K13"/>
      <c r="L13"/>
      <c r="M13"/>
      <c r="N13"/>
      <c r="O13"/>
      <c r="P13"/>
      <c r="Q13"/>
      <c r="R13"/>
      <c r="S13"/>
      <c r="T13"/>
      <c r="U13"/>
      <c r="V13"/>
    </row>
    <row r="14" spans="1:22" ht="15" customHeight="1" x14ac:dyDescent="0.25">
      <c r="A14" s="25">
        <v>10</v>
      </c>
      <c r="B14" s="25" t="str">
        <f t="shared" si="0"/>
        <v>H</v>
      </c>
      <c r="C14" s="25">
        <f t="shared" si="1"/>
        <v>15</v>
      </c>
      <c r="E14"/>
      <c r="F14"/>
      <c r="G14"/>
      <c r="H14"/>
      <c r="I14"/>
      <c r="J14"/>
      <c r="K14"/>
      <c r="L14"/>
      <c r="M14"/>
      <c r="N14"/>
      <c r="O14"/>
      <c r="P14"/>
      <c r="Q14"/>
      <c r="R14"/>
      <c r="S14"/>
      <c r="T14"/>
      <c r="U14"/>
      <c r="V14"/>
    </row>
    <row r="15" spans="1:22" x14ac:dyDescent="0.25">
      <c r="A15" s="31"/>
      <c r="B15" s="29" t="s">
        <v>31</v>
      </c>
      <c r="C15" s="29">
        <f>SUM(C6:C14)</f>
        <v>215</v>
      </c>
      <c r="E15"/>
      <c r="F15"/>
      <c r="G15"/>
      <c r="H15"/>
      <c r="I15"/>
      <c r="J15"/>
      <c r="K15"/>
      <c r="L15"/>
      <c r="M15"/>
      <c r="N15"/>
      <c r="O15"/>
      <c r="P15"/>
      <c r="Q15"/>
      <c r="R15"/>
      <c r="S15"/>
      <c r="T15"/>
      <c r="U15"/>
      <c r="V15"/>
    </row>
    <row r="16" spans="1:22" ht="15" customHeight="1" x14ac:dyDescent="0.25"/>
    <row r="17" spans="1:23" ht="15" customHeight="1" x14ac:dyDescent="0.25">
      <c r="A17"/>
      <c r="B17"/>
      <c r="C17"/>
    </row>
    <row r="18" spans="1:23" ht="15" customHeight="1" x14ac:dyDescent="0.25">
      <c r="A18"/>
      <c r="B18"/>
      <c r="C18"/>
    </row>
    <row r="19" spans="1:23" ht="15" customHeight="1" x14ac:dyDescent="0.25">
      <c r="A19"/>
      <c r="B19"/>
      <c r="C19"/>
    </row>
    <row r="20" spans="1:23" ht="15" customHeight="1" x14ac:dyDescent="0.25">
      <c r="A20"/>
      <c r="B20"/>
      <c r="C20"/>
    </row>
    <row r="21" spans="1:23" ht="15" customHeight="1" x14ac:dyDescent="0.25">
      <c r="A21"/>
      <c r="B21"/>
      <c r="C21"/>
    </row>
    <row r="22" spans="1:23" ht="15" customHeight="1" x14ac:dyDescent="0.25">
      <c r="W22" s="16"/>
    </row>
    <row r="23" spans="1:23" ht="17.25" x14ac:dyDescent="0.3">
      <c r="E23" s="10" t="s">
        <v>5</v>
      </c>
      <c r="F23" s="10"/>
      <c r="G23" s="10"/>
      <c r="H23" s="10"/>
      <c r="I23" s="10"/>
      <c r="J23" s="10"/>
      <c r="K23" s="10"/>
      <c r="L23" s="10"/>
      <c r="M23" s="10"/>
      <c r="N23" s="10"/>
      <c r="O23" s="10"/>
      <c r="P23"/>
      <c r="Q23" s="10" t="s">
        <v>1</v>
      </c>
      <c r="R23" s="10"/>
      <c r="S23" s="10"/>
      <c r="T23" s="10"/>
      <c r="U23" s="10"/>
      <c r="V23" s="10"/>
    </row>
    <row r="24" spans="1:23" ht="26.25" customHeight="1" x14ac:dyDescent="0.25">
      <c r="E24" s="12" t="s">
        <v>26</v>
      </c>
      <c r="F24"/>
      <c r="G24"/>
      <c r="H24"/>
      <c r="I24"/>
      <c r="J24"/>
      <c r="K24"/>
      <c r="L24"/>
      <c r="M24"/>
      <c r="N24"/>
      <c r="O24"/>
      <c r="P24"/>
      <c r="Q24" s="12"/>
      <c r="R24"/>
      <c r="S24"/>
      <c r="T24" s="12"/>
      <c r="U24"/>
      <c r="V24"/>
      <c r="W24"/>
    </row>
    <row r="25" spans="1:23" ht="15.75" x14ac:dyDescent="0.25">
      <c r="E25" s="12"/>
      <c r="F25" s="3" t="s">
        <v>28</v>
      </c>
      <c r="G25"/>
      <c r="H25"/>
      <c r="I25"/>
      <c r="J25"/>
      <c r="K25"/>
      <c r="L25"/>
      <c r="M25"/>
      <c r="N25"/>
      <c r="O25"/>
      <c r="P25"/>
      <c r="W25"/>
    </row>
    <row r="26" spans="1:23" x14ac:dyDescent="0.25">
      <c r="D26"/>
      <c r="E26" s="25" t="s">
        <v>27</v>
      </c>
      <c r="F26" s="3" t="s">
        <v>16</v>
      </c>
      <c r="G26" s="3" t="s">
        <v>17</v>
      </c>
      <c r="H26" s="3" t="s">
        <v>18</v>
      </c>
      <c r="I26" s="3" t="s">
        <v>19</v>
      </c>
      <c r="J26" s="3" t="s">
        <v>20</v>
      </c>
      <c r="K26" s="3" t="s">
        <v>21</v>
      </c>
      <c r="L26" s="3" t="s">
        <v>22</v>
      </c>
      <c r="M26" s="3" t="s">
        <v>23</v>
      </c>
      <c r="N26" s="3" t="s">
        <v>24</v>
      </c>
      <c r="O26" s="3" t="s">
        <v>25</v>
      </c>
      <c r="P26"/>
      <c r="Q26" s="2" t="s">
        <v>32</v>
      </c>
      <c r="R26" s="24" t="s">
        <v>29</v>
      </c>
      <c r="W26"/>
    </row>
    <row r="27" spans="1:23" x14ac:dyDescent="0.25">
      <c r="E27" s="26" t="s">
        <v>16</v>
      </c>
      <c r="F27" s="30">
        <v>0</v>
      </c>
      <c r="G27" s="30">
        <v>60</v>
      </c>
      <c r="H27" s="30">
        <v>60</v>
      </c>
      <c r="I27" s="30">
        <v>5</v>
      </c>
      <c r="J27" s="30">
        <v>5</v>
      </c>
      <c r="K27" s="30">
        <v>5</v>
      </c>
      <c r="L27" s="30">
        <v>10</v>
      </c>
      <c r="M27" s="30">
        <v>10</v>
      </c>
      <c r="N27" s="30">
        <v>15</v>
      </c>
      <c r="O27" s="30">
        <v>15</v>
      </c>
      <c r="P27"/>
      <c r="Q27" s="27" t="str">
        <f t="shared" ref="Q27:Q36" si="2">E27</f>
        <v>A</v>
      </c>
      <c r="R27" s="35">
        <v>3</v>
      </c>
      <c r="W27"/>
    </row>
    <row r="28" spans="1:23" x14ac:dyDescent="0.25">
      <c r="E28" s="26" t="s">
        <v>17</v>
      </c>
      <c r="F28" s="30">
        <v>30</v>
      </c>
      <c r="G28" s="30">
        <v>0</v>
      </c>
      <c r="H28" s="30">
        <v>15</v>
      </c>
      <c r="I28" s="30">
        <v>5</v>
      </c>
      <c r="J28" s="30">
        <v>60</v>
      </c>
      <c r="K28" s="30">
        <v>60</v>
      </c>
      <c r="L28" s="30">
        <v>30</v>
      </c>
      <c r="M28" s="30">
        <v>15</v>
      </c>
      <c r="N28" s="30">
        <v>15</v>
      </c>
      <c r="O28" s="30">
        <v>5</v>
      </c>
      <c r="P28"/>
      <c r="Q28" s="27" t="str">
        <f t="shared" si="2"/>
        <v>B</v>
      </c>
      <c r="R28" s="35">
        <v>4</v>
      </c>
      <c r="W28"/>
    </row>
    <row r="29" spans="1:23" x14ac:dyDescent="0.25">
      <c r="E29" s="26" t="s">
        <v>18</v>
      </c>
      <c r="F29" s="30">
        <v>30</v>
      </c>
      <c r="G29" s="30">
        <v>5</v>
      </c>
      <c r="H29" s="30">
        <v>0</v>
      </c>
      <c r="I29" s="30">
        <v>60</v>
      </c>
      <c r="J29" s="30">
        <v>5</v>
      </c>
      <c r="K29" s="30">
        <v>30</v>
      </c>
      <c r="L29" s="30">
        <v>30</v>
      </c>
      <c r="M29" s="30">
        <v>10</v>
      </c>
      <c r="N29" s="30">
        <v>15</v>
      </c>
      <c r="O29" s="30">
        <v>15</v>
      </c>
      <c r="P29"/>
      <c r="Q29" s="27" t="str">
        <f t="shared" si="2"/>
        <v>C</v>
      </c>
      <c r="R29" s="35">
        <v>8</v>
      </c>
      <c r="W29"/>
    </row>
    <row r="30" spans="1:23" x14ac:dyDescent="0.25">
      <c r="E30" s="26" t="s">
        <v>19</v>
      </c>
      <c r="F30" s="30">
        <v>60</v>
      </c>
      <c r="G30" s="30">
        <v>30</v>
      </c>
      <c r="H30" s="30">
        <v>10</v>
      </c>
      <c r="I30" s="30">
        <v>0</v>
      </c>
      <c r="J30" s="30">
        <v>15</v>
      </c>
      <c r="K30" s="30">
        <v>15</v>
      </c>
      <c r="L30" s="30">
        <v>15</v>
      </c>
      <c r="M30" s="30">
        <v>5</v>
      </c>
      <c r="N30" s="30">
        <v>15</v>
      </c>
      <c r="O30" s="30">
        <v>60</v>
      </c>
      <c r="P30"/>
      <c r="Q30" s="27" t="str">
        <f t="shared" si="2"/>
        <v>D</v>
      </c>
      <c r="R30" s="35">
        <v>7</v>
      </c>
      <c r="W30"/>
    </row>
    <row r="31" spans="1:23" x14ac:dyDescent="0.25">
      <c r="E31" s="26" t="s">
        <v>20</v>
      </c>
      <c r="F31" s="30">
        <v>5</v>
      </c>
      <c r="G31" s="30">
        <v>60</v>
      </c>
      <c r="H31" s="30">
        <v>15</v>
      </c>
      <c r="I31" s="30">
        <v>60</v>
      </c>
      <c r="J31" s="30">
        <v>0</v>
      </c>
      <c r="K31" s="30">
        <v>5</v>
      </c>
      <c r="L31" s="30">
        <v>15</v>
      </c>
      <c r="M31" s="30">
        <v>5</v>
      </c>
      <c r="N31" s="30">
        <v>5</v>
      </c>
      <c r="O31" s="30">
        <v>15</v>
      </c>
      <c r="P31"/>
      <c r="Q31" s="27" t="str">
        <f t="shared" si="2"/>
        <v>E</v>
      </c>
      <c r="R31" s="35">
        <v>1</v>
      </c>
      <c r="W31"/>
    </row>
    <row r="32" spans="1:23" x14ac:dyDescent="0.25">
      <c r="E32" s="26" t="s">
        <v>21</v>
      </c>
      <c r="F32" s="30">
        <v>5</v>
      </c>
      <c r="G32" s="30">
        <v>60</v>
      </c>
      <c r="H32" s="30">
        <v>10</v>
      </c>
      <c r="I32" s="30">
        <v>10</v>
      </c>
      <c r="J32" s="30">
        <v>15</v>
      </c>
      <c r="K32" s="30">
        <v>0</v>
      </c>
      <c r="L32" s="30">
        <v>10</v>
      </c>
      <c r="M32" s="30">
        <v>15</v>
      </c>
      <c r="N32" s="30">
        <v>30</v>
      </c>
      <c r="O32" s="30">
        <v>15</v>
      </c>
      <c r="P32"/>
      <c r="Q32" s="27" t="str">
        <f t="shared" si="2"/>
        <v>F</v>
      </c>
      <c r="R32" s="35">
        <v>9</v>
      </c>
      <c r="W32"/>
    </row>
    <row r="33" spans="5:23" x14ac:dyDescent="0.25">
      <c r="E33" s="26" t="s">
        <v>22</v>
      </c>
      <c r="F33" s="30">
        <v>5</v>
      </c>
      <c r="G33" s="30">
        <v>5</v>
      </c>
      <c r="H33" s="30">
        <v>30</v>
      </c>
      <c r="I33" s="30">
        <v>5</v>
      </c>
      <c r="J33" s="30">
        <v>10</v>
      </c>
      <c r="K33" s="30">
        <v>60</v>
      </c>
      <c r="L33" s="30">
        <v>0</v>
      </c>
      <c r="M33" s="30">
        <v>10</v>
      </c>
      <c r="N33" s="30">
        <v>30</v>
      </c>
      <c r="O33" s="30">
        <v>60</v>
      </c>
      <c r="P33"/>
      <c r="Q33" s="27" t="str">
        <f t="shared" si="2"/>
        <v>G</v>
      </c>
      <c r="R33" s="35">
        <v>2</v>
      </c>
      <c r="W33"/>
    </row>
    <row r="34" spans="5:23" x14ac:dyDescent="0.25">
      <c r="E34" s="26" t="s">
        <v>23</v>
      </c>
      <c r="F34" s="30">
        <v>10</v>
      </c>
      <c r="G34" s="30">
        <v>30</v>
      </c>
      <c r="H34" s="30">
        <v>60</v>
      </c>
      <c r="I34" s="30">
        <v>60</v>
      </c>
      <c r="J34" s="30">
        <v>30</v>
      </c>
      <c r="K34" s="30">
        <v>30</v>
      </c>
      <c r="L34" s="30">
        <v>5</v>
      </c>
      <c r="M34" s="30">
        <v>0</v>
      </c>
      <c r="N34" s="30">
        <v>10</v>
      </c>
      <c r="O34" s="30">
        <v>15</v>
      </c>
      <c r="P34"/>
      <c r="Q34" s="27" t="str">
        <f t="shared" si="2"/>
        <v>H</v>
      </c>
      <c r="R34" s="35">
        <v>10</v>
      </c>
      <c r="W34"/>
    </row>
    <row r="35" spans="5:23" x14ac:dyDescent="0.25">
      <c r="E35" s="26" t="s">
        <v>24</v>
      </c>
      <c r="F35" s="30">
        <v>30</v>
      </c>
      <c r="G35" s="30">
        <v>60</v>
      </c>
      <c r="H35" s="30">
        <v>10</v>
      </c>
      <c r="I35" s="30">
        <v>15</v>
      </c>
      <c r="J35" s="30">
        <v>15</v>
      </c>
      <c r="K35" s="30">
        <v>30</v>
      </c>
      <c r="L35" s="30">
        <v>60</v>
      </c>
      <c r="M35" s="30">
        <v>5</v>
      </c>
      <c r="N35" s="30">
        <v>0</v>
      </c>
      <c r="O35" s="30">
        <v>60</v>
      </c>
      <c r="P35"/>
      <c r="Q35" s="27" t="str">
        <f t="shared" si="2"/>
        <v>I</v>
      </c>
      <c r="R35" s="35">
        <v>5</v>
      </c>
      <c r="W35"/>
    </row>
    <row r="36" spans="5:23" x14ac:dyDescent="0.25">
      <c r="E36" s="26" t="s">
        <v>25</v>
      </c>
      <c r="F36" s="30">
        <v>60</v>
      </c>
      <c r="G36" s="30">
        <v>60</v>
      </c>
      <c r="H36" s="30">
        <v>5</v>
      </c>
      <c r="I36" s="30">
        <v>5</v>
      </c>
      <c r="J36" s="30">
        <v>30</v>
      </c>
      <c r="K36" s="30">
        <v>10</v>
      </c>
      <c r="L36" s="30">
        <v>60</v>
      </c>
      <c r="M36" s="30">
        <v>15</v>
      </c>
      <c r="N36" s="30">
        <v>15</v>
      </c>
      <c r="O36" s="30">
        <v>0</v>
      </c>
      <c r="P36"/>
      <c r="Q36" s="27" t="str">
        <f t="shared" si="2"/>
        <v>J</v>
      </c>
      <c r="R36" s="35">
        <v>6</v>
      </c>
      <c r="W36"/>
    </row>
    <row r="37" spans="5:23" x14ac:dyDescent="0.25">
      <c r="L37" s="18"/>
      <c r="M37" s="18"/>
      <c r="N37" s="18"/>
      <c r="O37"/>
      <c r="P37"/>
      <c r="R37" s="28"/>
      <c r="S37" s="28"/>
      <c r="W37"/>
    </row>
    <row r="38" spans="5:23" x14ac:dyDescent="0.25"/>
    <row r="39" spans="5:23" x14ac:dyDescent="0.25"/>
  </sheetData>
  <sheetProtection selectLockedCells="1"/>
  <pageMargins left="0.59055118110236227" right="0.59055118110236227" top="0.59055118110236227" bottom="0.59055118110236227" header="0.31496062992125984" footer="0.31496062992125984"/>
  <pageSetup paperSize="9" scale="75" fitToHeight="0" orientation="landscape" horizontalDpi="0" verticalDpi="0" r:id="rId1"/>
  <headerFooter>
    <oddFooter>&amp;LFile: &amp;F, Worksheet: &amp;A&amp;CPage &amp;P of &amp;N&amp;RCopyright www.solvermax.com</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10933-EC80-4274-9509-B30F2956C5A0}">
  <sheetPr codeName="Sheet3">
    <pageSetUpPr fitToPage="1"/>
  </sheetPr>
  <dimension ref="A1:P110"/>
  <sheetViews>
    <sheetView showGridLines="0" zoomScaleNormal="100" workbookViewId="0">
      <selection activeCell="A2" sqref="A2"/>
    </sheetView>
  </sheetViews>
  <sheetFormatPr defaultColWidth="0" defaultRowHeight="15" zeroHeight="1" x14ac:dyDescent="0.25"/>
  <cols>
    <col min="1" max="2" width="11.25" customWidth="1"/>
    <col min="3" max="15" width="9" customWidth="1"/>
    <col min="16" max="16" width="9" hidden="1" customWidth="1"/>
    <col min="17" max="16384" width="8" hidden="1"/>
  </cols>
  <sheetData>
    <row r="1" spans="1:14" ht="21" x14ac:dyDescent="0.35">
      <c r="A1" s="11" t="s">
        <v>2</v>
      </c>
    </row>
    <row r="2" spans="1:14" x14ac:dyDescent="0.25"/>
    <row r="3" spans="1:14" ht="17.25" x14ac:dyDescent="0.3">
      <c r="A3" s="21" t="s">
        <v>35</v>
      </c>
      <c r="B3" s="19"/>
      <c r="D3" s="21" t="s">
        <v>36</v>
      </c>
      <c r="E3" s="10"/>
      <c r="F3" s="10"/>
      <c r="G3" s="10"/>
      <c r="H3" s="10"/>
      <c r="I3" s="10"/>
      <c r="J3" s="10"/>
      <c r="K3" s="10"/>
      <c r="L3" s="10"/>
      <c r="M3" s="10"/>
      <c r="N3" s="10"/>
    </row>
    <row r="4" spans="1:14" ht="15.75" x14ac:dyDescent="0.25">
      <c r="A4" s="2" t="s">
        <v>30</v>
      </c>
      <c r="B4" s="24" t="s">
        <v>33</v>
      </c>
      <c r="C4" s="33"/>
      <c r="D4" s="22" t="s">
        <v>34</v>
      </c>
    </row>
    <row r="5" spans="1:14" x14ac:dyDescent="0.25">
      <c r="A5" s="3">
        <v>0</v>
      </c>
      <c r="B5" s="32">
        <v>0</v>
      </c>
      <c r="C5" s="33"/>
    </row>
    <row r="6" spans="1:14" x14ac:dyDescent="0.25">
      <c r="A6" s="3">
        <v>5</v>
      </c>
      <c r="B6" s="32">
        <v>0</v>
      </c>
      <c r="C6" s="34"/>
    </row>
    <row r="7" spans="1:14" x14ac:dyDescent="0.25">
      <c r="A7" s="3">
        <v>10</v>
      </c>
      <c r="B7" s="32">
        <v>0</v>
      </c>
      <c r="C7" s="1"/>
    </row>
    <row r="8" spans="1:14" x14ac:dyDescent="0.25">
      <c r="A8" s="3">
        <v>15</v>
      </c>
      <c r="B8" s="32">
        <v>0</v>
      </c>
      <c r="C8" s="1"/>
    </row>
    <row r="9" spans="1:14" x14ac:dyDescent="0.25">
      <c r="A9" s="3">
        <v>20</v>
      </c>
      <c r="B9" s="32">
        <v>0</v>
      </c>
      <c r="C9" s="1"/>
    </row>
    <row r="10" spans="1:14" x14ac:dyDescent="0.25">
      <c r="A10" s="3">
        <v>25</v>
      </c>
      <c r="B10" s="32">
        <v>0</v>
      </c>
      <c r="C10" s="1"/>
    </row>
    <row r="11" spans="1:14" x14ac:dyDescent="0.25">
      <c r="A11" s="3">
        <v>30</v>
      </c>
      <c r="B11" s="32">
        <v>0</v>
      </c>
      <c r="C11" s="1"/>
    </row>
    <row r="12" spans="1:14" x14ac:dyDescent="0.25">
      <c r="A12" s="3">
        <v>35</v>
      </c>
      <c r="B12" s="32">
        <v>0</v>
      </c>
      <c r="C12" s="1"/>
    </row>
    <row r="13" spans="1:14" x14ac:dyDescent="0.25">
      <c r="A13" s="3">
        <v>40</v>
      </c>
      <c r="B13" s="32">
        <v>0</v>
      </c>
      <c r="C13" s="1"/>
    </row>
    <row r="14" spans="1:14" x14ac:dyDescent="0.25">
      <c r="A14" s="3">
        <v>45</v>
      </c>
      <c r="B14" s="32">
        <v>2</v>
      </c>
      <c r="C14" s="1"/>
    </row>
    <row r="15" spans="1:14" x14ac:dyDescent="0.25">
      <c r="A15" s="3">
        <v>50</v>
      </c>
      <c r="B15" s="32">
        <v>21</v>
      </c>
      <c r="C15" s="1"/>
    </row>
    <row r="16" spans="1:14" x14ac:dyDescent="0.25">
      <c r="A16" s="3">
        <v>55</v>
      </c>
      <c r="B16" s="32">
        <v>114</v>
      </c>
      <c r="C16" s="1"/>
    </row>
    <row r="17" spans="1:14" x14ac:dyDescent="0.25">
      <c r="A17" s="3">
        <v>60</v>
      </c>
      <c r="B17" s="32">
        <v>309</v>
      </c>
      <c r="C17" s="1"/>
    </row>
    <row r="18" spans="1:14" x14ac:dyDescent="0.25">
      <c r="A18" s="3">
        <v>65</v>
      </c>
      <c r="B18" s="32">
        <v>758</v>
      </c>
      <c r="C18" s="1"/>
    </row>
    <row r="19" spans="1:14" x14ac:dyDescent="0.25">
      <c r="A19" s="3">
        <v>70</v>
      </c>
      <c r="B19" s="32">
        <v>1593</v>
      </c>
      <c r="C19" s="1"/>
    </row>
    <row r="20" spans="1:14" x14ac:dyDescent="0.25">
      <c r="A20" s="3">
        <v>75</v>
      </c>
      <c r="B20" s="32">
        <v>2787</v>
      </c>
      <c r="C20" s="1"/>
    </row>
    <row r="21" spans="1:14" x14ac:dyDescent="0.25">
      <c r="A21" s="3">
        <v>80</v>
      </c>
      <c r="B21" s="32">
        <v>4366</v>
      </c>
      <c r="C21" s="1"/>
    </row>
    <row r="22" spans="1:14" x14ac:dyDescent="0.25">
      <c r="A22" s="3">
        <v>85</v>
      </c>
      <c r="B22" s="32">
        <v>6368</v>
      </c>
      <c r="C22" s="1"/>
    </row>
    <row r="23" spans="1:14" x14ac:dyDescent="0.25">
      <c r="A23" s="3">
        <v>90</v>
      </c>
      <c r="B23" s="32">
        <v>8637</v>
      </c>
      <c r="C23" s="8"/>
    </row>
    <row r="24" spans="1:14" x14ac:dyDescent="0.25">
      <c r="A24" s="3">
        <v>95</v>
      </c>
      <c r="B24" s="32">
        <v>11706</v>
      </c>
      <c r="C24" s="8"/>
    </row>
    <row r="25" spans="1:14" x14ac:dyDescent="0.25">
      <c r="A25" s="3">
        <v>100</v>
      </c>
      <c r="B25" s="32">
        <v>14233</v>
      </c>
      <c r="C25" s="8"/>
    </row>
    <row r="26" spans="1:14" x14ac:dyDescent="0.25">
      <c r="A26" s="3">
        <v>105</v>
      </c>
      <c r="B26" s="32">
        <v>18021</v>
      </c>
    </row>
    <row r="27" spans="1:14" ht="17.25" x14ac:dyDescent="0.3">
      <c r="A27" s="3">
        <v>110</v>
      </c>
      <c r="B27" s="32">
        <v>21375</v>
      </c>
      <c r="D27" s="10" t="s">
        <v>37</v>
      </c>
      <c r="E27" s="10"/>
      <c r="F27" s="10"/>
      <c r="G27" s="10"/>
      <c r="H27" s="10"/>
      <c r="I27" s="10"/>
      <c r="J27" s="10"/>
      <c r="K27" s="10"/>
      <c r="L27" s="10"/>
      <c r="M27" s="10"/>
      <c r="N27" s="10"/>
    </row>
    <row r="28" spans="1:14" x14ac:dyDescent="0.25">
      <c r="A28" s="3">
        <v>115</v>
      </c>
      <c r="B28" s="32">
        <v>23891</v>
      </c>
    </row>
    <row r="29" spans="1:14" x14ac:dyDescent="0.25">
      <c r="A29" s="3">
        <v>120</v>
      </c>
      <c r="B29" s="32">
        <v>28872</v>
      </c>
    </row>
    <row r="30" spans="1:14" x14ac:dyDescent="0.25">
      <c r="A30" s="3">
        <v>125</v>
      </c>
      <c r="B30" s="32">
        <v>33734</v>
      </c>
    </row>
    <row r="31" spans="1:14" x14ac:dyDescent="0.25">
      <c r="A31" s="3">
        <v>130</v>
      </c>
      <c r="B31" s="32">
        <v>40445</v>
      </c>
    </row>
    <row r="32" spans="1:14" x14ac:dyDescent="0.25">
      <c r="A32" s="3">
        <v>135</v>
      </c>
      <c r="B32" s="32">
        <v>47068</v>
      </c>
    </row>
    <row r="33" spans="1:2" x14ac:dyDescent="0.25">
      <c r="A33" s="3">
        <v>140</v>
      </c>
      <c r="B33" s="32">
        <v>52704</v>
      </c>
    </row>
    <row r="34" spans="1:2" x14ac:dyDescent="0.25">
      <c r="A34" s="3">
        <v>145</v>
      </c>
      <c r="B34" s="32">
        <v>59570</v>
      </c>
    </row>
    <row r="35" spans="1:2" x14ac:dyDescent="0.25">
      <c r="A35" s="3">
        <v>150</v>
      </c>
      <c r="B35" s="32">
        <v>68900</v>
      </c>
    </row>
    <row r="36" spans="1:2" x14ac:dyDescent="0.25">
      <c r="A36" s="3">
        <v>155</v>
      </c>
      <c r="B36" s="32">
        <v>76506</v>
      </c>
    </row>
    <row r="37" spans="1:2" x14ac:dyDescent="0.25">
      <c r="A37" s="3">
        <v>160</v>
      </c>
      <c r="B37" s="32">
        <v>82536</v>
      </c>
    </row>
    <row r="38" spans="1:2" x14ac:dyDescent="0.25">
      <c r="A38" s="3">
        <v>165</v>
      </c>
      <c r="B38" s="32">
        <v>87839</v>
      </c>
    </row>
    <row r="39" spans="1:2" x14ac:dyDescent="0.25">
      <c r="A39" s="3">
        <v>170</v>
      </c>
      <c r="B39" s="32">
        <v>90487</v>
      </c>
    </row>
    <row r="40" spans="1:2" x14ac:dyDescent="0.25">
      <c r="A40" s="3">
        <v>175</v>
      </c>
      <c r="B40" s="32">
        <v>96411</v>
      </c>
    </row>
    <row r="41" spans="1:2" x14ac:dyDescent="0.25">
      <c r="A41" s="3">
        <v>180</v>
      </c>
      <c r="B41" s="32">
        <v>104728</v>
      </c>
    </row>
    <row r="42" spans="1:2" x14ac:dyDescent="0.25">
      <c r="A42" s="3">
        <v>185</v>
      </c>
      <c r="B42" s="32">
        <v>108533</v>
      </c>
    </row>
    <row r="43" spans="1:2" x14ac:dyDescent="0.25">
      <c r="A43" s="3">
        <v>190</v>
      </c>
      <c r="B43" s="32">
        <v>110403</v>
      </c>
    </row>
    <row r="44" spans="1:2" x14ac:dyDescent="0.25">
      <c r="A44" s="3">
        <v>195</v>
      </c>
      <c r="B44" s="32">
        <v>113417</v>
      </c>
    </row>
    <row r="45" spans="1:2" x14ac:dyDescent="0.25">
      <c r="A45" s="3">
        <v>200</v>
      </c>
      <c r="B45" s="32">
        <v>116599</v>
      </c>
    </row>
    <row r="46" spans="1:2" x14ac:dyDescent="0.25">
      <c r="A46" s="3">
        <v>205</v>
      </c>
      <c r="B46" s="32">
        <v>122755</v>
      </c>
    </row>
    <row r="47" spans="1:2" x14ac:dyDescent="0.25">
      <c r="A47" s="3">
        <v>210</v>
      </c>
      <c r="B47" s="32">
        <v>124710</v>
      </c>
    </row>
    <row r="48" spans="1:2" x14ac:dyDescent="0.25">
      <c r="A48" s="3">
        <v>215</v>
      </c>
      <c r="B48" s="32">
        <v>120536</v>
      </c>
    </row>
    <row r="49" spans="1:2" x14ac:dyDescent="0.25">
      <c r="A49" s="3">
        <v>220</v>
      </c>
      <c r="B49" s="32">
        <v>117406</v>
      </c>
    </row>
    <row r="50" spans="1:2" x14ac:dyDescent="0.25">
      <c r="A50" s="3">
        <v>225</v>
      </c>
      <c r="B50" s="32">
        <v>114353</v>
      </c>
    </row>
    <row r="51" spans="1:2" x14ac:dyDescent="0.25">
      <c r="A51" s="3">
        <v>230</v>
      </c>
      <c r="B51" s="32">
        <v>113258</v>
      </c>
    </row>
    <row r="52" spans="1:2" x14ac:dyDescent="0.25">
      <c r="A52" s="3">
        <v>235</v>
      </c>
      <c r="B52" s="32">
        <v>113400</v>
      </c>
    </row>
    <row r="53" spans="1:2" x14ac:dyDescent="0.25">
      <c r="A53" s="3">
        <v>240</v>
      </c>
      <c r="B53" s="32">
        <v>108612</v>
      </c>
    </row>
    <row r="54" spans="1:2" x14ac:dyDescent="0.25">
      <c r="A54" s="3">
        <v>245</v>
      </c>
      <c r="B54" s="32">
        <v>100912</v>
      </c>
    </row>
    <row r="55" spans="1:2" x14ac:dyDescent="0.25">
      <c r="A55" s="3">
        <v>250</v>
      </c>
      <c r="B55" s="32">
        <v>97946</v>
      </c>
    </row>
    <row r="56" spans="1:2" x14ac:dyDescent="0.25">
      <c r="A56" s="3">
        <v>255</v>
      </c>
      <c r="B56" s="32">
        <v>97779</v>
      </c>
    </row>
    <row r="57" spans="1:2" x14ac:dyDescent="0.25">
      <c r="A57" s="3">
        <v>260</v>
      </c>
      <c r="B57" s="32">
        <v>94733</v>
      </c>
    </row>
    <row r="58" spans="1:2" x14ac:dyDescent="0.25">
      <c r="A58" s="3">
        <v>265</v>
      </c>
      <c r="B58" s="32">
        <v>89069</v>
      </c>
    </row>
    <row r="59" spans="1:2" x14ac:dyDescent="0.25">
      <c r="A59" s="3">
        <v>270</v>
      </c>
      <c r="B59" s="32">
        <v>78080</v>
      </c>
    </row>
    <row r="60" spans="1:2" x14ac:dyDescent="0.25">
      <c r="A60" s="3">
        <v>275</v>
      </c>
      <c r="B60" s="32">
        <v>71578</v>
      </c>
    </row>
    <row r="61" spans="1:2" x14ac:dyDescent="0.25">
      <c r="A61" s="3">
        <v>280</v>
      </c>
      <c r="B61" s="32">
        <v>69237</v>
      </c>
    </row>
    <row r="62" spans="1:2" x14ac:dyDescent="0.25">
      <c r="A62" s="3">
        <v>285</v>
      </c>
      <c r="B62" s="32">
        <v>64350</v>
      </c>
    </row>
    <row r="63" spans="1:2" x14ac:dyDescent="0.25">
      <c r="A63" s="3">
        <v>290</v>
      </c>
      <c r="B63" s="32">
        <v>59822</v>
      </c>
    </row>
    <row r="64" spans="1:2" x14ac:dyDescent="0.25">
      <c r="A64" s="3">
        <v>295</v>
      </c>
      <c r="B64" s="32">
        <v>52720</v>
      </c>
    </row>
    <row r="65" spans="1:2" x14ac:dyDescent="0.25">
      <c r="A65" s="3">
        <v>300</v>
      </c>
      <c r="B65" s="32">
        <v>46407</v>
      </c>
    </row>
    <row r="66" spans="1:2" x14ac:dyDescent="0.25">
      <c r="A66" s="3">
        <v>305</v>
      </c>
      <c r="B66" s="32">
        <v>44893</v>
      </c>
    </row>
    <row r="67" spans="1:2" x14ac:dyDescent="0.25">
      <c r="A67" s="3">
        <v>310</v>
      </c>
      <c r="B67" s="32">
        <v>43420</v>
      </c>
    </row>
    <row r="68" spans="1:2" x14ac:dyDescent="0.25">
      <c r="A68" s="3">
        <v>315</v>
      </c>
      <c r="B68" s="32">
        <v>36673</v>
      </c>
    </row>
    <row r="69" spans="1:2" x14ac:dyDescent="0.25">
      <c r="A69" s="3">
        <v>320</v>
      </c>
      <c r="B69" s="32">
        <v>31059</v>
      </c>
    </row>
    <row r="70" spans="1:2" x14ac:dyDescent="0.25">
      <c r="A70" s="3">
        <v>325</v>
      </c>
      <c r="B70" s="32">
        <v>25984</v>
      </c>
    </row>
    <row r="71" spans="1:2" x14ac:dyDescent="0.25">
      <c r="A71" s="3">
        <v>330</v>
      </c>
      <c r="B71" s="32">
        <v>22552</v>
      </c>
    </row>
    <row r="72" spans="1:2" x14ac:dyDescent="0.25">
      <c r="A72" s="3">
        <v>335</v>
      </c>
      <c r="B72" s="32">
        <v>21443</v>
      </c>
    </row>
    <row r="73" spans="1:2" x14ac:dyDescent="0.25">
      <c r="A73" s="3">
        <v>340</v>
      </c>
      <c r="B73" s="32">
        <v>19278</v>
      </c>
    </row>
    <row r="74" spans="1:2" x14ac:dyDescent="0.25">
      <c r="A74" s="3">
        <v>345</v>
      </c>
      <c r="B74" s="32">
        <v>15579</v>
      </c>
    </row>
    <row r="75" spans="1:2" x14ac:dyDescent="0.25">
      <c r="A75" s="3">
        <v>350</v>
      </c>
      <c r="B75" s="32">
        <v>12608</v>
      </c>
    </row>
    <row r="76" spans="1:2" x14ac:dyDescent="0.25">
      <c r="A76" s="3">
        <v>355</v>
      </c>
      <c r="B76" s="32">
        <v>11856</v>
      </c>
    </row>
    <row r="77" spans="1:2" x14ac:dyDescent="0.25">
      <c r="A77" s="3">
        <v>360</v>
      </c>
      <c r="B77" s="32">
        <v>10787</v>
      </c>
    </row>
    <row r="78" spans="1:2" x14ac:dyDescent="0.25">
      <c r="A78" s="3">
        <v>365</v>
      </c>
      <c r="B78" s="32">
        <v>8855</v>
      </c>
    </row>
    <row r="79" spans="1:2" x14ac:dyDescent="0.25">
      <c r="A79" s="3">
        <v>370</v>
      </c>
      <c r="B79" s="32">
        <v>6368</v>
      </c>
    </row>
    <row r="80" spans="1:2" x14ac:dyDescent="0.25">
      <c r="A80" s="3">
        <v>375</v>
      </c>
      <c r="B80" s="32">
        <v>5072</v>
      </c>
    </row>
    <row r="81" spans="1:2" x14ac:dyDescent="0.25">
      <c r="A81" s="3">
        <v>380</v>
      </c>
      <c r="B81" s="32">
        <v>3967</v>
      </c>
    </row>
    <row r="82" spans="1:2" x14ac:dyDescent="0.25">
      <c r="A82" s="3">
        <v>385</v>
      </c>
      <c r="B82" s="32">
        <v>3621</v>
      </c>
    </row>
    <row r="83" spans="1:2" x14ac:dyDescent="0.25">
      <c r="A83" s="3">
        <v>390</v>
      </c>
      <c r="B83" s="32">
        <v>3379</v>
      </c>
    </row>
    <row r="84" spans="1:2" x14ac:dyDescent="0.25">
      <c r="A84" s="3">
        <v>395</v>
      </c>
      <c r="B84" s="32">
        <v>2301</v>
      </c>
    </row>
    <row r="85" spans="1:2" x14ac:dyDescent="0.25">
      <c r="A85" s="3">
        <v>400</v>
      </c>
      <c r="B85" s="32">
        <v>1821</v>
      </c>
    </row>
    <row r="86" spans="1:2" x14ac:dyDescent="0.25">
      <c r="A86" s="3">
        <v>405</v>
      </c>
      <c r="B86" s="32">
        <v>2010</v>
      </c>
    </row>
    <row r="87" spans="1:2" x14ac:dyDescent="0.25">
      <c r="A87" s="3">
        <v>410</v>
      </c>
      <c r="B87" s="32">
        <v>1233</v>
      </c>
    </row>
    <row r="88" spans="1:2" x14ac:dyDescent="0.25">
      <c r="A88" s="3">
        <v>415</v>
      </c>
      <c r="B88" s="32">
        <v>847</v>
      </c>
    </row>
    <row r="89" spans="1:2" x14ac:dyDescent="0.25">
      <c r="A89" s="3">
        <v>420</v>
      </c>
      <c r="B89" s="32">
        <v>819</v>
      </c>
    </row>
    <row r="90" spans="1:2" x14ac:dyDescent="0.25">
      <c r="A90" s="3">
        <v>425</v>
      </c>
      <c r="B90" s="32">
        <v>341</v>
      </c>
    </row>
    <row r="91" spans="1:2" x14ac:dyDescent="0.25">
      <c r="A91" s="3">
        <v>430</v>
      </c>
      <c r="B91" s="32">
        <v>296</v>
      </c>
    </row>
    <row r="92" spans="1:2" x14ac:dyDescent="0.25">
      <c r="A92" s="3">
        <v>435</v>
      </c>
      <c r="B92" s="32">
        <v>367</v>
      </c>
    </row>
    <row r="93" spans="1:2" x14ac:dyDescent="0.25">
      <c r="A93" s="3">
        <v>440</v>
      </c>
      <c r="B93" s="32">
        <v>252</v>
      </c>
    </row>
    <row r="94" spans="1:2" x14ac:dyDescent="0.25">
      <c r="A94" s="3">
        <v>445</v>
      </c>
      <c r="B94" s="32">
        <v>111</v>
      </c>
    </row>
    <row r="95" spans="1:2" x14ac:dyDescent="0.25">
      <c r="A95" s="3">
        <v>450</v>
      </c>
      <c r="B95" s="32">
        <v>205</v>
      </c>
    </row>
    <row r="96" spans="1:2" x14ac:dyDescent="0.25">
      <c r="A96" s="3">
        <v>455</v>
      </c>
      <c r="B96" s="32">
        <v>64</v>
      </c>
    </row>
    <row r="97" spans="1:2" x14ac:dyDescent="0.25">
      <c r="A97" s="3">
        <v>460</v>
      </c>
      <c r="B97" s="32">
        <v>46</v>
      </c>
    </row>
    <row r="98" spans="1:2" x14ac:dyDescent="0.25">
      <c r="A98" s="3">
        <v>465</v>
      </c>
      <c r="B98" s="32">
        <v>64</v>
      </c>
    </row>
    <row r="99" spans="1:2" x14ac:dyDescent="0.25">
      <c r="A99" s="3">
        <v>470</v>
      </c>
      <c r="B99" s="32">
        <v>0</v>
      </c>
    </row>
    <row r="100" spans="1:2" x14ac:dyDescent="0.25">
      <c r="A100" s="3">
        <v>475</v>
      </c>
      <c r="B100" s="32">
        <v>0</v>
      </c>
    </row>
    <row r="101" spans="1:2" x14ac:dyDescent="0.25">
      <c r="A101" s="3">
        <v>480</v>
      </c>
      <c r="B101" s="32">
        <v>13</v>
      </c>
    </row>
    <row r="102" spans="1:2" x14ac:dyDescent="0.25">
      <c r="A102" s="3">
        <v>485</v>
      </c>
      <c r="B102" s="32">
        <v>6</v>
      </c>
    </row>
    <row r="103" spans="1:2" x14ac:dyDescent="0.25">
      <c r="A103" s="3">
        <v>490</v>
      </c>
      <c r="B103" s="32">
        <v>6</v>
      </c>
    </row>
    <row r="104" spans="1:2" x14ac:dyDescent="0.25">
      <c r="A104" s="3">
        <v>495</v>
      </c>
      <c r="B104" s="32">
        <v>8</v>
      </c>
    </row>
    <row r="105" spans="1:2" x14ac:dyDescent="0.25">
      <c r="A105" s="3">
        <v>500</v>
      </c>
      <c r="B105" s="32">
        <v>0</v>
      </c>
    </row>
    <row r="106" spans="1:2" x14ac:dyDescent="0.25"/>
    <row r="107" spans="1:2" x14ac:dyDescent="0.25"/>
    <row r="108" spans="1:2" x14ac:dyDescent="0.25"/>
    <row r="109" spans="1:2" x14ac:dyDescent="0.25"/>
    <row r="110" spans="1:2" x14ac:dyDescent="0.25"/>
  </sheetData>
  <pageMargins left="0.59055118110236227" right="0.59055118110236227" top="0.59055118110236227" bottom="0.59055118110236227" header="0.31496062992125984" footer="0.31496062992125984"/>
  <pageSetup paperSize="9" scale="49" orientation="portrait" horizontalDpi="0" verticalDpi="0" r:id="rId1"/>
  <headerFooter>
    <oddFooter>&amp;LFile: &amp;F, Worksheet: &amp;A&amp;CPage &amp;P of &amp;N&amp;RCopyright www.solvermax.com</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CB9B-8873-46F5-A3F9-6C176FADD509}">
  <sheetPr codeName="Sheet4"/>
  <dimension ref="A1:Q32"/>
  <sheetViews>
    <sheetView showGridLines="0" workbookViewId="0">
      <selection activeCell="A2" sqref="A2"/>
    </sheetView>
  </sheetViews>
  <sheetFormatPr defaultColWidth="0" defaultRowHeight="15" zeroHeight="1" x14ac:dyDescent="0.25"/>
  <cols>
    <col min="1" max="2" width="12.5" style="23" customWidth="1"/>
    <col min="3" max="3" width="3.75" style="23" customWidth="1"/>
    <col min="4" max="16" width="7.5" style="23" customWidth="1"/>
    <col min="17" max="17" width="2.5" style="23" customWidth="1"/>
    <col min="18" max="16384" width="9" style="23" hidden="1"/>
  </cols>
  <sheetData>
    <row r="1" spans="1:16" ht="21" x14ac:dyDescent="0.35">
      <c r="A1" s="11" t="s">
        <v>13</v>
      </c>
    </row>
    <row r="2" spans="1:16" x14ac:dyDescent="0.25"/>
    <row r="3" spans="1:16" ht="17.25" x14ac:dyDescent="0.3">
      <c r="A3" s="10" t="s">
        <v>14</v>
      </c>
      <c r="B3" s="10"/>
      <c r="D3" s="10" t="s">
        <v>38</v>
      </c>
      <c r="E3" s="36"/>
      <c r="F3" s="36"/>
      <c r="G3" s="36"/>
      <c r="H3" s="36"/>
      <c r="I3" s="36"/>
      <c r="J3" s="36"/>
      <c r="K3" s="36"/>
      <c r="L3" s="36"/>
      <c r="M3" s="36"/>
      <c r="N3" s="36"/>
      <c r="O3" s="36"/>
      <c r="P3" s="36"/>
    </row>
    <row r="4" spans="1:16" x14ac:dyDescent="0.25">
      <c r="D4" s="37"/>
      <c r="E4" s="37"/>
      <c r="F4" s="37"/>
      <c r="G4" s="37"/>
      <c r="H4" s="37"/>
      <c r="I4" s="37"/>
      <c r="J4" s="37"/>
      <c r="K4" s="37"/>
      <c r="L4" s="37"/>
      <c r="M4" s="37"/>
      <c r="N4" s="37"/>
      <c r="O4" s="37"/>
      <c r="P4" s="37"/>
    </row>
    <row r="5" spans="1:16" x14ac:dyDescent="0.25">
      <c r="D5" s="37"/>
      <c r="E5" s="37"/>
      <c r="F5" s="37"/>
      <c r="G5" s="37"/>
      <c r="H5" s="37"/>
      <c r="I5" s="37"/>
      <c r="J5" s="37"/>
      <c r="K5" s="37"/>
      <c r="L5" s="37"/>
      <c r="M5" s="37"/>
      <c r="N5" s="37"/>
      <c r="O5" s="37"/>
      <c r="P5" s="37"/>
    </row>
    <row r="6" spans="1:16" x14ac:dyDescent="0.25">
      <c r="D6" s="37"/>
      <c r="E6" s="37"/>
      <c r="F6" s="37"/>
      <c r="G6" s="37"/>
      <c r="H6" s="37"/>
      <c r="I6" s="37"/>
      <c r="J6" s="37"/>
      <c r="K6" s="37"/>
      <c r="L6" s="37"/>
      <c r="M6" s="37"/>
      <c r="N6" s="37"/>
      <c r="O6" s="37"/>
      <c r="P6" s="37"/>
    </row>
    <row r="7" spans="1:16" ht="17.25" x14ac:dyDescent="0.3">
      <c r="A7" s="10" t="s">
        <v>15</v>
      </c>
      <c r="B7" s="10"/>
      <c r="D7" s="37"/>
      <c r="E7" s="37"/>
      <c r="F7" s="37"/>
      <c r="G7" s="37"/>
      <c r="H7" s="37"/>
      <c r="I7" s="37"/>
      <c r="J7" s="37"/>
      <c r="K7" s="37"/>
      <c r="L7" s="37"/>
      <c r="M7" s="37"/>
      <c r="N7" s="37"/>
      <c r="O7" s="37"/>
      <c r="P7" s="37"/>
    </row>
    <row r="8" spans="1:16" x14ac:dyDescent="0.25">
      <c r="D8" s="37"/>
      <c r="E8" s="37"/>
      <c r="F8" s="37"/>
      <c r="G8" s="37"/>
      <c r="H8" s="37"/>
      <c r="I8" s="37"/>
      <c r="J8" s="37"/>
      <c r="K8" s="37"/>
      <c r="L8" s="37"/>
      <c r="M8" s="37"/>
      <c r="N8" s="37"/>
      <c r="O8" s="37"/>
      <c r="P8" s="37"/>
    </row>
    <row r="9" spans="1:16" x14ac:dyDescent="0.25">
      <c r="D9" s="37"/>
      <c r="E9" s="37"/>
      <c r="F9" s="37"/>
      <c r="G9" s="37"/>
      <c r="H9" s="37"/>
      <c r="I9" s="37"/>
      <c r="J9" s="37"/>
      <c r="K9" s="37"/>
      <c r="L9" s="37"/>
      <c r="M9" s="37"/>
      <c r="N9" s="37"/>
      <c r="O9" s="37"/>
      <c r="P9" s="37"/>
    </row>
    <row r="10" spans="1:16" x14ac:dyDescent="0.25">
      <c r="D10" s="37"/>
      <c r="E10" s="37"/>
      <c r="F10" s="37"/>
      <c r="G10" s="37"/>
      <c r="H10" s="37"/>
      <c r="I10" s="37"/>
      <c r="J10" s="37"/>
      <c r="K10" s="37"/>
      <c r="L10" s="37"/>
      <c r="M10" s="37"/>
      <c r="N10" s="37"/>
      <c r="O10" s="37"/>
      <c r="P10" s="37"/>
    </row>
    <row r="11" spans="1:16" x14ac:dyDescent="0.25">
      <c r="D11" s="37"/>
      <c r="E11" s="37"/>
      <c r="F11" s="37"/>
      <c r="G11" s="37"/>
      <c r="H11" s="37"/>
      <c r="I11" s="37"/>
      <c r="J11" s="37"/>
      <c r="K11" s="37"/>
      <c r="L11" s="37"/>
      <c r="M11" s="37"/>
      <c r="N11" s="37"/>
      <c r="O11" s="37"/>
      <c r="P11" s="37"/>
    </row>
    <row r="12" spans="1:16" x14ac:dyDescent="0.25"/>
    <row r="13" spans="1:16" x14ac:dyDescent="0.25"/>
    <row r="14" spans="1:16" x14ac:dyDescent="0.25"/>
    <row r="15" spans="1:16" x14ac:dyDescent="0.25"/>
    <row r="16" spans="1: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sheetData>
  <pageMargins left="0.59055118110236227" right="0.59055118110236227" top="0.59055118110236227" bottom="0.59055118110236227" header="0.31496062992125984" footer="0.31496062992125984"/>
  <pageSetup paperSize="9" orientation="landscape" horizontalDpi="0" verticalDpi="0" r:id="rId1"/>
  <headerFooter>
    <oddFooter>&amp;LFile: &amp;F, Worksheet: &amp;A&amp;CPage &amp;P of &amp;N&amp;RCopyright www.solvermax.com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About</vt:lpstr>
      <vt:lpstr>Model</vt:lpstr>
      <vt:lpstr>Analysis</vt:lpstr>
      <vt:lpstr>Control</vt:lpstr>
      <vt:lpstr>fTotalTime</vt:lpstr>
      <vt:lpstr>Control!Print_Area</vt:lpstr>
      <vt:lpstr>vSequence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2020-07-08T19:17:45Z</dcterms:created>
  <dcterms:modified xsi:type="dcterms:W3CDTF">2024-01-25T22:41:12Z</dcterms:modified>
</cp:coreProperties>
</file>