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filterPrivacy="1" defaultThemeVersion="166925"/>
  <xr:revisionPtr revIDLastSave="2560" documentId="8_{1BB71DA8-6B78-4604-8C40-976CF2D64392}" xr6:coauthVersionLast="47" xr6:coauthVersionMax="47" xr10:uidLastSave="{0FA633AF-72BD-41C3-81C7-AA0E9A2089D4}"/>
  <bookViews>
    <workbookView xWindow="28680" yWindow="-120" windowWidth="29040" windowHeight="16440" xr2:uid="{324EC751-9C60-40DD-8432-DBCA825DD949}"/>
  </bookViews>
  <sheets>
    <sheet name="About" sheetId="3" r:id="rId1"/>
    <sheet name="Model 1" sheetId="1" r:id="rId2"/>
    <sheet name="Analysis" sheetId="2" r:id="rId3"/>
    <sheet name="Control" sheetId="4" r:id="rId4"/>
  </sheets>
  <definedNames>
    <definedName name="dAvailable">'Model 1'!$C$20:$C$22</definedName>
    <definedName name="dPeople">'Model 1'!$A$20:$A$22</definedName>
    <definedName name="dPeopleHourly">'Model 1'!$B$20:$B$22</definedName>
    <definedName name="dPeopleMin">'Model 1'!$D$20:$D$22</definedName>
    <definedName name="dPeopleRequired">'Model 1'!$G$57:$AD$57</definedName>
    <definedName name="dShiftRequired">'Model 1'!$AE$20:$AE$55</definedName>
    <definedName name="dShifts">'Model 1'!$F$20:$F$55</definedName>
    <definedName name="dShiftSlots">'Model 1'!$G$20:$AD$55</definedName>
    <definedName name="dSlots">'Model 1'!$G$19:$AD$19</definedName>
    <definedName name="dSurplusMax">'Model 1'!$B$25</definedName>
    <definedName name="dTimePeriod">'Model 1'!$B$26</definedName>
    <definedName name="fCostTotal">'Model 1'!$D$65</definedName>
    <definedName name="fStaffAllocated">'Model 1'!$G$98:$AD$98</definedName>
    <definedName name="fStaffUsed">'Model 1'!$B$62:$B$64</definedName>
    <definedName name="fSurplusPeople">'Model 1'!$G$99:$AD$99</definedName>
    <definedName name="OpenSolver_ChosenSolver" localSheetId="1" hidden="1">CBC</definedName>
    <definedName name="OpenSolver_DualsNewSheet" localSheetId="1" hidden="1">0</definedName>
    <definedName name="OpenSolver_LinearityCheck" localSheetId="1" hidden="1">1</definedName>
    <definedName name="_xlnm.Print_Area" localSheetId="0">About!$A$1:$K$25</definedName>
    <definedName name="_xlnm.Print_Area" localSheetId="2">Analysis!$A$1:$AJ$43</definedName>
    <definedName name="_xlnm.Print_Area" localSheetId="3">Control!$A$1:$P$29</definedName>
    <definedName name="_xlnm.Print_Area" localSheetId="1">'Model 1'!$A$1:$AE$103</definedName>
    <definedName name="solver_adj" localSheetId="1" hidden="1">'Model 1'!$AE$62:$AE$97</definedName>
    <definedName name="solver_cvg" localSheetId="1" hidden="1">0.0001</definedName>
    <definedName name="solver_drv" localSheetId="1" hidden="1">1</definedName>
    <definedName name="solver_eng" localSheetId="1" hidden="1">2</definedName>
    <definedName name="solver_est" localSheetId="1" hidden="1">1</definedName>
    <definedName name="solver_itr" localSheetId="1" hidden="1">2147483647</definedName>
    <definedName name="solver_lhs1" localSheetId="1" hidden="1">'Model 1'!$AE$62:$AE$97</definedName>
    <definedName name="solver_lhs2" localSheetId="1" hidden="1">'Model 1'!$B$62:$B$64</definedName>
    <definedName name="solver_lhs3" localSheetId="1" hidden="1">'Model 1'!$G$98:$AD$98</definedName>
    <definedName name="solver_lhs4" localSheetId="1" hidden="1">'Model 1'!$B$62:$B$64</definedName>
    <definedName name="solver_lhs5" localSheetId="1" hidden="1">'Model 1'!$G$99:$AD$99</definedName>
    <definedName name="solver_lhs6" localSheetId="1" hidden="1">'Model 1'!$AE$62:$AE$97</definedName>
    <definedName name="solver_lhs7" localSheetId="1" hidden="1">'Model 1'!$G$99:$AD$99</definedName>
    <definedName name="solver_lhs8" localSheetId="1" hidden="1">'Model 1'!$G$99:$AD$99</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6</definedName>
    <definedName name="solver_nwt" localSheetId="1" hidden="1">1</definedName>
    <definedName name="solver_opt" localSheetId="1" hidden="1">'Model 1'!$D$65</definedName>
    <definedName name="solver_pre" localSheetId="1" hidden="1">0.000001</definedName>
    <definedName name="solver_rbv" localSheetId="1" hidden="1">1</definedName>
    <definedName name="solver_rel1" localSheetId="1" hidden="1">3</definedName>
    <definedName name="solver_rel2" localSheetId="1" hidden="1">1</definedName>
    <definedName name="solver_rel3" localSheetId="1" hidden="1">3</definedName>
    <definedName name="solver_rel4" localSheetId="1" hidden="1">3</definedName>
    <definedName name="solver_rel5" localSheetId="1" hidden="1">1</definedName>
    <definedName name="solver_rel6" localSheetId="1" hidden="1">4</definedName>
    <definedName name="solver_rel7" localSheetId="1" hidden="1">1</definedName>
    <definedName name="solver_rel8" localSheetId="1" hidden="1">1</definedName>
    <definedName name="solver_rhs1" localSheetId="1" hidden="1">dShiftRequired</definedName>
    <definedName name="solver_rhs2" localSheetId="1" hidden="1">dAvailable</definedName>
    <definedName name="solver_rhs3" localSheetId="1" hidden="1">dPeopleRequired</definedName>
    <definedName name="solver_rhs4" localSheetId="1" hidden="1">dPeopleMin</definedName>
    <definedName name="solver_rhs5" localSheetId="1" hidden="1">dSurplusMax</definedName>
    <definedName name="solver_rhs6" localSheetId="1" hidden="1">"integer"</definedName>
    <definedName name="solver_rhs7" localSheetId="1" hidden="1">dSurplusMax</definedName>
    <definedName name="solver_rhs8" localSheetId="1" hidden="1">dSurplusMax</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definedName>
    <definedName name="solver_typ" localSheetId="1" hidden="1">2</definedName>
    <definedName name="solver_val" localSheetId="1" hidden="1">0</definedName>
    <definedName name="solver_ver" localSheetId="1" hidden="1">3</definedName>
    <definedName name="vAllocation">'Model 1'!$AE$62:$AE$97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2" i="2" l="1"/>
  <c r="N32" i="2"/>
  <c r="O32" i="2"/>
  <c r="P32" i="2"/>
  <c r="Q32" i="2"/>
  <c r="R32" i="2"/>
  <c r="S32" i="2"/>
  <c r="T32" i="2"/>
  <c r="U32" i="2"/>
  <c r="V32" i="2"/>
  <c r="W32" i="2"/>
  <c r="X32" i="2"/>
  <c r="Y32" i="2"/>
  <c r="Z32" i="2"/>
  <c r="AA32" i="2"/>
  <c r="AB32" i="2"/>
  <c r="AC32" i="2"/>
  <c r="AD32" i="2"/>
  <c r="AE32" i="2"/>
  <c r="AF32" i="2"/>
  <c r="AG32" i="2"/>
  <c r="AH32" i="2"/>
  <c r="AI32" i="2"/>
  <c r="AJ32" i="2"/>
  <c r="M33" i="2"/>
  <c r="N33" i="2"/>
  <c r="O33" i="2"/>
  <c r="P33" i="2"/>
  <c r="Q33" i="2"/>
  <c r="R33" i="2"/>
  <c r="S33" i="2"/>
  <c r="T33" i="2"/>
  <c r="U33" i="2"/>
  <c r="V33" i="2"/>
  <c r="W33" i="2"/>
  <c r="X33" i="2"/>
  <c r="Y33" i="2"/>
  <c r="Z33" i="2"/>
  <c r="AA33" i="2"/>
  <c r="AB33" i="2"/>
  <c r="AC33" i="2"/>
  <c r="AD33" i="2"/>
  <c r="AE33" i="2"/>
  <c r="AF33" i="2"/>
  <c r="AG33" i="2"/>
  <c r="AH33" i="2"/>
  <c r="AI33" i="2"/>
  <c r="AJ33" i="2"/>
  <c r="M34" i="2"/>
  <c r="N34" i="2"/>
  <c r="O34" i="2"/>
  <c r="P34" i="2"/>
  <c r="Q34" i="2"/>
  <c r="R34" i="2"/>
  <c r="S34" i="2"/>
  <c r="T34" i="2"/>
  <c r="U34" i="2"/>
  <c r="V34" i="2"/>
  <c r="W34" i="2"/>
  <c r="X34" i="2"/>
  <c r="Y34" i="2"/>
  <c r="Z34" i="2"/>
  <c r="AA34" i="2"/>
  <c r="AB34" i="2"/>
  <c r="AC34" i="2"/>
  <c r="AD34" i="2"/>
  <c r="AE34" i="2"/>
  <c r="AF34" i="2"/>
  <c r="AG34" i="2"/>
  <c r="AH34" i="2"/>
  <c r="AI34" i="2"/>
  <c r="AJ34" i="2"/>
  <c r="M35" i="2"/>
  <c r="N35" i="2"/>
  <c r="O35" i="2"/>
  <c r="P35" i="2"/>
  <c r="Q35" i="2"/>
  <c r="R35" i="2"/>
  <c r="S35" i="2"/>
  <c r="T35" i="2"/>
  <c r="U35" i="2"/>
  <c r="V35" i="2"/>
  <c r="W35" i="2"/>
  <c r="X35" i="2"/>
  <c r="Y35" i="2"/>
  <c r="Z35" i="2"/>
  <c r="AA35" i="2"/>
  <c r="AB35" i="2"/>
  <c r="AC35" i="2"/>
  <c r="AD35" i="2"/>
  <c r="AE35" i="2"/>
  <c r="AF35" i="2"/>
  <c r="AG35" i="2"/>
  <c r="AH35" i="2"/>
  <c r="AI35" i="2"/>
  <c r="AJ35" i="2"/>
  <c r="M36" i="2"/>
  <c r="N36" i="2"/>
  <c r="O36" i="2"/>
  <c r="P36" i="2"/>
  <c r="Q36" i="2"/>
  <c r="R36" i="2"/>
  <c r="S36" i="2"/>
  <c r="T36" i="2"/>
  <c r="U36" i="2"/>
  <c r="V36" i="2"/>
  <c r="W36" i="2"/>
  <c r="X36" i="2"/>
  <c r="Y36" i="2"/>
  <c r="Z36" i="2"/>
  <c r="AA36" i="2"/>
  <c r="AB36" i="2"/>
  <c r="AC36" i="2"/>
  <c r="AD36" i="2"/>
  <c r="AE36" i="2"/>
  <c r="AF36" i="2"/>
  <c r="AG36" i="2"/>
  <c r="AH36" i="2"/>
  <c r="AI36" i="2"/>
  <c r="AJ36" i="2"/>
  <c r="M37" i="2"/>
  <c r="N37" i="2"/>
  <c r="O37" i="2"/>
  <c r="P37" i="2"/>
  <c r="Q37" i="2"/>
  <c r="R37" i="2"/>
  <c r="S37" i="2"/>
  <c r="T37" i="2"/>
  <c r="U37" i="2"/>
  <c r="V37" i="2"/>
  <c r="W37" i="2"/>
  <c r="X37" i="2"/>
  <c r="Y37" i="2"/>
  <c r="Z37" i="2"/>
  <c r="AA37" i="2"/>
  <c r="AB37" i="2"/>
  <c r="AC37" i="2"/>
  <c r="AD37" i="2"/>
  <c r="AE37" i="2"/>
  <c r="AF37" i="2"/>
  <c r="AG37" i="2"/>
  <c r="AH37" i="2"/>
  <c r="AI37" i="2"/>
  <c r="AJ37" i="2"/>
  <c r="M38" i="2"/>
  <c r="N38" i="2"/>
  <c r="O38" i="2"/>
  <c r="P38" i="2"/>
  <c r="Q38" i="2"/>
  <c r="R38" i="2"/>
  <c r="S38" i="2"/>
  <c r="T38" i="2"/>
  <c r="U38" i="2"/>
  <c r="V38" i="2"/>
  <c r="W38" i="2"/>
  <c r="X38" i="2"/>
  <c r="Y38" i="2"/>
  <c r="Z38" i="2"/>
  <c r="AA38" i="2"/>
  <c r="AB38" i="2"/>
  <c r="AC38" i="2"/>
  <c r="AD38" i="2"/>
  <c r="AE38" i="2"/>
  <c r="AF38" i="2"/>
  <c r="AG38" i="2"/>
  <c r="AH38" i="2"/>
  <c r="AI38" i="2"/>
  <c r="AJ38" i="2"/>
  <c r="M39" i="2"/>
  <c r="N39" i="2"/>
  <c r="O39" i="2"/>
  <c r="P39" i="2"/>
  <c r="Q39" i="2"/>
  <c r="R39" i="2"/>
  <c r="S39" i="2"/>
  <c r="T39" i="2"/>
  <c r="U39" i="2"/>
  <c r="V39" i="2"/>
  <c r="W39" i="2"/>
  <c r="X39" i="2"/>
  <c r="Y39" i="2"/>
  <c r="Z39" i="2"/>
  <c r="AA39" i="2"/>
  <c r="AB39" i="2"/>
  <c r="AC39" i="2"/>
  <c r="AD39" i="2"/>
  <c r="AE39" i="2"/>
  <c r="AF39" i="2"/>
  <c r="AG39" i="2"/>
  <c r="AH39" i="2"/>
  <c r="AI39" i="2"/>
  <c r="AJ39" i="2"/>
  <c r="M40" i="2"/>
  <c r="N40" i="2"/>
  <c r="O40" i="2"/>
  <c r="P40" i="2"/>
  <c r="Q40" i="2"/>
  <c r="R40" i="2"/>
  <c r="S40" i="2"/>
  <c r="T40" i="2"/>
  <c r="U40" i="2"/>
  <c r="V40" i="2"/>
  <c r="W40" i="2"/>
  <c r="X40" i="2"/>
  <c r="Y40" i="2"/>
  <c r="Z40" i="2"/>
  <c r="AA40" i="2"/>
  <c r="AB40" i="2"/>
  <c r="AC40" i="2"/>
  <c r="AD40" i="2"/>
  <c r="AE40" i="2"/>
  <c r="AF40" i="2"/>
  <c r="AG40" i="2"/>
  <c r="AH40" i="2"/>
  <c r="AI40" i="2"/>
  <c r="AJ40" i="2"/>
  <c r="M41" i="2"/>
  <c r="N41" i="2"/>
  <c r="O41" i="2"/>
  <c r="P41" i="2"/>
  <c r="Q41" i="2"/>
  <c r="R41" i="2"/>
  <c r="S41" i="2"/>
  <c r="T41" i="2"/>
  <c r="U41" i="2"/>
  <c r="V41" i="2"/>
  <c r="W41" i="2"/>
  <c r="X41" i="2"/>
  <c r="Y41" i="2"/>
  <c r="Z41" i="2"/>
  <c r="AA41" i="2"/>
  <c r="AB41" i="2"/>
  <c r="AC41" i="2"/>
  <c r="AD41" i="2"/>
  <c r="AE41" i="2"/>
  <c r="AF41" i="2"/>
  <c r="AG41" i="2"/>
  <c r="AH41" i="2"/>
  <c r="AI41" i="2"/>
  <c r="AJ41" i="2"/>
  <c r="M7" i="2"/>
  <c r="N7" i="2"/>
  <c r="O7" i="2"/>
  <c r="P7" i="2"/>
  <c r="Q7" i="2"/>
  <c r="R7" i="2"/>
  <c r="S7" i="2"/>
  <c r="T7" i="2"/>
  <c r="U7" i="2"/>
  <c r="V7" i="2"/>
  <c r="W7" i="2"/>
  <c r="X7" i="2"/>
  <c r="Y7" i="2"/>
  <c r="Z7" i="2"/>
  <c r="AA7" i="2"/>
  <c r="AB7" i="2"/>
  <c r="AC7" i="2"/>
  <c r="AD7" i="2"/>
  <c r="AE7" i="2"/>
  <c r="AF7" i="2"/>
  <c r="AG7" i="2"/>
  <c r="AH7" i="2"/>
  <c r="AI7" i="2"/>
  <c r="AJ7" i="2"/>
  <c r="M8" i="2"/>
  <c r="N8" i="2"/>
  <c r="O8" i="2"/>
  <c r="P8" i="2"/>
  <c r="Q8" i="2"/>
  <c r="R8" i="2"/>
  <c r="S8" i="2"/>
  <c r="T8" i="2"/>
  <c r="U8" i="2"/>
  <c r="V8" i="2"/>
  <c r="W8" i="2"/>
  <c r="X8" i="2"/>
  <c r="Y8" i="2"/>
  <c r="Z8" i="2"/>
  <c r="AA8" i="2"/>
  <c r="AB8" i="2"/>
  <c r="AC8" i="2"/>
  <c r="AD8" i="2"/>
  <c r="AE8" i="2"/>
  <c r="AF8" i="2"/>
  <c r="AG8" i="2"/>
  <c r="AH8" i="2"/>
  <c r="AI8" i="2"/>
  <c r="AJ8" i="2"/>
  <c r="M9" i="2"/>
  <c r="N9" i="2"/>
  <c r="O9" i="2"/>
  <c r="P9" i="2"/>
  <c r="Q9" i="2"/>
  <c r="R9" i="2"/>
  <c r="S9" i="2"/>
  <c r="T9" i="2"/>
  <c r="U9" i="2"/>
  <c r="V9" i="2"/>
  <c r="W9" i="2"/>
  <c r="X9" i="2"/>
  <c r="Y9" i="2"/>
  <c r="Z9" i="2"/>
  <c r="AA9" i="2"/>
  <c r="AB9" i="2"/>
  <c r="AC9" i="2"/>
  <c r="AD9" i="2"/>
  <c r="AE9" i="2"/>
  <c r="AF9" i="2"/>
  <c r="AG9" i="2"/>
  <c r="AH9" i="2"/>
  <c r="AI9" i="2"/>
  <c r="AJ9" i="2"/>
  <c r="M10" i="2"/>
  <c r="N10" i="2"/>
  <c r="O10" i="2"/>
  <c r="P10" i="2"/>
  <c r="Q10" i="2"/>
  <c r="R10" i="2"/>
  <c r="S10" i="2"/>
  <c r="T10" i="2"/>
  <c r="U10" i="2"/>
  <c r="V10" i="2"/>
  <c r="W10" i="2"/>
  <c r="X10" i="2"/>
  <c r="Y10" i="2"/>
  <c r="Z10" i="2"/>
  <c r="AA10" i="2"/>
  <c r="AB10" i="2"/>
  <c r="AC10" i="2"/>
  <c r="AD10" i="2"/>
  <c r="AE10" i="2"/>
  <c r="AF10" i="2"/>
  <c r="AG10" i="2"/>
  <c r="AH10" i="2"/>
  <c r="AI10" i="2"/>
  <c r="AJ10" i="2"/>
  <c r="M11" i="2"/>
  <c r="N11" i="2"/>
  <c r="O11" i="2"/>
  <c r="P11" i="2"/>
  <c r="Q11" i="2"/>
  <c r="R11" i="2"/>
  <c r="S11" i="2"/>
  <c r="T11" i="2"/>
  <c r="U11" i="2"/>
  <c r="V11" i="2"/>
  <c r="W11" i="2"/>
  <c r="X11" i="2"/>
  <c r="Y11" i="2"/>
  <c r="Z11" i="2"/>
  <c r="AA11" i="2"/>
  <c r="AB11" i="2"/>
  <c r="AC11" i="2"/>
  <c r="AD11" i="2"/>
  <c r="AE11" i="2"/>
  <c r="AF11" i="2"/>
  <c r="AG11" i="2"/>
  <c r="AH11" i="2"/>
  <c r="AI11" i="2"/>
  <c r="AJ11" i="2"/>
  <c r="M12" i="2"/>
  <c r="N12" i="2"/>
  <c r="O12" i="2"/>
  <c r="P12" i="2"/>
  <c r="Q12" i="2"/>
  <c r="R12" i="2"/>
  <c r="S12" i="2"/>
  <c r="T12" i="2"/>
  <c r="U12" i="2"/>
  <c r="V12" i="2"/>
  <c r="W12" i="2"/>
  <c r="X12" i="2"/>
  <c r="Y12" i="2"/>
  <c r="Z12" i="2"/>
  <c r="AA12" i="2"/>
  <c r="AB12" i="2"/>
  <c r="AC12" i="2"/>
  <c r="AD12" i="2"/>
  <c r="AE12" i="2"/>
  <c r="AF12" i="2"/>
  <c r="AG12" i="2"/>
  <c r="AH12" i="2"/>
  <c r="AI12" i="2"/>
  <c r="AJ12" i="2"/>
  <c r="M13" i="2"/>
  <c r="N13" i="2"/>
  <c r="O13" i="2"/>
  <c r="P13" i="2"/>
  <c r="Q13" i="2"/>
  <c r="R13" i="2"/>
  <c r="S13" i="2"/>
  <c r="T13" i="2"/>
  <c r="U13" i="2"/>
  <c r="V13" i="2"/>
  <c r="W13" i="2"/>
  <c r="X13" i="2"/>
  <c r="Y13" i="2"/>
  <c r="Z13" i="2"/>
  <c r="AA13" i="2"/>
  <c r="AB13" i="2"/>
  <c r="AC13" i="2"/>
  <c r="AD13" i="2"/>
  <c r="AE13" i="2"/>
  <c r="AF13" i="2"/>
  <c r="AG13" i="2"/>
  <c r="AH13" i="2"/>
  <c r="AI13" i="2"/>
  <c r="AJ13" i="2"/>
  <c r="M14" i="2"/>
  <c r="N14" i="2"/>
  <c r="O14" i="2"/>
  <c r="P14" i="2"/>
  <c r="Q14" i="2"/>
  <c r="R14" i="2"/>
  <c r="S14" i="2"/>
  <c r="T14" i="2"/>
  <c r="U14" i="2"/>
  <c r="V14" i="2"/>
  <c r="W14" i="2"/>
  <c r="X14" i="2"/>
  <c r="Y14" i="2"/>
  <c r="Z14" i="2"/>
  <c r="AA14" i="2"/>
  <c r="AB14" i="2"/>
  <c r="AC14" i="2"/>
  <c r="AD14" i="2"/>
  <c r="AE14" i="2"/>
  <c r="AF14" i="2"/>
  <c r="AG14" i="2"/>
  <c r="AH14" i="2"/>
  <c r="AI14" i="2"/>
  <c r="AJ14" i="2"/>
  <c r="M15" i="2"/>
  <c r="N15" i="2"/>
  <c r="O15" i="2"/>
  <c r="P15" i="2"/>
  <c r="Q15" i="2"/>
  <c r="R15" i="2"/>
  <c r="S15" i="2"/>
  <c r="T15" i="2"/>
  <c r="U15" i="2"/>
  <c r="V15" i="2"/>
  <c r="W15" i="2"/>
  <c r="X15" i="2"/>
  <c r="Y15" i="2"/>
  <c r="Z15" i="2"/>
  <c r="AA15" i="2"/>
  <c r="AB15" i="2"/>
  <c r="AC15" i="2"/>
  <c r="AD15" i="2"/>
  <c r="AE15" i="2"/>
  <c r="AF15" i="2"/>
  <c r="AG15" i="2"/>
  <c r="AH15" i="2"/>
  <c r="AI15" i="2"/>
  <c r="AJ15" i="2"/>
  <c r="M16" i="2"/>
  <c r="N16" i="2"/>
  <c r="O16" i="2"/>
  <c r="P16" i="2"/>
  <c r="Q16" i="2"/>
  <c r="R16" i="2"/>
  <c r="S16" i="2"/>
  <c r="T16" i="2"/>
  <c r="U16" i="2"/>
  <c r="V16" i="2"/>
  <c r="W16" i="2"/>
  <c r="X16" i="2"/>
  <c r="Y16" i="2"/>
  <c r="Z16" i="2"/>
  <c r="AA16" i="2"/>
  <c r="AB16" i="2"/>
  <c r="AC16" i="2"/>
  <c r="AD16" i="2"/>
  <c r="AE16" i="2"/>
  <c r="AF16" i="2"/>
  <c r="AG16" i="2"/>
  <c r="AH16" i="2"/>
  <c r="AI16" i="2"/>
  <c r="AJ16" i="2"/>
  <c r="M17" i="2"/>
  <c r="N17" i="2"/>
  <c r="O17" i="2"/>
  <c r="P17" i="2"/>
  <c r="Q17" i="2"/>
  <c r="R17" i="2"/>
  <c r="S17" i="2"/>
  <c r="T17" i="2"/>
  <c r="U17" i="2"/>
  <c r="V17" i="2"/>
  <c r="W17" i="2"/>
  <c r="X17" i="2"/>
  <c r="Y17" i="2"/>
  <c r="Z17" i="2"/>
  <c r="AA17" i="2"/>
  <c r="AB17" i="2"/>
  <c r="AC17" i="2"/>
  <c r="AD17" i="2"/>
  <c r="AE17" i="2"/>
  <c r="AF17" i="2"/>
  <c r="AG17" i="2"/>
  <c r="AH17" i="2"/>
  <c r="AI17" i="2"/>
  <c r="AJ17" i="2"/>
  <c r="M18" i="2"/>
  <c r="N18" i="2"/>
  <c r="O18" i="2"/>
  <c r="P18" i="2"/>
  <c r="Q18" i="2"/>
  <c r="R18" i="2"/>
  <c r="S18" i="2"/>
  <c r="T18" i="2"/>
  <c r="U18" i="2"/>
  <c r="V18" i="2"/>
  <c r="W18" i="2"/>
  <c r="X18" i="2"/>
  <c r="Y18" i="2"/>
  <c r="Z18" i="2"/>
  <c r="AA18" i="2"/>
  <c r="AB18" i="2"/>
  <c r="AC18" i="2"/>
  <c r="AD18" i="2"/>
  <c r="AE18" i="2"/>
  <c r="AF18" i="2"/>
  <c r="AG18" i="2"/>
  <c r="AH18" i="2"/>
  <c r="AI18" i="2"/>
  <c r="AJ18" i="2"/>
  <c r="M19" i="2"/>
  <c r="N19" i="2"/>
  <c r="O19" i="2"/>
  <c r="P19" i="2"/>
  <c r="Q19" i="2"/>
  <c r="R19" i="2"/>
  <c r="S19" i="2"/>
  <c r="T19" i="2"/>
  <c r="U19" i="2"/>
  <c r="V19" i="2"/>
  <c r="W19" i="2"/>
  <c r="X19" i="2"/>
  <c r="Y19" i="2"/>
  <c r="Z19" i="2"/>
  <c r="AA19" i="2"/>
  <c r="AB19" i="2"/>
  <c r="AC19" i="2"/>
  <c r="AD19" i="2"/>
  <c r="AE19" i="2"/>
  <c r="AF19" i="2"/>
  <c r="AG19" i="2"/>
  <c r="AH19" i="2"/>
  <c r="AI19" i="2"/>
  <c r="AJ19" i="2"/>
  <c r="M20" i="2"/>
  <c r="N20" i="2"/>
  <c r="O20" i="2"/>
  <c r="P20" i="2"/>
  <c r="Q20" i="2"/>
  <c r="R20" i="2"/>
  <c r="S20" i="2"/>
  <c r="T20" i="2"/>
  <c r="U20" i="2"/>
  <c r="V20" i="2"/>
  <c r="W20" i="2"/>
  <c r="X20" i="2"/>
  <c r="Y20" i="2"/>
  <c r="Z20" i="2"/>
  <c r="AA20" i="2"/>
  <c r="AB20" i="2"/>
  <c r="AC20" i="2"/>
  <c r="AD20" i="2"/>
  <c r="AE20" i="2"/>
  <c r="AF20" i="2"/>
  <c r="AG20" i="2"/>
  <c r="AH20" i="2"/>
  <c r="AI20" i="2"/>
  <c r="AJ20" i="2"/>
  <c r="M21" i="2"/>
  <c r="N21" i="2"/>
  <c r="O21" i="2"/>
  <c r="P21" i="2"/>
  <c r="Q21" i="2"/>
  <c r="R21" i="2"/>
  <c r="S21" i="2"/>
  <c r="T21" i="2"/>
  <c r="U21" i="2"/>
  <c r="V21" i="2"/>
  <c r="W21" i="2"/>
  <c r="X21" i="2"/>
  <c r="Y21" i="2"/>
  <c r="Z21" i="2"/>
  <c r="AA21" i="2"/>
  <c r="AB21" i="2"/>
  <c r="AC21" i="2"/>
  <c r="AD21" i="2"/>
  <c r="AE21" i="2"/>
  <c r="AF21" i="2"/>
  <c r="AG21" i="2"/>
  <c r="AH21" i="2"/>
  <c r="AI21" i="2"/>
  <c r="AJ21" i="2"/>
  <c r="M22" i="2"/>
  <c r="N22" i="2"/>
  <c r="O22" i="2"/>
  <c r="P22" i="2"/>
  <c r="Q22" i="2"/>
  <c r="R22" i="2"/>
  <c r="S22" i="2"/>
  <c r="T22" i="2"/>
  <c r="U22" i="2"/>
  <c r="V22" i="2"/>
  <c r="W22" i="2"/>
  <c r="X22" i="2"/>
  <c r="Y22" i="2"/>
  <c r="Z22" i="2"/>
  <c r="AA22" i="2"/>
  <c r="AB22" i="2"/>
  <c r="AC22" i="2"/>
  <c r="AD22" i="2"/>
  <c r="AE22" i="2"/>
  <c r="AF22" i="2"/>
  <c r="AG22" i="2"/>
  <c r="AH22" i="2"/>
  <c r="AI22" i="2"/>
  <c r="AJ22" i="2"/>
  <c r="M23" i="2"/>
  <c r="N23" i="2"/>
  <c r="O23" i="2"/>
  <c r="P23" i="2"/>
  <c r="Q23" i="2"/>
  <c r="R23" i="2"/>
  <c r="S23" i="2"/>
  <c r="T23" i="2"/>
  <c r="U23" i="2"/>
  <c r="V23" i="2"/>
  <c r="W23" i="2"/>
  <c r="X23" i="2"/>
  <c r="Y23" i="2"/>
  <c r="Z23" i="2"/>
  <c r="AA23" i="2"/>
  <c r="AB23" i="2"/>
  <c r="AC23" i="2"/>
  <c r="AD23" i="2"/>
  <c r="AE23" i="2"/>
  <c r="AF23" i="2"/>
  <c r="AG23" i="2"/>
  <c r="AH23" i="2"/>
  <c r="AI23" i="2"/>
  <c r="AJ23" i="2"/>
  <c r="M24" i="2"/>
  <c r="N24" i="2"/>
  <c r="O24" i="2"/>
  <c r="P24" i="2"/>
  <c r="Q24" i="2"/>
  <c r="R24" i="2"/>
  <c r="S24" i="2"/>
  <c r="T24" i="2"/>
  <c r="U24" i="2"/>
  <c r="V24" i="2"/>
  <c r="W24" i="2"/>
  <c r="X24" i="2"/>
  <c r="Y24" i="2"/>
  <c r="Z24" i="2"/>
  <c r="AA24" i="2"/>
  <c r="AB24" i="2"/>
  <c r="AC24" i="2"/>
  <c r="AD24" i="2"/>
  <c r="AE24" i="2"/>
  <c r="AF24" i="2"/>
  <c r="AG24" i="2"/>
  <c r="AH24" i="2"/>
  <c r="AI24" i="2"/>
  <c r="AJ24" i="2"/>
  <c r="M25" i="2"/>
  <c r="N25" i="2"/>
  <c r="O25" i="2"/>
  <c r="P25" i="2"/>
  <c r="Q25" i="2"/>
  <c r="R25" i="2"/>
  <c r="S25" i="2"/>
  <c r="T25" i="2"/>
  <c r="U25" i="2"/>
  <c r="V25" i="2"/>
  <c r="W25" i="2"/>
  <c r="X25" i="2"/>
  <c r="Y25" i="2"/>
  <c r="Z25" i="2"/>
  <c r="AA25" i="2"/>
  <c r="AB25" i="2"/>
  <c r="AC25" i="2"/>
  <c r="AD25" i="2"/>
  <c r="AE25" i="2"/>
  <c r="AF25" i="2"/>
  <c r="AG25" i="2"/>
  <c r="AH25" i="2"/>
  <c r="AI25" i="2"/>
  <c r="AJ25" i="2"/>
  <c r="M26" i="2"/>
  <c r="N26" i="2"/>
  <c r="O26" i="2"/>
  <c r="P26" i="2"/>
  <c r="Q26" i="2"/>
  <c r="R26" i="2"/>
  <c r="S26" i="2"/>
  <c r="T26" i="2"/>
  <c r="U26" i="2"/>
  <c r="V26" i="2"/>
  <c r="W26" i="2"/>
  <c r="X26" i="2"/>
  <c r="Y26" i="2"/>
  <c r="Z26" i="2"/>
  <c r="AA26" i="2"/>
  <c r="AB26" i="2"/>
  <c r="AC26" i="2"/>
  <c r="AD26" i="2"/>
  <c r="AE26" i="2"/>
  <c r="AF26" i="2"/>
  <c r="AG26" i="2"/>
  <c r="AH26" i="2"/>
  <c r="AI26" i="2"/>
  <c r="AJ26" i="2"/>
  <c r="M27" i="2"/>
  <c r="N27" i="2"/>
  <c r="O27" i="2"/>
  <c r="P27" i="2"/>
  <c r="Q27" i="2"/>
  <c r="R27" i="2"/>
  <c r="S27" i="2"/>
  <c r="T27" i="2"/>
  <c r="U27" i="2"/>
  <c r="V27" i="2"/>
  <c r="W27" i="2"/>
  <c r="X27" i="2"/>
  <c r="Y27" i="2"/>
  <c r="Z27" i="2"/>
  <c r="AA27" i="2"/>
  <c r="AB27" i="2"/>
  <c r="AC27" i="2"/>
  <c r="AD27" i="2"/>
  <c r="AE27" i="2"/>
  <c r="AF27" i="2"/>
  <c r="AG27" i="2"/>
  <c r="AH27" i="2"/>
  <c r="AI27" i="2"/>
  <c r="AJ27" i="2"/>
  <c r="M28" i="2"/>
  <c r="N28" i="2"/>
  <c r="O28" i="2"/>
  <c r="P28" i="2"/>
  <c r="Q28" i="2"/>
  <c r="R28" i="2"/>
  <c r="S28" i="2"/>
  <c r="T28" i="2"/>
  <c r="U28" i="2"/>
  <c r="V28" i="2"/>
  <c r="W28" i="2"/>
  <c r="X28" i="2"/>
  <c r="Y28" i="2"/>
  <c r="Z28" i="2"/>
  <c r="AA28" i="2"/>
  <c r="AB28" i="2"/>
  <c r="AC28" i="2"/>
  <c r="AD28" i="2"/>
  <c r="AE28" i="2"/>
  <c r="AF28" i="2"/>
  <c r="AG28" i="2"/>
  <c r="AH28" i="2"/>
  <c r="AI28" i="2"/>
  <c r="AJ28" i="2"/>
  <c r="M29" i="2"/>
  <c r="N29" i="2"/>
  <c r="O29" i="2"/>
  <c r="P29" i="2"/>
  <c r="Q29" i="2"/>
  <c r="R29" i="2"/>
  <c r="S29" i="2"/>
  <c r="T29" i="2"/>
  <c r="U29" i="2"/>
  <c r="V29" i="2"/>
  <c r="W29" i="2"/>
  <c r="X29" i="2"/>
  <c r="Y29" i="2"/>
  <c r="Z29" i="2"/>
  <c r="AA29" i="2"/>
  <c r="AB29" i="2"/>
  <c r="AC29" i="2"/>
  <c r="AD29" i="2"/>
  <c r="AE29" i="2"/>
  <c r="AF29" i="2"/>
  <c r="AG29" i="2"/>
  <c r="AH29" i="2"/>
  <c r="AI29" i="2"/>
  <c r="AJ29" i="2"/>
  <c r="M30" i="2"/>
  <c r="N30" i="2"/>
  <c r="O30" i="2"/>
  <c r="P30" i="2"/>
  <c r="Q30" i="2"/>
  <c r="R30" i="2"/>
  <c r="S30" i="2"/>
  <c r="T30" i="2"/>
  <c r="U30" i="2"/>
  <c r="V30" i="2"/>
  <c r="W30" i="2"/>
  <c r="X30" i="2"/>
  <c r="Y30" i="2"/>
  <c r="Z30" i="2"/>
  <c r="AA30" i="2"/>
  <c r="AB30" i="2"/>
  <c r="AC30" i="2"/>
  <c r="AD30" i="2"/>
  <c r="AE30" i="2"/>
  <c r="AF30" i="2"/>
  <c r="AG30" i="2"/>
  <c r="AH30" i="2"/>
  <c r="AI30" i="2"/>
  <c r="AJ30" i="2"/>
  <c r="M31" i="2"/>
  <c r="N31" i="2"/>
  <c r="O31" i="2"/>
  <c r="P31" i="2"/>
  <c r="Q31" i="2"/>
  <c r="R31" i="2"/>
  <c r="S31" i="2"/>
  <c r="T31" i="2"/>
  <c r="U31" i="2"/>
  <c r="V31" i="2"/>
  <c r="W31" i="2"/>
  <c r="X31" i="2"/>
  <c r="Y31" i="2"/>
  <c r="Z31" i="2"/>
  <c r="AA31" i="2"/>
  <c r="AB31" i="2"/>
  <c r="AC31" i="2"/>
  <c r="AD31" i="2"/>
  <c r="AE31" i="2"/>
  <c r="AF31" i="2"/>
  <c r="AG31" i="2"/>
  <c r="AH31" i="2"/>
  <c r="AI31" i="2"/>
  <c r="AJ31" i="2"/>
  <c r="N6" i="2"/>
  <c r="O6" i="2"/>
  <c r="P6" i="2"/>
  <c r="Q6" i="2"/>
  <c r="R6" i="2"/>
  <c r="S6" i="2"/>
  <c r="T6" i="2"/>
  <c r="U6" i="2"/>
  <c r="V6" i="2"/>
  <c r="W6" i="2"/>
  <c r="X6" i="2"/>
  <c r="Y6" i="2"/>
  <c r="Z6" i="2"/>
  <c r="AA6" i="2"/>
  <c r="AB6" i="2"/>
  <c r="AC6" i="2"/>
  <c r="AD6" i="2"/>
  <c r="AE6" i="2"/>
  <c r="AF6" i="2"/>
  <c r="AG6" i="2"/>
  <c r="AH6" i="2"/>
  <c r="AI6" i="2"/>
  <c r="AJ6" i="2"/>
  <c r="M6" i="2"/>
  <c r="B63" i="1"/>
  <c r="F69" i="1"/>
  <c r="F70" i="1"/>
  <c r="F71" i="1"/>
  <c r="F72" i="1"/>
  <c r="F73" i="1"/>
  <c r="F74" i="1"/>
  <c r="F75" i="1"/>
  <c r="F76" i="1"/>
  <c r="F77" i="1"/>
  <c r="F78" i="1"/>
  <c r="F79" i="1"/>
  <c r="F80" i="1"/>
  <c r="F81" i="1"/>
  <c r="G69" i="1"/>
  <c r="H69" i="1"/>
  <c r="I69" i="1"/>
  <c r="J69" i="1"/>
  <c r="K69" i="1"/>
  <c r="L69" i="1"/>
  <c r="M69" i="1"/>
  <c r="N69" i="1"/>
  <c r="O69" i="1"/>
  <c r="P69" i="1"/>
  <c r="Q69" i="1"/>
  <c r="R69" i="1"/>
  <c r="S69" i="1"/>
  <c r="T69" i="1"/>
  <c r="U69" i="1"/>
  <c r="V69" i="1"/>
  <c r="W69" i="1"/>
  <c r="X69" i="1"/>
  <c r="Y69" i="1"/>
  <c r="Z69" i="1"/>
  <c r="AA69" i="1"/>
  <c r="AB69" i="1"/>
  <c r="AC69" i="1"/>
  <c r="AD69" i="1"/>
  <c r="G70" i="1"/>
  <c r="H70" i="1"/>
  <c r="I70" i="1"/>
  <c r="J70" i="1"/>
  <c r="K70" i="1"/>
  <c r="L70" i="1"/>
  <c r="M70" i="1"/>
  <c r="N70" i="1"/>
  <c r="O70" i="1"/>
  <c r="P70" i="1"/>
  <c r="Q70" i="1"/>
  <c r="R70" i="1"/>
  <c r="S70" i="1"/>
  <c r="T70" i="1"/>
  <c r="U70" i="1"/>
  <c r="V70" i="1"/>
  <c r="W70" i="1"/>
  <c r="X70" i="1"/>
  <c r="Y70" i="1"/>
  <c r="Z70" i="1"/>
  <c r="AA70" i="1"/>
  <c r="AB70" i="1"/>
  <c r="AC70" i="1"/>
  <c r="AD70" i="1"/>
  <c r="G71" i="1"/>
  <c r="H71" i="1"/>
  <c r="I71" i="1"/>
  <c r="J71" i="1"/>
  <c r="K71" i="1"/>
  <c r="L71" i="1"/>
  <c r="M71" i="1"/>
  <c r="N71" i="1"/>
  <c r="O71" i="1"/>
  <c r="P71" i="1"/>
  <c r="Q71" i="1"/>
  <c r="R71" i="1"/>
  <c r="S71" i="1"/>
  <c r="T71" i="1"/>
  <c r="U71" i="1"/>
  <c r="V71" i="1"/>
  <c r="W71" i="1"/>
  <c r="X71" i="1"/>
  <c r="Y71" i="1"/>
  <c r="Z71" i="1"/>
  <c r="AA71" i="1"/>
  <c r="AB71" i="1"/>
  <c r="AC71" i="1"/>
  <c r="AD71" i="1"/>
  <c r="G72" i="1"/>
  <c r="H72" i="1"/>
  <c r="I72" i="1"/>
  <c r="J72" i="1"/>
  <c r="K72" i="1"/>
  <c r="L72" i="1"/>
  <c r="M72" i="1"/>
  <c r="N72" i="1"/>
  <c r="O72" i="1"/>
  <c r="P72" i="1"/>
  <c r="Q72" i="1"/>
  <c r="R72" i="1"/>
  <c r="S72" i="1"/>
  <c r="T72" i="1"/>
  <c r="U72" i="1"/>
  <c r="V72" i="1"/>
  <c r="W72" i="1"/>
  <c r="X72" i="1"/>
  <c r="Y72" i="1"/>
  <c r="Z72" i="1"/>
  <c r="AA72" i="1"/>
  <c r="AB72" i="1"/>
  <c r="AC72" i="1"/>
  <c r="AD72" i="1"/>
  <c r="G73" i="1"/>
  <c r="H73" i="1"/>
  <c r="I73" i="1"/>
  <c r="J73" i="1"/>
  <c r="K73" i="1"/>
  <c r="L73" i="1"/>
  <c r="M73" i="1"/>
  <c r="N73" i="1"/>
  <c r="O73" i="1"/>
  <c r="P73" i="1"/>
  <c r="Q73" i="1"/>
  <c r="R73" i="1"/>
  <c r="S73" i="1"/>
  <c r="T73" i="1"/>
  <c r="U73" i="1"/>
  <c r="V73" i="1"/>
  <c r="W73" i="1"/>
  <c r="X73" i="1"/>
  <c r="Y73" i="1"/>
  <c r="Z73" i="1"/>
  <c r="AA73" i="1"/>
  <c r="AB73" i="1"/>
  <c r="AC73" i="1"/>
  <c r="AD73" i="1"/>
  <c r="G74" i="1"/>
  <c r="H74" i="1"/>
  <c r="I74" i="1"/>
  <c r="J74" i="1"/>
  <c r="K74" i="1"/>
  <c r="L74" i="1"/>
  <c r="M74" i="1"/>
  <c r="N74" i="1"/>
  <c r="O74" i="1"/>
  <c r="P74" i="1"/>
  <c r="Q74" i="1"/>
  <c r="R74" i="1"/>
  <c r="S74" i="1"/>
  <c r="T74" i="1"/>
  <c r="U74" i="1"/>
  <c r="V74" i="1"/>
  <c r="W74" i="1"/>
  <c r="X74" i="1"/>
  <c r="Y74" i="1"/>
  <c r="Z74" i="1"/>
  <c r="AA74" i="1"/>
  <c r="AB74" i="1"/>
  <c r="AC74" i="1"/>
  <c r="AD74" i="1"/>
  <c r="G75" i="1"/>
  <c r="H75" i="1"/>
  <c r="I75" i="1"/>
  <c r="J75" i="1"/>
  <c r="K75" i="1"/>
  <c r="L75" i="1"/>
  <c r="M75" i="1"/>
  <c r="N75" i="1"/>
  <c r="O75" i="1"/>
  <c r="P75" i="1"/>
  <c r="Q75" i="1"/>
  <c r="R75" i="1"/>
  <c r="S75" i="1"/>
  <c r="T75" i="1"/>
  <c r="U75" i="1"/>
  <c r="V75" i="1"/>
  <c r="W75" i="1"/>
  <c r="X75" i="1"/>
  <c r="Y75" i="1"/>
  <c r="Z75" i="1"/>
  <c r="AA75" i="1"/>
  <c r="AB75" i="1"/>
  <c r="AC75" i="1"/>
  <c r="AD75" i="1"/>
  <c r="G76" i="1"/>
  <c r="H76" i="1"/>
  <c r="I76" i="1"/>
  <c r="J76" i="1"/>
  <c r="K76" i="1"/>
  <c r="L76" i="1"/>
  <c r="M76" i="1"/>
  <c r="N76" i="1"/>
  <c r="O76" i="1"/>
  <c r="P76" i="1"/>
  <c r="Q76" i="1"/>
  <c r="R76" i="1"/>
  <c r="S76" i="1"/>
  <c r="T76" i="1"/>
  <c r="U76" i="1"/>
  <c r="V76" i="1"/>
  <c r="W76" i="1"/>
  <c r="X76" i="1"/>
  <c r="Y76" i="1"/>
  <c r="Z76" i="1"/>
  <c r="AA76" i="1"/>
  <c r="AB76" i="1"/>
  <c r="AC76" i="1"/>
  <c r="AD76" i="1"/>
  <c r="G77" i="1"/>
  <c r="H77" i="1"/>
  <c r="I77" i="1"/>
  <c r="J77" i="1"/>
  <c r="K77" i="1"/>
  <c r="L77" i="1"/>
  <c r="M77" i="1"/>
  <c r="N77" i="1"/>
  <c r="O77" i="1"/>
  <c r="P77" i="1"/>
  <c r="Q77" i="1"/>
  <c r="R77" i="1"/>
  <c r="S77" i="1"/>
  <c r="T77" i="1"/>
  <c r="U77" i="1"/>
  <c r="V77" i="1"/>
  <c r="W77" i="1"/>
  <c r="X77" i="1"/>
  <c r="Y77" i="1"/>
  <c r="Z77" i="1"/>
  <c r="AA77" i="1"/>
  <c r="AB77" i="1"/>
  <c r="AC77" i="1"/>
  <c r="AD77" i="1"/>
  <c r="G78" i="1"/>
  <c r="H78" i="1"/>
  <c r="I78" i="1"/>
  <c r="J78" i="1"/>
  <c r="K78" i="1"/>
  <c r="L78" i="1"/>
  <c r="M78" i="1"/>
  <c r="N78" i="1"/>
  <c r="O78" i="1"/>
  <c r="P78" i="1"/>
  <c r="Q78" i="1"/>
  <c r="R78" i="1"/>
  <c r="S78" i="1"/>
  <c r="T78" i="1"/>
  <c r="U78" i="1"/>
  <c r="V78" i="1"/>
  <c r="W78" i="1"/>
  <c r="X78" i="1"/>
  <c r="Y78" i="1"/>
  <c r="Z78" i="1"/>
  <c r="AA78" i="1"/>
  <c r="AB78" i="1"/>
  <c r="AC78" i="1"/>
  <c r="AD78" i="1"/>
  <c r="G79" i="1"/>
  <c r="H79" i="1"/>
  <c r="I79" i="1"/>
  <c r="J79" i="1"/>
  <c r="K79" i="1"/>
  <c r="L79" i="1"/>
  <c r="M79" i="1"/>
  <c r="N79" i="1"/>
  <c r="O79" i="1"/>
  <c r="P79" i="1"/>
  <c r="Q79" i="1"/>
  <c r="R79" i="1"/>
  <c r="S79" i="1"/>
  <c r="T79" i="1"/>
  <c r="U79" i="1"/>
  <c r="V79" i="1"/>
  <c r="W79" i="1"/>
  <c r="X79" i="1"/>
  <c r="Y79" i="1"/>
  <c r="Z79" i="1"/>
  <c r="AA79" i="1"/>
  <c r="AB79" i="1"/>
  <c r="AC79" i="1"/>
  <c r="AD79" i="1"/>
  <c r="G80" i="1"/>
  <c r="H80" i="1"/>
  <c r="I80" i="1"/>
  <c r="J80" i="1"/>
  <c r="K80" i="1"/>
  <c r="L80" i="1"/>
  <c r="M80" i="1"/>
  <c r="N80" i="1"/>
  <c r="O80" i="1"/>
  <c r="P80" i="1"/>
  <c r="Q80" i="1"/>
  <c r="R80" i="1"/>
  <c r="S80" i="1"/>
  <c r="T80" i="1"/>
  <c r="U80" i="1"/>
  <c r="V80" i="1"/>
  <c r="W80" i="1"/>
  <c r="X80" i="1"/>
  <c r="Y80" i="1"/>
  <c r="Z80" i="1"/>
  <c r="AA80" i="1"/>
  <c r="AB80" i="1"/>
  <c r="AC80" i="1"/>
  <c r="AD80" i="1"/>
  <c r="G81" i="1"/>
  <c r="H81" i="1"/>
  <c r="I81" i="1"/>
  <c r="J81" i="1"/>
  <c r="K81" i="1"/>
  <c r="L81" i="1"/>
  <c r="M81" i="1"/>
  <c r="N81" i="1"/>
  <c r="O81" i="1"/>
  <c r="P81" i="1"/>
  <c r="Q81" i="1"/>
  <c r="R81" i="1"/>
  <c r="S81" i="1"/>
  <c r="T81" i="1"/>
  <c r="U81" i="1"/>
  <c r="V81" i="1"/>
  <c r="W81" i="1"/>
  <c r="X81" i="1"/>
  <c r="Y81" i="1"/>
  <c r="Z81" i="1"/>
  <c r="AA81" i="1"/>
  <c r="AB81" i="1"/>
  <c r="AC81" i="1"/>
  <c r="AD81" i="1"/>
  <c r="D23" i="1"/>
  <c r="C23" i="1"/>
  <c r="B62" i="1"/>
  <c r="AC61" i="1"/>
  <c r="AC62" i="1"/>
  <c r="AC63" i="1"/>
  <c r="AC64" i="1"/>
  <c r="AC65" i="1"/>
  <c r="AC66" i="1"/>
  <c r="AC67" i="1"/>
  <c r="AC68" i="1"/>
  <c r="AC82" i="1"/>
  <c r="AC83" i="1"/>
  <c r="AC84" i="1"/>
  <c r="AC85" i="1"/>
  <c r="AC86" i="1"/>
  <c r="AC87" i="1"/>
  <c r="AC88" i="1"/>
  <c r="AC89" i="1"/>
  <c r="AC90" i="1"/>
  <c r="AC91" i="1"/>
  <c r="AC92" i="1"/>
  <c r="AC93" i="1"/>
  <c r="AC94" i="1"/>
  <c r="AC95" i="1"/>
  <c r="AC96" i="1"/>
  <c r="AC97" i="1"/>
  <c r="B64" i="1"/>
  <c r="F63" i="1"/>
  <c r="F64" i="1"/>
  <c r="F65" i="1"/>
  <c r="F66" i="1"/>
  <c r="F67" i="1"/>
  <c r="F68" i="1"/>
  <c r="F82" i="1"/>
  <c r="F83" i="1"/>
  <c r="F84" i="1"/>
  <c r="F85" i="1"/>
  <c r="F86" i="1"/>
  <c r="F87" i="1"/>
  <c r="F88" i="1"/>
  <c r="F89" i="1"/>
  <c r="F90" i="1"/>
  <c r="F91" i="1"/>
  <c r="F92" i="1"/>
  <c r="F93" i="1"/>
  <c r="F94" i="1"/>
  <c r="F95" i="1"/>
  <c r="F96" i="1"/>
  <c r="F97" i="1"/>
  <c r="F62" i="1"/>
  <c r="G63" i="1"/>
  <c r="H63" i="1"/>
  <c r="I63" i="1"/>
  <c r="J63" i="1"/>
  <c r="K63" i="1"/>
  <c r="L63" i="1"/>
  <c r="M63" i="1"/>
  <c r="N63" i="1"/>
  <c r="O63" i="1"/>
  <c r="P63" i="1"/>
  <c r="Q63" i="1"/>
  <c r="R63" i="1"/>
  <c r="S63" i="1"/>
  <c r="T63" i="1"/>
  <c r="U63" i="1"/>
  <c r="V63" i="1"/>
  <c r="W63" i="1"/>
  <c r="X63" i="1"/>
  <c r="Y63" i="1"/>
  <c r="Z63" i="1"/>
  <c r="AA63" i="1"/>
  <c r="AB63" i="1"/>
  <c r="AD63" i="1"/>
  <c r="G64" i="1"/>
  <c r="H64" i="1"/>
  <c r="I64" i="1"/>
  <c r="J64" i="1"/>
  <c r="K64" i="1"/>
  <c r="L64" i="1"/>
  <c r="M64" i="1"/>
  <c r="N64" i="1"/>
  <c r="O64" i="1"/>
  <c r="P64" i="1"/>
  <c r="Q64" i="1"/>
  <c r="R64" i="1"/>
  <c r="S64" i="1"/>
  <c r="T64" i="1"/>
  <c r="U64" i="1"/>
  <c r="V64" i="1"/>
  <c r="W64" i="1"/>
  <c r="X64" i="1"/>
  <c r="Y64" i="1"/>
  <c r="Z64" i="1"/>
  <c r="AA64" i="1"/>
  <c r="AB64" i="1"/>
  <c r="AD64" i="1"/>
  <c r="G65" i="1"/>
  <c r="H65" i="1"/>
  <c r="I65" i="1"/>
  <c r="J65" i="1"/>
  <c r="K65" i="1"/>
  <c r="L65" i="1"/>
  <c r="M65" i="1"/>
  <c r="N65" i="1"/>
  <c r="O65" i="1"/>
  <c r="P65" i="1"/>
  <c r="Q65" i="1"/>
  <c r="R65" i="1"/>
  <c r="S65" i="1"/>
  <c r="T65" i="1"/>
  <c r="U65" i="1"/>
  <c r="V65" i="1"/>
  <c r="W65" i="1"/>
  <c r="X65" i="1"/>
  <c r="Y65" i="1"/>
  <c r="Z65" i="1"/>
  <c r="AA65" i="1"/>
  <c r="AB65" i="1"/>
  <c r="AD65" i="1"/>
  <c r="G66" i="1"/>
  <c r="H66" i="1"/>
  <c r="I66" i="1"/>
  <c r="J66" i="1"/>
  <c r="K66" i="1"/>
  <c r="L66" i="1"/>
  <c r="M66" i="1"/>
  <c r="N66" i="1"/>
  <c r="O66" i="1"/>
  <c r="P66" i="1"/>
  <c r="Q66" i="1"/>
  <c r="R66" i="1"/>
  <c r="S66" i="1"/>
  <c r="T66" i="1"/>
  <c r="U66" i="1"/>
  <c r="V66" i="1"/>
  <c r="W66" i="1"/>
  <c r="X66" i="1"/>
  <c r="Y66" i="1"/>
  <c r="Z66" i="1"/>
  <c r="AA66" i="1"/>
  <c r="AB66" i="1"/>
  <c r="AD66" i="1"/>
  <c r="G67" i="1"/>
  <c r="H67" i="1"/>
  <c r="I67" i="1"/>
  <c r="J67" i="1"/>
  <c r="K67" i="1"/>
  <c r="L67" i="1"/>
  <c r="M67" i="1"/>
  <c r="N67" i="1"/>
  <c r="O67" i="1"/>
  <c r="P67" i="1"/>
  <c r="Q67" i="1"/>
  <c r="R67" i="1"/>
  <c r="S67" i="1"/>
  <c r="T67" i="1"/>
  <c r="U67" i="1"/>
  <c r="V67" i="1"/>
  <c r="W67" i="1"/>
  <c r="X67" i="1"/>
  <c r="Y67" i="1"/>
  <c r="Z67" i="1"/>
  <c r="AA67" i="1"/>
  <c r="AB67" i="1"/>
  <c r="AD67" i="1"/>
  <c r="G68" i="1"/>
  <c r="H68" i="1"/>
  <c r="I68" i="1"/>
  <c r="J68" i="1"/>
  <c r="K68" i="1"/>
  <c r="L68" i="1"/>
  <c r="M68" i="1"/>
  <c r="N68" i="1"/>
  <c r="O68" i="1"/>
  <c r="P68" i="1"/>
  <c r="Q68" i="1"/>
  <c r="R68" i="1"/>
  <c r="S68" i="1"/>
  <c r="T68" i="1"/>
  <c r="U68" i="1"/>
  <c r="V68" i="1"/>
  <c r="W68" i="1"/>
  <c r="X68" i="1"/>
  <c r="Y68" i="1"/>
  <c r="Z68" i="1"/>
  <c r="AA68" i="1"/>
  <c r="AB68" i="1"/>
  <c r="AD68" i="1"/>
  <c r="G82" i="1"/>
  <c r="H82" i="1"/>
  <c r="I82" i="1"/>
  <c r="J82" i="1"/>
  <c r="K82" i="1"/>
  <c r="L82" i="1"/>
  <c r="M82" i="1"/>
  <c r="N82" i="1"/>
  <c r="O82" i="1"/>
  <c r="P82" i="1"/>
  <c r="Q82" i="1"/>
  <c r="R82" i="1"/>
  <c r="S82" i="1"/>
  <c r="T82" i="1"/>
  <c r="U82" i="1"/>
  <c r="V82" i="1"/>
  <c r="W82" i="1"/>
  <c r="X82" i="1"/>
  <c r="Y82" i="1"/>
  <c r="Z82" i="1"/>
  <c r="AA82" i="1"/>
  <c r="AB82" i="1"/>
  <c r="AD82" i="1"/>
  <c r="G83" i="1"/>
  <c r="H83" i="1"/>
  <c r="I83" i="1"/>
  <c r="J83" i="1"/>
  <c r="K83" i="1"/>
  <c r="L83" i="1"/>
  <c r="M83" i="1"/>
  <c r="N83" i="1"/>
  <c r="O83" i="1"/>
  <c r="P83" i="1"/>
  <c r="Q83" i="1"/>
  <c r="R83" i="1"/>
  <c r="S83" i="1"/>
  <c r="T83" i="1"/>
  <c r="U83" i="1"/>
  <c r="V83" i="1"/>
  <c r="W83" i="1"/>
  <c r="X83" i="1"/>
  <c r="Y83" i="1"/>
  <c r="Z83" i="1"/>
  <c r="AA83" i="1"/>
  <c r="AB83" i="1"/>
  <c r="AD83" i="1"/>
  <c r="G84" i="1"/>
  <c r="H84" i="1"/>
  <c r="I84" i="1"/>
  <c r="J84" i="1"/>
  <c r="K84" i="1"/>
  <c r="L84" i="1"/>
  <c r="M84" i="1"/>
  <c r="N84" i="1"/>
  <c r="O84" i="1"/>
  <c r="P84" i="1"/>
  <c r="Q84" i="1"/>
  <c r="R84" i="1"/>
  <c r="S84" i="1"/>
  <c r="T84" i="1"/>
  <c r="U84" i="1"/>
  <c r="V84" i="1"/>
  <c r="W84" i="1"/>
  <c r="X84" i="1"/>
  <c r="Y84" i="1"/>
  <c r="Z84" i="1"/>
  <c r="AA84" i="1"/>
  <c r="AB84" i="1"/>
  <c r="AD84" i="1"/>
  <c r="G85" i="1"/>
  <c r="H85" i="1"/>
  <c r="I85" i="1"/>
  <c r="J85" i="1"/>
  <c r="K85" i="1"/>
  <c r="L85" i="1"/>
  <c r="M85" i="1"/>
  <c r="N85" i="1"/>
  <c r="O85" i="1"/>
  <c r="P85" i="1"/>
  <c r="Q85" i="1"/>
  <c r="R85" i="1"/>
  <c r="S85" i="1"/>
  <c r="T85" i="1"/>
  <c r="U85" i="1"/>
  <c r="V85" i="1"/>
  <c r="W85" i="1"/>
  <c r="X85" i="1"/>
  <c r="Y85" i="1"/>
  <c r="Z85" i="1"/>
  <c r="AA85" i="1"/>
  <c r="AB85" i="1"/>
  <c r="AD85" i="1"/>
  <c r="G86" i="1"/>
  <c r="H86" i="1"/>
  <c r="I86" i="1"/>
  <c r="J86" i="1"/>
  <c r="K86" i="1"/>
  <c r="L86" i="1"/>
  <c r="M86" i="1"/>
  <c r="N86" i="1"/>
  <c r="O86" i="1"/>
  <c r="P86" i="1"/>
  <c r="Q86" i="1"/>
  <c r="R86" i="1"/>
  <c r="S86" i="1"/>
  <c r="T86" i="1"/>
  <c r="U86" i="1"/>
  <c r="V86" i="1"/>
  <c r="W86" i="1"/>
  <c r="X86" i="1"/>
  <c r="Y86" i="1"/>
  <c r="Z86" i="1"/>
  <c r="AA86" i="1"/>
  <c r="AB86" i="1"/>
  <c r="AD86" i="1"/>
  <c r="G87" i="1"/>
  <c r="H87" i="1"/>
  <c r="I87" i="1"/>
  <c r="J87" i="1"/>
  <c r="K87" i="1"/>
  <c r="L87" i="1"/>
  <c r="M87" i="1"/>
  <c r="N87" i="1"/>
  <c r="O87" i="1"/>
  <c r="P87" i="1"/>
  <c r="Q87" i="1"/>
  <c r="R87" i="1"/>
  <c r="S87" i="1"/>
  <c r="T87" i="1"/>
  <c r="U87" i="1"/>
  <c r="V87" i="1"/>
  <c r="W87" i="1"/>
  <c r="X87" i="1"/>
  <c r="Y87" i="1"/>
  <c r="Z87" i="1"/>
  <c r="AA87" i="1"/>
  <c r="AB87" i="1"/>
  <c r="AD87" i="1"/>
  <c r="G88" i="1"/>
  <c r="H88" i="1"/>
  <c r="I88" i="1"/>
  <c r="J88" i="1"/>
  <c r="K88" i="1"/>
  <c r="L88" i="1"/>
  <c r="M88" i="1"/>
  <c r="N88" i="1"/>
  <c r="O88" i="1"/>
  <c r="P88" i="1"/>
  <c r="Q88" i="1"/>
  <c r="R88" i="1"/>
  <c r="S88" i="1"/>
  <c r="T88" i="1"/>
  <c r="U88" i="1"/>
  <c r="V88" i="1"/>
  <c r="W88" i="1"/>
  <c r="X88" i="1"/>
  <c r="Y88" i="1"/>
  <c r="Z88" i="1"/>
  <c r="AA88" i="1"/>
  <c r="AB88" i="1"/>
  <c r="AD88" i="1"/>
  <c r="G89" i="1"/>
  <c r="H89" i="1"/>
  <c r="I89" i="1"/>
  <c r="J89" i="1"/>
  <c r="K89" i="1"/>
  <c r="L89" i="1"/>
  <c r="M89" i="1"/>
  <c r="N89" i="1"/>
  <c r="O89" i="1"/>
  <c r="P89" i="1"/>
  <c r="Q89" i="1"/>
  <c r="R89" i="1"/>
  <c r="S89" i="1"/>
  <c r="T89" i="1"/>
  <c r="U89" i="1"/>
  <c r="V89" i="1"/>
  <c r="W89" i="1"/>
  <c r="X89" i="1"/>
  <c r="Y89" i="1"/>
  <c r="Z89" i="1"/>
  <c r="AA89" i="1"/>
  <c r="AB89" i="1"/>
  <c r="AD89" i="1"/>
  <c r="G90" i="1"/>
  <c r="H90" i="1"/>
  <c r="I90" i="1"/>
  <c r="J90" i="1"/>
  <c r="K90" i="1"/>
  <c r="L90" i="1"/>
  <c r="M90" i="1"/>
  <c r="N90" i="1"/>
  <c r="O90" i="1"/>
  <c r="P90" i="1"/>
  <c r="Q90" i="1"/>
  <c r="R90" i="1"/>
  <c r="S90" i="1"/>
  <c r="T90" i="1"/>
  <c r="U90" i="1"/>
  <c r="V90" i="1"/>
  <c r="W90" i="1"/>
  <c r="X90" i="1"/>
  <c r="Y90" i="1"/>
  <c r="Z90" i="1"/>
  <c r="AA90" i="1"/>
  <c r="AB90" i="1"/>
  <c r="AD90" i="1"/>
  <c r="G91" i="1"/>
  <c r="H91" i="1"/>
  <c r="I91" i="1"/>
  <c r="J91" i="1"/>
  <c r="K91" i="1"/>
  <c r="L91" i="1"/>
  <c r="M91" i="1"/>
  <c r="N91" i="1"/>
  <c r="O91" i="1"/>
  <c r="P91" i="1"/>
  <c r="Q91" i="1"/>
  <c r="R91" i="1"/>
  <c r="S91" i="1"/>
  <c r="T91" i="1"/>
  <c r="U91" i="1"/>
  <c r="V91" i="1"/>
  <c r="W91" i="1"/>
  <c r="X91" i="1"/>
  <c r="Y91" i="1"/>
  <c r="Z91" i="1"/>
  <c r="AA91" i="1"/>
  <c r="AB91" i="1"/>
  <c r="AD91" i="1"/>
  <c r="G92" i="1"/>
  <c r="H92" i="1"/>
  <c r="I92" i="1"/>
  <c r="J92" i="1"/>
  <c r="K92" i="1"/>
  <c r="L92" i="1"/>
  <c r="M92" i="1"/>
  <c r="N92" i="1"/>
  <c r="O92" i="1"/>
  <c r="P92" i="1"/>
  <c r="Q92" i="1"/>
  <c r="R92" i="1"/>
  <c r="S92" i="1"/>
  <c r="T92" i="1"/>
  <c r="U92" i="1"/>
  <c r="V92" i="1"/>
  <c r="W92" i="1"/>
  <c r="X92" i="1"/>
  <c r="Y92" i="1"/>
  <c r="Z92" i="1"/>
  <c r="AA92" i="1"/>
  <c r="AB92" i="1"/>
  <c r="AD92" i="1"/>
  <c r="G93" i="1"/>
  <c r="H93" i="1"/>
  <c r="I93" i="1"/>
  <c r="J93" i="1"/>
  <c r="K93" i="1"/>
  <c r="L93" i="1"/>
  <c r="M93" i="1"/>
  <c r="N93" i="1"/>
  <c r="O93" i="1"/>
  <c r="P93" i="1"/>
  <c r="Q93" i="1"/>
  <c r="R93" i="1"/>
  <c r="S93" i="1"/>
  <c r="T93" i="1"/>
  <c r="U93" i="1"/>
  <c r="V93" i="1"/>
  <c r="W93" i="1"/>
  <c r="X93" i="1"/>
  <c r="Y93" i="1"/>
  <c r="Z93" i="1"/>
  <c r="AA93" i="1"/>
  <c r="AB93" i="1"/>
  <c r="AD93" i="1"/>
  <c r="G94" i="1"/>
  <c r="H94" i="1"/>
  <c r="I94" i="1"/>
  <c r="J94" i="1"/>
  <c r="K94" i="1"/>
  <c r="L94" i="1"/>
  <c r="M94" i="1"/>
  <c r="N94" i="1"/>
  <c r="O94" i="1"/>
  <c r="P94" i="1"/>
  <c r="Q94" i="1"/>
  <c r="R94" i="1"/>
  <c r="S94" i="1"/>
  <c r="T94" i="1"/>
  <c r="U94" i="1"/>
  <c r="V94" i="1"/>
  <c r="W94" i="1"/>
  <c r="X94" i="1"/>
  <c r="Y94" i="1"/>
  <c r="Z94" i="1"/>
  <c r="AA94" i="1"/>
  <c r="AB94" i="1"/>
  <c r="AD94" i="1"/>
  <c r="G95" i="1"/>
  <c r="H95" i="1"/>
  <c r="I95" i="1"/>
  <c r="J95" i="1"/>
  <c r="K95" i="1"/>
  <c r="L95" i="1"/>
  <c r="M95" i="1"/>
  <c r="N95" i="1"/>
  <c r="O95" i="1"/>
  <c r="P95" i="1"/>
  <c r="Q95" i="1"/>
  <c r="R95" i="1"/>
  <c r="S95" i="1"/>
  <c r="T95" i="1"/>
  <c r="U95" i="1"/>
  <c r="V95" i="1"/>
  <c r="W95" i="1"/>
  <c r="X95" i="1"/>
  <c r="Y95" i="1"/>
  <c r="Z95" i="1"/>
  <c r="AA95" i="1"/>
  <c r="AB95" i="1"/>
  <c r="AD95" i="1"/>
  <c r="G96" i="1"/>
  <c r="H96" i="1"/>
  <c r="I96" i="1"/>
  <c r="J96" i="1"/>
  <c r="K96" i="1"/>
  <c r="L96" i="1"/>
  <c r="M96" i="1"/>
  <c r="N96" i="1"/>
  <c r="O96" i="1"/>
  <c r="P96" i="1"/>
  <c r="Q96" i="1"/>
  <c r="R96" i="1"/>
  <c r="S96" i="1"/>
  <c r="T96" i="1"/>
  <c r="U96" i="1"/>
  <c r="V96" i="1"/>
  <c r="W96" i="1"/>
  <c r="X96" i="1"/>
  <c r="Y96" i="1"/>
  <c r="Z96" i="1"/>
  <c r="AA96" i="1"/>
  <c r="AB96" i="1"/>
  <c r="AD96" i="1"/>
  <c r="G97" i="1"/>
  <c r="H97" i="1"/>
  <c r="I97" i="1"/>
  <c r="J97" i="1"/>
  <c r="K97" i="1"/>
  <c r="L97" i="1"/>
  <c r="M97" i="1"/>
  <c r="N97" i="1"/>
  <c r="O97" i="1"/>
  <c r="P97" i="1"/>
  <c r="Q97" i="1"/>
  <c r="R97" i="1"/>
  <c r="S97" i="1"/>
  <c r="T97" i="1"/>
  <c r="U97" i="1"/>
  <c r="V97" i="1"/>
  <c r="W97" i="1"/>
  <c r="X97" i="1"/>
  <c r="Y97" i="1"/>
  <c r="Z97" i="1"/>
  <c r="AA97" i="1"/>
  <c r="AB97" i="1"/>
  <c r="AD97" i="1"/>
  <c r="H62" i="1"/>
  <c r="I62" i="1"/>
  <c r="J62" i="1"/>
  <c r="K62" i="1"/>
  <c r="L62" i="1"/>
  <c r="M62" i="1"/>
  <c r="N62" i="1"/>
  <c r="O62" i="1"/>
  <c r="P62" i="1"/>
  <c r="Q62" i="1"/>
  <c r="R62" i="1"/>
  <c r="S62" i="1"/>
  <c r="T62" i="1"/>
  <c r="U62" i="1"/>
  <c r="V62" i="1"/>
  <c r="W62" i="1"/>
  <c r="X62" i="1"/>
  <c r="Y62" i="1"/>
  <c r="Z62" i="1"/>
  <c r="AA62" i="1"/>
  <c r="AB62" i="1"/>
  <c r="AD62" i="1"/>
  <c r="AA61" i="1"/>
  <c r="AB61" i="1"/>
  <c r="AD61" i="1"/>
  <c r="H61" i="1"/>
  <c r="I61" i="1"/>
  <c r="J61" i="1"/>
  <c r="K61" i="1"/>
  <c r="L61" i="1"/>
  <c r="M61" i="1"/>
  <c r="N61" i="1"/>
  <c r="O61" i="1"/>
  <c r="P61" i="1"/>
  <c r="Q61" i="1"/>
  <c r="R61" i="1"/>
  <c r="S61" i="1"/>
  <c r="T61" i="1"/>
  <c r="U61" i="1"/>
  <c r="V61" i="1"/>
  <c r="W61" i="1"/>
  <c r="X61" i="1"/>
  <c r="Y61" i="1"/>
  <c r="Z61" i="1"/>
  <c r="G61" i="1"/>
  <c r="G62" i="1"/>
  <c r="W101" i="1" l="1"/>
  <c r="S101" i="1"/>
  <c r="AA101" i="1"/>
  <c r="O101" i="1"/>
  <c r="K101" i="1"/>
  <c r="Z101" i="1"/>
  <c r="V101" i="1"/>
  <c r="R101" i="1"/>
  <c r="N101" i="1"/>
  <c r="J101" i="1"/>
  <c r="Q101" i="1"/>
  <c r="AD101" i="1"/>
  <c r="Y101" i="1"/>
  <c r="U101" i="1"/>
  <c r="M101" i="1"/>
  <c r="I101" i="1"/>
  <c r="AB101" i="1"/>
  <c r="X101" i="1"/>
  <c r="T101" i="1"/>
  <c r="P101" i="1"/>
  <c r="L101" i="1"/>
  <c r="H101" i="1"/>
  <c r="AB103" i="1"/>
  <c r="X103" i="1"/>
  <c r="T103" i="1"/>
  <c r="P103" i="1"/>
  <c r="L103" i="1"/>
  <c r="H103" i="1"/>
  <c r="AB102" i="1"/>
  <c r="X102" i="1"/>
  <c r="T102" i="1"/>
  <c r="P102" i="1"/>
  <c r="L102" i="1"/>
  <c r="H102" i="1"/>
  <c r="AC101" i="1"/>
  <c r="AA103" i="1"/>
  <c r="W103" i="1"/>
  <c r="S103" i="1"/>
  <c r="O103" i="1"/>
  <c r="K103" i="1"/>
  <c r="G103" i="1"/>
  <c r="AA102" i="1"/>
  <c r="W102" i="1"/>
  <c r="S102" i="1"/>
  <c r="O102" i="1"/>
  <c r="K102" i="1"/>
  <c r="G102" i="1"/>
  <c r="AD103" i="1"/>
  <c r="Z103" i="1"/>
  <c r="V103" i="1"/>
  <c r="R103" i="1"/>
  <c r="N103" i="1"/>
  <c r="J103" i="1"/>
  <c r="AD102" i="1"/>
  <c r="Z102" i="1"/>
  <c r="V102" i="1"/>
  <c r="R102" i="1"/>
  <c r="N102" i="1"/>
  <c r="J102" i="1"/>
  <c r="AC103" i="1"/>
  <c r="Y103" i="1"/>
  <c r="U103" i="1"/>
  <c r="Q103" i="1"/>
  <c r="M103" i="1"/>
  <c r="I103" i="1"/>
  <c r="AC102" i="1"/>
  <c r="Y102" i="1"/>
  <c r="U102" i="1"/>
  <c r="Q102" i="1"/>
  <c r="M102" i="1"/>
  <c r="I102" i="1"/>
  <c r="B65" i="1"/>
  <c r="AC98" i="1"/>
  <c r="AC99" i="1" s="1"/>
  <c r="G101" i="1"/>
  <c r="M98" i="1"/>
  <c r="M99" i="1" s="1"/>
  <c r="Y98" i="1"/>
  <c r="Y99" i="1" s="1"/>
  <c r="U98" i="1"/>
  <c r="U99" i="1" s="1"/>
  <c r="Q98" i="1"/>
  <c r="Q99" i="1" s="1"/>
  <c r="I98" i="1"/>
  <c r="I99" i="1" s="1"/>
  <c r="AB98" i="1"/>
  <c r="AB99" i="1" s="1"/>
  <c r="X98" i="1"/>
  <c r="X99" i="1" s="1"/>
  <c r="T98" i="1"/>
  <c r="T99" i="1" s="1"/>
  <c r="P98" i="1"/>
  <c r="P99" i="1" s="1"/>
  <c r="L98" i="1"/>
  <c r="L99" i="1" s="1"/>
  <c r="H98" i="1"/>
  <c r="H99" i="1" s="1"/>
  <c r="AA98" i="1"/>
  <c r="AA99" i="1" s="1"/>
  <c r="W98" i="1"/>
  <c r="W99" i="1" s="1"/>
  <c r="S98" i="1"/>
  <c r="S99" i="1" s="1"/>
  <c r="O98" i="1"/>
  <c r="O99" i="1" s="1"/>
  <c r="K98" i="1"/>
  <c r="K99" i="1" s="1"/>
  <c r="G98" i="1"/>
  <c r="AD98" i="1"/>
  <c r="AD99" i="1" s="1"/>
  <c r="Z98" i="1"/>
  <c r="Z99" i="1" s="1"/>
  <c r="V98" i="1"/>
  <c r="V99" i="1" s="1"/>
  <c r="R98" i="1"/>
  <c r="R99" i="1" s="1"/>
  <c r="N98" i="1"/>
  <c r="N99" i="1" s="1"/>
  <c r="J98" i="1"/>
  <c r="J99" i="1" s="1"/>
  <c r="C63" i="1" l="1"/>
  <c r="D63" i="1" s="1"/>
  <c r="C62" i="1"/>
  <c r="D62" i="1" s="1"/>
  <c r="C64" i="1"/>
  <c r="D64" i="1" s="1"/>
  <c r="G99" i="1"/>
  <c r="AE99" i="1" s="1"/>
  <c r="D65" i="1" l="1"/>
  <c r="C65" i="1"/>
</calcChain>
</file>

<file path=xl/sharedStrings.xml><?xml version="1.0" encoding="utf-8"?>
<sst xmlns="http://schemas.openxmlformats.org/spreadsheetml/2006/main" count="93" uniqueCount="46">
  <si>
    <t>Shifts</t>
  </si>
  <si>
    <t>Usage</t>
  </si>
  <si>
    <t>Required</t>
  </si>
  <si>
    <t>Used</t>
  </si>
  <si>
    <t>Available</t>
  </si>
  <si>
    <t>$/hour</t>
  </si>
  <si>
    <t>hours</t>
  </si>
  <si>
    <t>Cost</t>
  </si>
  <si>
    <t>Total</t>
  </si>
  <si>
    <t>Surplus</t>
  </si>
  <si>
    <t>Half-hour starting</t>
  </si>
  <si>
    <t>At least</t>
  </si>
  <si>
    <t>Staff</t>
  </si>
  <si>
    <t>Analysis</t>
  </si>
  <si>
    <t>Surplus max</t>
  </si>
  <si>
    <t>People</t>
  </si>
  <si>
    <t>8h</t>
  </si>
  <si>
    <t>6h</t>
  </si>
  <si>
    <t>4h</t>
  </si>
  <si>
    <t>About</t>
  </si>
  <si>
    <t>www.solvermax.com</t>
  </si>
  <si>
    <t>Key</t>
  </si>
  <si>
    <t>Data</t>
  </si>
  <si>
    <t>Constant</t>
  </si>
  <si>
    <t>Highlight</t>
  </si>
  <si>
    <t>Error</t>
  </si>
  <si>
    <t>Solver variable</t>
  </si>
  <si>
    <t>Pasted values</t>
  </si>
  <si>
    <t>Version</t>
  </si>
  <si>
    <t>Workbook control</t>
  </si>
  <si>
    <t>Constants</t>
  </si>
  <si>
    <t>Notes</t>
  </si>
  <si>
    <t>Boolean</t>
  </si>
  <si>
    <t>Derived values</t>
  </si>
  <si>
    <t>v 1.0</t>
  </si>
  <si>
    <t>Description</t>
  </si>
  <si>
    <t>Model 1: Schedule staff with enumerated shifts</t>
  </si>
  <si>
    <t>Assumptions</t>
  </si>
  <si>
    <t>Time period</t>
  </si>
  <si>
    <t>Variables</t>
  </si>
  <si>
    <t>Intermediate</t>
  </si>
  <si>
    <t>Result</t>
  </si>
  <si>
    <t>Hours</t>
  </si>
  <si>
    <t>Category</t>
  </si>
  <si>
    <t>person, per half-hour</t>
  </si>
  <si>
    <t>Shift patterns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</si>
</sst>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h:mm;@"/>
    <numFmt numFmtId="166" formatCode="#,##0.00;\-#,##0.00;\-"/>
    <numFmt numFmtId="167" formatCode="_(* #,##0_);_(* \(#,##0\);_(* &quot;-&quot;_);_(@_)"/>
    <numFmt numFmtId="168" formatCode="dd\ mmm\ yyyy"/>
    <numFmt numFmtId="169" formatCode=";;;"/>
  </numFmts>
  <fonts count="19" x14ac:knownFonts="1">
    <font>
      <sz val="11"/>
      <color theme="1"/>
      <name val="Calibri"/>
      <family val="2"/>
    </font>
    <font>
      <sz val="8"/>
      <name val="Calibri"/>
      <family val="2"/>
    </font>
    <font>
      <sz val="11"/>
      <color theme="1"/>
      <name val="Calibri"/>
      <family val="2"/>
    </font>
    <font>
      <u/>
      <sz val="16"/>
      <name val="Calibri"/>
      <family val="2"/>
    </font>
    <font>
      <u/>
      <sz val="16"/>
      <name val="Calibri"/>
      <family val="2"/>
      <scheme val="minor"/>
    </font>
    <font>
      <sz val="11"/>
      <color theme="1"/>
      <name val="Calibri Light"/>
      <family val="2"/>
    </font>
    <font>
      <u/>
      <sz val="11"/>
      <color theme="10"/>
      <name val="Calibri Light"/>
      <family val="2"/>
    </font>
    <font>
      <sz val="12"/>
      <color theme="1"/>
      <name val="Calibri"/>
      <family val="2"/>
    </font>
    <font>
      <sz val="11"/>
      <color theme="4" tint="-0.24994659260841701"/>
      <name val="Calibri Light"/>
      <family val="2"/>
      <scheme val="major"/>
    </font>
    <font>
      <sz val="11"/>
      <color theme="0" tint="-0.499984740745262"/>
      <name val="Calibri"/>
      <family val="2"/>
    </font>
    <font>
      <sz val="11"/>
      <color rgb="FFFF0000"/>
      <name val="Calibri Light"/>
      <family val="2"/>
    </font>
    <font>
      <sz val="11"/>
      <color rgb="FFFF8000"/>
      <name val="Calibri Light"/>
      <family val="2"/>
    </font>
    <font>
      <sz val="13"/>
      <color theme="1"/>
      <name val="Calibri"/>
      <family val="2"/>
    </font>
    <font>
      <sz val="13"/>
      <color theme="1"/>
      <name val="Calibri Light"/>
      <family val="2"/>
      <scheme val="major"/>
    </font>
    <font>
      <sz val="11"/>
      <color theme="1"/>
      <name val="Calibri Light"/>
      <family val="2"/>
      <scheme val="major"/>
    </font>
    <font>
      <u/>
      <sz val="16"/>
      <name val="Calibri Light"/>
      <family val="2"/>
    </font>
    <font>
      <sz val="13"/>
      <color theme="1"/>
      <name val="Calibri Light"/>
      <family val="2"/>
    </font>
    <font>
      <sz val="11"/>
      <color theme="4"/>
      <name val="Calibri Light"/>
      <family val="2"/>
    </font>
    <font>
      <sz val="11"/>
      <name val="Calibri Light"/>
      <family val="2"/>
    </font>
  </fonts>
  <fills count="6">
    <fill>
      <patternFill patternType="none"/>
    </fill>
    <fill>
      <patternFill patternType="gray125"/>
    </fill>
    <fill>
      <patternFill patternType="solid">
        <fgColor theme="9" tint="0.79998168889431442"/>
        <bgColor indexed="64"/>
      </patternFill>
    </fill>
    <fill>
      <patternFill patternType="solid">
        <fgColor rgb="FFEBF5FF"/>
        <bgColor indexed="64"/>
      </patternFill>
    </fill>
    <fill>
      <patternFill patternType="solid">
        <fgColor theme="0" tint="-4.9989318521683403E-2"/>
        <bgColor indexed="64"/>
      </patternFill>
    </fill>
    <fill>
      <patternFill patternType="solid">
        <fgColor rgb="FFFCAAB8"/>
        <bgColor indexed="64"/>
      </patternFill>
    </fill>
  </fills>
  <borders count="6">
    <border>
      <left/>
      <right/>
      <top/>
      <bottom/>
      <diagonal/>
    </border>
    <border>
      <left/>
      <right/>
      <top style="thin">
        <color indexed="64"/>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theme="1"/>
      </bottom>
      <diagonal/>
    </border>
  </borders>
  <cellStyleXfs count="13">
    <xf numFmtId="0" fontId="0" fillId="0" borderId="0"/>
    <xf numFmtId="0" fontId="3" fillId="0" borderId="0" applyNumberFormat="0" applyFill="0" applyAlignment="0" applyProtection="0"/>
    <xf numFmtId="0" fontId="5" fillId="0" borderId="0"/>
    <xf numFmtId="0" fontId="6" fillId="0" borderId="0" applyNumberFormat="0" applyFill="0" applyBorder="0" applyAlignment="0" applyProtection="0"/>
    <xf numFmtId="0" fontId="7" fillId="0" borderId="0" applyNumberFormat="0" applyFill="0" applyBorder="0" applyAlignment="0" applyProtection="0"/>
    <xf numFmtId="0" fontId="8" fillId="3" borderId="0" applyNumberFormat="0" applyBorder="0" applyAlignment="0">
      <protection locked="0"/>
    </xf>
    <xf numFmtId="167" fontId="9" fillId="4" borderId="0" applyNumberFormat="0" applyBorder="0" applyAlignment="0"/>
    <xf numFmtId="0" fontId="2" fillId="2" borderId="0" applyNumberFormat="0" applyFont="0" applyBorder="0" applyAlignment="0"/>
    <xf numFmtId="167" fontId="10" fillId="0" borderId="0" applyNumberFormat="0" applyBorder="0" applyAlignment="0" applyProtection="0"/>
    <xf numFmtId="0" fontId="11" fillId="0" borderId="0" applyNumberFormat="0" applyFill="0" applyBorder="0" applyAlignment="0" applyProtection="0">
      <alignment horizontal="center"/>
    </xf>
    <xf numFmtId="0" fontId="2" fillId="0" borderId="0"/>
    <xf numFmtId="0" fontId="12" fillId="0" borderId="5" applyNumberFormat="0" applyAlignment="0" applyProtection="0"/>
    <xf numFmtId="0" fontId="2" fillId="0" borderId="0"/>
  </cellStyleXfs>
  <cellXfs count="45">
    <xf numFmtId="0" fontId="0" fillId="0" borderId="0" xfId="0"/>
    <xf numFmtId="0" fontId="0" fillId="0" borderId="2" xfId="0" applyBorder="1"/>
    <xf numFmtId="0" fontId="4" fillId="0" borderId="0" xfId="1" applyFont="1"/>
    <xf numFmtId="0" fontId="5" fillId="0" borderId="0" xfId="2"/>
    <xf numFmtId="0" fontId="6" fillId="0" borderId="0" xfId="3"/>
    <xf numFmtId="0" fontId="7" fillId="0" borderId="0" xfId="4"/>
    <xf numFmtId="0" fontId="8" fillId="3" borderId="0" xfId="5">
      <protection locked="0"/>
    </xf>
    <xf numFmtId="0" fontId="9" fillId="4" borderId="0" xfId="6" applyNumberFormat="1"/>
    <xf numFmtId="0" fontId="0" fillId="2" borderId="0" xfId="7" applyFont="1"/>
    <xf numFmtId="0" fontId="0" fillId="5" borderId="0" xfId="7" applyFont="1" applyFill="1"/>
    <xf numFmtId="0" fontId="10" fillId="0" borderId="0" xfId="8" applyNumberFormat="1"/>
    <xf numFmtId="0" fontId="11" fillId="0" borderId="0" xfId="9" applyAlignment="1"/>
    <xf numFmtId="168" fontId="5" fillId="0" borderId="0" xfId="2" applyNumberFormat="1" applyAlignment="1">
      <alignment horizontal="left"/>
    </xf>
    <xf numFmtId="0" fontId="3" fillId="0" borderId="0" xfId="1"/>
    <xf numFmtId="0" fontId="2" fillId="0" borderId="0" xfId="10"/>
    <xf numFmtId="0" fontId="12" fillId="0" borderId="5" xfId="11"/>
    <xf numFmtId="0" fontId="13" fillId="0" borderId="5" xfId="11" applyFont="1"/>
    <xf numFmtId="0" fontId="7" fillId="0" borderId="0" xfId="4" applyAlignment="1">
      <alignment horizontal="center"/>
    </xf>
    <xf numFmtId="0" fontId="14" fillId="0" borderId="0" xfId="12" applyFont="1"/>
    <xf numFmtId="0" fontId="12" fillId="0" borderId="2" xfId="11" applyBorder="1"/>
    <xf numFmtId="0" fontId="15" fillId="0" borderId="0" xfId="1" applyFont="1"/>
    <xf numFmtId="0" fontId="5" fillId="0" borderId="0" xfId="0" applyFont="1"/>
    <xf numFmtId="0" fontId="16" fillId="0" borderId="2" xfId="11" applyFont="1" applyBorder="1" applyAlignment="1">
      <alignment horizontal="left"/>
    </xf>
    <xf numFmtId="0" fontId="5" fillId="0" borderId="2" xfId="0" applyFont="1" applyBorder="1"/>
    <xf numFmtId="0" fontId="5" fillId="0" borderId="0" xfId="0" applyFont="1" applyAlignment="1">
      <alignment horizontal="right"/>
    </xf>
    <xf numFmtId="0" fontId="5" fillId="0" borderId="2" xfId="0" applyFont="1" applyBorder="1" applyAlignment="1">
      <alignment horizontal="centerContinuous"/>
    </xf>
    <xf numFmtId="165" fontId="5" fillId="0" borderId="0" xfId="0" applyNumberFormat="1" applyFont="1"/>
    <xf numFmtId="0" fontId="5" fillId="0" borderId="2" xfId="0" applyFont="1" applyBorder="1" applyAlignment="1">
      <alignment horizontal="right"/>
    </xf>
    <xf numFmtId="0" fontId="5" fillId="0" borderId="4" xfId="0" applyFont="1" applyBorder="1" applyAlignment="1">
      <alignment horizontal="right"/>
    </xf>
    <xf numFmtId="164" fontId="17" fillId="0" borderId="0" xfId="0" applyNumberFormat="1" applyFont="1"/>
    <xf numFmtId="0" fontId="5" fillId="0" borderId="1" xfId="0" applyFont="1" applyBorder="1"/>
    <xf numFmtId="166" fontId="18" fillId="0" borderId="1" xfId="0" applyNumberFormat="1" applyFont="1" applyBorder="1"/>
    <xf numFmtId="3" fontId="5" fillId="0" borderId="1" xfId="0" applyNumberFormat="1" applyFont="1" applyBorder="1"/>
    <xf numFmtId="164" fontId="5" fillId="0" borderId="1" xfId="0" applyNumberFormat="1" applyFont="1" applyBorder="1"/>
    <xf numFmtId="165" fontId="5" fillId="0" borderId="2" xfId="0" applyNumberFormat="1" applyFont="1" applyBorder="1"/>
    <xf numFmtId="4" fontId="5" fillId="0" borderId="0" xfId="0" applyNumberFormat="1" applyFont="1"/>
    <xf numFmtId="164" fontId="18" fillId="0" borderId="0" xfId="0" applyNumberFormat="1" applyFont="1"/>
    <xf numFmtId="4" fontId="5" fillId="0" borderId="1" xfId="0" applyNumberFormat="1" applyFont="1" applyBorder="1"/>
    <xf numFmtId="164" fontId="5" fillId="0" borderId="0" xfId="0" applyNumberFormat="1" applyFont="1"/>
    <xf numFmtId="166" fontId="8" fillId="3" borderId="0" xfId="5" applyNumberFormat="1">
      <protection locked="0"/>
    </xf>
    <xf numFmtId="164" fontId="8" fillId="3" borderId="0" xfId="5" applyNumberFormat="1">
      <protection locked="0"/>
    </xf>
    <xf numFmtId="164" fontId="8" fillId="3" borderId="3" xfId="5" applyNumberFormat="1" applyBorder="1">
      <protection locked="0"/>
    </xf>
    <xf numFmtId="164" fontId="10" fillId="0" borderId="3" xfId="8" applyNumberFormat="1" applyBorder="1"/>
    <xf numFmtId="169" fontId="0" fillId="0" borderId="0" xfId="0" applyNumberFormat="1"/>
    <xf numFmtId="165" fontId="8" fillId="3" borderId="2" xfId="5" applyNumberFormat="1" applyBorder="1">
      <protection locked="0"/>
    </xf>
  </cellXfs>
  <cellStyles count="13">
    <cellStyle name="Constant" xfId="6" xr:uid="{1A68BD39-494C-498F-8F44-A4FEEE128F70}"/>
    <cellStyle name="Data" xfId="5" xr:uid="{BF480CE6-8065-4DDD-810E-B31C5DB518BE}"/>
    <cellStyle name="Heading 1 2" xfId="1" xr:uid="{361CEE7D-533D-491D-A9D4-8B6B68C22640}"/>
    <cellStyle name="Heading 2 2" xfId="11" xr:uid="{F6368BF9-92C4-455C-85E3-B36A21E0C160}"/>
    <cellStyle name="Heading 3 2" xfId="4" xr:uid="{2A895296-D28F-4FC8-AA19-8D63A2682E9C}"/>
    <cellStyle name="Highlight" xfId="7" xr:uid="{E30F924F-5B0A-40CC-814B-0E5AC9CF4401}"/>
    <cellStyle name="Hyperlink 2" xfId="3" xr:uid="{522E3D3E-486E-429F-9DF6-0D5610461DDB}"/>
    <cellStyle name="Normal" xfId="0" builtinId="0"/>
    <cellStyle name="Normal 2" xfId="2" xr:uid="{B8EC2553-73F0-4CD7-AF3C-12052442A65B}"/>
    <cellStyle name="Normal 2 2" xfId="10" xr:uid="{9F42F932-FBB5-4374-8046-DE3D23A53031}"/>
    <cellStyle name="Normal 3" xfId="12" xr:uid="{C9FF9FA6-B79B-4C52-9249-C01164D9C58D}"/>
    <cellStyle name="Pasted values" xfId="9" xr:uid="{98E30F1B-B70B-4D74-BF0C-FBCC6F3654CF}"/>
    <cellStyle name="Variable" xfId="8" xr:uid="{12D4D45D-D53C-4B5A-9CA2-2C88734987EE}"/>
  </cellStyles>
  <dxfs count="2">
    <dxf>
      <font>
        <strike val="0"/>
      </font>
      <numFmt numFmtId="169" formatCode=";;;"/>
      <fill>
        <patternFill>
          <bgColor theme="0" tint="-0.34998626667073579"/>
        </patternFill>
      </fill>
      <border>
        <left style="thin">
          <color theme="0"/>
        </left>
        <right style="thin">
          <color theme="0"/>
        </right>
        <top style="thin">
          <color theme="0"/>
        </top>
        <bottom style="thin">
          <color theme="0"/>
        </bottom>
      </border>
    </dxf>
    <dxf>
      <font>
        <strike val="0"/>
      </font>
      <fill>
        <patternFill>
          <bgColor theme="9" tint="0.79998168889431442"/>
        </patternFill>
      </fill>
    </dxf>
  </dxfs>
  <tableStyles count="0" defaultTableStyle="TableStyleMedium2" defaultPivotStyle="PivotStyleLight16"/>
  <colors>
    <mruColors>
      <color rgb="FF888888"/>
      <color rgb="FFCCCCCC"/>
      <color rgb="FF444444"/>
      <color rgb="FF666666"/>
      <color rgb="FFFFB9B9"/>
      <color rgb="FFFF81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j-lt"/>
                <a:ea typeface="+mn-ea"/>
                <a:cs typeface="+mn-cs"/>
              </a:defRPr>
            </a:pPr>
            <a:r>
              <a:rPr lang="en-NZ" sz="1600">
                <a:latin typeface="+mj-lt"/>
              </a:rPr>
              <a:t>Staff schedule</a:t>
            </a:r>
            <a:r>
              <a:rPr lang="en-NZ" sz="1600" baseline="0">
                <a:latin typeface="+mj-lt"/>
              </a:rPr>
              <a:t> vs required</a:t>
            </a:r>
            <a:endParaRPr lang="en-NZ" sz="1600">
              <a:latin typeface="+mj-lt"/>
            </a:endParaRPr>
          </a:p>
        </c:rich>
      </c:tx>
      <c:layout>
        <c:manualLayout>
          <c:xMode val="edge"/>
          <c:yMode val="edge"/>
          <c:x val="7.911462429064139E-4"/>
          <c:y val="1.897983156271265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j-lt"/>
              <a:ea typeface="+mn-ea"/>
              <a:cs typeface="+mn-cs"/>
            </a:defRPr>
          </a:pPr>
          <a:endParaRPr lang="en-US"/>
        </a:p>
      </c:txPr>
    </c:title>
    <c:autoTitleDeleted val="0"/>
    <c:plotArea>
      <c:layout/>
      <c:barChart>
        <c:barDir val="col"/>
        <c:grouping val="stacked"/>
        <c:varyColors val="0"/>
        <c:ser>
          <c:idx val="1"/>
          <c:order val="0"/>
          <c:tx>
            <c:v>Required</c:v>
          </c:tx>
          <c:spPr>
            <a:solidFill>
              <a:srgbClr val="666666"/>
            </a:solidFill>
            <a:ln>
              <a:noFill/>
            </a:ln>
            <a:effectLst/>
          </c:spPr>
          <c:invertIfNegative val="0"/>
          <c:cat>
            <c:numRef>
              <c:f>'Model 1'!$G$19:$AD$19</c:f>
              <c:numCache>
                <c:formatCode>h:mm;@</c:formatCode>
                <c:ptCount val="24"/>
                <c:pt idx="0">
                  <c:v>0.25</c:v>
                </c:pt>
                <c:pt idx="1">
                  <c:v>0.27083333333333331</c:v>
                </c:pt>
                <c:pt idx="2">
                  <c:v>0.29166666666666702</c:v>
                </c:pt>
                <c:pt idx="3">
                  <c:v>0.3125</c:v>
                </c:pt>
                <c:pt idx="4">
                  <c:v>0.33333333333333298</c:v>
                </c:pt>
                <c:pt idx="5">
                  <c:v>0.35416666666666702</c:v>
                </c:pt>
                <c:pt idx="6">
                  <c:v>0.375</c:v>
                </c:pt>
                <c:pt idx="7">
                  <c:v>0.39583333333333298</c:v>
                </c:pt>
                <c:pt idx="8">
                  <c:v>0.41666666666666702</c:v>
                </c:pt>
                <c:pt idx="9">
                  <c:v>0.4375</c:v>
                </c:pt>
                <c:pt idx="10">
                  <c:v>0.45833333333333298</c:v>
                </c:pt>
                <c:pt idx="11">
                  <c:v>0.47916666666666602</c:v>
                </c:pt>
                <c:pt idx="12">
                  <c:v>0.5</c:v>
                </c:pt>
                <c:pt idx="13">
                  <c:v>0.52083333333333304</c:v>
                </c:pt>
                <c:pt idx="14">
                  <c:v>0.54166666666666596</c:v>
                </c:pt>
                <c:pt idx="15">
                  <c:v>0.5625</c:v>
                </c:pt>
                <c:pt idx="16">
                  <c:v>0.58333333333333304</c:v>
                </c:pt>
                <c:pt idx="17">
                  <c:v>0.60416666666666596</c:v>
                </c:pt>
                <c:pt idx="18">
                  <c:v>0.625</c:v>
                </c:pt>
                <c:pt idx="19">
                  <c:v>0.64583333333333304</c:v>
                </c:pt>
                <c:pt idx="20">
                  <c:v>0.66666666666666596</c:v>
                </c:pt>
                <c:pt idx="21">
                  <c:v>0.6875</c:v>
                </c:pt>
                <c:pt idx="22">
                  <c:v>0.70833333333333304</c:v>
                </c:pt>
                <c:pt idx="23">
                  <c:v>0.72916666666666596</c:v>
                </c:pt>
              </c:numCache>
            </c:numRef>
          </c:cat>
          <c:val>
            <c:numRef>
              <c:f>'Model 1'!$G$57:$AD$57</c:f>
              <c:numCache>
                <c:formatCode>#,##0;\-#,##0;\-</c:formatCode>
                <c:ptCount val="24"/>
                <c:pt idx="0">
                  <c:v>2</c:v>
                </c:pt>
                <c:pt idx="1">
                  <c:v>2</c:v>
                </c:pt>
                <c:pt idx="2">
                  <c:v>3</c:v>
                </c:pt>
                <c:pt idx="3">
                  <c:v>5</c:v>
                </c:pt>
                <c:pt idx="4">
                  <c:v>7</c:v>
                </c:pt>
                <c:pt idx="5">
                  <c:v>8</c:v>
                </c:pt>
                <c:pt idx="6">
                  <c:v>9</c:v>
                </c:pt>
                <c:pt idx="7">
                  <c:v>10</c:v>
                </c:pt>
                <c:pt idx="8">
                  <c:v>10</c:v>
                </c:pt>
                <c:pt idx="9">
                  <c:v>11</c:v>
                </c:pt>
                <c:pt idx="10">
                  <c:v>11</c:v>
                </c:pt>
                <c:pt idx="11">
                  <c:v>12</c:v>
                </c:pt>
                <c:pt idx="12">
                  <c:v>15</c:v>
                </c:pt>
                <c:pt idx="13">
                  <c:v>16</c:v>
                </c:pt>
                <c:pt idx="14">
                  <c:v>16</c:v>
                </c:pt>
                <c:pt idx="15">
                  <c:v>15</c:v>
                </c:pt>
                <c:pt idx="16">
                  <c:v>12</c:v>
                </c:pt>
                <c:pt idx="17">
                  <c:v>11</c:v>
                </c:pt>
                <c:pt idx="18">
                  <c:v>10</c:v>
                </c:pt>
                <c:pt idx="19">
                  <c:v>10</c:v>
                </c:pt>
                <c:pt idx="20">
                  <c:v>9</c:v>
                </c:pt>
                <c:pt idx="21">
                  <c:v>7</c:v>
                </c:pt>
                <c:pt idx="22">
                  <c:v>4</c:v>
                </c:pt>
                <c:pt idx="23">
                  <c:v>2</c:v>
                </c:pt>
              </c:numCache>
            </c:numRef>
          </c:val>
          <c:extLst>
            <c:ext xmlns:c16="http://schemas.microsoft.com/office/drawing/2014/chart" uri="{C3380CC4-5D6E-409C-BE32-E72D297353CC}">
              <c16:uniqueId val="{00000001-1005-462B-8CF3-B0838BCE53AA}"/>
            </c:ext>
          </c:extLst>
        </c:ser>
        <c:ser>
          <c:idx val="2"/>
          <c:order val="1"/>
          <c:tx>
            <c:v>Surplus</c:v>
          </c:tx>
          <c:spPr>
            <a:solidFill>
              <a:srgbClr val="CCCCCC"/>
            </a:solidFill>
            <a:ln>
              <a:noFill/>
            </a:ln>
            <a:effectLst/>
          </c:spPr>
          <c:invertIfNegative val="0"/>
          <c:cat>
            <c:numRef>
              <c:f>'Model 1'!$G$19:$AD$19</c:f>
              <c:numCache>
                <c:formatCode>h:mm;@</c:formatCode>
                <c:ptCount val="24"/>
                <c:pt idx="0">
                  <c:v>0.25</c:v>
                </c:pt>
                <c:pt idx="1">
                  <c:v>0.27083333333333331</c:v>
                </c:pt>
                <c:pt idx="2">
                  <c:v>0.29166666666666702</c:v>
                </c:pt>
                <c:pt idx="3">
                  <c:v>0.3125</c:v>
                </c:pt>
                <c:pt idx="4">
                  <c:v>0.33333333333333298</c:v>
                </c:pt>
                <c:pt idx="5">
                  <c:v>0.35416666666666702</c:v>
                </c:pt>
                <c:pt idx="6">
                  <c:v>0.375</c:v>
                </c:pt>
                <c:pt idx="7">
                  <c:v>0.39583333333333298</c:v>
                </c:pt>
                <c:pt idx="8">
                  <c:v>0.41666666666666702</c:v>
                </c:pt>
                <c:pt idx="9">
                  <c:v>0.4375</c:v>
                </c:pt>
                <c:pt idx="10">
                  <c:v>0.45833333333333298</c:v>
                </c:pt>
                <c:pt idx="11">
                  <c:v>0.47916666666666602</c:v>
                </c:pt>
                <c:pt idx="12">
                  <c:v>0.5</c:v>
                </c:pt>
                <c:pt idx="13">
                  <c:v>0.52083333333333304</c:v>
                </c:pt>
                <c:pt idx="14">
                  <c:v>0.54166666666666596</c:v>
                </c:pt>
                <c:pt idx="15">
                  <c:v>0.5625</c:v>
                </c:pt>
                <c:pt idx="16">
                  <c:v>0.58333333333333304</c:v>
                </c:pt>
                <c:pt idx="17">
                  <c:v>0.60416666666666596</c:v>
                </c:pt>
                <c:pt idx="18">
                  <c:v>0.625</c:v>
                </c:pt>
                <c:pt idx="19">
                  <c:v>0.64583333333333304</c:v>
                </c:pt>
                <c:pt idx="20">
                  <c:v>0.66666666666666596</c:v>
                </c:pt>
                <c:pt idx="21">
                  <c:v>0.6875</c:v>
                </c:pt>
                <c:pt idx="22">
                  <c:v>0.70833333333333304</c:v>
                </c:pt>
                <c:pt idx="23">
                  <c:v>0.72916666666666596</c:v>
                </c:pt>
              </c:numCache>
            </c:numRef>
          </c:cat>
          <c:val>
            <c:numRef>
              <c:f>'Model 1'!$G$99:$AD$99</c:f>
              <c:numCache>
                <c:formatCode>#,##0;\-#,##0;\-</c:formatCode>
                <c:ptCount val="24"/>
                <c:pt idx="0">
                  <c:v>0</c:v>
                </c:pt>
                <c:pt idx="1">
                  <c:v>0</c:v>
                </c:pt>
                <c:pt idx="2">
                  <c:v>0</c:v>
                </c:pt>
                <c:pt idx="3">
                  <c:v>0</c:v>
                </c:pt>
                <c:pt idx="4">
                  <c:v>0</c:v>
                </c:pt>
                <c:pt idx="5">
                  <c:v>0</c:v>
                </c:pt>
                <c:pt idx="6">
                  <c:v>1</c:v>
                </c:pt>
                <c:pt idx="7">
                  <c:v>0</c:v>
                </c:pt>
                <c:pt idx="8">
                  <c:v>0</c:v>
                </c:pt>
                <c:pt idx="9">
                  <c:v>0</c:v>
                </c:pt>
                <c:pt idx="10">
                  <c:v>1</c:v>
                </c:pt>
                <c:pt idx="11">
                  <c:v>1</c:v>
                </c:pt>
                <c:pt idx="12">
                  <c:v>0</c:v>
                </c:pt>
                <c:pt idx="13">
                  <c:v>0</c:v>
                </c:pt>
                <c:pt idx="14">
                  <c:v>0</c:v>
                </c:pt>
                <c:pt idx="15">
                  <c:v>0</c:v>
                </c:pt>
                <c:pt idx="16">
                  <c:v>0</c:v>
                </c:pt>
                <c:pt idx="17">
                  <c:v>0</c:v>
                </c:pt>
                <c:pt idx="18">
                  <c:v>1</c:v>
                </c:pt>
                <c:pt idx="19">
                  <c:v>1</c:v>
                </c:pt>
                <c:pt idx="20">
                  <c:v>0</c:v>
                </c:pt>
                <c:pt idx="21">
                  <c:v>0</c:v>
                </c:pt>
                <c:pt idx="22">
                  <c:v>1</c:v>
                </c:pt>
                <c:pt idx="23">
                  <c:v>1</c:v>
                </c:pt>
              </c:numCache>
            </c:numRef>
          </c:val>
          <c:extLst>
            <c:ext xmlns:c16="http://schemas.microsoft.com/office/drawing/2014/chart" uri="{C3380CC4-5D6E-409C-BE32-E72D297353CC}">
              <c16:uniqueId val="{00000003-1005-462B-8CF3-B0838BCE53AA}"/>
            </c:ext>
          </c:extLst>
        </c:ser>
        <c:dLbls>
          <c:showLegendKey val="0"/>
          <c:showVal val="0"/>
          <c:showCatName val="0"/>
          <c:showSerName val="0"/>
          <c:showPercent val="0"/>
          <c:showBubbleSize val="0"/>
        </c:dLbls>
        <c:gapWidth val="20"/>
        <c:overlap val="100"/>
        <c:axId val="273318016"/>
        <c:axId val="273302624"/>
      </c:barChart>
      <c:catAx>
        <c:axId val="273318016"/>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j-lt"/>
                    <a:ea typeface="+mn-ea"/>
                    <a:cs typeface="+mn-cs"/>
                  </a:defRPr>
                </a:pPr>
                <a:r>
                  <a:rPr lang="en-NZ" sz="1400">
                    <a:latin typeface="+mj-lt"/>
                  </a:rPr>
                  <a:t>Half-hour starting</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j-lt"/>
                  <a:ea typeface="+mn-ea"/>
                  <a:cs typeface="+mn-cs"/>
                </a:defRPr>
              </a:pPr>
              <a:endParaRPr lang="en-US"/>
            </a:p>
          </c:txPr>
        </c:title>
        <c:numFmt formatCode="h: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j-lt"/>
                <a:ea typeface="+mn-ea"/>
                <a:cs typeface="+mn-cs"/>
              </a:defRPr>
            </a:pPr>
            <a:endParaRPr lang="en-US"/>
          </a:p>
        </c:txPr>
        <c:crossAx val="273302624"/>
        <c:crosses val="autoZero"/>
        <c:auto val="1"/>
        <c:lblAlgn val="ctr"/>
        <c:lblOffset val="100"/>
        <c:tickLblSkip val="2"/>
        <c:tickMarkSkip val="1"/>
        <c:noMultiLvlLbl val="0"/>
      </c:catAx>
      <c:valAx>
        <c:axId val="273302624"/>
        <c:scaling>
          <c:orientation val="minMax"/>
          <c:max val="16"/>
          <c:min val="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j-lt"/>
                    <a:ea typeface="+mn-ea"/>
                    <a:cs typeface="+mn-cs"/>
                  </a:defRPr>
                </a:pPr>
                <a:r>
                  <a:rPr lang="en-NZ" sz="1400">
                    <a:latin typeface="+mj-lt"/>
                  </a:rPr>
                  <a:t>Staff</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j-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j-lt"/>
                <a:ea typeface="+mn-ea"/>
                <a:cs typeface="+mn-cs"/>
              </a:defRPr>
            </a:pPr>
            <a:endParaRPr lang="en-US"/>
          </a:p>
        </c:txPr>
        <c:crossAx val="273318016"/>
        <c:crosses val="autoZero"/>
        <c:crossBetween val="between"/>
        <c:majorUnit val="4"/>
      </c:valAx>
      <c:spPr>
        <a:noFill/>
        <a:ln>
          <a:noFill/>
        </a:ln>
        <a:effectLst/>
      </c:spPr>
    </c:plotArea>
    <c:legend>
      <c:legendPos val="r"/>
      <c:layout>
        <c:manualLayout>
          <c:xMode val="edge"/>
          <c:yMode val="edge"/>
          <c:x val="0.68771697530864195"/>
          <c:y val="2.2878169407699735E-2"/>
          <c:w val="0.29844814814814818"/>
          <c:h val="8.9866111111111105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j-lt"/>
                <a:ea typeface="+mn-ea"/>
                <a:cs typeface="+mn-cs"/>
              </a:defRPr>
            </a:pPr>
            <a:r>
              <a:rPr lang="en-NZ" sz="1600">
                <a:latin typeface="+mj-lt"/>
              </a:rPr>
              <a:t>Staff schedule mix of</a:t>
            </a:r>
            <a:r>
              <a:rPr lang="en-NZ" sz="1600" baseline="0">
                <a:latin typeface="+mj-lt"/>
              </a:rPr>
              <a:t> full-time and part-time</a:t>
            </a:r>
            <a:endParaRPr lang="en-NZ" sz="1600">
              <a:latin typeface="+mj-lt"/>
            </a:endParaRPr>
          </a:p>
        </c:rich>
      </c:tx>
      <c:layout>
        <c:manualLayout>
          <c:xMode val="edge"/>
          <c:yMode val="edge"/>
          <c:x val="7.5220169463251132E-4"/>
          <c:y val="1.897983156271265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j-lt"/>
              <a:ea typeface="+mn-ea"/>
              <a:cs typeface="+mn-cs"/>
            </a:defRPr>
          </a:pPr>
          <a:endParaRPr lang="en-US"/>
        </a:p>
      </c:txPr>
    </c:title>
    <c:autoTitleDeleted val="0"/>
    <c:plotArea>
      <c:layout/>
      <c:barChart>
        <c:barDir val="col"/>
        <c:grouping val="stacked"/>
        <c:varyColors val="0"/>
        <c:ser>
          <c:idx val="1"/>
          <c:order val="0"/>
          <c:tx>
            <c:strRef>
              <c:f>'Model 1'!$F$101</c:f>
              <c:strCache>
                <c:ptCount val="1"/>
                <c:pt idx="0">
                  <c:v>8h</c:v>
                </c:pt>
              </c:strCache>
            </c:strRef>
          </c:tx>
          <c:spPr>
            <a:solidFill>
              <a:srgbClr val="444444"/>
            </a:solidFill>
            <a:ln>
              <a:noFill/>
            </a:ln>
            <a:effectLst/>
          </c:spPr>
          <c:invertIfNegative val="0"/>
          <c:cat>
            <c:numRef>
              <c:f>'Model 1'!$G$19:$AD$19</c:f>
              <c:numCache>
                <c:formatCode>h:mm;@</c:formatCode>
                <c:ptCount val="24"/>
                <c:pt idx="0">
                  <c:v>0.25</c:v>
                </c:pt>
                <c:pt idx="1">
                  <c:v>0.27083333333333331</c:v>
                </c:pt>
                <c:pt idx="2">
                  <c:v>0.29166666666666702</c:v>
                </c:pt>
                <c:pt idx="3">
                  <c:v>0.3125</c:v>
                </c:pt>
                <c:pt idx="4">
                  <c:v>0.33333333333333298</c:v>
                </c:pt>
                <c:pt idx="5">
                  <c:v>0.35416666666666702</c:v>
                </c:pt>
                <c:pt idx="6">
                  <c:v>0.375</c:v>
                </c:pt>
                <c:pt idx="7">
                  <c:v>0.39583333333333298</c:v>
                </c:pt>
                <c:pt idx="8">
                  <c:v>0.41666666666666702</c:v>
                </c:pt>
                <c:pt idx="9">
                  <c:v>0.4375</c:v>
                </c:pt>
                <c:pt idx="10">
                  <c:v>0.45833333333333298</c:v>
                </c:pt>
                <c:pt idx="11">
                  <c:v>0.47916666666666602</c:v>
                </c:pt>
                <c:pt idx="12">
                  <c:v>0.5</c:v>
                </c:pt>
                <c:pt idx="13">
                  <c:v>0.52083333333333304</c:v>
                </c:pt>
                <c:pt idx="14">
                  <c:v>0.54166666666666596</c:v>
                </c:pt>
                <c:pt idx="15">
                  <c:v>0.5625</c:v>
                </c:pt>
                <c:pt idx="16">
                  <c:v>0.58333333333333304</c:v>
                </c:pt>
                <c:pt idx="17">
                  <c:v>0.60416666666666596</c:v>
                </c:pt>
                <c:pt idx="18">
                  <c:v>0.625</c:v>
                </c:pt>
                <c:pt idx="19">
                  <c:v>0.64583333333333304</c:v>
                </c:pt>
                <c:pt idx="20">
                  <c:v>0.66666666666666596</c:v>
                </c:pt>
                <c:pt idx="21">
                  <c:v>0.6875</c:v>
                </c:pt>
                <c:pt idx="22">
                  <c:v>0.70833333333333304</c:v>
                </c:pt>
                <c:pt idx="23">
                  <c:v>0.72916666666666596</c:v>
                </c:pt>
              </c:numCache>
            </c:numRef>
          </c:cat>
          <c:val>
            <c:numRef>
              <c:f>'Model 1'!$G$101:$AD$101</c:f>
              <c:numCache>
                <c:formatCode>#,##0;\-#,##0;\-</c:formatCode>
                <c:ptCount val="24"/>
                <c:pt idx="0">
                  <c:v>1</c:v>
                </c:pt>
                <c:pt idx="1">
                  <c:v>1</c:v>
                </c:pt>
                <c:pt idx="2">
                  <c:v>1</c:v>
                </c:pt>
                <c:pt idx="3">
                  <c:v>3</c:v>
                </c:pt>
                <c:pt idx="4">
                  <c:v>3</c:v>
                </c:pt>
                <c:pt idx="5">
                  <c:v>3</c:v>
                </c:pt>
                <c:pt idx="6">
                  <c:v>5</c:v>
                </c:pt>
                <c:pt idx="7">
                  <c:v>5</c:v>
                </c:pt>
                <c:pt idx="8">
                  <c:v>4</c:v>
                </c:pt>
                <c:pt idx="9">
                  <c:v>4</c:v>
                </c:pt>
                <c:pt idx="10">
                  <c:v>5</c:v>
                </c:pt>
                <c:pt idx="11">
                  <c:v>3</c:v>
                </c:pt>
                <c:pt idx="12">
                  <c:v>3</c:v>
                </c:pt>
                <c:pt idx="13">
                  <c:v>5</c:v>
                </c:pt>
                <c:pt idx="14">
                  <c:v>3</c:v>
                </c:pt>
                <c:pt idx="15">
                  <c:v>3</c:v>
                </c:pt>
                <c:pt idx="16">
                  <c:v>5</c:v>
                </c:pt>
                <c:pt idx="17">
                  <c:v>5</c:v>
                </c:pt>
                <c:pt idx="18">
                  <c:v>4</c:v>
                </c:pt>
                <c:pt idx="19">
                  <c:v>4</c:v>
                </c:pt>
                <c:pt idx="20">
                  <c:v>4</c:v>
                </c:pt>
                <c:pt idx="21">
                  <c:v>2</c:v>
                </c:pt>
                <c:pt idx="22">
                  <c:v>2</c:v>
                </c:pt>
                <c:pt idx="23">
                  <c:v>2</c:v>
                </c:pt>
              </c:numCache>
            </c:numRef>
          </c:val>
          <c:extLst>
            <c:ext xmlns:c16="http://schemas.microsoft.com/office/drawing/2014/chart" uri="{C3380CC4-5D6E-409C-BE32-E72D297353CC}">
              <c16:uniqueId val="{00000001-1005-462B-8CF3-B0838BCE53AA}"/>
            </c:ext>
          </c:extLst>
        </c:ser>
        <c:ser>
          <c:idx val="2"/>
          <c:order val="1"/>
          <c:tx>
            <c:strRef>
              <c:f>'Model 1'!$F$102</c:f>
              <c:strCache>
                <c:ptCount val="1"/>
                <c:pt idx="0">
                  <c:v>6h</c:v>
                </c:pt>
              </c:strCache>
            </c:strRef>
          </c:tx>
          <c:spPr>
            <a:solidFill>
              <a:srgbClr val="888888"/>
            </a:solidFill>
            <a:ln>
              <a:noFill/>
            </a:ln>
            <a:effectLst/>
          </c:spPr>
          <c:invertIfNegative val="0"/>
          <c:cat>
            <c:numRef>
              <c:f>'Model 1'!$G$19:$AD$19</c:f>
              <c:numCache>
                <c:formatCode>h:mm;@</c:formatCode>
                <c:ptCount val="24"/>
                <c:pt idx="0">
                  <c:v>0.25</c:v>
                </c:pt>
                <c:pt idx="1">
                  <c:v>0.27083333333333331</c:v>
                </c:pt>
                <c:pt idx="2">
                  <c:v>0.29166666666666702</c:v>
                </c:pt>
                <c:pt idx="3">
                  <c:v>0.3125</c:v>
                </c:pt>
                <c:pt idx="4">
                  <c:v>0.33333333333333298</c:v>
                </c:pt>
                <c:pt idx="5">
                  <c:v>0.35416666666666702</c:v>
                </c:pt>
                <c:pt idx="6">
                  <c:v>0.375</c:v>
                </c:pt>
                <c:pt idx="7">
                  <c:v>0.39583333333333298</c:v>
                </c:pt>
                <c:pt idx="8">
                  <c:v>0.41666666666666702</c:v>
                </c:pt>
                <c:pt idx="9">
                  <c:v>0.4375</c:v>
                </c:pt>
                <c:pt idx="10">
                  <c:v>0.45833333333333298</c:v>
                </c:pt>
                <c:pt idx="11">
                  <c:v>0.47916666666666602</c:v>
                </c:pt>
                <c:pt idx="12">
                  <c:v>0.5</c:v>
                </c:pt>
                <c:pt idx="13">
                  <c:v>0.52083333333333304</c:v>
                </c:pt>
                <c:pt idx="14">
                  <c:v>0.54166666666666596</c:v>
                </c:pt>
                <c:pt idx="15">
                  <c:v>0.5625</c:v>
                </c:pt>
                <c:pt idx="16">
                  <c:v>0.58333333333333304</c:v>
                </c:pt>
                <c:pt idx="17">
                  <c:v>0.60416666666666596</c:v>
                </c:pt>
                <c:pt idx="18">
                  <c:v>0.625</c:v>
                </c:pt>
                <c:pt idx="19">
                  <c:v>0.64583333333333304</c:v>
                </c:pt>
                <c:pt idx="20">
                  <c:v>0.66666666666666596</c:v>
                </c:pt>
                <c:pt idx="21">
                  <c:v>0.6875</c:v>
                </c:pt>
                <c:pt idx="22">
                  <c:v>0.70833333333333304</c:v>
                </c:pt>
                <c:pt idx="23">
                  <c:v>0.72916666666666596</c:v>
                </c:pt>
              </c:numCache>
            </c:numRef>
          </c:cat>
          <c:val>
            <c:numRef>
              <c:f>'Model 1'!$G$102:$AD$102</c:f>
              <c:numCache>
                <c:formatCode>#,##0;\-#,##0;\-</c:formatCode>
                <c:ptCount val="24"/>
                <c:pt idx="0">
                  <c:v>0</c:v>
                </c:pt>
                <c:pt idx="1">
                  <c:v>0</c:v>
                </c:pt>
                <c:pt idx="2">
                  <c:v>1</c:v>
                </c:pt>
                <c:pt idx="3">
                  <c:v>1</c:v>
                </c:pt>
                <c:pt idx="4">
                  <c:v>3</c:v>
                </c:pt>
                <c:pt idx="5">
                  <c:v>3</c:v>
                </c:pt>
                <c:pt idx="6">
                  <c:v>3</c:v>
                </c:pt>
                <c:pt idx="7">
                  <c:v>3</c:v>
                </c:pt>
                <c:pt idx="8">
                  <c:v>2</c:v>
                </c:pt>
                <c:pt idx="9">
                  <c:v>3</c:v>
                </c:pt>
                <c:pt idx="10">
                  <c:v>3</c:v>
                </c:pt>
                <c:pt idx="11">
                  <c:v>6</c:v>
                </c:pt>
                <c:pt idx="12">
                  <c:v>6</c:v>
                </c:pt>
                <c:pt idx="13">
                  <c:v>6</c:v>
                </c:pt>
                <c:pt idx="14">
                  <c:v>6</c:v>
                </c:pt>
                <c:pt idx="15">
                  <c:v>5</c:v>
                </c:pt>
                <c:pt idx="16">
                  <c:v>3</c:v>
                </c:pt>
                <c:pt idx="17">
                  <c:v>2</c:v>
                </c:pt>
                <c:pt idx="18">
                  <c:v>3</c:v>
                </c:pt>
                <c:pt idx="19">
                  <c:v>3</c:v>
                </c:pt>
                <c:pt idx="20">
                  <c:v>3</c:v>
                </c:pt>
                <c:pt idx="21">
                  <c:v>3</c:v>
                </c:pt>
                <c:pt idx="22">
                  <c:v>3</c:v>
                </c:pt>
                <c:pt idx="23">
                  <c:v>1</c:v>
                </c:pt>
              </c:numCache>
            </c:numRef>
          </c:val>
          <c:extLst>
            <c:ext xmlns:c16="http://schemas.microsoft.com/office/drawing/2014/chart" uri="{C3380CC4-5D6E-409C-BE32-E72D297353CC}">
              <c16:uniqueId val="{00000001-30FF-435B-9B7B-8BD6D6F183A0}"/>
            </c:ext>
          </c:extLst>
        </c:ser>
        <c:ser>
          <c:idx val="0"/>
          <c:order val="2"/>
          <c:tx>
            <c:strRef>
              <c:f>'Model 1'!$F$103</c:f>
              <c:strCache>
                <c:ptCount val="1"/>
                <c:pt idx="0">
                  <c:v>4h</c:v>
                </c:pt>
              </c:strCache>
            </c:strRef>
          </c:tx>
          <c:spPr>
            <a:solidFill>
              <a:srgbClr val="CCCCCC"/>
            </a:solidFill>
            <a:ln>
              <a:noFill/>
            </a:ln>
            <a:effectLst/>
          </c:spPr>
          <c:invertIfNegative val="0"/>
          <c:cat>
            <c:numRef>
              <c:f>'Model 1'!$G$19:$AD$19</c:f>
              <c:numCache>
                <c:formatCode>h:mm;@</c:formatCode>
                <c:ptCount val="24"/>
                <c:pt idx="0">
                  <c:v>0.25</c:v>
                </c:pt>
                <c:pt idx="1">
                  <c:v>0.27083333333333331</c:v>
                </c:pt>
                <c:pt idx="2">
                  <c:v>0.29166666666666702</c:v>
                </c:pt>
                <c:pt idx="3">
                  <c:v>0.3125</c:v>
                </c:pt>
                <c:pt idx="4">
                  <c:v>0.33333333333333298</c:v>
                </c:pt>
                <c:pt idx="5">
                  <c:v>0.35416666666666702</c:v>
                </c:pt>
                <c:pt idx="6">
                  <c:v>0.375</c:v>
                </c:pt>
                <c:pt idx="7">
                  <c:v>0.39583333333333298</c:v>
                </c:pt>
                <c:pt idx="8">
                  <c:v>0.41666666666666702</c:v>
                </c:pt>
                <c:pt idx="9">
                  <c:v>0.4375</c:v>
                </c:pt>
                <c:pt idx="10">
                  <c:v>0.45833333333333298</c:v>
                </c:pt>
                <c:pt idx="11">
                  <c:v>0.47916666666666602</c:v>
                </c:pt>
                <c:pt idx="12">
                  <c:v>0.5</c:v>
                </c:pt>
                <c:pt idx="13">
                  <c:v>0.52083333333333304</c:v>
                </c:pt>
                <c:pt idx="14">
                  <c:v>0.54166666666666596</c:v>
                </c:pt>
                <c:pt idx="15">
                  <c:v>0.5625</c:v>
                </c:pt>
                <c:pt idx="16">
                  <c:v>0.58333333333333304</c:v>
                </c:pt>
                <c:pt idx="17">
                  <c:v>0.60416666666666596</c:v>
                </c:pt>
                <c:pt idx="18">
                  <c:v>0.625</c:v>
                </c:pt>
                <c:pt idx="19">
                  <c:v>0.64583333333333304</c:v>
                </c:pt>
                <c:pt idx="20">
                  <c:v>0.66666666666666596</c:v>
                </c:pt>
                <c:pt idx="21">
                  <c:v>0.6875</c:v>
                </c:pt>
                <c:pt idx="22">
                  <c:v>0.70833333333333304</c:v>
                </c:pt>
                <c:pt idx="23">
                  <c:v>0.72916666666666596</c:v>
                </c:pt>
              </c:numCache>
            </c:numRef>
          </c:cat>
          <c:val>
            <c:numRef>
              <c:f>'Model 1'!$G$103:$AD$103</c:f>
              <c:numCache>
                <c:formatCode>#,##0;\-#,##0;\-</c:formatCode>
                <c:ptCount val="24"/>
                <c:pt idx="0">
                  <c:v>1</c:v>
                </c:pt>
                <c:pt idx="1">
                  <c:v>1</c:v>
                </c:pt>
                <c:pt idx="2">
                  <c:v>1</c:v>
                </c:pt>
                <c:pt idx="3">
                  <c:v>1</c:v>
                </c:pt>
                <c:pt idx="4">
                  <c:v>1</c:v>
                </c:pt>
                <c:pt idx="5">
                  <c:v>2</c:v>
                </c:pt>
                <c:pt idx="6">
                  <c:v>2</c:v>
                </c:pt>
                <c:pt idx="7">
                  <c:v>2</c:v>
                </c:pt>
                <c:pt idx="8">
                  <c:v>4</c:v>
                </c:pt>
                <c:pt idx="9">
                  <c:v>4</c:v>
                </c:pt>
                <c:pt idx="10">
                  <c:v>4</c:v>
                </c:pt>
                <c:pt idx="11">
                  <c:v>4</c:v>
                </c:pt>
                <c:pt idx="12">
                  <c:v>6</c:v>
                </c:pt>
                <c:pt idx="13">
                  <c:v>5</c:v>
                </c:pt>
                <c:pt idx="14">
                  <c:v>7</c:v>
                </c:pt>
                <c:pt idx="15">
                  <c:v>7</c:v>
                </c:pt>
                <c:pt idx="16">
                  <c:v>4</c:v>
                </c:pt>
                <c:pt idx="17">
                  <c:v>4</c:v>
                </c:pt>
                <c:pt idx="18">
                  <c:v>4</c:v>
                </c:pt>
                <c:pt idx="19">
                  <c:v>4</c:v>
                </c:pt>
                <c:pt idx="20">
                  <c:v>2</c:v>
                </c:pt>
                <c:pt idx="21">
                  <c:v>2</c:v>
                </c:pt>
                <c:pt idx="22">
                  <c:v>0</c:v>
                </c:pt>
                <c:pt idx="23">
                  <c:v>0</c:v>
                </c:pt>
              </c:numCache>
            </c:numRef>
          </c:val>
          <c:extLst>
            <c:ext xmlns:c16="http://schemas.microsoft.com/office/drawing/2014/chart" uri="{C3380CC4-5D6E-409C-BE32-E72D297353CC}">
              <c16:uniqueId val="{00000001-B0E7-4533-8F69-12E523901516}"/>
            </c:ext>
          </c:extLst>
        </c:ser>
        <c:dLbls>
          <c:showLegendKey val="0"/>
          <c:showVal val="0"/>
          <c:showCatName val="0"/>
          <c:showSerName val="0"/>
          <c:showPercent val="0"/>
          <c:showBubbleSize val="0"/>
        </c:dLbls>
        <c:gapWidth val="20"/>
        <c:overlap val="100"/>
        <c:axId val="273318016"/>
        <c:axId val="273302624"/>
      </c:barChart>
      <c:catAx>
        <c:axId val="273318016"/>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j-lt"/>
                    <a:ea typeface="+mn-ea"/>
                    <a:cs typeface="+mn-cs"/>
                  </a:defRPr>
                </a:pPr>
                <a:r>
                  <a:rPr lang="en-NZ" sz="1400">
                    <a:latin typeface="+mj-lt"/>
                  </a:rPr>
                  <a:t>Half-hour starting</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j-lt"/>
                  <a:ea typeface="+mn-ea"/>
                  <a:cs typeface="+mn-cs"/>
                </a:defRPr>
              </a:pPr>
              <a:endParaRPr lang="en-US"/>
            </a:p>
          </c:txPr>
        </c:title>
        <c:numFmt formatCode="h: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j-lt"/>
                <a:ea typeface="+mn-ea"/>
                <a:cs typeface="+mn-cs"/>
              </a:defRPr>
            </a:pPr>
            <a:endParaRPr lang="en-US"/>
          </a:p>
        </c:txPr>
        <c:crossAx val="273302624"/>
        <c:crosses val="autoZero"/>
        <c:auto val="1"/>
        <c:lblAlgn val="ctr"/>
        <c:lblOffset val="100"/>
        <c:tickLblSkip val="2"/>
        <c:noMultiLvlLbl val="0"/>
      </c:catAx>
      <c:valAx>
        <c:axId val="273302624"/>
        <c:scaling>
          <c:orientation val="minMax"/>
          <c:max val="16"/>
          <c:min val="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j-lt"/>
                    <a:ea typeface="+mn-ea"/>
                    <a:cs typeface="+mn-cs"/>
                  </a:defRPr>
                </a:pPr>
                <a:r>
                  <a:rPr lang="en-NZ" sz="1400">
                    <a:latin typeface="+mj-lt"/>
                  </a:rPr>
                  <a:t>Staff</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j-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j-lt"/>
                <a:ea typeface="+mn-ea"/>
                <a:cs typeface="+mn-cs"/>
              </a:defRPr>
            </a:pPr>
            <a:endParaRPr lang="en-US"/>
          </a:p>
        </c:txPr>
        <c:crossAx val="273318016"/>
        <c:crosses val="autoZero"/>
        <c:crossBetween val="between"/>
        <c:majorUnit val="4"/>
      </c:valAx>
      <c:spPr>
        <a:noFill/>
        <a:ln>
          <a:noFill/>
        </a:ln>
        <a:effectLst/>
      </c:spPr>
    </c:plotArea>
    <c:legend>
      <c:legendPos val="r"/>
      <c:layout>
        <c:manualLayout>
          <c:xMode val="edge"/>
          <c:yMode val="edge"/>
          <c:x val="0.72759969135802471"/>
          <c:y val="1.338825362634341E-2"/>
          <c:w val="0.26289907407407409"/>
          <c:h val="0.14499943708111113"/>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xdr:colOff>
      <xdr:row>2</xdr:row>
      <xdr:rowOff>0</xdr:rowOff>
    </xdr:from>
    <xdr:to>
      <xdr:col>9</xdr:col>
      <xdr:colOff>1099</xdr:colOff>
      <xdr:row>25</xdr:row>
      <xdr:rowOff>0</xdr:rowOff>
    </xdr:to>
    <xdr:sp macro="" textlink="">
      <xdr:nvSpPr>
        <xdr:cNvPr id="2" name="TextBox 1">
          <a:extLst>
            <a:ext uri="{FF2B5EF4-FFF2-40B4-BE49-F238E27FC236}">
              <a16:creationId xmlns:a16="http://schemas.microsoft.com/office/drawing/2014/main" id="{A9D44D89-07D0-4B5C-BBF6-C8E01DA78324}"/>
            </a:ext>
          </a:extLst>
        </xdr:cNvPr>
        <xdr:cNvSpPr txBox="1"/>
      </xdr:nvSpPr>
      <xdr:spPr>
        <a:xfrm>
          <a:off x="1" y="457200"/>
          <a:ext cx="6173298" cy="440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36000" tIns="18000" rIns="18000" bIns="18000" rtlCol="0" anchor="t"/>
        <a:lstStyle/>
        <a:p>
          <a:r>
            <a:rPr lang="en-NZ" sz="1200" b="0">
              <a:latin typeface="+mn-lt"/>
            </a:rPr>
            <a:t>Purpose</a:t>
          </a:r>
          <a:endParaRPr lang="en-NZ" sz="1100" b="0">
            <a:latin typeface="+mn-lt"/>
          </a:endParaRPr>
        </a:p>
        <a:p>
          <a:r>
            <a:rPr lang="en-NZ" sz="1100">
              <a:latin typeface="+mj-lt"/>
            </a:rPr>
            <a:t>This workbook contains an example optimization model and associated analysis. The purpose is to illustrate</a:t>
          </a:r>
          <a:r>
            <a:rPr lang="en-NZ" sz="1100" baseline="0">
              <a:latin typeface="+mj-lt"/>
            </a:rPr>
            <a:t> the design and use of optimization models in Microsoft Excel, using the Solver and/or OpenSolver add-ins.</a:t>
          </a:r>
        </a:p>
        <a:p>
          <a:endParaRPr lang="en-NZ" sz="1100" baseline="0">
            <a:latin typeface="+mj-lt"/>
          </a:endParaRPr>
        </a:p>
        <a:p>
          <a:pPr marL="0" marR="0" indent="0" defTabSz="914400" eaLnBrk="1" fontAlgn="auto" latinLnBrk="0" hangingPunct="1">
            <a:lnSpc>
              <a:spcPct val="100000"/>
            </a:lnSpc>
            <a:spcBef>
              <a:spcPts val="0"/>
            </a:spcBef>
            <a:spcAft>
              <a:spcPts val="0"/>
            </a:spcAft>
            <a:buClrTx/>
            <a:buSzTx/>
            <a:buFontTx/>
            <a:buNone/>
            <a:tabLst/>
            <a:defRPr/>
          </a:pPr>
          <a:r>
            <a:rPr lang="en-NZ" sz="1100" baseline="0">
              <a:solidFill>
                <a:schemeClr val="dk1"/>
              </a:solidFill>
              <a:effectLst/>
              <a:latin typeface="+mj-lt"/>
              <a:ea typeface="+mn-ea"/>
              <a:cs typeface="+mn-cs"/>
            </a:rPr>
            <a:t>This workbook should be read in conjunction with the articles at:</a:t>
          </a:r>
        </a:p>
        <a:p>
          <a:pPr marL="0" marR="0" indent="0" defTabSz="914400" eaLnBrk="1" fontAlgn="auto" latinLnBrk="0" hangingPunct="1">
            <a:lnSpc>
              <a:spcPct val="100000"/>
            </a:lnSpc>
            <a:spcBef>
              <a:spcPts val="0"/>
            </a:spcBef>
            <a:spcAft>
              <a:spcPts val="0"/>
            </a:spcAft>
            <a:buClrTx/>
            <a:buSzTx/>
            <a:buFontTx/>
            <a:buNone/>
            <a:tabLst/>
            <a:defRPr/>
          </a:pPr>
          <a:r>
            <a:rPr lang="en-NZ" sz="1100">
              <a:solidFill>
                <a:schemeClr val="dk1"/>
              </a:solidFill>
              <a:effectLst/>
              <a:latin typeface="+mj-lt"/>
              <a:ea typeface="+mn-ea"/>
              <a:cs typeface="+mn-cs"/>
            </a:rPr>
            <a:t>http://www.solvermax.com</a:t>
          </a:r>
        </a:p>
        <a:p>
          <a:pPr marL="0" marR="0" indent="0" defTabSz="914400" eaLnBrk="1" fontAlgn="auto" latinLnBrk="0" hangingPunct="1">
            <a:lnSpc>
              <a:spcPct val="100000"/>
            </a:lnSpc>
            <a:spcBef>
              <a:spcPts val="0"/>
            </a:spcBef>
            <a:spcAft>
              <a:spcPts val="0"/>
            </a:spcAft>
            <a:buClrTx/>
            <a:buSzTx/>
            <a:buFontTx/>
            <a:buNone/>
            <a:tabLst/>
            <a:defRPr/>
          </a:pPr>
          <a:endParaRPr lang="en-NZ" sz="1100">
            <a:latin typeface="+mj-lt"/>
          </a:endParaRPr>
        </a:p>
        <a:p>
          <a:r>
            <a:rPr lang="en-NZ" sz="1200" b="0">
              <a:latin typeface="+mn-lt"/>
            </a:rPr>
            <a:t>Sheets</a:t>
          </a:r>
          <a:endParaRPr lang="en-NZ" sz="1100" b="0">
            <a:latin typeface="+mn-lt"/>
          </a:endParaRPr>
        </a:p>
        <a:p>
          <a:r>
            <a:rPr lang="en-NZ" sz="1100">
              <a:latin typeface="+mj-lt"/>
            </a:rPr>
            <a:t>This workbook contains the following sheets:</a:t>
          </a:r>
        </a:p>
        <a:p>
          <a:r>
            <a:rPr lang="en-NZ" sz="1100">
              <a:latin typeface="+mj-lt"/>
            </a:rPr>
            <a:t>   'About': </a:t>
          </a:r>
          <a:r>
            <a:rPr lang="en-NZ" sz="1100" baseline="0">
              <a:latin typeface="+mj-lt"/>
            </a:rPr>
            <a:t>	This sheet, used to document the workbook.</a:t>
          </a:r>
        </a:p>
        <a:p>
          <a:r>
            <a:rPr lang="en-NZ" sz="1100">
              <a:latin typeface="+mj-lt"/>
            </a:rPr>
            <a:t>   'Model n': </a:t>
          </a:r>
          <a:r>
            <a:rPr lang="en-NZ" sz="1100" baseline="0">
              <a:latin typeface="+mj-lt"/>
            </a:rPr>
            <a:t>	One or more optimization model worksheets.</a:t>
          </a:r>
        </a:p>
        <a:p>
          <a:r>
            <a:rPr lang="en-NZ" sz="1100">
              <a:latin typeface="+mj-lt"/>
            </a:rPr>
            <a:t>   'Analysis':	Insights gained from using the model.</a:t>
          </a:r>
        </a:p>
        <a:p>
          <a:pPr marL="0" marR="0" lvl="0" indent="0" defTabSz="914400" eaLnBrk="1" fontAlgn="auto" latinLnBrk="0" hangingPunct="1">
            <a:lnSpc>
              <a:spcPct val="100000"/>
            </a:lnSpc>
            <a:spcBef>
              <a:spcPts val="0"/>
            </a:spcBef>
            <a:spcAft>
              <a:spcPts val="0"/>
            </a:spcAft>
            <a:buClrTx/>
            <a:buSzTx/>
            <a:buFontTx/>
            <a:buNone/>
            <a:tabLst/>
            <a:defRPr/>
          </a:pPr>
          <a:r>
            <a:rPr lang="en-NZ" sz="1100">
              <a:solidFill>
                <a:schemeClr val="dk1"/>
              </a:solidFill>
              <a:effectLst/>
              <a:latin typeface="+mj-lt"/>
              <a:ea typeface="+mn-ea"/>
              <a:cs typeface="+mn-cs"/>
            </a:rPr>
            <a:t>   'Control':	Values used to control the workbook.</a:t>
          </a:r>
          <a:endParaRPr lang="en-NZ">
            <a:effectLst/>
            <a:latin typeface="+mj-lt"/>
          </a:endParaRPr>
        </a:p>
        <a:p>
          <a:endParaRPr lang="en-NZ" sz="1100">
            <a:latin typeface="+mj-lt"/>
          </a:endParaRPr>
        </a:p>
        <a:p>
          <a:r>
            <a:rPr lang="en-NZ" sz="1200" b="0" baseline="0">
              <a:latin typeface="+mn-lt"/>
            </a:rPr>
            <a:t>Disclaimer</a:t>
          </a:r>
          <a:endParaRPr lang="en-NZ" sz="1100" b="0" baseline="0">
            <a:latin typeface="+mn-lt"/>
          </a:endParaRPr>
        </a:p>
        <a:p>
          <a:r>
            <a:rPr lang="en-NZ" sz="1100" baseline="0">
              <a:latin typeface="+mj-lt"/>
            </a:rPr>
            <a:t>This workbook </a:t>
          </a:r>
          <a:r>
            <a:rPr lang="en-NZ">
              <a:latin typeface="+mj-lt"/>
            </a:rPr>
            <a:t>is presented on an as is basis for illustrative purposes only and should not be relied upon for making financial, legal or any other commitments. Solver Max will accept no responsibility or liability for any errors or omissions.</a:t>
          </a:r>
        </a:p>
        <a:p>
          <a:endParaRPr lang="en-NZ" sz="1100">
            <a:latin typeface="+mj-lt"/>
          </a:endParaRPr>
        </a:p>
        <a:p>
          <a:r>
            <a:rPr lang="en-NZ" sz="1200" b="0">
              <a:latin typeface="+mn-lt"/>
            </a:rPr>
            <a:t>Copyright</a:t>
          </a:r>
          <a:endParaRPr lang="en-NZ" sz="1100" b="0">
            <a:latin typeface="+mn-lt"/>
          </a:endParaRPr>
        </a:p>
        <a:p>
          <a:pPr marL="0" marR="0" indent="0" defTabSz="914400" eaLnBrk="1" fontAlgn="auto" latinLnBrk="0" hangingPunct="1">
            <a:lnSpc>
              <a:spcPct val="100000"/>
            </a:lnSpc>
            <a:spcBef>
              <a:spcPts val="0"/>
            </a:spcBef>
            <a:spcAft>
              <a:spcPts val="0"/>
            </a:spcAft>
            <a:buClrTx/>
            <a:buSzTx/>
            <a:buFontTx/>
            <a:buNone/>
            <a:tabLst/>
            <a:defRPr/>
          </a:pPr>
          <a:r>
            <a:rPr lang="en-NZ" sz="1100">
              <a:latin typeface="+mj-lt"/>
            </a:rPr>
            <a:t>This workbook is © </a:t>
          </a:r>
          <a:r>
            <a:rPr lang="en-NZ" sz="1100">
              <a:solidFill>
                <a:schemeClr val="dk1"/>
              </a:solidFill>
              <a:latin typeface="+mj-lt"/>
              <a:ea typeface="+mn-ea"/>
              <a:cs typeface="+mn-cs"/>
            </a:rPr>
            <a:t>Copyright </a:t>
          </a:r>
          <a:r>
            <a:rPr lang="en-NZ" sz="1100">
              <a:latin typeface="+mj-lt"/>
            </a:rPr>
            <a:t>2023 Solver Max</a:t>
          </a:r>
          <a:r>
            <a:rPr lang="en-NZ" b="0" i="0">
              <a:latin typeface="+mj-lt"/>
              <a:cs typeface="Times New Roman" pitchFamily="18" charset="0"/>
            </a:rPr>
            <a:t>.</a:t>
          </a:r>
        </a:p>
        <a:p>
          <a:pPr marL="0" marR="0" indent="0" defTabSz="914400" eaLnBrk="1" fontAlgn="auto" latinLnBrk="0" hangingPunct="1">
            <a:lnSpc>
              <a:spcPct val="100000"/>
            </a:lnSpc>
            <a:spcBef>
              <a:spcPts val="0"/>
            </a:spcBef>
            <a:spcAft>
              <a:spcPts val="0"/>
            </a:spcAft>
            <a:buClrTx/>
            <a:buSzTx/>
            <a:buFontTx/>
            <a:buNone/>
            <a:tabLst/>
            <a:defRPr/>
          </a:pPr>
          <a:r>
            <a:rPr lang="en-NZ" b="0" i="0">
              <a:latin typeface="+mj-lt"/>
              <a:cs typeface="Times New Roman" pitchFamily="18" charset="0"/>
            </a:rPr>
            <a:t>Solver Max retains copyright of this workbook.</a:t>
          </a:r>
        </a:p>
      </xdr:txBody>
    </xdr:sp>
    <xdr:clientData/>
  </xdr:twoCellAnchor>
  <xdr:twoCellAnchor editAs="oneCell">
    <xdr:from>
      <xdr:col>10</xdr:col>
      <xdr:colOff>13765</xdr:colOff>
      <xdr:row>0</xdr:row>
      <xdr:rowOff>30745</xdr:rowOff>
    </xdr:from>
    <xdr:to>
      <xdr:col>10</xdr:col>
      <xdr:colOff>1206699</xdr:colOff>
      <xdr:row>9</xdr:row>
      <xdr:rowOff>110499</xdr:rowOff>
    </xdr:to>
    <xdr:pic>
      <xdr:nvPicPr>
        <xdr:cNvPr id="3" name="Picture 2">
          <a:extLst>
            <a:ext uri="{FF2B5EF4-FFF2-40B4-BE49-F238E27FC236}">
              <a16:creationId xmlns:a16="http://schemas.microsoft.com/office/drawing/2014/main" id="{E0363B37-C467-4D26-8F9D-7260B2BA2D1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71765" y="30745"/>
          <a:ext cx="1192934" cy="187045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0</xdr:rowOff>
    </xdr:from>
    <xdr:to>
      <xdr:col>31</xdr:col>
      <xdr:colOff>0</xdr:colOff>
      <xdr:row>15</xdr:row>
      <xdr:rowOff>0</xdr:rowOff>
    </xdr:to>
    <xdr:sp macro="" textlink="">
      <xdr:nvSpPr>
        <xdr:cNvPr id="2" name="TextBox 1">
          <a:extLst>
            <a:ext uri="{FF2B5EF4-FFF2-40B4-BE49-F238E27FC236}">
              <a16:creationId xmlns:a16="http://schemas.microsoft.com/office/drawing/2014/main" id="{C5CE1634-BE40-4C00-BC59-B3523F1460FD}"/>
            </a:ext>
          </a:extLst>
        </xdr:cNvPr>
        <xdr:cNvSpPr txBox="1"/>
      </xdr:nvSpPr>
      <xdr:spPr>
        <a:xfrm>
          <a:off x="0" y="676275"/>
          <a:ext cx="13554075" cy="247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18000" rIns="18000" bIns="18000" rtlCol="0" anchor="t"/>
        <a:lstStyle/>
        <a:p>
          <a:pPr marL="0" indent="0"/>
          <a:r>
            <a:rPr lang="en-NZ" sz="1100" b="0">
              <a:solidFill>
                <a:schemeClr val="dk1"/>
              </a:solidFill>
              <a:latin typeface="+mn-lt"/>
              <a:ea typeface="+mn-ea"/>
              <a:cs typeface="+mn-cs"/>
            </a:rPr>
            <a:t>Situation</a:t>
          </a:r>
        </a:p>
        <a:p>
          <a:pPr marL="0" indent="0"/>
          <a:r>
            <a:rPr lang="en-NZ" sz="1100" b="0">
              <a:solidFill>
                <a:schemeClr val="dk1"/>
              </a:solidFill>
              <a:latin typeface="+mj-lt"/>
              <a:ea typeface="+mn-ea"/>
              <a:cs typeface="+mn-cs"/>
            </a:rPr>
            <a:t>My business opens at 6:00am and closes at 6:00pm. I need to create a shift schedule for my staff to meet the demand, expressed as the minimum number of staff required in each half hour. My objective is to minimize the total wage cost.</a:t>
          </a:r>
        </a:p>
        <a:p>
          <a:pPr marL="0" indent="0"/>
          <a:r>
            <a:rPr lang="en-NZ" sz="1100" b="0">
              <a:solidFill>
                <a:schemeClr val="dk1"/>
              </a:solidFill>
              <a:latin typeface="+mj-lt"/>
              <a:ea typeface="+mn-ea"/>
              <a:cs typeface="+mn-cs"/>
            </a:rPr>
            <a:t>I have three categories of staff. Each category may be assigned to shifts that start at the beginning of any half-hour, provided that:</a:t>
          </a:r>
        </a:p>
        <a:p>
          <a:pPr marL="0" indent="0"/>
          <a:r>
            <a:rPr lang="en-NZ" sz="1100" b="0">
              <a:solidFill>
                <a:schemeClr val="dk1"/>
              </a:solidFill>
              <a:latin typeface="+mj-lt"/>
              <a:ea typeface="+mn-ea"/>
              <a:cs typeface="+mn-cs"/>
            </a:rPr>
            <a:t>- Full-time staff work 8 hours per day, plus a 1 hour unpaid break in the middle of their shift. Up to 7 of these staff are available, at a wage of $22.00/hour each.</a:t>
          </a:r>
        </a:p>
        <a:p>
          <a:pPr marL="0" indent="0"/>
          <a:r>
            <a:rPr lang="en-NZ" sz="1100" b="0">
              <a:solidFill>
                <a:schemeClr val="dk1"/>
              </a:solidFill>
              <a:latin typeface="+mj-lt"/>
              <a:ea typeface="+mn-ea"/>
              <a:cs typeface="+mn-cs"/>
            </a:rPr>
            <a:t>- Some part-time staff work 6 hours per day, plus a 0.5 hour unpaid break </a:t>
          </a:r>
          <a:r>
            <a:rPr lang="en-NZ" sz="1100" b="0">
              <a:solidFill>
                <a:schemeClr val="dk1"/>
              </a:solidFill>
              <a:effectLst/>
              <a:latin typeface="+mj-lt"/>
              <a:ea typeface="+mn-ea"/>
              <a:cs typeface="+mn-cs"/>
            </a:rPr>
            <a:t>in the middle of their shift</a:t>
          </a:r>
          <a:r>
            <a:rPr lang="en-NZ" sz="1100" b="0">
              <a:solidFill>
                <a:schemeClr val="dk1"/>
              </a:solidFill>
              <a:latin typeface="+mj-lt"/>
              <a:ea typeface="+mn-ea"/>
              <a:cs typeface="+mn-cs"/>
            </a:rPr>
            <a:t>. Up to 6 of these staff are available, at a wage of $21.00/hour each.</a:t>
          </a:r>
        </a:p>
        <a:p>
          <a:pPr marL="0" indent="0"/>
          <a:r>
            <a:rPr lang="en-NZ" sz="1100" b="0">
              <a:solidFill>
                <a:schemeClr val="dk1"/>
              </a:solidFill>
              <a:latin typeface="+mj-lt"/>
              <a:ea typeface="+mn-ea"/>
              <a:cs typeface="+mn-cs"/>
            </a:rPr>
            <a:t>- Some part-time staff work 4 hours per day, with no unpaid break. Up to 14 of these staff are available, at a wage of $20.00/hour each.</a:t>
          </a:r>
        </a:p>
        <a:p>
          <a:pPr marL="0" indent="0"/>
          <a:endParaRPr lang="en-NZ" sz="1100" b="0">
            <a:solidFill>
              <a:schemeClr val="dk1"/>
            </a:solidFill>
            <a:latin typeface="+mj-lt"/>
            <a:ea typeface="+mn-ea"/>
            <a:cs typeface="+mn-cs"/>
          </a:endParaRPr>
        </a:p>
        <a:p>
          <a:pPr marL="0" indent="0"/>
          <a:r>
            <a:rPr lang="en-NZ" sz="1100" b="0">
              <a:solidFill>
                <a:schemeClr val="dk1"/>
              </a:solidFill>
              <a:latin typeface="+mn-lt"/>
              <a:ea typeface="+mn-ea"/>
              <a:cs typeface="+mn-cs"/>
            </a:rPr>
            <a:t>Formulation</a:t>
          </a:r>
        </a:p>
        <a:p>
          <a:pPr marL="0" indent="0"/>
          <a:r>
            <a:rPr lang="en-NZ" sz="1100" b="0">
              <a:solidFill>
                <a:schemeClr val="dk1"/>
              </a:solidFill>
              <a:latin typeface="+mj-lt"/>
              <a:ea typeface="+mn-ea"/>
              <a:cs typeface="+mn-cs"/>
            </a:rPr>
            <a:t>The essential idea of the formulation is to enumerate all possible shift patterns and then decide how many people will work each shift. In this case, there are only 36 possible shifts patterns.</a:t>
          </a:r>
        </a:p>
        <a:p>
          <a:pPr marL="0" indent="0"/>
          <a:endParaRPr lang="en-NZ" sz="1100" b="0">
            <a:solidFill>
              <a:schemeClr val="dk1"/>
            </a:solidFill>
            <a:latin typeface="+mn-lt"/>
            <a:ea typeface="+mn-ea"/>
            <a:cs typeface="+mn-cs"/>
          </a:endParaRPr>
        </a:p>
        <a:p>
          <a:pPr marL="0" indent="0"/>
          <a:r>
            <a:rPr lang="en-NZ" sz="1100" b="0">
              <a:solidFill>
                <a:schemeClr val="dk1"/>
              </a:solidFill>
              <a:latin typeface="+mn-lt"/>
              <a:ea typeface="+mn-ea"/>
              <a:cs typeface="+mn-cs"/>
            </a:rPr>
            <a:t>Solution</a:t>
          </a:r>
        </a:p>
        <a:p>
          <a:pPr marL="0" indent="0"/>
          <a:r>
            <a:rPr lang="en-NZ" sz="1100" b="0">
              <a:solidFill>
                <a:schemeClr val="dk1"/>
              </a:solidFill>
              <a:latin typeface="+mj-lt"/>
              <a:ea typeface="+mn-ea"/>
              <a:cs typeface="+mn-cs"/>
            </a:rPr>
            <a:t>The model solves very quickly. There may be alternative optima.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5</xdr:row>
      <xdr:rowOff>0</xdr:rowOff>
    </xdr:from>
    <xdr:to>
      <xdr:col>10</xdr:col>
      <xdr:colOff>384000</xdr:colOff>
      <xdr:row>23</xdr:row>
      <xdr:rowOff>171000</xdr:rowOff>
    </xdr:to>
    <xdr:graphicFrame macro="">
      <xdr:nvGraphicFramePr>
        <xdr:cNvPr id="2" name="Chart 1">
          <a:extLst>
            <a:ext uri="{FF2B5EF4-FFF2-40B4-BE49-F238E27FC236}">
              <a16:creationId xmlns:a16="http://schemas.microsoft.com/office/drawing/2014/main" id="{7C55E0BF-26E7-4C3D-8A32-88332E1088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24</xdr:row>
      <xdr:rowOff>0</xdr:rowOff>
    </xdr:from>
    <xdr:to>
      <xdr:col>10</xdr:col>
      <xdr:colOff>384000</xdr:colOff>
      <xdr:row>42</xdr:row>
      <xdr:rowOff>171000</xdr:rowOff>
    </xdr:to>
    <xdr:graphicFrame macro="">
      <xdr:nvGraphicFramePr>
        <xdr:cNvPr id="3" name="Chart 2">
          <a:extLst>
            <a:ext uri="{FF2B5EF4-FFF2-40B4-BE49-F238E27FC236}">
              <a16:creationId xmlns:a16="http://schemas.microsoft.com/office/drawing/2014/main" id="{6AE9CF77-9FDC-40ED-9778-68C6E86D75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xdr:row>
      <xdr:rowOff>0</xdr:rowOff>
    </xdr:from>
    <xdr:to>
      <xdr:col>10</xdr:col>
      <xdr:colOff>581025</xdr:colOff>
      <xdr:row>4</xdr:row>
      <xdr:rowOff>180975</xdr:rowOff>
    </xdr:to>
    <xdr:sp macro="" textlink="">
      <xdr:nvSpPr>
        <xdr:cNvPr id="4" name="TextBox 3">
          <a:extLst>
            <a:ext uri="{FF2B5EF4-FFF2-40B4-BE49-F238E27FC236}">
              <a16:creationId xmlns:a16="http://schemas.microsoft.com/office/drawing/2014/main" id="{883010BC-2D9D-4E3C-AB36-757175DD558B}"/>
            </a:ext>
          </a:extLst>
        </xdr:cNvPr>
        <xdr:cNvSpPr txBox="1"/>
      </xdr:nvSpPr>
      <xdr:spPr>
        <a:xfrm>
          <a:off x="0" y="676275"/>
          <a:ext cx="66770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18000" rIns="18000" bIns="18000" rtlCol="0" anchor="t"/>
        <a:lstStyle/>
        <a:p>
          <a:r>
            <a:rPr lang="en-NZ" sz="1100" b="0" i="0" baseline="0">
              <a:solidFill>
                <a:schemeClr val="dk1"/>
              </a:solidFill>
              <a:effectLst/>
              <a:latin typeface="+mj-lt"/>
              <a:ea typeface="+mn-ea"/>
              <a:cs typeface="+mn-cs"/>
            </a:rPr>
            <a:t>The following charts show the current solution on the 'Model 1' worksheet.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3</xdr:row>
      <xdr:rowOff>0</xdr:rowOff>
    </xdr:from>
    <xdr:to>
      <xdr:col>16</xdr:col>
      <xdr:colOff>0</xdr:colOff>
      <xdr:row>28</xdr:row>
      <xdr:rowOff>0</xdr:rowOff>
    </xdr:to>
    <xdr:sp macro="" textlink="">
      <xdr:nvSpPr>
        <xdr:cNvPr id="2" name="TextBox 1">
          <a:extLst>
            <a:ext uri="{FF2B5EF4-FFF2-40B4-BE49-F238E27FC236}">
              <a16:creationId xmlns:a16="http://schemas.microsoft.com/office/drawing/2014/main" id="{62B2F129-6F7F-4EB2-89A3-51879F5BBA54}"/>
            </a:ext>
          </a:extLst>
        </xdr:cNvPr>
        <xdr:cNvSpPr txBox="1"/>
      </xdr:nvSpPr>
      <xdr:spPr>
        <a:xfrm>
          <a:off x="2190750" y="676275"/>
          <a:ext cx="7429500" cy="480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18000" rIns="18000" bIns="18000" rtlCol="0" anchor="t"/>
        <a:lstStyle/>
        <a:p>
          <a:r>
            <a:rPr lang="en-NZ" sz="1200" b="0" i="0">
              <a:latin typeface="+mn-lt"/>
              <a:cs typeface="Segoe UI Semilight" panose="020B0402040204020203" pitchFamily="34" charset="0"/>
            </a:rPr>
            <a:t>Named ranges</a:t>
          </a:r>
        </a:p>
        <a:p>
          <a:r>
            <a:rPr lang="en-NZ" sz="1100">
              <a:latin typeface="+mj-lt"/>
              <a:cs typeface="Segoe UI Semilight" panose="020B0402040204020203" pitchFamily="34" charset="0"/>
            </a:rPr>
            <a:t>To make the Solver dialog easier to understand, the model's data, formulae, and variables are defined as range names that use the following convention:</a:t>
          </a:r>
          <a:endParaRPr lang="en-NZ" sz="1100" baseline="0">
            <a:latin typeface="+mj-lt"/>
            <a:cs typeface="Segoe UI Semilight" panose="020B0402040204020203" pitchFamily="34" charset="0"/>
          </a:endParaRPr>
        </a:p>
        <a:p>
          <a:r>
            <a:rPr lang="en-NZ" sz="1100" baseline="0">
              <a:latin typeface="+mj-lt"/>
              <a:cs typeface="Segoe UI Semilight" panose="020B0402040204020203" pitchFamily="34" charset="0"/>
            </a:rPr>
            <a:t>- Data range names start with d.</a:t>
          </a:r>
        </a:p>
        <a:p>
          <a:r>
            <a:rPr lang="en-NZ" sz="1100" baseline="0">
              <a:latin typeface="+mj-lt"/>
              <a:cs typeface="Segoe UI Semilight" panose="020B0402040204020203" pitchFamily="34" charset="0"/>
            </a:rPr>
            <a:t>- Formulae range names start with f.</a:t>
          </a:r>
        </a:p>
        <a:p>
          <a:r>
            <a:rPr lang="en-NZ" sz="1100" baseline="0">
              <a:latin typeface="+mj-lt"/>
              <a:cs typeface="Segoe UI Semilight" panose="020B0402040204020203" pitchFamily="34" charset="0"/>
            </a:rPr>
            <a:t>- Variable range names start with v.</a:t>
          </a:r>
          <a:endParaRPr lang="en-NZ" sz="1100">
            <a:latin typeface="+mj-lt"/>
            <a:cs typeface="Segoe UI Semilight" panose="020B0402040204020203"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solvermax.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BC21C-E146-4A3E-BA76-E8D0D268D146}">
  <sheetPr>
    <pageSetUpPr fitToPage="1"/>
  </sheetPr>
  <dimension ref="A1:L26"/>
  <sheetViews>
    <sheetView showGridLines="0" tabSelected="1" zoomScaleNormal="100" workbookViewId="0">
      <selection activeCell="A2" sqref="A2"/>
    </sheetView>
  </sheetViews>
  <sheetFormatPr defaultColWidth="0" defaultRowHeight="15" customHeight="1" zeroHeight="1" x14ac:dyDescent="0.25"/>
  <cols>
    <col min="1" max="10" width="10.28515625" style="3" customWidth="1"/>
    <col min="11" max="11" width="20.28515625" style="3" customWidth="1"/>
    <col min="12" max="12" width="3.140625" style="3" customWidth="1"/>
    <col min="13" max="16384" width="9.140625" style="3" hidden="1"/>
  </cols>
  <sheetData>
    <row r="1" spans="1:11" ht="21" x14ac:dyDescent="0.35">
      <c r="A1" s="2" t="s">
        <v>19</v>
      </c>
    </row>
    <row r="2" spans="1:11" x14ac:dyDescent="0.25"/>
    <row r="3" spans="1:11" x14ac:dyDescent="0.25"/>
    <row r="4" spans="1:11" x14ac:dyDescent="0.25"/>
    <row r="5" spans="1:11" x14ac:dyDescent="0.25"/>
    <row r="6" spans="1:11" x14ac:dyDescent="0.25"/>
    <row r="7" spans="1:11" x14ac:dyDescent="0.25"/>
    <row r="8" spans="1:11" x14ac:dyDescent="0.25"/>
    <row r="9" spans="1:11" x14ac:dyDescent="0.25"/>
    <row r="10" spans="1:11" x14ac:dyDescent="0.25"/>
    <row r="11" spans="1:11" x14ac:dyDescent="0.25">
      <c r="K11" s="4" t="s">
        <v>20</v>
      </c>
    </row>
    <row r="12" spans="1:11" x14ac:dyDescent="0.25"/>
    <row r="13" spans="1:11" x14ac:dyDescent="0.25"/>
    <row r="14" spans="1:11" x14ac:dyDescent="0.25"/>
    <row r="15" spans="1:11" ht="15.75" x14ac:dyDescent="0.25">
      <c r="K15" s="5" t="s">
        <v>21</v>
      </c>
    </row>
    <row r="16" spans="1:11" x14ac:dyDescent="0.25">
      <c r="K16" s="6" t="s">
        <v>22</v>
      </c>
    </row>
    <row r="17" spans="11:11" x14ac:dyDescent="0.25">
      <c r="K17" s="7" t="s">
        <v>23</v>
      </c>
    </row>
    <row r="18" spans="11:11" x14ac:dyDescent="0.25">
      <c r="K18" s="8" t="s">
        <v>24</v>
      </c>
    </row>
    <row r="19" spans="11:11" x14ac:dyDescent="0.25">
      <c r="K19" s="9" t="s">
        <v>25</v>
      </c>
    </row>
    <row r="20" spans="11:11" x14ac:dyDescent="0.25">
      <c r="K20" s="10" t="s">
        <v>26</v>
      </c>
    </row>
    <row r="21" spans="11:11" x14ac:dyDescent="0.25">
      <c r="K21" s="11" t="s">
        <v>27</v>
      </c>
    </row>
    <row r="22" spans="11:11" x14ac:dyDescent="0.25"/>
    <row r="23" spans="11:11" ht="15.75" x14ac:dyDescent="0.25">
      <c r="K23" s="5" t="s">
        <v>28</v>
      </c>
    </row>
    <row r="24" spans="11:11" x14ac:dyDescent="0.25">
      <c r="K24" s="3" t="s">
        <v>34</v>
      </c>
    </row>
    <row r="25" spans="11:11" x14ac:dyDescent="0.25">
      <c r="K25" s="12">
        <v>45012</v>
      </c>
    </row>
    <row r="26" spans="11:11" x14ac:dyDescent="0.25"/>
  </sheetData>
  <hyperlinks>
    <hyperlink ref="K11" r:id="rId1" xr:uid="{30BBC268-5EE1-4A0A-8D2B-24A9D2E38645}"/>
  </hyperlinks>
  <pageMargins left="0.59055118110236227" right="0.59055118110236227" top="0.59055118110236227" bottom="0.59055118110236227" header="0.31496062992125984" footer="0.31496062992125984"/>
  <pageSetup paperSize="9" orientation="landscape" horizontalDpi="4294967292" verticalDpi="0" r:id="rId2"/>
  <headerFooter>
    <oddFooter>&amp;LFile: &amp;F, Worksheet: &amp;A&amp;CPage &amp;P of &amp;N&amp;RCopyright www.solvermax.com</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A46E9-CC4A-4B91-822A-7B41D2623649}">
  <sheetPr>
    <pageSetUpPr fitToPage="1"/>
  </sheetPr>
  <dimension ref="A1:AG111"/>
  <sheetViews>
    <sheetView showGridLines="0" zoomScaleNormal="100" workbookViewId="0">
      <selection activeCell="A2" sqref="A2"/>
    </sheetView>
  </sheetViews>
  <sheetFormatPr defaultColWidth="0" defaultRowHeight="15" zeroHeight="1" x14ac:dyDescent="0.25"/>
  <cols>
    <col min="1" max="1" width="11.5703125" style="21" customWidth="1"/>
    <col min="2" max="4" width="9.140625" style="21" customWidth="1"/>
    <col min="5" max="5" width="7.140625" style="21" customWidth="1"/>
    <col min="6" max="6" width="8.5703125" style="21" customWidth="1"/>
    <col min="7" max="30" width="6" style="21" customWidth="1"/>
    <col min="31" max="31" width="10" style="21" customWidth="1"/>
    <col min="32" max="32" width="4.28515625" style="21" customWidth="1"/>
    <col min="33" max="33" width="0" style="21" hidden="1" customWidth="1"/>
    <col min="34" max="16384" width="9.140625" style="21" hidden="1"/>
  </cols>
  <sheetData>
    <row r="1" spans="1:31" ht="21" x14ac:dyDescent="0.35">
      <c r="A1" s="20" t="s">
        <v>36</v>
      </c>
    </row>
    <row r="2" spans="1:31" x14ac:dyDescent="0.25"/>
    <row r="3" spans="1:31" ht="17.25" x14ac:dyDescent="0.3">
      <c r="A3" s="22" t="s">
        <v>35</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row>
    <row r="4" spans="1:31" x14ac:dyDescent="0.25"/>
    <row r="5" spans="1:31" x14ac:dyDescent="0.25"/>
    <row r="6" spans="1:31" x14ac:dyDescent="0.25"/>
    <row r="7" spans="1:31" x14ac:dyDescent="0.25"/>
    <row r="8" spans="1:31" x14ac:dyDescent="0.25"/>
    <row r="9" spans="1:31" x14ac:dyDescent="0.25"/>
    <row r="10" spans="1:31" x14ac:dyDescent="0.25"/>
    <row r="11" spans="1:31" x14ac:dyDescent="0.25"/>
    <row r="12" spans="1:31" x14ac:dyDescent="0.25"/>
    <row r="13" spans="1:31" x14ac:dyDescent="0.25">
      <c r="E13" s="24"/>
    </row>
    <row r="14" spans="1:31" x14ac:dyDescent="0.25">
      <c r="E14" s="24"/>
    </row>
    <row r="15" spans="1:31" x14ac:dyDescent="0.25"/>
    <row r="16" spans="1:31" ht="17.25" x14ac:dyDescent="0.3">
      <c r="A16" s="15" t="s">
        <v>37</v>
      </c>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row>
    <row r="17" spans="1:31" x14ac:dyDescent="0.25"/>
    <row r="18" spans="1:31" x14ac:dyDescent="0.25">
      <c r="B18" s="25" t="s">
        <v>12</v>
      </c>
      <c r="C18" s="25"/>
      <c r="D18" s="25"/>
      <c r="G18" s="21" t="s">
        <v>10</v>
      </c>
      <c r="H18" s="26"/>
      <c r="I18" s="26"/>
      <c r="J18" s="26"/>
      <c r="K18" s="26"/>
      <c r="L18" s="26"/>
      <c r="M18" s="26"/>
      <c r="N18" s="26"/>
      <c r="O18" s="26"/>
      <c r="P18" s="26"/>
      <c r="Q18" s="26"/>
      <c r="R18" s="26"/>
      <c r="S18" s="26"/>
      <c r="T18" s="26"/>
      <c r="U18" s="26"/>
      <c r="V18" s="26"/>
      <c r="W18" s="26"/>
      <c r="X18" s="26"/>
      <c r="Y18" s="26"/>
      <c r="Z18" s="26"/>
      <c r="AA18" s="26"/>
      <c r="AB18" s="26"/>
      <c r="AC18" s="26"/>
      <c r="AD18" s="26"/>
    </row>
    <row r="19" spans="1:31" x14ac:dyDescent="0.25">
      <c r="A19" s="23" t="s">
        <v>15</v>
      </c>
      <c r="B19" s="27" t="s">
        <v>5</v>
      </c>
      <c r="C19" s="27" t="s">
        <v>4</v>
      </c>
      <c r="D19" s="27" t="s">
        <v>11</v>
      </c>
      <c r="F19" s="23" t="s">
        <v>0</v>
      </c>
      <c r="G19" s="44">
        <v>0.25</v>
      </c>
      <c r="H19" s="44">
        <v>0.27083333333333331</v>
      </c>
      <c r="I19" s="44">
        <v>0.29166666666666702</v>
      </c>
      <c r="J19" s="44">
        <v>0.3125</v>
      </c>
      <c r="K19" s="44">
        <v>0.33333333333333298</v>
      </c>
      <c r="L19" s="44">
        <v>0.35416666666666702</v>
      </c>
      <c r="M19" s="44">
        <v>0.375</v>
      </c>
      <c r="N19" s="44">
        <v>0.39583333333333298</v>
      </c>
      <c r="O19" s="44">
        <v>0.41666666666666702</v>
      </c>
      <c r="P19" s="44">
        <v>0.4375</v>
      </c>
      <c r="Q19" s="44">
        <v>0.45833333333333298</v>
      </c>
      <c r="R19" s="44">
        <v>0.47916666666666602</v>
      </c>
      <c r="S19" s="44">
        <v>0.5</v>
      </c>
      <c r="T19" s="44">
        <v>0.52083333333333304</v>
      </c>
      <c r="U19" s="44">
        <v>0.54166666666666596</v>
      </c>
      <c r="V19" s="44">
        <v>0.5625</v>
      </c>
      <c r="W19" s="44">
        <v>0.58333333333333304</v>
      </c>
      <c r="X19" s="44">
        <v>0.60416666666666596</v>
      </c>
      <c r="Y19" s="44">
        <v>0.625</v>
      </c>
      <c r="Z19" s="44">
        <v>0.64583333333333304</v>
      </c>
      <c r="AA19" s="44">
        <v>0.66666666666666596</v>
      </c>
      <c r="AB19" s="44">
        <v>0.6875</v>
      </c>
      <c r="AC19" s="44">
        <v>0.70833333333333304</v>
      </c>
      <c r="AD19" s="44">
        <v>0.72916666666666596</v>
      </c>
      <c r="AE19" s="28" t="s">
        <v>2</v>
      </c>
    </row>
    <row r="20" spans="1:31" x14ac:dyDescent="0.25">
      <c r="A20" s="6" t="s">
        <v>16</v>
      </c>
      <c r="B20" s="39">
        <v>22</v>
      </c>
      <c r="C20" s="40">
        <v>7</v>
      </c>
      <c r="D20" s="40">
        <v>5</v>
      </c>
      <c r="F20" s="6" t="s">
        <v>16</v>
      </c>
      <c r="G20" s="40">
        <v>1</v>
      </c>
      <c r="H20" s="40">
        <v>1</v>
      </c>
      <c r="I20" s="40">
        <v>1</v>
      </c>
      <c r="J20" s="40">
        <v>1</v>
      </c>
      <c r="K20" s="40">
        <v>1</v>
      </c>
      <c r="L20" s="40">
        <v>1</v>
      </c>
      <c r="M20" s="40">
        <v>1</v>
      </c>
      <c r="N20" s="40">
        <v>1</v>
      </c>
      <c r="O20" s="40">
        <v>0</v>
      </c>
      <c r="P20" s="40">
        <v>0</v>
      </c>
      <c r="Q20" s="40">
        <v>1</v>
      </c>
      <c r="R20" s="40">
        <v>1</v>
      </c>
      <c r="S20" s="40">
        <v>1</v>
      </c>
      <c r="T20" s="40">
        <v>1</v>
      </c>
      <c r="U20" s="40">
        <v>1</v>
      </c>
      <c r="V20" s="40">
        <v>1</v>
      </c>
      <c r="W20" s="40">
        <v>1</v>
      </c>
      <c r="X20" s="40">
        <v>1</v>
      </c>
      <c r="Y20" s="40">
        <v>0</v>
      </c>
      <c r="Z20" s="40">
        <v>0</v>
      </c>
      <c r="AA20" s="40">
        <v>0</v>
      </c>
      <c r="AB20" s="40">
        <v>0</v>
      </c>
      <c r="AC20" s="40">
        <v>0</v>
      </c>
      <c r="AD20" s="40">
        <v>0</v>
      </c>
      <c r="AE20" s="41">
        <v>1</v>
      </c>
    </row>
    <row r="21" spans="1:31" x14ac:dyDescent="0.25">
      <c r="A21" s="6" t="s">
        <v>17</v>
      </c>
      <c r="B21" s="39">
        <v>21</v>
      </c>
      <c r="C21" s="40">
        <v>6</v>
      </c>
      <c r="D21" s="40">
        <v>0</v>
      </c>
      <c r="F21" s="6" t="s">
        <v>16</v>
      </c>
      <c r="G21" s="40">
        <v>0</v>
      </c>
      <c r="H21" s="40">
        <v>1</v>
      </c>
      <c r="I21" s="40">
        <v>1</v>
      </c>
      <c r="J21" s="40">
        <v>1</v>
      </c>
      <c r="K21" s="40">
        <v>1</v>
      </c>
      <c r="L21" s="40">
        <v>1</v>
      </c>
      <c r="M21" s="40">
        <v>1</v>
      </c>
      <c r="N21" s="40">
        <v>1</v>
      </c>
      <c r="O21" s="40">
        <v>1</v>
      </c>
      <c r="P21" s="40">
        <v>0</v>
      </c>
      <c r="Q21" s="40">
        <v>0</v>
      </c>
      <c r="R21" s="40">
        <v>1</v>
      </c>
      <c r="S21" s="40">
        <v>1</v>
      </c>
      <c r="T21" s="40">
        <v>1</v>
      </c>
      <c r="U21" s="40">
        <v>1</v>
      </c>
      <c r="V21" s="40">
        <v>1</v>
      </c>
      <c r="W21" s="40">
        <v>1</v>
      </c>
      <c r="X21" s="40">
        <v>1</v>
      </c>
      <c r="Y21" s="40">
        <v>1</v>
      </c>
      <c r="Z21" s="40">
        <v>0</v>
      </c>
      <c r="AA21" s="40">
        <v>0</v>
      </c>
      <c r="AB21" s="40">
        <v>0</v>
      </c>
      <c r="AC21" s="40">
        <v>0</v>
      </c>
      <c r="AD21" s="40">
        <v>0</v>
      </c>
      <c r="AE21" s="41">
        <v>0</v>
      </c>
    </row>
    <row r="22" spans="1:31" x14ac:dyDescent="0.25">
      <c r="A22" s="6" t="s">
        <v>18</v>
      </c>
      <c r="B22" s="39">
        <v>20</v>
      </c>
      <c r="C22" s="40">
        <v>14</v>
      </c>
      <c r="D22" s="40">
        <v>0</v>
      </c>
      <c r="F22" s="6" t="s">
        <v>16</v>
      </c>
      <c r="G22" s="40">
        <v>0</v>
      </c>
      <c r="H22" s="40">
        <v>0</v>
      </c>
      <c r="I22" s="40">
        <v>1</v>
      </c>
      <c r="J22" s="40">
        <v>1</v>
      </c>
      <c r="K22" s="40">
        <v>1</v>
      </c>
      <c r="L22" s="40">
        <v>1</v>
      </c>
      <c r="M22" s="40">
        <v>1</v>
      </c>
      <c r="N22" s="40">
        <v>1</v>
      </c>
      <c r="O22" s="40">
        <v>1</v>
      </c>
      <c r="P22" s="40">
        <v>1</v>
      </c>
      <c r="Q22" s="40">
        <v>0</v>
      </c>
      <c r="R22" s="40">
        <v>0</v>
      </c>
      <c r="S22" s="40">
        <v>1</v>
      </c>
      <c r="T22" s="40">
        <v>1</v>
      </c>
      <c r="U22" s="40">
        <v>1</v>
      </c>
      <c r="V22" s="40">
        <v>1</v>
      </c>
      <c r="W22" s="40">
        <v>1</v>
      </c>
      <c r="X22" s="40">
        <v>1</v>
      </c>
      <c r="Y22" s="40">
        <v>1</v>
      </c>
      <c r="Z22" s="40">
        <v>1</v>
      </c>
      <c r="AA22" s="40">
        <v>0</v>
      </c>
      <c r="AB22" s="40">
        <v>0</v>
      </c>
      <c r="AC22" s="40">
        <v>0</v>
      </c>
      <c r="AD22" s="40">
        <v>0</v>
      </c>
      <c r="AE22" s="41">
        <v>0</v>
      </c>
    </row>
    <row r="23" spans="1:31" x14ac:dyDescent="0.25">
      <c r="A23" s="30" t="s">
        <v>8</v>
      </c>
      <c r="B23" s="31"/>
      <c r="C23" s="32">
        <f>SUM(dAvailable)</f>
        <v>27</v>
      </c>
      <c r="D23" s="33">
        <f>SUM(dPeopleMin)</f>
        <v>5</v>
      </c>
      <c r="F23" s="6" t="s">
        <v>16</v>
      </c>
      <c r="G23" s="40">
        <v>0</v>
      </c>
      <c r="H23" s="40">
        <v>0</v>
      </c>
      <c r="I23" s="40">
        <v>0</v>
      </c>
      <c r="J23" s="40">
        <v>1</v>
      </c>
      <c r="K23" s="40">
        <v>1</v>
      </c>
      <c r="L23" s="40">
        <v>1</v>
      </c>
      <c r="M23" s="40">
        <v>1</v>
      </c>
      <c r="N23" s="40">
        <v>1</v>
      </c>
      <c r="O23" s="40">
        <v>1</v>
      </c>
      <c r="P23" s="40">
        <v>1</v>
      </c>
      <c r="Q23" s="40">
        <v>1</v>
      </c>
      <c r="R23" s="40">
        <v>0</v>
      </c>
      <c r="S23" s="40">
        <v>0</v>
      </c>
      <c r="T23" s="40">
        <v>1</v>
      </c>
      <c r="U23" s="40">
        <v>1</v>
      </c>
      <c r="V23" s="40">
        <v>1</v>
      </c>
      <c r="W23" s="40">
        <v>1</v>
      </c>
      <c r="X23" s="40">
        <v>1</v>
      </c>
      <c r="Y23" s="40">
        <v>1</v>
      </c>
      <c r="Z23" s="40">
        <v>1</v>
      </c>
      <c r="AA23" s="40">
        <v>1</v>
      </c>
      <c r="AB23" s="40">
        <v>0</v>
      </c>
      <c r="AC23" s="40">
        <v>0</v>
      </c>
      <c r="AD23" s="40">
        <v>0</v>
      </c>
      <c r="AE23" s="41">
        <v>0</v>
      </c>
    </row>
    <row r="24" spans="1:31" x14ac:dyDescent="0.25">
      <c r="F24" s="6" t="s">
        <v>16</v>
      </c>
      <c r="G24" s="40">
        <v>0</v>
      </c>
      <c r="H24" s="40">
        <v>0</v>
      </c>
      <c r="I24" s="40">
        <v>0</v>
      </c>
      <c r="J24" s="40">
        <v>0</v>
      </c>
      <c r="K24" s="40">
        <v>1</v>
      </c>
      <c r="L24" s="40">
        <v>1</v>
      </c>
      <c r="M24" s="40">
        <v>1</v>
      </c>
      <c r="N24" s="40">
        <v>1</v>
      </c>
      <c r="O24" s="40">
        <v>1</v>
      </c>
      <c r="P24" s="40">
        <v>1</v>
      </c>
      <c r="Q24" s="40">
        <v>1</v>
      </c>
      <c r="R24" s="40">
        <v>1</v>
      </c>
      <c r="S24" s="40">
        <v>0</v>
      </c>
      <c r="T24" s="40">
        <v>0</v>
      </c>
      <c r="U24" s="40">
        <v>1</v>
      </c>
      <c r="V24" s="40">
        <v>1</v>
      </c>
      <c r="W24" s="40">
        <v>1</v>
      </c>
      <c r="X24" s="40">
        <v>1</v>
      </c>
      <c r="Y24" s="40">
        <v>1</v>
      </c>
      <c r="Z24" s="40">
        <v>1</v>
      </c>
      <c r="AA24" s="40">
        <v>1</v>
      </c>
      <c r="AB24" s="40">
        <v>1</v>
      </c>
      <c r="AC24" s="40">
        <v>0</v>
      </c>
      <c r="AD24" s="40">
        <v>0</v>
      </c>
      <c r="AE24" s="41">
        <v>0</v>
      </c>
    </row>
    <row r="25" spans="1:31" x14ac:dyDescent="0.25">
      <c r="A25" s="21" t="s">
        <v>14</v>
      </c>
      <c r="B25" s="40">
        <v>1</v>
      </c>
      <c r="C25" s="21" t="s">
        <v>44</v>
      </c>
      <c r="F25" s="6" t="s">
        <v>16</v>
      </c>
      <c r="G25" s="40">
        <v>0</v>
      </c>
      <c r="H25" s="40">
        <v>0</v>
      </c>
      <c r="I25" s="40">
        <v>0</v>
      </c>
      <c r="J25" s="40">
        <v>0</v>
      </c>
      <c r="K25" s="40">
        <v>0</v>
      </c>
      <c r="L25" s="40">
        <v>1</v>
      </c>
      <c r="M25" s="40">
        <v>1</v>
      </c>
      <c r="N25" s="40">
        <v>1</v>
      </c>
      <c r="O25" s="40">
        <v>1</v>
      </c>
      <c r="P25" s="40">
        <v>1</v>
      </c>
      <c r="Q25" s="40">
        <v>1</v>
      </c>
      <c r="R25" s="40">
        <v>1</v>
      </c>
      <c r="S25" s="40">
        <v>1</v>
      </c>
      <c r="T25" s="40">
        <v>0</v>
      </c>
      <c r="U25" s="40">
        <v>0</v>
      </c>
      <c r="V25" s="40">
        <v>1</v>
      </c>
      <c r="W25" s="40">
        <v>1</v>
      </c>
      <c r="X25" s="40">
        <v>1</v>
      </c>
      <c r="Y25" s="40">
        <v>1</v>
      </c>
      <c r="Z25" s="40">
        <v>1</v>
      </c>
      <c r="AA25" s="40">
        <v>1</v>
      </c>
      <c r="AB25" s="40">
        <v>1</v>
      </c>
      <c r="AC25" s="40">
        <v>1</v>
      </c>
      <c r="AD25" s="40">
        <v>0</v>
      </c>
      <c r="AE25" s="41">
        <v>0</v>
      </c>
    </row>
    <row r="26" spans="1:31" x14ac:dyDescent="0.25">
      <c r="A26" s="21" t="s">
        <v>38</v>
      </c>
      <c r="B26" s="39">
        <v>0.5</v>
      </c>
      <c r="C26" s="21" t="s">
        <v>6</v>
      </c>
      <c r="F26" s="6" t="s">
        <v>16</v>
      </c>
      <c r="G26" s="40">
        <v>0</v>
      </c>
      <c r="H26" s="40">
        <v>0</v>
      </c>
      <c r="I26" s="40">
        <v>0</v>
      </c>
      <c r="J26" s="40">
        <v>0</v>
      </c>
      <c r="K26" s="40">
        <v>0</v>
      </c>
      <c r="L26" s="40">
        <v>0</v>
      </c>
      <c r="M26" s="40">
        <v>1</v>
      </c>
      <c r="N26" s="40">
        <v>1</v>
      </c>
      <c r="O26" s="40">
        <v>1</v>
      </c>
      <c r="P26" s="40">
        <v>1</v>
      </c>
      <c r="Q26" s="40">
        <v>1</v>
      </c>
      <c r="R26" s="40">
        <v>1</v>
      </c>
      <c r="S26" s="40">
        <v>1</v>
      </c>
      <c r="T26" s="40">
        <v>1</v>
      </c>
      <c r="U26" s="40">
        <v>0</v>
      </c>
      <c r="V26" s="40">
        <v>0</v>
      </c>
      <c r="W26" s="40">
        <v>1</v>
      </c>
      <c r="X26" s="40">
        <v>1</v>
      </c>
      <c r="Y26" s="40">
        <v>1</v>
      </c>
      <c r="Z26" s="40">
        <v>1</v>
      </c>
      <c r="AA26" s="40">
        <v>1</v>
      </c>
      <c r="AB26" s="40">
        <v>1</v>
      </c>
      <c r="AC26" s="40">
        <v>1</v>
      </c>
      <c r="AD26" s="40">
        <v>1</v>
      </c>
      <c r="AE26" s="41">
        <v>2</v>
      </c>
    </row>
    <row r="27" spans="1:31" x14ac:dyDescent="0.25">
      <c r="F27" s="6" t="s">
        <v>17</v>
      </c>
      <c r="G27" s="40">
        <v>1</v>
      </c>
      <c r="H27" s="40">
        <v>1</v>
      </c>
      <c r="I27" s="40">
        <v>1</v>
      </c>
      <c r="J27" s="40">
        <v>1</v>
      </c>
      <c r="K27" s="40">
        <v>1</v>
      </c>
      <c r="L27" s="40">
        <v>1</v>
      </c>
      <c r="M27" s="40">
        <v>0</v>
      </c>
      <c r="N27" s="40">
        <v>1</v>
      </c>
      <c r="O27" s="40">
        <v>1</v>
      </c>
      <c r="P27" s="40">
        <v>1</v>
      </c>
      <c r="Q27" s="40">
        <v>1</v>
      </c>
      <c r="R27" s="40">
        <v>1</v>
      </c>
      <c r="S27" s="40">
        <v>1</v>
      </c>
      <c r="T27" s="40">
        <v>0</v>
      </c>
      <c r="U27" s="40">
        <v>0</v>
      </c>
      <c r="V27" s="40">
        <v>0</v>
      </c>
      <c r="W27" s="40">
        <v>0</v>
      </c>
      <c r="X27" s="40">
        <v>0</v>
      </c>
      <c r="Y27" s="40">
        <v>0</v>
      </c>
      <c r="Z27" s="40">
        <v>0</v>
      </c>
      <c r="AA27" s="40">
        <v>0</v>
      </c>
      <c r="AB27" s="40">
        <v>0</v>
      </c>
      <c r="AC27" s="40">
        <v>0</v>
      </c>
      <c r="AD27" s="40">
        <v>0</v>
      </c>
      <c r="AE27" s="41">
        <v>0</v>
      </c>
    </row>
    <row r="28" spans="1:31" x14ac:dyDescent="0.25">
      <c r="F28" s="6" t="s">
        <v>17</v>
      </c>
      <c r="G28" s="40">
        <v>0</v>
      </c>
      <c r="H28" s="40">
        <v>1</v>
      </c>
      <c r="I28" s="40">
        <v>1</v>
      </c>
      <c r="J28" s="40">
        <v>1</v>
      </c>
      <c r="K28" s="40">
        <v>1</v>
      </c>
      <c r="L28" s="40">
        <v>1</v>
      </c>
      <c r="M28" s="40">
        <v>1</v>
      </c>
      <c r="N28" s="40">
        <v>0</v>
      </c>
      <c r="O28" s="40">
        <v>1</v>
      </c>
      <c r="P28" s="40">
        <v>1</v>
      </c>
      <c r="Q28" s="40">
        <v>1</v>
      </c>
      <c r="R28" s="40">
        <v>1</v>
      </c>
      <c r="S28" s="40">
        <v>1</v>
      </c>
      <c r="T28" s="40">
        <v>1</v>
      </c>
      <c r="U28" s="40">
        <v>0</v>
      </c>
      <c r="V28" s="40">
        <v>0</v>
      </c>
      <c r="W28" s="40">
        <v>0</v>
      </c>
      <c r="X28" s="40">
        <v>0</v>
      </c>
      <c r="Y28" s="40">
        <v>0</v>
      </c>
      <c r="Z28" s="40">
        <v>0</v>
      </c>
      <c r="AA28" s="40">
        <v>0</v>
      </c>
      <c r="AB28" s="40">
        <v>0</v>
      </c>
      <c r="AC28" s="40">
        <v>0</v>
      </c>
      <c r="AD28" s="40">
        <v>0</v>
      </c>
      <c r="AE28" s="41">
        <v>0</v>
      </c>
    </row>
    <row r="29" spans="1:31" x14ac:dyDescent="0.25">
      <c r="F29" s="6" t="s">
        <v>17</v>
      </c>
      <c r="G29" s="40">
        <v>0</v>
      </c>
      <c r="H29" s="40">
        <v>0</v>
      </c>
      <c r="I29" s="40">
        <v>1</v>
      </c>
      <c r="J29" s="40">
        <v>1</v>
      </c>
      <c r="K29" s="40">
        <v>1</v>
      </c>
      <c r="L29" s="40">
        <v>1</v>
      </c>
      <c r="M29" s="40">
        <v>1</v>
      </c>
      <c r="N29" s="40">
        <v>1</v>
      </c>
      <c r="O29" s="40">
        <v>0</v>
      </c>
      <c r="P29" s="40">
        <v>1</v>
      </c>
      <c r="Q29" s="40">
        <v>1</v>
      </c>
      <c r="R29" s="40">
        <v>1</v>
      </c>
      <c r="S29" s="40">
        <v>1</v>
      </c>
      <c r="T29" s="40">
        <v>1</v>
      </c>
      <c r="U29" s="40">
        <v>1</v>
      </c>
      <c r="V29" s="40">
        <v>0</v>
      </c>
      <c r="W29" s="40">
        <v>0</v>
      </c>
      <c r="X29" s="40">
        <v>0</v>
      </c>
      <c r="Y29" s="40">
        <v>0</v>
      </c>
      <c r="Z29" s="40">
        <v>0</v>
      </c>
      <c r="AA29" s="40">
        <v>0</v>
      </c>
      <c r="AB29" s="40">
        <v>0</v>
      </c>
      <c r="AC29" s="40">
        <v>0</v>
      </c>
      <c r="AD29" s="40">
        <v>0</v>
      </c>
      <c r="AE29" s="41">
        <v>0</v>
      </c>
    </row>
    <row r="30" spans="1:31" x14ac:dyDescent="0.25">
      <c r="F30" s="6" t="s">
        <v>17</v>
      </c>
      <c r="G30" s="40">
        <v>0</v>
      </c>
      <c r="H30" s="40">
        <v>0</v>
      </c>
      <c r="I30" s="40">
        <v>0</v>
      </c>
      <c r="J30" s="40">
        <v>1</v>
      </c>
      <c r="K30" s="40">
        <v>1</v>
      </c>
      <c r="L30" s="40">
        <v>1</v>
      </c>
      <c r="M30" s="40">
        <v>1</v>
      </c>
      <c r="N30" s="40">
        <v>1</v>
      </c>
      <c r="O30" s="40">
        <v>1</v>
      </c>
      <c r="P30" s="40">
        <v>0</v>
      </c>
      <c r="Q30" s="40">
        <v>1</v>
      </c>
      <c r="R30" s="40">
        <v>1</v>
      </c>
      <c r="S30" s="40">
        <v>1</v>
      </c>
      <c r="T30" s="40">
        <v>1</v>
      </c>
      <c r="U30" s="40">
        <v>1</v>
      </c>
      <c r="V30" s="40">
        <v>1</v>
      </c>
      <c r="W30" s="40">
        <v>0</v>
      </c>
      <c r="X30" s="40">
        <v>0</v>
      </c>
      <c r="Y30" s="40">
        <v>0</v>
      </c>
      <c r="Z30" s="40">
        <v>0</v>
      </c>
      <c r="AA30" s="40">
        <v>0</v>
      </c>
      <c r="AB30" s="40">
        <v>0</v>
      </c>
      <c r="AC30" s="40">
        <v>0</v>
      </c>
      <c r="AD30" s="40">
        <v>0</v>
      </c>
      <c r="AE30" s="41">
        <v>0</v>
      </c>
    </row>
    <row r="31" spans="1:31" x14ac:dyDescent="0.25">
      <c r="F31" s="6" t="s">
        <v>17</v>
      </c>
      <c r="G31" s="40">
        <v>0</v>
      </c>
      <c r="H31" s="40">
        <v>0</v>
      </c>
      <c r="I31" s="40">
        <v>0</v>
      </c>
      <c r="J31" s="40">
        <v>0</v>
      </c>
      <c r="K31" s="40">
        <v>1</v>
      </c>
      <c r="L31" s="40">
        <v>1</v>
      </c>
      <c r="M31" s="40">
        <v>1</v>
      </c>
      <c r="N31" s="40">
        <v>1</v>
      </c>
      <c r="O31" s="40">
        <v>1</v>
      </c>
      <c r="P31" s="40">
        <v>1</v>
      </c>
      <c r="Q31" s="40">
        <v>0</v>
      </c>
      <c r="R31" s="40">
        <v>1</v>
      </c>
      <c r="S31" s="40">
        <v>1</v>
      </c>
      <c r="T31" s="40">
        <v>1</v>
      </c>
      <c r="U31" s="40">
        <v>1</v>
      </c>
      <c r="V31" s="40">
        <v>1</v>
      </c>
      <c r="W31" s="40">
        <v>1</v>
      </c>
      <c r="X31" s="40">
        <v>0</v>
      </c>
      <c r="Y31" s="40">
        <v>0</v>
      </c>
      <c r="Z31" s="40">
        <v>0</v>
      </c>
      <c r="AA31" s="40">
        <v>0</v>
      </c>
      <c r="AB31" s="40">
        <v>0</v>
      </c>
      <c r="AC31" s="40">
        <v>0</v>
      </c>
      <c r="AD31" s="40">
        <v>0</v>
      </c>
      <c r="AE31" s="41">
        <v>0</v>
      </c>
    </row>
    <row r="32" spans="1:31" x14ac:dyDescent="0.25">
      <c r="F32" s="6" t="s">
        <v>17</v>
      </c>
      <c r="G32" s="40">
        <v>0</v>
      </c>
      <c r="H32" s="40">
        <v>0</v>
      </c>
      <c r="I32" s="40">
        <v>0</v>
      </c>
      <c r="J32" s="40">
        <v>0</v>
      </c>
      <c r="K32" s="40">
        <v>0</v>
      </c>
      <c r="L32" s="40">
        <v>1</v>
      </c>
      <c r="M32" s="40">
        <v>1</v>
      </c>
      <c r="N32" s="40">
        <v>1</v>
      </c>
      <c r="O32" s="40">
        <v>1</v>
      </c>
      <c r="P32" s="40">
        <v>1</v>
      </c>
      <c r="Q32" s="40">
        <v>1</v>
      </c>
      <c r="R32" s="40">
        <v>0</v>
      </c>
      <c r="S32" s="40">
        <v>1</v>
      </c>
      <c r="T32" s="40">
        <v>1</v>
      </c>
      <c r="U32" s="40">
        <v>1</v>
      </c>
      <c r="V32" s="40">
        <v>1</v>
      </c>
      <c r="W32" s="40">
        <v>1</v>
      </c>
      <c r="X32" s="40">
        <v>1</v>
      </c>
      <c r="Y32" s="40">
        <v>0</v>
      </c>
      <c r="Z32" s="40">
        <v>0</v>
      </c>
      <c r="AA32" s="40">
        <v>0</v>
      </c>
      <c r="AB32" s="40">
        <v>0</v>
      </c>
      <c r="AC32" s="40">
        <v>0</v>
      </c>
      <c r="AD32" s="40">
        <v>0</v>
      </c>
      <c r="AE32" s="41">
        <v>0</v>
      </c>
    </row>
    <row r="33" spans="6:31" x14ac:dyDescent="0.25">
      <c r="F33" s="6" t="s">
        <v>17</v>
      </c>
      <c r="G33" s="40">
        <v>0</v>
      </c>
      <c r="H33" s="40">
        <v>0</v>
      </c>
      <c r="I33" s="40">
        <v>0</v>
      </c>
      <c r="J33" s="40">
        <v>0</v>
      </c>
      <c r="K33" s="40">
        <v>0</v>
      </c>
      <c r="L33" s="40">
        <v>0</v>
      </c>
      <c r="M33" s="40">
        <v>1</v>
      </c>
      <c r="N33" s="40">
        <v>1</v>
      </c>
      <c r="O33" s="40">
        <v>1</v>
      </c>
      <c r="P33" s="40">
        <v>1</v>
      </c>
      <c r="Q33" s="40">
        <v>1</v>
      </c>
      <c r="R33" s="40">
        <v>1</v>
      </c>
      <c r="S33" s="40">
        <v>0</v>
      </c>
      <c r="T33" s="40">
        <v>1</v>
      </c>
      <c r="U33" s="40">
        <v>1</v>
      </c>
      <c r="V33" s="40">
        <v>1</v>
      </c>
      <c r="W33" s="40">
        <v>1</v>
      </c>
      <c r="X33" s="40">
        <v>1</v>
      </c>
      <c r="Y33" s="40">
        <v>1</v>
      </c>
      <c r="Z33" s="40">
        <v>0</v>
      </c>
      <c r="AA33" s="40">
        <v>0</v>
      </c>
      <c r="AB33" s="40">
        <v>0</v>
      </c>
      <c r="AC33" s="40">
        <v>0</v>
      </c>
      <c r="AD33" s="40">
        <v>0</v>
      </c>
      <c r="AE33" s="41">
        <v>0</v>
      </c>
    </row>
    <row r="34" spans="6:31" x14ac:dyDescent="0.25">
      <c r="F34" s="6" t="s">
        <v>17</v>
      </c>
      <c r="G34" s="40">
        <v>0</v>
      </c>
      <c r="H34" s="40">
        <v>0</v>
      </c>
      <c r="I34" s="40">
        <v>0</v>
      </c>
      <c r="J34" s="40">
        <v>0</v>
      </c>
      <c r="K34" s="40">
        <v>0</v>
      </c>
      <c r="L34" s="40">
        <v>0</v>
      </c>
      <c r="M34" s="40">
        <v>0</v>
      </c>
      <c r="N34" s="40">
        <v>1</v>
      </c>
      <c r="O34" s="40">
        <v>1</v>
      </c>
      <c r="P34" s="40">
        <v>1</v>
      </c>
      <c r="Q34" s="40">
        <v>1</v>
      </c>
      <c r="R34" s="40">
        <v>1</v>
      </c>
      <c r="S34" s="40">
        <v>1</v>
      </c>
      <c r="T34" s="40">
        <v>0</v>
      </c>
      <c r="U34" s="40">
        <v>1</v>
      </c>
      <c r="V34" s="40">
        <v>1</v>
      </c>
      <c r="W34" s="40">
        <v>1</v>
      </c>
      <c r="X34" s="40">
        <v>1</v>
      </c>
      <c r="Y34" s="40">
        <v>1</v>
      </c>
      <c r="Z34" s="40">
        <v>1</v>
      </c>
      <c r="AA34" s="40">
        <v>0</v>
      </c>
      <c r="AB34" s="40">
        <v>0</v>
      </c>
      <c r="AC34" s="40">
        <v>0</v>
      </c>
      <c r="AD34" s="40">
        <v>0</v>
      </c>
      <c r="AE34" s="41">
        <v>0</v>
      </c>
    </row>
    <row r="35" spans="6:31" x14ac:dyDescent="0.25">
      <c r="F35" s="6" t="s">
        <v>17</v>
      </c>
      <c r="G35" s="40">
        <v>0</v>
      </c>
      <c r="H35" s="40">
        <v>0</v>
      </c>
      <c r="I35" s="40">
        <v>0</v>
      </c>
      <c r="J35" s="40">
        <v>0</v>
      </c>
      <c r="K35" s="40">
        <v>0</v>
      </c>
      <c r="L35" s="40">
        <v>0</v>
      </c>
      <c r="M35" s="40">
        <v>0</v>
      </c>
      <c r="N35" s="40">
        <v>0</v>
      </c>
      <c r="O35" s="40">
        <v>1</v>
      </c>
      <c r="P35" s="40">
        <v>1</v>
      </c>
      <c r="Q35" s="40">
        <v>1</v>
      </c>
      <c r="R35" s="40">
        <v>1</v>
      </c>
      <c r="S35" s="40">
        <v>1</v>
      </c>
      <c r="T35" s="40">
        <v>1</v>
      </c>
      <c r="U35" s="40">
        <v>0</v>
      </c>
      <c r="V35" s="40">
        <v>1</v>
      </c>
      <c r="W35" s="40">
        <v>1</v>
      </c>
      <c r="X35" s="40">
        <v>1</v>
      </c>
      <c r="Y35" s="40">
        <v>1</v>
      </c>
      <c r="Z35" s="40">
        <v>1</v>
      </c>
      <c r="AA35" s="40">
        <v>1</v>
      </c>
      <c r="AB35" s="40">
        <v>0</v>
      </c>
      <c r="AC35" s="40">
        <v>0</v>
      </c>
      <c r="AD35" s="40">
        <v>0</v>
      </c>
      <c r="AE35" s="41">
        <v>0</v>
      </c>
    </row>
    <row r="36" spans="6:31" x14ac:dyDescent="0.25">
      <c r="F36" s="6" t="s">
        <v>17</v>
      </c>
      <c r="G36" s="40">
        <v>0</v>
      </c>
      <c r="H36" s="40">
        <v>0</v>
      </c>
      <c r="I36" s="40">
        <v>0</v>
      </c>
      <c r="J36" s="40">
        <v>0</v>
      </c>
      <c r="K36" s="40">
        <v>0</v>
      </c>
      <c r="L36" s="40">
        <v>0</v>
      </c>
      <c r="M36" s="40">
        <v>0</v>
      </c>
      <c r="N36" s="40">
        <v>0</v>
      </c>
      <c r="O36" s="40">
        <v>0</v>
      </c>
      <c r="P36" s="40">
        <v>1</v>
      </c>
      <c r="Q36" s="40">
        <v>1</v>
      </c>
      <c r="R36" s="40">
        <v>1</v>
      </c>
      <c r="S36" s="40">
        <v>1</v>
      </c>
      <c r="T36" s="40">
        <v>1</v>
      </c>
      <c r="U36" s="40">
        <v>1</v>
      </c>
      <c r="V36" s="40">
        <v>0</v>
      </c>
      <c r="W36" s="40">
        <v>1</v>
      </c>
      <c r="X36" s="40">
        <v>1</v>
      </c>
      <c r="Y36" s="40">
        <v>1</v>
      </c>
      <c r="Z36" s="40">
        <v>1</v>
      </c>
      <c r="AA36" s="40">
        <v>1</v>
      </c>
      <c r="AB36" s="40">
        <v>1</v>
      </c>
      <c r="AC36" s="40">
        <v>0</v>
      </c>
      <c r="AD36" s="40">
        <v>0</v>
      </c>
      <c r="AE36" s="41">
        <v>0</v>
      </c>
    </row>
    <row r="37" spans="6:31" x14ac:dyDescent="0.25">
      <c r="F37" s="6" t="s">
        <v>17</v>
      </c>
      <c r="G37" s="40">
        <v>0</v>
      </c>
      <c r="H37" s="40">
        <v>0</v>
      </c>
      <c r="I37" s="40">
        <v>0</v>
      </c>
      <c r="J37" s="40">
        <v>0</v>
      </c>
      <c r="K37" s="40">
        <v>0</v>
      </c>
      <c r="L37" s="40">
        <v>0</v>
      </c>
      <c r="M37" s="40">
        <v>0</v>
      </c>
      <c r="N37" s="40">
        <v>0</v>
      </c>
      <c r="O37" s="40">
        <v>0</v>
      </c>
      <c r="P37" s="40">
        <v>0</v>
      </c>
      <c r="Q37" s="40">
        <v>1</v>
      </c>
      <c r="R37" s="40">
        <v>1</v>
      </c>
      <c r="S37" s="40">
        <v>1</v>
      </c>
      <c r="T37" s="40">
        <v>1</v>
      </c>
      <c r="U37" s="40">
        <v>1</v>
      </c>
      <c r="V37" s="40">
        <v>1</v>
      </c>
      <c r="W37" s="40">
        <v>0</v>
      </c>
      <c r="X37" s="40">
        <v>1</v>
      </c>
      <c r="Y37" s="40">
        <v>1</v>
      </c>
      <c r="Z37" s="40">
        <v>1</v>
      </c>
      <c r="AA37" s="40">
        <v>1</v>
      </c>
      <c r="AB37" s="40">
        <v>1</v>
      </c>
      <c r="AC37" s="40">
        <v>1</v>
      </c>
      <c r="AD37" s="40">
        <v>0</v>
      </c>
      <c r="AE37" s="41">
        <v>0</v>
      </c>
    </row>
    <row r="38" spans="6:31" x14ac:dyDescent="0.25">
      <c r="F38" s="6" t="s">
        <v>17</v>
      </c>
      <c r="G38" s="40">
        <v>0</v>
      </c>
      <c r="H38" s="40">
        <v>0</v>
      </c>
      <c r="I38" s="40">
        <v>0</v>
      </c>
      <c r="J38" s="40">
        <v>0</v>
      </c>
      <c r="K38" s="40">
        <v>0</v>
      </c>
      <c r="L38" s="40">
        <v>0</v>
      </c>
      <c r="M38" s="40">
        <v>0</v>
      </c>
      <c r="N38" s="40">
        <v>0</v>
      </c>
      <c r="O38" s="40">
        <v>0</v>
      </c>
      <c r="P38" s="40">
        <v>0</v>
      </c>
      <c r="Q38" s="40">
        <v>0</v>
      </c>
      <c r="R38" s="40">
        <v>1</v>
      </c>
      <c r="S38" s="40">
        <v>1</v>
      </c>
      <c r="T38" s="40">
        <v>1</v>
      </c>
      <c r="U38" s="40">
        <v>1</v>
      </c>
      <c r="V38" s="40">
        <v>1</v>
      </c>
      <c r="W38" s="40">
        <v>1</v>
      </c>
      <c r="X38" s="40">
        <v>0</v>
      </c>
      <c r="Y38" s="40">
        <v>1</v>
      </c>
      <c r="Z38" s="40">
        <v>1</v>
      </c>
      <c r="AA38" s="40">
        <v>1</v>
      </c>
      <c r="AB38" s="40">
        <v>1</v>
      </c>
      <c r="AC38" s="40">
        <v>1</v>
      </c>
      <c r="AD38" s="40">
        <v>1</v>
      </c>
      <c r="AE38" s="41">
        <v>0</v>
      </c>
    </row>
    <row r="39" spans="6:31" x14ac:dyDescent="0.25">
      <c r="F39" s="6" t="s">
        <v>18</v>
      </c>
      <c r="G39" s="40">
        <v>1</v>
      </c>
      <c r="H39" s="40">
        <v>1</v>
      </c>
      <c r="I39" s="40">
        <v>1</v>
      </c>
      <c r="J39" s="40">
        <v>1</v>
      </c>
      <c r="K39" s="40">
        <v>1</v>
      </c>
      <c r="L39" s="40">
        <v>1</v>
      </c>
      <c r="M39" s="40">
        <v>1</v>
      </c>
      <c r="N39" s="40">
        <v>1</v>
      </c>
      <c r="O39" s="40">
        <v>0</v>
      </c>
      <c r="P39" s="40">
        <v>0</v>
      </c>
      <c r="Q39" s="40">
        <v>0</v>
      </c>
      <c r="R39" s="40">
        <v>0</v>
      </c>
      <c r="S39" s="40">
        <v>0</v>
      </c>
      <c r="T39" s="40">
        <v>0</v>
      </c>
      <c r="U39" s="40">
        <v>0</v>
      </c>
      <c r="V39" s="40">
        <v>0</v>
      </c>
      <c r="W39" s="40">
        <v>0</v>
      </c>
      <c r="X39" s="40">
        <v>0</v>
      </c>
      <c r="Y39" s="40">
        <v>0</v>
      </c>
      <c r="Z39" s="40">
        <v>0</v>
      </c>
      <c r="AA39" s="40">
        <v>0</v>
      </c>
      <c r="AB39" s="40">
        <v>0</v>
      </c>
      <c r="AC39" s="40">
        <v>0</v>
      </c>
      <c r="AD39" s="40">
        <v>0</v>
      </c>
      <c r="AE39" s="41">
        <v>0</v>
      </c>
    </row>
    <row r="40" spans="6:31" x14ac:dyDescent="0.25">
      <c r="F40" s="6" t="s">
        <v>18</v>
      </c>
      <c r="G40" s="40">
        <v>0</v>
      </c>
      <c r="H40" s="40">
        <v>1</v>
      </c>
      <c r="I40" s="40">
        <v>1</v>
      </c>
      <c r="J40" s="40">
        <v>1</v>
      </c>
      <c r="K40" s="40">
        <v>1</v>
      </c>
      <c r="L40" s="40">
        <v>1</v>
      </c>
      <c r="M40" s="40">
        <v>1</v>
      </c>
      <c r="N40" s="40">
        <v>1</v>
      </c>
      <c r="O40" s="40">
        <v>1</v>
      </c>
      <c r="P40" s="40">
        <v>0</v>
      </c>
      <c r="Q40" s="40">
        <v>0</v>
      </c>
      <c r="R40" s="40">
        <v>0</v>
      </c>
      <c r="S40" s="40">
        <v>0</v>
      </c>
      <c r="T40" s="40">
        <v>0</v>
      </c>
      <c r="U40" s="40">
        <v>0</v>
      </c>
      <c r="V40" s="40">
        <v>0</v>
      </c>
      <c r="W40" s="40">
        <v>0</v>
      </c>
      <c r="X40" s="40">
        <v>0</v>
      </c>
      <c r="Y40" s="40">
        <v>0</v>
      </c>
      <c r="Z40" s="40">
        <v>0</v>
      </c>
      <c r="AA40" s="40">
        <v>0</v>
      </c>
      <c r="AB40" s="40">
        <v>0</v>
      </c>
      <c r="AC40" s="40">
        <v>0</v>
      </c>
      <c r="AD40" s="40">
        <v>0</v>
      </c>
      <c r="AE40" s="41">
        <v>0</v>
      </c>
    </row>
    <row r="41" spans="6:31" x14ac:dyDescent="0.25">
      <c r="F41" s="6" t="s">
        <v>18</v>
      </c>
      <c r="G41" s="40">
        <v>0</v>
      </c>
      <c r="H41" s="40">
        <v>0</v>
      </c>
      <c r="I41" s="40">
        <v>1</v>
      </c>
      <c r="J41" s="40">
        <v>1</v>
      </c>
      <c r="K41" s="40">
        <v>1</v>
      </c>
      <c r="L41" s="40">
        <v>1</v>
      </c>
      <c r="M41" s="40">
        <v>1</v>
      </c>
      <c r="N41" s="40">
        <v>1</v>
      </c>
      <c r="O41" s="40">
        <v>1</v>
      </c>
      <c r="P41" s="40">
        <v>1</v>
      </c>
      <c r="Q41" s="40">
        <v>0</v>
      </c>
      <c r="R41" s="40">
        <v>0</v>
      </c>
      <c r="S41" s="40">
        <v>0</v>
      </c>
      <c r="T41" s="40">
        <v>0</v>
      </c>
      <c r="U41" s="40">
        <v>0</v>
      </c>
      <c r="V41" s="40">
        <v>0</v>
      </c>
      <c r="W41" s="40">
        <v>0</v>
      </c>
      <c r="X41" s="40">
        <v>0</v>
      </c>
      <c r="Y41" s="40">
        <v>0</v>
      </c>
      <c r="Z41" s="40">
        <v>0</v>
      </c>
      <c r="AA41" s="40">
        <v>0</v>
      </c>
      <c r="AB41" s="40">
        <v>0</v>
      </c>
      <c r="AC41" s="40">
        <v>0</v>
      </c>
      <c r="AD41" s="40">
        <v>0</v>
      </c>
      <c r="AE41" s="41">
        <v>0</v>
      </c>
    </row>
    <row r="42" spans="6:31" x14ac:dyDescent="0.25">
      <c r="F42" s="6" t="s">
        <v>18</v>
      </c>
      <c r="G42" s="40">
        <v>0</v>
      </c>
      <c r="H42" s="40">
        <v>0</v>
      </c>
      <c r="I42" s="40">
        <v>0</v>
      </c>
      <c r="J42" s="40">
        <v>1</v>
      </c>
      <c r="K42" s="40">
        <v>1</v>
      </c>
      <c r="L42" s="40">
        <v>1</v>
      </c>
      <c r="M42" s="40">
        <v>1</v>
      </c>
      <c r="N42" s="40">
        <v>1</v>
      </c>
      <c r="O42" s="40">
        <v>1</v>
      </c>
      <c r="P42" s="40">
        <v>1</v>
      </c>
      <c r="Q42" s="40">
        <v>1</v>
      </c>
      <c r="R42" s="40">
        <v>0</v>
      </c>
      <c r="S42" s="40">
        <v>0</v>
      </c>
      <c r="T42" s="40">
        <v>0</v>
      </c>
      <c r="U42" s="40">
        <v>0</v>
      </c>
      <c r="V42" s="40">
        <v>0</v>
      </c>
      <c r="W42" s="40">
        <v>0</v>
      </c>
      <c r="X42" s="40">
        <v>0</v>
      </c>
      <c r="Y42" s="40">
        <v>0</v>
      </c>
      <c r="Z42" s="40">
        <v>0</v>
      </c>
      <c r="AA42" s="40">
        <v>0</v>
      </c>
      <c r="AB42" s="40">
        <v>0</v>
      </c>
      <c r="AC42" s="40">
        <v>0</v>
      </c>
      <c r="AD42" s="40">
        <v>0</v>
      </c>
      <c r="AE42" s="41">
        <v>0</v>
      </c>
    </row>
    <row r="43" spans="6:31" x14ac:dyDescent="0.25">
      <c r="F43" s="6" t="s">
        <v>18</v>
      </c>
      <c r="G43" s="40">
        <v>0</v>
      </c>
      <c r="H43" s="40">
        <v>0</v>
      </c>
      <c r="I43" s="40">
        <v>0</v>
      </c>
      <c r="J43" s="40">
        <v>0</v>
      </c>
      <c r="K43" s="40">
        <v>1</v>
      </c>
      <c r="L43" s="40">
        <v>1</v>
      </c>
      <c r="M43" s="40">
        <v>1</v>
      </c>
      <c r="N43" s="40">
        <v>1</v>
      </c>
      <c r="O43" s="40">
        <v>1</v>
      </c>
      <c r="P43" s="40">
        <v>1</v>
      </c>
      <c r="Q43" s="40">
        <v>1</v>
      </c>
      <c r="R43" s="40">
        <v>1</v>
      </c>
      <c r="S43" s="40">
        <v>0</v>
      </c>
      <c r="T43" s="40">
        <v>0</v>
      </c>
      <c r="U43" s="40">
        <v>0</v>
      </c>
      <c r="V43" s="40">
        <v>0</v>
      </c>
      <c r="W43" s="40">
        <v>0</v>
      </c>
      <c r="X43" s="40">
        <v>0</v>
      </c>
      <c r="Y43" s="40">
        <v>0</v>
      </c>
      <c r="Z43" s="40">
        <v>0</v>
      </c>
      <c r="AA43" s="40">
        <v>0</v>
      </c>
      <c r="AB43" s="40">
        <v>0</v>
      </c>
      <c r="AC43" s="40">
        <v>0</v>
      </c>
      <c r="AD43" s="40">
        <v>0</v>
      </c>
      <c r="AE43" s="41">
        <v>0</v>
      </c>
    </row>
    <row r="44" spans="6:31" x14ac:dyDescent="0.25">
      <c r="F44" s="6" t="s">
        <v>18</v>
      </c>
      <c r="G44" s="40">
        <v>0</v>
      </c>
      <c r="H44" s="40">
        <v>0</v>
      </c>
      <c r="I44" s="40">
        <v>0</v>
      </c>
      <c r="J44" s="40">
        <v>0</v>
      </c>
      <c r="K44" s="40">
        <v>0</v>
      </c>
      <c r="L44" s="40">
        <v>1</v>
      </c>
      <c r="M44" s="40">
        <v>1</v>
      </c>
      <c r="N44" s="40">
        <v>1</v>
      </c>
      <c r="O44" s="40">
        <v>1</v>
      </c>
      <c r="P44" s="40">
        <v>1</v>
      </c>
      <c r="Q44" s="40">
        <v>1</v>
      </c>
      <c r="R44" s="40">
        <v>1</v>
      </c>
      <c r="S44" s="40">
        <v>1</v>
      </c>
      <c r="T44" s="40">
        <v>0</v>
      </c>
      <c r="U44" s="40">
        <v>0</v>
      </c>
      <c r="V44" s="40">
        <v>0</v>
      </c>
      <c r="W44" s="40">
        <v>0</v>
      </c>
      <c r="X44" s="40">
        <v>0</v>
      </c>
      <c r="Y44" s="40">
        <v>0</v>
      </c>
      <c r="Z44" s="40">
        <v>0</v>
      </c>
      <c r="AA44" s="40">
        <v>0</v>
      </c>
      <c r="AB44" s="40">
        <v>0</v>
      </c>
      <c r="AC44" s="40">
        <v>0</v>
      </c>
      <c r="AD44" s="40">
        <v>0</v>
      </c>
      <c r="AE44" s="41">
        <v>0</v>
      </c>
    </row>
    <row r="45" spans="6:31" x14ac:dyDescent="0.25">
      <c r="F45" s="6" t="s">
        <v>18</v>
      </c>
      <c r="G45" s="40">
        <v>0</v>
      </c>
      <c r="H45" s="40">
        <v>0</v>
      </c>
      <c r="I45" s="40">
        <v>0</v>
      </c>
      <c r="J45" s="40">
        <v>0</v>
      </c>
      <c r="K45" s="40">
        <v>0</v>
      </c>
      <c r="L45" s="40">
        <v>0</v>
      </c>
      <c r="M45" s="40">
        <v>1</v>
      </c>
      <c r="N45" s="40">
        <v>1</v>
      </c>
      <c r="O45" s="40">
        <v>1</v>
      </c>
      <c r="P45" s="40">
        <v>1</v>
      </c>
      <c r="Q45" s="40">
        <v>1</v>
      </c>
      <c r="R45" s="40">
        <v>1</v>
      </c>
      <c r="S45" s="40">
        <v>1</v>
      </c>
      <c r="T45" s="40">
        <v>1</v>
      </c>
      <c r="U45" s="40">
        <v>0</v>
      </c>
      <c r="V45" s="40">
        <v>0</v>
      </c>
      <c r="W45" s="40">
        <v>0</v>
      </c>
      <c r="X45" s="40">
        <v>0</v>
      </c>
      <c r="Y45" s="40">
        <v>0</v>
      </c>
      <c r="Z45" s="40">
        <v>0</v>
      </c>
      <c r="AA45" s="40">
        <v>0</v>
      </c>
      <c r="AB45" s="40">
        <v>0</v>
      </c>
      <c r="AC45" s="40">
        <v>0</v>
      </c>
      <c r="AD45" s="40">
        <v>0</v>
      </c>
      <c r="AE45" s="41">
        <v>0</v>
      </c>
    </row>
    <row r="46" spans="6:31" x14ac:dyDescent="0.25">
      <c r="F46" s="6" t="s">
        <v>18</v>
      </c>
      <c r="G46" s="40">
        <v>0</v>
      </c>
      <c r="H46" s="40">
        <v>0</v>
      </c>
      <c r="I46" s="40">
        <v>0</v>
      </c>
      <c r="J46" s="40">
        <v>0</v>
      </c>
      <c r="K46" s="40">
        <v>0</v>
      </c>
      <c r="L46" s="40">
        <v>0</v>
      </c>
      <c r="M46" s="40">
        <v>0</v>
      </c>
      <c r="N46" s="40">
        <v>1</v>
      </c>
      <c r="O46" s="40">
        <v>1</v>
      </c>
      <c r="P46" s="40">
        <v>1</v>
      </c>
      <c r="Q46" s="40">
        <v>1</v>
      </c>
      <c r="R46" s="40">
        <v>1</v>
      </c>
      <c r="S46" s="40">
        <v>1</v>
      </c>
      <c r="T46" s="40">
        <v>1</v>
      </c>
      <c r="U46" s="40">
        <v>1</v>
      </c>
      <c r="V46" s="40">
        <v>0</v>
      </c>
      <c r="W46" s="40">
        <v>0</v>
      </c>
      <c r="X46" s="40">
        <v>0</v>
      </c>
      <c r="Y46" s="40">
        <v>0</v>
      </c>
      <c r="Z46" s="40">
        <v>0</v>
      </c>
      <c r="AA46" s="40">
        <v>0</v>
      </c>
      <c r="AB46" s="40">
        <v>0</v>
      </c>
      <c r="AC46" s="40">
        <v>0</v>
      </c>
      <c r="AD46" s="40">
        <v>0</v>
      </c>
      <c r="AE46" s="41">
        <v>0</v>
      </c>
    </row>
    <row r="47" spans="6:31" x14ac:dyDescent="0.25">
      <c r="F47" s="6" t="s">
        <v>18</v>
      </c>
      <c r="G47" s="40">
        <v>0</v>
      </c>
      <c r="H47" s="40">
        <v>0</v>
      </c>
      <c r="I47" s="40">
        <v>0</v>
      </c>
      <c r="J47" s="40">
        <v>0</v>
      </c>
      <c r="K47" s="40">
        <v>0</v>
      </c>
      <c r="L47" s="40">
        <v>0</v>
      </c>
      <c r="M47" s="40">
        <v>0</v>
      </c>
      <c r="N47" s="40">
        <v>0</v>
      </c>
      <c r="O47" s="40">
        <v>1</v>
      </c>
      <c r="P47" s="40">
        <v>1</v>
      </c>
      <c r="Q47" s="40">
        <v>1</v>
      </c>
      <c r="R47" s="40">
        <v>1</v>
      </c>
      <c r="S47" s="40">
        <v>1</v>
      </c>
      <c r="T47" s="40">
        <v>1</v>
      </c>
      <c r="U47" s="40">
        <v>1</v>
      </c>
      <c r="V47" s="40">
        <v>1</v>
      </c>
      <c r="W47" s="40">
        <v>0</v>
      </c>
      <c r="X47" s="40">
        <v>0</v>
      </c>
      <c r="Y47" s="40">
        <v>0</v>
      </c>
      <c r="Z47" s="40">
        <v>0</v>
      </c>
      <c r="AA47" s="40">
        <v>0</v>
      </c>
      <c r="AB47" s="40">
        <v>0</v>
      </c>
      <c r="AC47" s="40">
        <v>0</v>
      </c>
      <c r="AD47" s="40">
        <v>0</v>
      </c>
      <c r="AE47" s="41">
        <v>0</v>
      </c>
    </row>
    <row r="48" spans="6:31" x14ac:dyDescent="0.25">
      <c r="F48" s="6" t="s">
        <v>18</v>
      </c>
      <c r="G48" s="40">
        <v>0</v>
      </c>
      <c r="H48" s="40">
        <v>0</v>
      </c>
      <c r="I48" s="40">
        <v>0</v>
      </c>
      <c r="J48" s="40">
        <v>0</v>
      </c>
      <c r="K48" s="40">
        <v>0</v>
      </c>
      <c r="L48" s="40">
        <v>0</v>
      </c>
      <c r="M48" s="40">
        <v>0</v>
      </c>
      <c r="N48" s="40">
        <v>0</v>
      </c>
      <c r="O48" s="40">
        <v>0</v>
      </c>
      <c r="P48" s="40">
        <v>1</v>
      </c>
      <c r="Q48" s="40">
        <v>1</v>
      </c>
      <c r="R48" s="40">
        <v>1</v>
      </c>
      <c r="S48" s="40">
        <v>1</v>
      </c>
      <c r="T48" s="40">
        <v>1</v>
      </c>
      <c r="U48" s="40">
        <v>1</v>
      </c>
      <c r="V48" s="40">
        <v>1</v>
      </c>
      <c r="W48" s="40">
        <v>1</v>
      </c>
      <c r="X48" s="40">
        <v>0</v>
      </c>
      <c r="Y48" s="40">
        <v>0</v>
      </c>
      <c r="Z48" s="40">
        <v>0</v>
      </c>
      <c r="AA48" s="40">
        <v>0</v>
      </c>
      <c r="AB48" s="40">
        <v>0</v>
      </c>
      <c r="AC48" s="40">
        <v>0</v>
      </c>
      <c r="AD48" s="40">
        <v>0</v>
      </c>
      <c r="AE48" s="41">
        <v>0</v>
      </c>
    </row>
    <row r="49" spans="1:31" x14ac:dyDescent="0.25">
      <c r="F49" s="6" t="s">
        <v>18</v>
      </c>
      <c r="G49" s="40">
        <v>0</v>
      </c>
      <c r="H49" s="40">
        <v>0</v>
      </c>
      <c r="I49" s="40">
        <v>0</v>
      </c>
      <c r="J49" s="40">
        <v>0</v>
      </c>
      <c r="K49" s="40">
        <v>0</v>
      </c>
      <c r="L49" s="40">
        <v>0</v>
      </c>
      <c r="M49" s="40">
        <v>0</v>
      </c>
      <c r="N49" s="40">
        <v>0</v>
      </c>
      <c r="O49" s="40">
        <v>0</v>
      </c>
      <c r="P49" s="40">
        <v>0</v>
      </c>
      <c r="Q49" s="40">
        <v>1</v>
      </c>
      <c r="R49" s="40">
        <v>1</v>
      </c>
      <c r="S49" s="40">
        <v>1</v>
      </c>
      <c r="T49" s="40">
        <v>1</v>
      </c>
      <c r="U49" s="40">
        <v>1</v>
      </c>
      <c r="V49" s="40">
        <v>1</v>
      </c>
      <c r="W49" s="40">
        <v>1</v>
      </c>
      <c r="X49" s="40">
        <v>1</v>
      </c>
      <c r="Y49" s="40">
        <v>0</v>
      </c>
      <c r="Z49" s="40">
        <v>0</v>
      </c>
      <c r="AA49" s="40">
        <v>0</v>
      </c>
      <c r="AB49" s="40">
        <v>0</v>
      </c>
      <c r="AC49" s="40">
        <v>0</v>
      </c>
      <c r="AD49" s="40">
        <v>0</v>
      </c>
      <c r="AE49" s="41">
        <v>0</v>
      </c>
    </row>
    <row r="50" spans="1:31" x14ac:dyDescent="0.25">
      <c r="F50" s="6" t="s">
        <v>18</v>
      </c>
      <c r="G50" s="40">
        <v>0</v>
      </c>
      <c r="H50" s="40">
        <v>0</v>
      </c>
      <c r="I50" s="40">
        <v>0</v>
      </c>
      <c r="J50" s="40">
        <v>0</v>
      </c>
      <c r="K50" s="40">
        <v>0</v>
      </c>
      <c r="L50" s="40">
        <v>0</v>
      </c>
      <c r="M50" s="40">
        <v>0</v>
      </c>
      <c r="N50" s="40">
        <v>0</v>
      </c>
      <c r="O50" s="40">
        <v>0</v>
      </c>
      <c r="P50" s="40">
        <v>0</v>
      </c>
      <c r="Q50" s="40">
        <v>0</v>
      </c>
      <c r="R50" s="40">
        <v>1</v>
      </c>
      <c r="S50" s="40">
        <v>1</v>
      </c>
      <c r="T50" s="40">
        <v>1</v>
      </c>
      <c r="U50" s="40">
        <v>1</v>
      </c>
      <c r="V50" s="40">
        <v>1</v>
      </c>
      <c r="W50" s="40">
        <v>1</v>
      </c>
      <c r="X50" s="40">
        <v>1</v>
      </c>
      <c r="Y50" s="40">
        <v>1</v>
      </c>
      <c r="Z50" s="40">
        <v>0</v>
      </c>
      <c r="AA50" s="40">
        <v>0</v>
      </c>
      <c r="AB50" s="40">
        <v>0</v>
      </c>
      <c r="AC50" s="40">
        <v>0</v>
      </c>
      <c r="AD50" s="40">
        <v>0</v>
      </c>
      <c r="AE50" s="41">
        <v>0</v>
      </c>
    </row>
    <row r="51" spans="1:31" x14ac:dyDescent="0.25">
      <c r="F51" s="6" t="s">
        <v>18</v>
      </c>
      <c r="G51" s="40">
        <v>0</v>
      </c>
      <c r="H51" s="40">
        <v>0</v>
      </c>
      <c r="I51" s="40">
        <v>0</v>
      </c>
      <c r="J51" s="40">
        <v>0</v>
      </c>
      <c r="K51" s="40">
        <v>0</v>
      </c>
      <c r="L51" s="40">
        <v>0</v>
      </c>
      <c r="M51" s="40">
        <v>0</v>
      </c>
      <c r="N51" s="40">
        <v>0</v>
      </c>
      <c r="O51" s="40">
        <v>0</v>
      </c>
      <c r="P51" s="40">
        <v>0</v>
      </c>
      <c r="Q51" s="40">
        <v>0</v>
      </c>
      <c r="R51" s="40">
        <v>0</v>
      </c>
      <c r="S51" s="40">
        <v>1</v>
      </c>
      <c r="T51" s="40">
        <v>1</v>
      </c>
      <c r="U51" s="40">
        <v>1</v>
      </c>
      <c r="V51" s="40">
        <v>1</v>
      </c>
      <c r="W51" s="40">
        <v>1</v>
      </c>
      <c r="X51" s="40">
        <v>1</v>
      </c>
      <c r="Y51" s="40">
        <v>1</v>
      </c>
      <c r="Z51" s="40">
        <v>1</v>
      </c>
      <c r="AA51" s="40">
        <v>0</v>
      </c>
      <c r="AB51" s="40">
        <v>0</v>
      </c>
      <c r="AC51" s="40">
        <v>0</v>
      </c>
      <c r="AD51" s="40">
        <v>0</v>
      </c>
      <c r="AE51" s="41">
        <v>0</v>
      </c>
    </row>
    <row r="52" spans="1:31" x14ac:dyDescent="0.25">
      <c r="F52" s="6" t="s">
        <v>18</v>
      </c>
      <c r="G52" s="40">
        <v>0</v>
      </c>
      <c r="H52" s="40">
        <v>0</v>
      </c>
      <c r="I52" s="40">
        <v>0</v>
      </c>
      <c r="J52" s="40">
        <v>0</v>
      </c>
      <c r="K52" s="40">
        <v>0</v>
      </c>
      <c r="L52" s="40">
        <v>0</v>
      </c>
      <c r="M52" s="40">
        <v>0</v>
      </c>
      <c r="N52" s="40">
        <v>0</v>
      </c>
      <c r="O52" s="40">
        <v>0</v>
      </c>
      <c r="P52" s="40">
        <v>0</v>
      </c>
      <c r="Q52" s="40">
        <v>0</v>
      </c>
      <c r="R52" s="40">
        <v>0</v>
      </c>
      <c r="S52" s="40">
        <v>0</v>
      </c>
      <c r="T52" s="40">
        <v>1</v>
      </c>
      <c r="U52" s="40">
        <v>1</v>
      </c>
      <c r="V52" s="40">
        <v>1</v>
      </c>
      <c r="W52" s="40">
        <v>1</v>
      </c>
      <c r="X52" s="40">
        <v>1</v>
      </c>
      <c r="Y52" s="40">
        <v>1</v>
      </c>
      <c r="Z52" s="40">
        <v>1</v>
      </c>
      <c r="AA52" s="40">
        <v>1</v>
      </c>
      <c r="AB52" s="40">
        <v>0</v>
      </c>
      <c r="AC52" s="40">
        <v>0</v>
      </c>
      <c r="AD52" s="40">
        <v>0</v>
      </c>
      <c r="AE52" s="41">
        <v>0</v>
      </c>
    </row>
    <row r="53" spans="1:31" x14ac:dyDescent="0.25">
      <c r="F53" s="6" t="s">
        <v>18</v>
      </c>
      <c r="G53" s="40">
        <v>0</v>
      </c>
      <c r="H53" s="40">
        <v>0</v>
      </c>
      <c r="I53" s="40">
        <v>0</v>
      </c>
      <c r="J53" s="40">
        <v>0</v>
      </c>
      <c r="K53" s="40">
        <v>0</v>
      </c>
      <c r="L53" s="40">
        <v>0</v>
      </c>
      <c r="M53" s="40">
        <v>0</v>
      </c>
      <c r="N53" s="40">
        <v>0</v>
      </c>
      <c r="O53" s="40">
        <v>0</v>
      </c>
      <c r="P53" s="40">
        <v>0</v>
      </c>
      <c r="Q53" s="40">
        <v>0</v>
      </c>
      <c r="R53" s="40">
        <v>0</v>
      </c>
      <c r="S53" s="40">
        <v>0</v>
      </c>
      <c r="T53" s="40">
        <v>0</v>
      </c>
      <c r="U53" s="40">
        <v>1</v>
      </c>
      <c r="V53" s="40">
        <v>1</v>
      </c>
      <c r="W53" s="40">
        <v>1</v>
      </c>
      <c r="X53" s="40">
        <v>1</v>
      </c>
      <c r="Y53" s="40">
        <v>1</v>
      </c>
      <c r="Z53" s="40">
        <v>1</v>
      </c>
      <c r="AA53" s="40">
        <v>1</v>
      </c>
      <c r="AB53" s="40">
        <v>1</v>
      </c>
      <c r="AC53" s="40">
        <v>0</v>
      </c>
      <c r="AD53" s="40">
        <v>0</v>
      </c>
      <c r="AE53" s="41">
        <v>0</v>
      </c>
    </row>
    <row r="54" spans="1:31" x14ac:dyDescent="0.25">
      <c r="F54" s="6" t="s">
        <v>18</v>
      </c>
      <c r="G54" s="40">
        <v>0</v>
      </c>
      <c r="H54" s="40">
        <v>0</v>
      </c>
      <c r="I54" s="40">
        <v>0</v>
      </c>
      <c r="J54" s="40">
        <v>0</v>
      </c>
      <c r="K54" s="40">
        <v>0</v>
      </c>
      <c r="L54" s="40">
        <v>0</v>
      </c>
      <c r="M54" s="40">
        <v>0</v>
      </c>
      <c r="N54" s="40">
        <v>0</v>
      </c>
      <c r="O54" s="40">
        <v>0</v>
      </c>
      <c r="P54" s="40">
        <v>0</v>
      </c>
      <c r="Q54" s="40">
        <v>0</v>
      </c>
      <c r="R54" s="40">
        <v>0</v>
      </c>
      <c r="S54" s="40">
        <v>0</v>
      </c>
      <c r="T54" s="40">
        <v>0</v>
      </c>
      <c r="U54" s="40">
        <v>0</v>
      </c>
      <c r="V54" s="40">
        <v>1</v>
      </c>
      <c r="W54" s="40">
        <v>1</v>
      </c>
      <c r="X54" s="40">
        <v>1</v>
      </c>
      <c r="Y54" s="40">
        <v>1</v>
      </c>
      <c r="Z54" s="40">
        <v>1</v>
      </c>
      <c r="AA54" s="40">
        <v>1</v>
      </c>
      <c r="AB54" s="40">
        <v>1</v>
      </c>
      <c r="AC54" s="40">
        <v>1</v>
      </c>
      <c r="AD54" s="40">
        <v>0</v>
      </c>
      <c r="AE54" s="41">
        <v>0</v>
      </c>
    </row>
    <row r="55" spans="1:31" x14ac:dyDescent="0.25">
      <c r="F55" s="6" t="s">
        <v>18</v>
      </c>
      <c r="G55" s="40">
        <v>0</v>
      </c>
      <c r="H55" s="40">
        <v>0</v>
      </c>
      <c r="I55" s="40">
        <v>0</v>
      </c>
      <c r="J55" s="40">
        <v>0</v>
      </c>
      <c r="K55" s="40">
        <v>0</v>
      </c>
      <c r="L55" s="40">
        <v>0</v>
      </c>
      <c r="M55" s="40">
        <v>0</v>
      </c>
      <c r="N55" s="40">
        <v>0</v>
      </c>
      <c r="O55" s="40">
        <v>0</v>
      </c>
      <c r="P55" s="40">
        <v>0</v>
      </c>
      <c r="Q55" s="40">
        <v>0</v>
      </c>
      <c r="R55" s="40">
        <v>0</v>
      </c>
      <c r="S55" s="40">
        <v>0</v>
      </c>
      <c r="T55" s="40">
        <v>0</v>
      </c>
      <c r="U55" s="40">
        <v>0</v>
      </c>
      <c r="V55" s="40">
        <v>0</v>
      </c>
      <c r="W55" s="40">
        <v>1</v>
      </c>
      <c r="X55" s="40">
        <v>1</v>
      </c>
      <c r="Y55" s="40">
        <v>1</v>
      </c>
      <c r="Z55" s="40">
        <v>1</v>
      </c>
      <c r="AA55" s="40">
        <v>1</v>
      </c>
      <c r="AB55" s="40">
        <v>1</v>
      </c>
      <c r="AC55" s="40">
        <v>1</v>
      </c>
      <c r="AD55" s="40">
        <v>1</v>
      </c>
      <c r="AE55" s="41">
        <v>0</v>
      </c>
    </row>
    <row r="56" spans="1:31" x14ac:dyDescent="0.25"/>
    <row r="57" spans="1:31" x14ac:dyDescent="0.25">
      <c r="F57" s="21" t="s">
        <v>2</v>
      </c>
      <c r="G57" s="40">
        <v>2</v>
      </c>
      <c r="H57" s="40">
        <v>2</v>
      </c>
      <c r="I57" s="40">
        <v>3</v>
      </c>
      <c r="J57" s="40">
        <v>5</v>
      </c>
      <c r="K57" s="40">
        <v>7</v>
      </c>
      <c r="L57" s="40">
        <v>8</v>
      </c>
      <c r="M57" s="40">
        <v>9</v>
      </c>
      <c r="N57" s="40">
        <v>10</v>
      </c>
      <c r="O57" s="40">
        <v>10</v>
      </c>
      <c r="P57" s="40">
        <v>11</v>
      </c>
      <c r="Q57" s="40">
        <v>11</v>
      </c>
      <c r="R57" s="40">
        <v>12</v>
      </c>
      <c r="S57" s="40">
        <v>15</v>
      </c>
      <c r="T57" s="40">
        <v>16</v>
      </c>
      <c r="U57" s="40">
        <v>16</v>
      </c>
      <c r="V57" s="40">
        <v>15</v>
      </c>
      <c r="W57" s="40">
        <v>12</v>
      </c>
      <c r="X57" s="40">
        <v>11</v>
      </c>
      <c r="Y57" s="40">
        <v>10</v>
      </c>
      <c r="Z57" s="40">
        <v>10</v>
      </c>
      <c r="AA57" s="40">
        <v>9</v>
      </c>
      <c r="AB57" s="40">
        <v>7</v>
      </c>
      <c r="AC57" s="40">
        <v>4</v>
      </c>
      <c r="AD57" s="40">
        <v>2</v>
      </c>
    </row>
    <row r="58" spans="1:31" x14ac:dyDescent="0.25">
      <c r="G58" s="29"/>
      <c r="H58" s="29"/>
      <c r="I58" s="29"/>
      <c r="J58" s="29"/>
      <c r="K58" s="29"/>
      <c r="L58" s="29"/>
      <c r="M58" s="29"/>
      <c r="N58" s="29"/>
      <c r="O58" s="29"/>
      <c r="P58" s="29"/>
      <c r="Q58" s="29"/>
      <c r="R58" s="29"/>
      <c r="S58" s="29"/>
      <c r="T58" s="29"/>
      <c r="U58" s="29"/>
      <c r="V58" s="29"/>
      <c r="W58" s="29"/>
      <c r="X58" s="29"/>
      <c r="Y58" s="29"/>
      <c r="Z58" s="29"/>
      <c r="AA58" s="29"/>
      <c r="AB58" s="29"/>
      <c r="AC58" s="29"/>
      <c r="AD58" s="29"/>
    </row>
    <row r="59" spans="1:31" ht="17.25" x14ac:dyDescent="0.3">
      <c r="A59" s="15" t="s">
        <v>41</v>
      </c>
      <c r="B59" s="23"/>
      <c r="C59" s="23"/>
      <c r="D59" s="23"/>
      <c r="F59" s="15" t="s">
        <v>40</v>
      </c>
      <c r="G59" s="23"/>
      <c r="H59" s="23"/>
      <c r="I59" s="23"/>
      <c r="J59" s="23"/>
      <c r="K59" s="23"/>
      <c r="L59" s="23"/>
      <c r="M59" s="23"/>
      <c r="N59" s="23"/>
      <c r="O59" s="23"/>
      <c r="P59" s="23"/>
      <c r="Q59" s="23"/>
      <c r="R59" s="23"/>
      <c r="S59" s="23"/>
      <c r="T59" s="23"/>
      <c r="U59" s="23"/>
      <c r="V59" s="23"/>
      <c r="W59" s="23"/>
      <c r="X59" s="23"/>
      <c r="Y59" s="23"/>
      <c r="Z59" s="23"/>
      <c r="AA59" s="23"/>
      <c r="AB59" s="23"/>
      <c r="AC59" s="23"/>
      <c r="AD59" s="23"/>
      <c r="AE59" s="15" t="s">
        <v>39</v>
      </c>
    </row>
    <row r="60" spans="1:31" x14ac:dyDescent="0.25"/>
    <row r="61" spans="1:31" x14ac:dyDescent="0.25">
      <c r="A61" s="23" t="s">
        <v>43</v>
      </c>
      <c r="B61" s="27" t="s">
        <v>3</v>
      </c>
      <c r="C61" s="27" t="s">
        <v>42</v>
      </c>
      <c r="D61" s="27" t="s">
        <v>7</v>
      </c>
      <c r="F61" s="23" t="s">
        <v>0</v>
      </c>
      <c r="G61" s="34">
        <f t="shared" ref="G61:AD61" si="0">G19</f>
        <v>0.25</v>
      </c>
      <c r="H61" s="34">
        <f t="shared" si="0"/>
        <v>0.27083333333333331</v>
      </c>
      <c r="I61" s="34">
        <f t="shared" si="0"/>
        <v>0.29166666666666702</v>
      </c>
      <c r="J61" s="34">
        <f t="shared" si="0"/>
        <v>0.3125</v>
      </c>
      <c r="K61" s="34">
        <f t="shared" si="0"/>
        <v>0.33333333333333298</v>
      </c>
      <c r="L61" s="34">
        <f t="shared" si="0"/>
        <v>0.35416666666666702</v>
      </c>
      <c r="M61" s="34">
        <f t="shared" si="0"/>
        <v>0.375</v>
      </c>
      <c r="N61" s="34">
        <f t="shared" si="0"/>
        <v>0.39583333333333298</v>
      </c>
      <c r="O61" s="34">
        <f t="shared" si="0"/>
        <v>0.41666666666666702</v>
      </c>
      <c r="P61" s="34">
        <f t="shared" si="0"/>
        <v>0.4375</v>
      </c>
      <c r="Q61" s="34">
        <f t="shared" si="0"/>
        <v>0.45833333333333298</v>
      </c>
      <c r="R61" s="34">
        <f t="shared" si="0"/>
        <v>0.47916666666666602</v>
      </c>
      <c r="S61" s="34">
        <f t="shared" si="0"/>
        <v>0.5</v>
      </c>
      <c r="T61" s="34">
        <f t="shared" si="0"/>
        <v>0.52083333333333304</v>
      </c>
      <c r="U61" s="34">
        <f t="shared" si="0"/>
        <v>0.54166666666666596</v>
      </c>
      <c r="V61" s="34">
        <f t="shared" si="0"/>
        <v>0.5625</v>
      </c>
      <c r="W61" s="34">
        <f t="shared" si="0"/>
        <v>0.58333333333333304</v>
      </c>
      <c r="X61" s="34">
        <f t="shared" si="0"/>
        <v>0.60416666666666596</v>
      </c>
      <c r="Y61" s="34">
        <f t="shared" si="0"/>
        <v>0.625</v>
      </c>
      <c r="Z61" s="34">
        <f t="shared" si="0"/>
        <v>0.64583333333333304</v>
      </c>
      <c r="AA61" s="34">
        <f t="shared" si="0"/>
        <v>0.66666666666666596</v>
      </c>
      <c r="AB61" s="34">
        <f t="shared" si="0"/>
        <v>0.6875</v>
      </c>
      <c r="AC61" s="34">
        <f t="shared" si="0"/>
        <v>0.70833333333333304</v>
      </c>
      <c r="AD61" s="34">
        <f t="shared" si="0"/>
        <v>0.72916666666666596</v>
      </c>
      <c r="AE61" s="28" t="s">
        <v>1</v>
      </c>
    </row>
    <row r="62" spans="1:31" x14ac:dyDescent="0.25">
      <c r="A62" s="21" t="s">
        <v>16</v>
      </c>
      <c r="B62" s="21">
        <f>SUMIFS(AE$62:AE$97,$F$20:$F$55,A20)</f>
        <v>5</v>
      </c>
      <c r="C62" s="35">
        <f>SUM(G101:AD101)*dTimePeriod</f>
        <v>40</v>
      </c>
      <c r="D62" s="35">
        <f>B20*C62</f>
        <v>880</v>
      </c>
      <c r="F62" s="21" t="str">
        <f t="shared" ref="F62:F97" si="1">F20</f>
        <v>8h</v>
      </c>
      <c r="G62" s="36">
        <f t="shared" ref="G62:AD62" si="2">$AE62*G20</f>
        <v>1</v>
      </c>
      <c r="H62" s="36">
        <f t="shared" si="2"/>
        <v>1</v>
      </c>
      <c r="I62" s="36">
        <f t="shared" si="2"/>
        <v>1</v>
      </c>
      <c r="J62" s="36">
        <f t="shared" si="2"/>
        <v>1</v>
      </c>
      <c r="K62" s="36">
        <f t="shared" si="2"/>
        <v>1</v>
      </c>
      <c r="L62" s="36">
        <f t="shared" si="2"/>
        <v>1</v>
      </c>
      <c r="M62" s="36">
        <f t="shared" si="2"/>
        <v>1</v>
      </c>
      <c r="N62" s="36">
        <f t="shared" si="2"/>
        <v>1</v>
      </c>
      <c r="O62" s="36">
        <f t="shared" si="2"/>
        <v>0</v>
      </c>
      <c r="P62" s="36">
        <f t="shared" si="2"/>
        <v>0</v>
      </c>
      <c r="Q62" s="36">
        <f t="shared" si="2"/>
        <v>1</v>
      </c>
      <c r="R62" s="36">
        <f t="shared" si="2"/>
        <v>1</v>
      </c>
      <c r="S62" s="36">
        <f t="shared" si="2"/>
        <v>1</v>
      </c>
      <c r="T62" s="36">
        <f t="shared" si="2"/>
        <v>1</v>
      </c>
      <c r="U62" s="36">
        <f t="shared" si="2"/>
        <v>1</v>
      </c>
      <c r="V62" s="36">
        <f t="shared" si="2"/>
        <v>1</v>
      </c>
      <c r="W62" s="36">
        <f t="shared" si="2"/>
        <v>1</v>
      </c>
      <c r="X62" s="36">
        <f t="shared" si="2"/>
        <v>1</v>
      </c>
      <c r="Y62" s="36">
        <f t="shared" si="2"/>
        <v>0</v>
      </c>
      <c r="Z62" s="36">
        <f t="shared" si="2"/>
        <v>0</v>
      </c>
      <c r="AA62" s="36">
        <f t="shared" si="2"/>
        <v>0</v>
      </c>
      <c r="AB62" s="36">
        <f t="shared" si="2"/>
        <v>0</v>
      </c>
      <c r="AC62" s="36">
        <f t="shared" si="2"/>
        <v>0</v>
      </c>
      <c r="AD62" s="36">
        <f t="shared" si="2"/>
        <v>0</v>
      </c>
      <c r="AE62" s="42">
        <v>1</v>
      </c>
    </row>
    <row r="63" spans="1:31" x14ac:dyDescent="0.25">
      <c r="A63" s="21" t="s">
        <v>17</v>
      </c>
      <c r="B63" s="21">
        <f>SUMIFS(AE$62:AE$97,$F$20:$F$55,A21)</f>
        <v>6</v>
      </c>
      <c r="C63" s="35">
        <f>SUM(G102:AD102)*dTimePeriod</f>
        <v>36</v>
      </c>
      <c r="D63" s="35">
        <f>B21*C63</f>
        <v>756</v>
      </c>
      <c r="F63" s="21" t="str">
        <f t="shared" si="1"/>
        <v>8h</v>
      </c>
      <c r="G63" s="36">
        <f t="shared" ref="G63:AD63" si="3">$AE63*G21</f>
        <v>0</v>
      </c>
      <c r="H63" s="36">
        <f t="shared" si="3"/>
        <v>0</v>
      </c>
      <c r="I63" s="36">
        <f t="shared" si="3"/>
        <v>0</v>
      </c>
      <c r="J63" s="36">
        <f t="shared" si="3"/>
        <v>0</v>
      </c>
      <c r="K63" s="36">
        <f t="shared" si="3"/>
        <v>0</v>
      </c>
      <c r="L63" s="36">
        <f t="shared" si="3"/>
        <v>0</v>
      </c>
      <c r="M63" s="36">
        <f t="shared" si="3"/>
        <v>0</v>
      </c>
      <c r="N63" s="36">
        <f t="shared" si="3"/>
        <v>0</v>
      </c>
      <c r="O63" s="36">
        <f t="shared" si="3"/>
        <v>0</v>
      </c>
      <c r="P63" s="36">
        <f t="shared" si="3"/>
        <v>0</v>
      </c>
      <c r="Q63" s="36">
        <f t="shared" si="3"/>
        <v>0</v>
      </c>
      <c r="R63" s="36">
        <f t="shared" si="3"/>
        <v>0</v>
      </c>
      <c r="S63" s="36">
        <f t="shared" si="3"/>
        <v>0</v>
      </c>
      <c r="T63" s="36">
        <f t="shared" si="3"/>
        <v>0</v>
      </c>
      <c r="U63" s="36">
        <f t="shared" si="3"/>
        <v>0</v>
      </c>
      <c r="V63" s="36">
        <f t="shared" si="3"/>
        <v>0</v>
      </c>
      <c r="W63" s="36">
        <f t="shared" si="3"/>
        <v>0</v>
      </c>
      <c r="X63" s="36">
        <f t="shared" si="3"/>
        <v>0</v>
      </c>
      <c r="Y63" s="36">
        <f t="shared" si="3"/>
        <v>0</v>
      </c>
      <c r="Z63" s="36">
        <f t="shared" si="3"/>
        <v>0</v>
      </c>
      <c r="AA63" s="36">
        <f t="shared" si="3"/>
        <v>0</v>
      </c>
      <c r="AB63" s="36">
        <f t="shared" si="3"/>
        <v>0</v>
      </c>
      <c r="AC63" s="36">
        <f t="shared" si="3"/>
        <v>0</v>
      </c>
      <c r="AD63" s="36">
        <f t="shared" si="3"/>
        <v>0</v>
      </c>
      <c r="AE63" s="42">
        <v>0</v>
      </c>
    </row>
    <row r="64" spans="1:31" x14ac:dyDescent="0.25">
      <c r="A64" s="21" t="s">
        <v>18</v>
      </c>
      <c r="B64" s="21">
        <f>SUMIFS(AE$62:AE$97,$F$20:$F$55,A22)</f>
        <v>9</v>
      </c>
      <c r="C64" s="35">
        <f>SUM(G103:AD103)*dTimePeriod</f>
        <v>36</v>
      </c>
      <c r="D64" s="35">
        <f>B22*C64</f>
        <v>720</v>
      </c>
      <c r="F64" s="21" t="str">
        <f t="shared" si="1"/>
        <v>8h</v>
      </c>
      <c r="G64" s="36">
        <f t="shared" ref="G64:AD64" si="4">$AE64*G22</f>
        <v>0</v>
      </c>
      <c r="H64" s="36">
        <f t="shared" si="4"/>
        <v>0</v>
      </c>
      <c r="I64" s="36">
        <f t="shared" si="4"/>
        <v>0</v>
      </c>
      <c r="J64" s="36">
        <f t="shared" si="4"/>
        <v>0</v>
      </c>
      <c r="K64" s="36">
        <f t="shared" si="4"/>
        <v>0</v>
      </c>
      <c r="L64" s="36">
        <f t="shared" si="4"/>
        <v>0</v>
      </c>
      <c r="M64" s="36">
        <f t="shared" si="4"/>
        <v>0</v>
      </c>
      <c r="N64" s="36">
        <f t="shared" si="4"/>
        <v>0</v>
      </c>
      <c r="O64" s="36">
        <f t="shared" si="4"/>
        <v>0</v>
      </c>
      <c r="P64" s="36">
        <f t="shared" si="4"/>
        <v>0</v>
      </c>
      <c r="Q64" s="36">
        <f t="shared" si="4"/>
        <v>0</v>
      </c>
      <c r="R64" s="36">
        <f t="shared" si="4"/>
        <v>0</v>
      </c>
      <c r="S64" s="36">
        <f t="shared" si="4"/>
        <v>0</v>
      </c>
      <c r="T64" s="36">
        <f t="shared" si="4"/>
        <v>0</v>
      </c>
      <c r="U64" s="36">
        <f t="shared" si="4"/>
        <v>0</v>
      </c>
      <c r="V64" s="36">
        <f t="shared" si="4"/>
        <v>0</v>
      </c>
      <c r="W64" s="36">
        <f t="shared" si="4"/>
        <v>0</v>
      </c>
      <c r="X64" s="36">
        <f t="shared" si="4"/>
        <v>0</v>
      </c>
      <c r="Y64" s="36">
        <f t="shared" si="4"/>
        <v>0</v>
      </c>
      <c r="Z64" s="36">
        <f t="shared" si="4"/>
        <v>0</v>
      </c>
      <c r="AA64" s="36">
        <f t="shared" si="4"/>
        <v>0</v>
      </c>
      <c r="AB64" s="36">
        <f t="shared" si="4"/>
        <v>0</v>
      </c>
      <c r="AC64" s="36">
        <f t="shared" si="4"/>
        <v>0</v>
      </c>
      <c r="AD64" s="36">
        <f t="shared" si="4"/>
        <v>0</v>
      </c>
      <c r="AE64" s="42">
        <v>0</v>
      </c>
    </row>
    <row r="65" spans="1:31" x14ac:dyDescent="0.25">
      <c r="A65" s="30" t="s">
        <v>8</v>
      </c>
      <c r="B65" s="32">
        <f>SUM(fStaffUsed)</f>
        <v>20</v>
      </c>
      <c r="C65" s="37">
        <f>SUM(C62:C64)</f>
        <v>112</v>
      </c>
      <c r="D65" s="37">
        <f>SUM(D62:D64)</f>
        <v>2356</v>
      </c>
      <c r="F65" s="21" t="str">
        <f t="shared" si="1"/>
        <v>8h</v>
      </c>
      <c r="G65" s="36">
        <f t="shared" ref="G65:AD65" si="5">$AE65*G23</f>
        <v>0</v>
      </c>
      <c r="H65" s="36">
        <f t="shared" si="5"/>
        <v>0</v>
      </c>
      <c r="I65" s="36">
        <f t="shared" si="5"/>
        <v>0</v>
      </c>
      <c r="J65" s="36">
        <f t="shared" si="5"/>
        <v>2</v>
      </c>
      <c r="K65" s="36">
        <f t="shared" si="5"/>
        <v>2</v>
      </c>
      <c r="L65" s="36">
        <f t="shared" si="5"/>
        <v>2</v>
      </c>
      <c r="M65" s="36">
        <f t="shared" si="5"/>
        <v>2</v>
      </c>
      <c r="N65" s="36">
        <f t="shared" si="5"/>
        <v>2</v>
      </c>
      <c r="O65" s="36">
        <f t="shared" si="5"/>
        <v>2</v>
      </c>
      <c r="P65" s="36">
        <f t="shared" si="5"/>
        <v>2</v>
      </c>
      <c r="Q65" s="36">
        <f t="shared" si="5"/>
        <v>2</v>
      </c>
      <c r="R65" s="36">
        <f t="shared" si="5"/>
        <v>0</v>
      </c>
      <c r="S65" s="36">
        <f t="shared" si="5"/>
        <v>0</v>
      </c>
      <c r="T65" s="36">
        <f t="shared" si="5"/>
        <v>2</v>
      </c>
      <c r="U65" s="36">
        <f t="shared" si="5"/>
        <v>2</v>
      </c>
      <c r="V65" s="36">
        <f t="shared" si="5"/>
        <v>2</v>
      </c>
      <c r="W65" s="36">
        <f t="shared" si="5"/>
        <v>2</v>
      </c>
      <c r="X65" s="36">
        <f t="shared" si="5"/>
        <v>2</v>
      </c>
      <c r="Y65" s="36">
        <f t="shared" si="5"/>
        <v>2</v>
      </c>
      <c r="Z65" s="36">
        <f t="shared" si="5"/>
        <v>2</v>
      </c>
      <c r="AA65" s="36">
        <f t="shared" si="5"/>
        <v>2</v>
      </c>
      <c r="AB65" s="36">
        <f t="shared" si="5"/>
        <v>0</v>
      </c>
      <c r="AC65" s="36">
        <f t="shared" si="5"/>
        <v>0</v>
      </c>
      <c r="AD65" s="36">
        <f t="shared" si="5"/>
        <v>0</v>
      </c>
      <c r="AE65" s="42">
        <v>2</v>
      </c>
    </row>
    <row r="66" spans="1:31" x14ac:dyDescent="0.25">
      <c r="F66" s="21" t="str">
        <f t="shared" si="1"/>
        <v>8h</v>
      </c>
      <c r="G66" s="36">
        <f t="shared" ref="G66:AD66" si="6">$AE66*G24</f>
        <v>0</v>
      </c>
      <c r="H66" s="36">
        <f t="shared" si="6"/>
        <v>0</v>
      </c>
      <c r="I66" s="36">
        <f t="shared" si="6"/>
        <v>0</v>
      </c>
      <c r="J66" s="36">
        <f t="shared" si="6"/>
        <v>0</v>
      </c>
      <c r="K66" s="36">
        <f t="shared" si="6"/>
        <v>0</v>
      </c>
      <c r="L66" s="36">
        <f t="shared" si="6"/>
        <v>0</v>
      </c>
      <c r="M66" s="36">
        <f t="shared" si="6"/>
        <v>0</v>
      </c>
      <c r="N66" s="36">
        <f t="shared" si="6"/>
        <v>0</v>
      </c>
      <c r="O66" s="36">
        <f t="shared" si="6"/>
        <v>0</v>
      </c>
      <c r="P66" s="36">
        <f t="shared" si="6"/>
        <v>0</v>
      </c>
      <c r="Q66" s="36">
        <f t="shared" si="6"/>
        <v>0</v>
      </c>
      <c r="R66" s="36">
        <f t="shared" si="6"/>
        <v>0</v>
      </c>
      <c r="S66" s="36">
        <f t="shared" si="6"/>
        <v>0</v>
      </c>
      <c r="T66" s="36">
        <f t="shared" si="6"/>
        <v>0</v>
      </c>
      <c r="U66" s="36">
        <f t="shared" si="6"/>
        <v>0</v>
      </c>
      <c r="V66" s="36">
        <f t="shared" si="6"/>
        <v>0</v>
      </c>
      <c r="W66" s="36">
        <f t="shared" si="6"/>
        <v>0</v>
      </c>
      <c r="X66" s="36">
        <f t="shared" si="6"/>
        <v>0</v>
      </c>
      <c r="Y66" s="36">
        <f t="shared" si="6"/>
        <v>0</v>
      </c>
      <c r="Z66" s="36">
        <f t="shared" si="6"/>
        <v>0</v>
      </c>
      <c r="AA66" s="36">
        <f t="shared" si="6"/>
        <v>0</v>
      </c>
      <c r="AB66" s="36">
        <f t="shared" si="6"/>
        <v>0</v>
      </c>
      <c r="AC66" s="36">
        <f t="shared" si="6"/>
        <v>0</v>
      </c>
      <c r="AD66" s="36">
        <f t="shared" si="6"/>
        <v>0</v>
      </c>
      <c r="AE66" s="42">
        <v>0</v>
      </c>
    </row>
    <row r="67" spans="1:31" x14ac:dyDescent="0.25">
      <c r="F67" s="21" t="str">
        <f t="shared" si="1"/>
        <v>8h</v>
      </c>
      <c r="G67" s="36">
        <f t="shared" ref="G67:AD67" si="7">$AE67*G25</f>
        <v>0</v>
      </c>
      <c r="H67" s="36">
        <f t="shared" si="7"/>
        <v>0</v>
      </c>
      <c r="I67" s="36">
        <f t="shared" si="7"/>
        <v>0</v>
      </c>
      <c r="J67" s="36">
        <f t="shared" si="7"/>
        <v>0</v>
      </c>
      <c r="K67" s="36">
        <f t="shared" si="7"/>
        <v>0</v>
      </c>
      <c r="L67" s="36">
        <f t="shared" si="7"/>
        <v>0</v>
      </c>
      <c r="M67" s="36">
        <f t="shared" si="7"/>
        <v>0</v>
      </c>
      <c r="N67" s="36">
        <f t="shared" si="7"/>
        <v>0</v>
      </c>
      <c r="O67" s="36">
        <f t="shared" si="7"/>
        <v>0</v>
      </c>
      <c r="P67" s="36">
        <f t="shared" si="7"/>
        <v>0</v>
      </c>
      <c r="Q67" s="36">
        <f t="shared" si="7"/>
        <v>0</v>
      </c>
      <c r="R67" s="36">
        <f t="shared" si="7"/>
        <v>0</v>
      </c>
      <c r="S67" s="36">
        <f t="shared" si="7"/>
        <v>0</v>
      </c>
      <c r="T67" s="36">
        <f t="shared" si="7"/>
        <v>0</v>
      </c>
      <c r="U67" s="36">
        <f t="shared" si="7"/>
        <v>0</v>
      </c>
      <c r="V67" s="36">
        <f t="shared" si="7"/>
        <v>0</v>
      </c>
      <c r="W67" s="36">
        <f t="shared" si="7"/>
        <v>0</v>
      </c>
      <c r="X67" s="36">
        <f t="shared" si="7"/>
        <v>0</v>
      </c>
      <c r="Y67" s="36">
        <f t="shared" si="7"/>
        <v>0</v>
      </c>
      <c r="Z67" s="36">
        <f t="shared" si="7"/>
        <v>0</v>
      </c>
      <c r="AA67" s="36">
        <f t="shared" si="7"/>
        <v>0</v>
      </c>
      <c r="AB67" s="36">
        <f t="shared" si="7"/>
        <v>0</v>
      </c>
      <c r="AC67" s="36">
        <f t="shared" si="7"/>
        <v>0</v>
      </c>
      <c r="AD67" s="36">
        <f t="shared" si="7"/>
        <v>0</v>
      </c>
      <c r="AE67" s="42">
        <v>0</v>
      </c>
    </row>
    <row r="68" spans="1:31" x14ac:dyDescent="0.25">
      <c r="F68" s="21" t="str">
        <f t="shared" si="1"/>
        <v>8h</v>
      </c>
      <c r="G68" s="36">
        <f t="shared" ref="G68:AD68" si="8">$AE68*G26</f>
        <v>0</v>
      </c>
      <c r="H68" s="36">
        <f t="shared" si="8"/>
        <v>0</v>
      </c>
      <c r="I68" s="36">
        <f t="shared" si="8"/>
        <v>0</v>
      </c>
      <c r="J68" s="36">
        <f t="shared" si="8"/>
        <v>0</v>
      </c>
      <c r="K68" s="36">
        <f t="shared" si="8"/>
        <v>0</v>
      </c>
      <c r="L68" s="36">
        <f t="shared" si="8"/>
        <v>0</v>
      </c>
      <c r="M68" s="36">
        <f t="shared" si="8"/>
        <v>2</v>
      </c>
      <c r="N68" s="36">
        <f t="shared" si="8"/>
        <v>2</v>
      </c>
      <c r="O68" s="36">
        <f t="shared" si="8"/>
        <v>2</v>
      </c>
      <c r="P68" s="36">
        <f t="shared" si="8"/>
        <v>2</v>
      </c>
      <c r="Q68" s="36">
        <f t="shared" si="8"/>
        <v>2</v>
      </c>
      <c r="R68" s="36">
        <f t="shared" si="8"/>
        <v>2</v>
      </c>
      <c r="S68" s="36">
        <f t="shared" si="8"/>
        <v>2</v>
      </c>
      <c r="T68" s="36">
        <f t="shared" si="8"/>
        <v>2</v>
      </c>
      <c r="U68" s="36">
        <f t="shared" si="8"/>
        <v>0</v>
      </c>
      <c r="V68" s="36">
        <f t="shared" si="8"/>
        <v>0</v>
      </c>
      <c r="W68" s="36">
        <f t="shared" si="8"/>
        <v>2</v>
      </c>
      <c r="X68" s="36">
        <f t="shared" si="8"/>
        <v>2</v>
      </c>
      <c r="Y68" s="36">
        <f t="shared" si="8"/>
        <v>2</v>
      </c>
      <c r="Z68" s="36">
        <f t="shared" si="8"/>
        <v>2</v>
      </c>
      <c r="AA68" s="36">
        <f t="shared" si="8"/>
        <v>2</v>
      </c>
      <c r="AB68" s="36">
        <f t="shared" si="8"/>
        <v>2</v>
      </c>
      <c r="AC68" s="36">
        <f t="shared" si="8"/>
        <v>2</v>
      </c>
      <c r="AD68" s="36">
        <f t="shared" si="8"/>
        <v>2</v>
      </c>
      <c r="AE68" s="42">
        <v>2</v>
      </c>
    </row>
    <row r="69" spans="1:31" x14ac:dyDescent="0.25">
      <c r="F69" s="21" t="str">
        <f t="shared" si="1"/>
        <v>6h</v>
      </c>
      <c r="G69" s="36">
        <f t="shared" ref="G69:AD69" si="9">$AE69*G27</f>
        <v>0</v>
      </c>
      <c r="H69" s="36">
        <f t="shared" si="9"/>
        <v>0</v>
      </c>
      <c r="I69" s="36">
        <f t="shared" si="9"/>
        <v>0</v>
      </c>
      <c r="J69" s="36">
        <f t="shared" si="9"/>
        <v>0</v>
      </c>
      <c r="K69" s="36">
        <f t="shared" si="9"/>
        <v>0</v>
      </c>
      <c r="L69" s="36">
        <f t="shared" si="9"/>
        <v>0</v>
      </c>
      <c r="M69" s="36">
        <f t="shared" si="9"/>
        <v>0</v>
      </c>
      <c r="N69" s="36">
        <f t="shared" si="9"/>
        <v>0</v>
      </c>
      <c r="O69" s="36">
        <f t="shared" si="9"/>
        <v>0</v>
      </c>
      <c r="P69" s="36">
        <f t="shared" si="9"/>
        <v>0</v>
      </c>
      <c r="Q69" s="36">
        <f t="shared" si="9"/>
        <v>0</v>
      </c>
      <c r="R69" s="36">
        <f t="shared" si="9"/>
        <v>0</v>
      </c>
      <c r="S69" s="36">
        <f t="shared" si="9"/>
        <v>0</v>
      </c>
      <c r="T69" s="36">
        <f t="shared" si="9"/>
        <v>0</v>
      </c>
      <c r="U69" s="36">
        <f t="shared" si="9"/>
        <v>0</v>
      </c>
      <c r="V69" s="36">
        <f t="shared" si="9"/>
        <v>0</v>
      </c>
      <c r="W69" s="36">
        <f t="shared" si="9"/>
        <v>0</v>
      </c>
      <c r="X69" s="36">
        <f t="shared" si="9"/>
        <v>0</v>
      </c>
      <c r="Y69" s="36">
        <f t="shared" si="9"/>
        <v>0</v>
      </c>
      <c r="Z69" s="36">
        <f t="shared" si="9"/>
        <v>0</v>
      </c>
      <c r="AA69" s="36">
        <f t="shared" si="9"/>
        <v>0</v>
      </c>
      <c r="AB69" s="36">
        <f t="shared" si="9"/>
        <v>0</v>
      </c>
      <c r="AC69" s="36">
        <f t="shared" si="9"/>
        <v>0</v>
      </c>
      <c r="AD69" s="36">
        <f t="shared" si="9"/>
        <v>0</v>
      </c>
      <c r="AE69" s="42">
        <v>0</v>
      </c>
    </row>
    <row r="70" spans="1:31" x14ac:dyDescent="0.25">
      <c r="F70" s="21" t="str">
        <f t="shared" si="1"/>
        <v>6h</v>
      </c>
      <c r="G70" s="36">
        <f t="shared" ref="G70:AD70" si="10">$AE70*G28</f>
        <v>0</v>
      </c>
      <c r="H70" s="36">
        <f t="shared" si="10"/>
        <v>0</v>
      </c>
      <c r="I70" s="36">
        <f t="shared" si="10"/>
        <v>0</v>
      </c>
      <c r="J70" s="36">
        <f t="shared" si="10"/>
        <v>0</v>
      </c>
      <c r="K70" s="36">
        <f t="shared" si="10"/>
        <v>0</v>
      </c>
      <c r="L70" s="36">
        <f t="shared" si="10"/>
        <v>0</v>
      </c>
      <c r="M70" s="36">
        <f t="shared" si="10"/>
        <v>0</v>
      </c>
      <c r="N70" s="36">
        <f t="shared" si="10"/>
        <v>0</v>
      </c>
      <c r="O70" s="36">
        <f t="shared" si="10"/>
        <v>0</v>
      </c>
      <c r="P70" s="36">
        <f t="shared" si="10"/>
        <v>0</v>
      </c>
      <c r="Q70" s="36">
        <f t="shared" si="10"/>
        <v>0</v>
      </c>
      <c r="R70" s="36">
        <f t="shared" si="10"/>
        <v>0</v>
      </c>
      <c r="S70" s="36">
        <f t="shared" si="10"/>
        <v>0</v>
      </c>
      <c r="T70" s="36">
        <f t="shared" si="10"/>
        <v>0</v>
      </c>
      <c r="U70" s="36">
        <f t="shared" si="10"/>
        <v>0</v>
      </c>
      <c r="V70" s="36">
        <f t="shared" si="10"/>
        <v>0</v>
      </c>
      <c r="W70" s="36">
        <f t="shared" si="10"/>
        <v>0</v>
      </c>
      <c r="X70" s="36">
        <f t="shared" si="10"/>
        <v>0</v>
      </c>
      <c r="Y70" s="36">
        <f t="shared" si="10"/>
        <v>0</v>
      </c>
      <c r="Z70" s="36">
        <f t="shared" si="10"/>
        <v>0</v>
      </c>
      <c r="AA70" s="36">
        <f t="shared" si="10"/>
        <v>0</v>
      </c>
      <c r="AB70" s="36">
        <f t="shared" si="10"/>
        <v>0</v>
      </c>
      <c r="AC70" s="36">
        <f t="shared" si="10"/>
        <v>0</v>
      </c>
      <c r="AD70" s="36">
        <f t="shared" si="10"/>
        <v>0</v>
      </c>
      <c r="AE70" s="42">
        <v>0</v>
      </c>
    </row>
    <row r="71" spans="1:31" x14ac:dyDescent="0.25">
      <c r="F71" s="21" t="str">
        <f t="shared" si="1"/>
        <v>6h</v>
      </c>
      <c r="G71" s="36">
        <f t="shared" ref="G71:AD71" si="11">$AE71*G29</f>
        <v>0</v>
      </c>
      <c r="H71" s="36">
        <f t="shared" si="11"/>
        <v>0</v>
      </c>
      <c r="I71" s="36">
        <f t="shared" si="11"/>
        <v>1</v>
      </c>
      <c r="J71" s="36">
        <f t="shared" si="11"/>
        <v>1</v>
      </c>
      <c r="K71" s="36">
        <f t="shared" si="11"/>
        <v>1</v>
      </c>
      <c r="L71" s="36">
        <f t="shared" si="11"/>
        <v>1</v>
      </c>
      <c r="M71" s="36">
        <f t="shared" si="11"/>
        <v>1</v>
      </c>
      <c r="N71" s="36">
        <f t="shared" si="11"/>
        <v>1</v>
      </c>
      <c r="O71" s="36">
        <f t="shared" si="11"/>
        <v>0</v>
      </c>
      <c r="P71" s="36">
        <f t="shared" si="11"/>
        <v>1</v>
      </c>
      <c r="Q71" s="36">
        <f t="shared" si="11"/>
        <v>1</v>
      </c>
      <c r="R71" s="36">
        <f t="shared" si="11"/>
        <v>1</v>
      </c>
      <c r="S71" s="36">
        <f t="shared" si="11"/>
        <v>1</v>
      </c>
      <c r="T71" s="36">
        <f t="shared" si="11"/>
        <v>1</v>
      </c>
      <c r="U71" s="36">
        <f t="shared" si="11"/>
        <v>1</v>
      </c>
      <c r="V71" s="36">
        <f t="shared" si="11"/>
        <v>0</v>
      </c>
      <c r="W71" s="36">
        <f t="shared" si="11"/>
        <v>0</v>
      </c>
      <c r="X71" s="36">
        <f t="shared" si="11"/>
        <v>0</v>
      </c>
      <c r="Y71" s="36">
        <f t="shared" si="11"/>
        <v>0</v>
      </c>
      <c r="Z71" s="36">
        <f t="shared" si="11"/>
        <v>0</v>
      </c>
      <c r="AA71" s="36">
        <f t="shared" si="11"/>
        <v>0</v>
      </c>
      <c r="AB71" s="36">
        <f t="shared" si="11"/>
        <v>0</v>
      </c>
      <c r="AC71" s="36">
        <f t="shared" si="11"/>
        <v>0</v>
      </c>
      <c r="AD71" s="36">
        <f t="shared" si="11"/>
        <v>0</v>
      </c>
      <c r="AE71" s="42">
        <v>1</v>
      </c>
    </row>
    <row r="72" spans="1:31" x14ac:dyDescent="0.25">
      <c r="F72" s="21" t="str">
        <f t="shared" si="1"/>
        <v>6h</v>
      </c>
      <c r="G72" s="36">
        <f t="shared" ref="G72:AD72" si="12">$AE72*G30</f>
        <v>0</v>
      </c>
      <c r="H72" s="36">
        <f t="shared" si="12"/>
        <v>0</v>
      </c>
      <c r="I72" s="36">
        <f t="shared" si="12"/>
        <v>0</v>
      </c>
      <c r="J72" s="36">
        <f t="shared" si="12"/>
        <v>0</v>
      </c>
      <c r="K72" s="36">
        <f t="shared" si="12"/>
        <v>0</v>
      </c>
      <c r="L72" s="36">
        <f t="shared" si="12"/>
        <v>0</v>
      </c>
      <c r="M72" s="36">
        <f t="shared" si="12"/>
        <v>0</v>
      </c>
      <c r="N72" s="36">
        <f t="shared" si="12"/>
        <v>0</v>
      </c>
      <c r="O72" s="36">
        <f t="shared" si="12"/>
        <v>0</v>
      </c>
      <c r="P72" s="36">
        <f t="shared" si="12"/>
        <v>0</v>
      </c>
      <c r="Q72" s="36">
        <f t="shared" si="12"/>
        <v>0</v>
      </c>
      <c r="R72" s="36">
        <f t="shared" si="12"/>
        <v>0</v>
      </c>
      <c r="S72" s="36">
        <f t="shared" si="12"/>
        <v>0</v>
      </c>
      <c r="T72" s="36">
        <f t="shared" si="12"/>
        <v>0</v>
      </c>
      <c r="U72" s="36">
        <f t="shared" si="12"/>
        <v>0</v>
      </c>
      <c r="V72" s="36">
        <f t="shared" si="12"/>
        <v>0</v>
      </c>
      <c r="W72" s="36">
        <f t="shared" si="12"/>
        <v>0</v>
      </c>
      <c r="X72" s="36">
        <f t="shared" si="12"/>
        <v>0</v>
      </c>
      <c r="Y72" s="36">
        <f t="shared" si="12"/>
        <v>0</v>
      </c>
      <c r="Z72" s="36">
        <f t="shared" si="12"/>
        <v>0</v>
      </c>
      <c r="AA72" s="36">
        <f t="shared" si="12"/>
        <v>0</v>
      </c>
      <c r="AB72" s="36">
        <f t="shared" si="12"/>
        <v>0</v>
      </c>
      <c r="AC72" s="36">
        <f t="shared" si="12"/>
        <v>0</v>
      </c>
      <c r="AD72" s="36">
        <f t="shared" si="12"/>
        <v>0</v>
      </c>
      <c r="AE72" s="42">
        <v>0</v>
      </c>
    </row>
    <row r="73" spans="1:31" x14ac:dyDescent="0.25">
      <c r="F73" s="21" t="str">
        <f t="shared" si="1"/>
        <v>6h</v>
      </c>
      <c r="G73" s="36">
        <f t="shared" ref="G73:AD73" si="13">$AE73*G31</f>
        <v>0</v>
      </c>
      <c r="H73" s="36">
        <f t="shared" si="13"/>
        <v>0</v>
      </c>
      <c r="I73" s="36">
        <f t="shared" si="13"/>
        <v>0</v>
      </c>
      <c r="J73" s="36">
        <f t="shared" si="13"/>
        <v>0</v>
      </c>
      <c r="K73" s="36">
        <f t="shared" si="13"/>
        <v>2</v>
      </c>
      <c r="L73" s="36">
        <f t="shared" si="13"/>
        <v>2</v>
      </c>
      <c r="M73" s="36">
        <f t="shared" si="13"/>
        <v>2</v>
      </c>
      <c r="N73" s="36">
        <f t="shared" si="13"/>
        <v>2</v>
      </c>
      <c r="O73" s="36">
        <f t="shared" si="13"/>
        <v>2</v>
      </c>
      <c r="P73" s="36">
        <f t="shared" si="13"/>
        <v>2</v>
      </c>
      <c r="Q73" s="36">
        <f t="shared" si="13"/>
        <v>0</v>
      </c>
      <c r="R73" s="36">
        <f t="shared" si="13"/>
        <v>2</v>
      </c>
      <c r="S73" s="36">
        <f t="shared" si="13"/>
        <v>2</v>
      </c>
      <c r="T73" s="36">
        <f t="shared" si="13"/>
        <v>2</v>
      </c>
      <c r="U73" s="36">
        <f t="shared" si="13"/>
        <v>2</v>
      </c>
      <c r="V73" s="36">
        <f t="shared" si="13"/>
        <v>2</v>
      </c>
      <c r="W73" s="36">
        <f t="shared" si="13"/>
        <v>2</v>
      </c>
      <c r="X73" s="36">
        <f t="shared" si="13"/>
        <v>0</v>
      </c>
      <c r="Y73" s="36">
        <f t="shared" si="13"/>
        <v>0</v>
      </c>
      <c r="Z73" s="36">
        <f t="shared" si="13"/>
        <v>0</v>
      </c>
      <c r="AA73" s="36">
        <f t="shared" si="13"/>
        <v>0</v>
      </c>
      <c r="AB73" s="36">
        <f t="shared" si="13"/>
        <v>0</v>
      </c>
      <c r="AC73" s="36">
        <f t="shared" si="13"/>
        <v>0</v>
      </c>
      <c r="AD73" s="36">
        <f t="shared" si="13"/>
        <v>0</v>
      </c>
      <c r="AE73" s="42">
        <v>2</v>
      </c>
    </row>
    <row r="74" spans="1:31" x14ac:dyDescent="0.25">
      <c r="F74" s="21" t="str">
        <f t="shared" si="1"/>
        <v>6h</v>
      </c>
      <c r="G74" s="36">
        <f t="shared" ref="G74:AD74" si="14">$AE74*G32</f>
        <v>0</v>
      </c>
      <c r="H74" s="36">
        <f t="shared" si="14"/>
        <v>0</v>
      </c>
      <c r="I74" s="36">
        <f t="shared" si="14"/>
        <v>0</v>
      </c>
      <c r="J74" s="36">
        <f t="shared" si="14"/>
        <v>0</v>
      </c>
      <c r="K74" s="36">
        <f t="shared" si="14"/>
        <v>0</v>
      </c>
      <c r="L74" s="36">
        <f t="shared" si="14"/>
        <v>0</v>
      </c>
      <c r="M74" s="36">
        <f t="shared" si="14"/>
        <v>0</v>
      </c>
      <c r="N74" s="36">
        <f t="shared" si="14"/>
        <v>0</v>
      </c>
      <c r="O74" s="36">
        <f t="shared" si="14"/>
        <v>0</v>
      </c>
      <c r="P74" s="36">
        <f t="shared" si="14"/>
        <v>0</v>
      </c>
      <c r="Q74" s="36">
        <f t="shared" si="14"/>
        <v>0</v>
      </c>
      <c r="R74" s="36">
        <f t="shared" si="14"/>
        <v>0</v>
      </c>
      <c r="S74" s="36">
        <f t="shared" si="14"/>
        <v>0</v>
      </c>
      <c r="T74" s="36">
        <f t="shared" si="14"/>
        <v>0</v>
      </c>
      <c r="U74" s="36">
        <f t="shared" si="14"/>
        <v>0</v>
      </c>
      <c r="V74" s="36">
        <f t="shared" si="14"/>
        <v>0</v>
      </c>
      <c r="W74" s="36">
        <f t="shared" si="14"/>
        <v>0</v>
      </c>
      <c r="X74" s="36">
        <f t="shared" si="14"/>
        <v>0</v>
      </c>
      <c r="Y74" s="36">
        <f t="shared" si="14"/>
        <v>0</v>
      </c>
      <c r="Z74" s="36">
        <f t="shared" si="14"/>
        <v>0</v>
      </c>
      <c r="AA74" s="36">
        <f t="shared" si="14"/>
        <v>0</v>
      </c>
      <c r="AB74" s="36">
        <f t="shared" si="14"/>
        <v>0</v>
      </c>
      <c r="AC74" s="36">
        <f t="shared" si="14"/>
        <v>0</v>
      </c>
      <c r="AD74" s="36">
        <f t="shared" si="14"/>
        <v>0</v>
      </c>
      <c r="AE74" s="42">
        <v>0</v>
      </c>
    </row>
    <row r="75" spans="1:31" x14ac:dyDescent="0.25">
      <c r="F75" s="21" t="str">
        <f t="shared" si="1"/>
        <v>6h</v>
      </c>
      <c r="G75" s="36">
        <f t="shared" ref="G75:AD75" si="15">$AE75*G33</f>
        <v>0</v>
      </c>
      <c r="H75" s="36">
        <f t="shared" si="15"/>
        <v>0</v>
      </c>
      <c r="I75" s="36">
        <f t="shared" si="15"/>
        <v>0</v>
      </c>
      <c r="J75" s="36">
        <f t="shared" si="15"/>
        <v>0</v>
      </c>
      <c r="K75" s="36">
        <f t="shared" si="15"/>
        <v>0</v>
      </c>
      <c r="L75" s="36">
        <f t="shared" si="15"/>
        <v>0</v>
      </c>
      <c r="M75" s="36">
        <f t="shared" si="15"/>
        <v>0</v>
      </c>
      <c r="N75" s="36">
        <f t="shared" si="15"/>
        <v>0</v>
      </c>
      <c r="O75" s="36">
        <f t="shared" si="15"/>
        <v>0</v>
      </c>
      <c r="P75" s="36">
        <f t="shared" si="15"/>
        <v>0</v>
      </c>
      <c r="Q75" s="36">
        <f t="shared" si="15"/>
        <v>0</v>
      </c>
      <c r="R75" s="36">
        <f t="shared" si="15"/>
        <v>0</v>
      </c>
      <c r="S75" s="36">
        <f t="shared" si="15"/>
        <v>0</v>
      </c>
      <c r="T75" s="36">
        <f t="shared" si="15"/>
        <v>0</v>
      </c>
      <c r="U75" s="36">
        <f t="shared" si="15"/>
        <v>0</v>
      </c>
      <c r="V75" s="36">
        <f t="shared" si="15"/>
        <v>0</v>
      </c>
      <c r="W75" s="36">
        <f t="shared" si="15"/>
        <v>0</v>
      </c>
      <c r="X75" s="36">
        <f t="shared" si="15"/>
        <v>0</v>
      </c>
      <c r="Y75" s="36">
        <f t="shared" si="15"/>
        <v>0</v>
      </c>
      <c r="Z75" s="36">
        <f t="shared" si="15"/>
        <v>0</v>
      </c>
      <c r="AA75" s="36">
        <f t="shared" si="15"/>
        <v>0</v>
      </c>
      <c r="AB75" s="36">
        <f t="shared" si="15"/>
        <v>0</v>
      </c>
      <c r="AC75" s="36">
        <f t="shared" si="15"/>
        <v>0</v>
      </c>
      <c r="AD75" s="36">
        <f t="shared" si="15"/>
        <v>0</v>
      </c>
      <c r="AE75" s="42">
        <v>0</v>
      </c>
    </row>
    <row r="76" spans="1:31" x14ac:dyDescent="0.25">
      <c r="F76" s="21" t="str">
        <f t="shared" si="1"/>
        <v>6h</v>
      </c>
      <c r="G76" s="36">
        <f t="shared" ref="G76:AD76" si="16">$AE76*G34</f>
        <v>0</v>
      </c>
      <c r="H76" s="36">
        <f t="shared" si="16"/>
        <v>0</v>
      </c>
      <c r="I76" s="36">
        <f t="shared" si="16"/>
        <v>0</v>
      </c>
      <c r="J76" s="36">
        <f t="shared" si="16"/>
        <v>0</v>
      </c>
      <c r="K76" s="36">
        <f t="shared" si="16"/>
        <v>0</v>
      </c>
      <c r="L76" s="36">
        <f t="shared" si="16"/>
        <v>0</v>
      </c>
      <c r="M76" s="36">
        <f t="shared" si="16"/>
        <v>0</v>
      </c>
      <c r="N76" s="36">
        <f t="shared" si="16"/>
        <v>0</v>
      </c>
      <c r="O76" s="36">
        <f t="shared" si="16"/>
        <v>0</v>
      </c>
      <c r="P76" s="36">
        <f t="shared" si="16"/>
        <v>0</v>
      </c>
      <c r="Q76" s="36">
        <f t="shared" si="16"/>
        <v>0</v>
      </c>
      <c r="R76" s="36">
        <f t="shared" si="16"/>
        <v>0</v>
      </c>
      <c r="S76" s="36">
        <f t="shared" si="16"/>
        <v>0</v>
      </c>
      <c r="T76" s="36">
        <f t="shared" si="16"/>
        <v>0</v>
      </c>
      <c r="U76" s="36">
        <f t="shared" si="16"/>
        <v>0</v>
      </c>
      <c r="V76" s="36">
        <f t="shared" si="16"/>
        <v>0</v>
      </c>
      <c r="W76" s="36">
        <f t="shared" si="16"/>
        <v>0</v>
      </c>
      <c r="X76" s="36">
        <f t="shared" si="16"/>
        <v>0</v>
      </c>
      <c r="Y76" s="36">
        <f t="shared" si="16"/>
        <v>0</v>
      </c>
      <c r="Z76" s="36">
        <f t="shared" si="16"/>
        <v>0</v>
      </c>
      <c r="AA76" s="36">
        <f t="shared" si="16"/>
        <v>0</v>
      </c>
      <c r="AB76" s="36">
        <f t="shared" si="16"/>
        <v>0</v>
      </c>
      <c r="AC76" s="36">
        <f t="shared" si="16"/>
        <v>0</v>
      </c>
      <c r="AD76" s="36">
        <f t="shared" si="16"/>
        <v>0</v>
      </c>
      <c r="AE76" s="42">
        <v>0</v>
      </c>
    </row>
    <row r="77" spans="1:31" x14ac:dyDescent="0.25">
      <c r="F77" s="21" t="str">
        <f t="shared" si="1"/>
        <v>6h</v>
      </c>
      <c r="G77" s="36">
        <f t="shared" ref="G77:AD77" si="17">$AE77*G35</f>
        <v>0</v>
      </c>
      <c r="H77" s="36">
        <f t="shared" si="17"/>
        <v>0</v>
      </c>
      <c r="I77" s="36">
        <f t="shared" si="17"/>
        <v>0</v>
      </c>
      <c r="J77" s="36">
        <f t="shared" si="17"/>
        <v>0</v>
      </c>
      <c r="K77" s="36">
        <f t="shared" si="17"/>
        <v>0</v>
      </c>
      <c r="L77" s="36">
        <f t="shared" si="17"/>
        <v>0</v>
      </c>
      <c r="M77" s="36">
        <f t="shared" si="17"/>
        <v>0</v>
      </c>
      <c r="N77" s="36">
        <f t="shared" si="17"/>
        <v>0</v>
      </c>
      <c r="O77" s="36">
        <f t="shared" si="17"/>
        <v>0</v>
      </c>
      <c r="P77" s="36">
        <f t="shared" si="17"/>
        <v>0</v>
      </c>
      <c r="Q77" s="36">
        <f t="shared" si="17"/>
        <v>0</v>
      </c>
      <c r="R77" s="36">
        <f t="shared" si="17"/>
        <v>0</v>
      </c>
      <c r="S77" s="36">
        <f t="shared" si="17"/>
        <v>0</v>
      </c>
      <c r="T77" s="36">
        <f t="shared" si="17"/>
        <v>0</v>
      </c>
      <c r="U77" s="36">
        <f t="shared" si="17"/>
        <v>0</v>
      </c>
      <c r="V77" s="36">
        <f t="shared" si="17"/>
        <v>0</v>
      </c>
      <c r="W77" s="36">
        <f t="shared" si="17"/>
        <v>0</v>
      </c>
      <c r="X77" s="36">
        <f t="shared" si="17"/>
        <v>0</v>
      </c>
      <c r="Y77" s="36">
        <f t="shared" si="17"/>
        <v>0</v>
      </c>
      <c r="Z77" s="36">
        <f t="shared" si="17"/>
        <v>0</v>
      </c>
      <c r="AA77" s="36">
        <f t="shared" si="17"/>
        <v>0</v>
      </c>
      <c r="AB77" s="36">
        <f t="shared" si="17"/>
        <v>0</v>
      </c>
      <c r="AC77" s="36">
        <f t="shared" si="17"/>
        <v>0</v>
      </c>
      <c r="AD77" s="36">
        <f t="shared" si="17"/>
        <v>0</v>
      </c>
      <c r="AE77" s="42">
        <v>0</v>
      </c>
    </row>
    <row r="78" spans="1:31" x14ac:dyDescent="0.25">
      <c r="F78" s="21" t="str">
        <f t="shared" si="1"/>
        <v>6h</v>
      </c>
      <c r="G78" s="36">
        <f t="shared" ref="G78:AD78" si="18">$AE78*G36</f>
        <v>0</v>
      </c>
      <c r="H78" s="36">
        <f t="shared" si="18"/>
        <v>0</v>
      </c>
      <c r="I78" s="36">
        <f t="shared" si="18"/>
        <v>0</v>
      </c>
      <c r="J78" s="36">
        <f t="shared" si="18"/>
        <v>0</v>
      </c>
      <c r="K78" s="36">
        <f t="shared" si="18"/>
        <v>0</v>
      </c>
      <c r="L78" s="36">
        <f t="shared" si="18"/>
        <v>0</v>
      </c>
      <c r="M78" s="36">
        <f t="shared" si="18"/>
        <v>0</v>
      </c>
      <c r="N78" s="36">
        <f t="shared" si="18"/>
        <v>0</v>
      </c>
      <c r="O78" s="36">
        <f t="shared" si="18"/>
        <v>0</v>
      </c>
      <c r="P78" s="36">
        <f t="shared" si="18"/>
        <v>0</v>
      </c>
      <c r="Q78" s="36">
        <f t="shared" si="18"/>
        <v>0</v>
      </c>
      <c r="R78" s="36">
        <f t="shared" si="18"/>
        <v>0</v>
      </c>
      <c r="S78" s="36">
        <f t="shared" si="18"/>
        <v>0</v>
      </c>
      <c r="T78" s="36">
        <f t="shared" si="18"/>
        <v>0</v>
      </c>
      <c r="U78" s="36">
        <f t="shared" si="18"/>
        <v>0</v>
      </c>
      <c r="V78" s="36">
        <f t="shared" si="18"/>
        <v>0</v>
      </c>
      <c r="W78" s="36">
        <f t="shared" si="18"/>
        <v>0</v>
      </c>
      <c r="X78" s="36">
        <f t="shared" si="18"/>
        <v>0</v>
      </c>
      <c r="Y78" s="36">
        <f t="shared" si="18"/>
        <v>0</v>
      </c>
      <c r="Z78" s="36">
        <f t="shared" si="18"/>
        <v>0</v>
      </c>
      <c r="AA78" s="36">
        <f t="shared" si="18"/>
        <v>0</v>
      </c>
      <c r="AB78" s="36">
        <f t="shared" si="18"/>
        <v>0</v>
      </c>
      <c r="AC78" s="36">
        <f t="shared" si="18"/>
        <v>0</v>
      </c>
      <c r="AD78" s="36">
        <f t="shared" si="18"/>
        <v>0</v>
      </c>
      <c r="AE78" s="42">
        <v>0</v>
      </c>
    </row>
    <row r="79" spans="1:31" x14ac:dyDescent="0.25">
      <c r="F79" s="21" t="str">
        <f t="shared" si="1"/>
        <v>6h</v>
      </c>
      <c r="G79" s="36">
        <f t="shared" ref="G79:AD79" si="19">$AE79*G37</f>
        <v>0</v>
      </c>
      <c r="H79" s="36">
        <f t="shared" si="19"/>
        <v>0</v>
      </c>
      <c r="I79" s="36">
        <f t="shared" si="19"/>
        <v>0</v>
      </c>
      <c r="J79" s="36">
        <f t="shared" si="19"/>
        <v>0</v>
      </c>
      <c r="K79" s="36">
        <f t="shared" si="19"/>
        <v>0</v>
      </c>
      <c r="L79" s="36">
        <f t="shared" si="19"/>
        <v>0</v>
      </c>
      <c r="M79" s="36">
        <f t="shared" si="19"/>
        <v>0</v>
      </c>
      <c r="N79" s="36">
        <f t="shared" si="19"/>
        <v>0</v>
      </c>
      <c r="O79" s="36">
        <f t="shared" si="19"/>
        <v>0</v>
      </c>
      <c r="P79" s="36">
        <f t="shared" si="19"/>
        <v>0</v>
      </c>
      <c r="Q79" s="36">
        <f t="shared" si="19"/>
        <v>2</v>
      </c>
      <c r="R79" s="36">
        <f t="shared" si="19"/>
        <v>2</v>
      </c>
      <c r="S79" s="36">
        <f t="shared" si="19"/>
        <v>2</v>
      </c>
      <c r="T79" s="36">
        <f t="shared" si="19"/>
        <v>2</v>
      </c>
      <c r="U79" s="36">
        <f t="shared" si="19"/>
        <v>2</v>
      </c>
      <c r="V79" s="36">
        <f t="shared" si="19"/>
        <v>2</v>
      </c>
      <c r="W79" s="36">
        <f t="shared" si="19"/>
        <v>0</v>
      </c>
      <c r="X79" s="36">
        <f t="shared" si="19"/>
        <v>2</v>
      </c>
      <c r="Y79" s="36">
        <f t="shared" si="19"/>
        <v>2</v>
      </c>
      <c r="Z79" s="36">
        <f t="shared" si="19"/>
        <v>2</v>
      </c>
      <c r="AA79" s="36">
        <f t="shared" si="19"/>
        <v>2</v>
      </c>
      <c r="AB79" s="36">
        <f t="shared" si="19"/>
        <v>2</v>
      </c>
      <c r="AC79" s="36">
        <f t="shared" si="19"/>
        <v>2</v>
      </c>
      <c r="AD79" s="36">
        <f t="shared" si="19"/>
        <v>0</v>
      </c>
      <c r="AE79" s="42">
        <v>2</v>
      </c>
    </row>
    <row r="80" spans="1:31" x14ac:dyDescent="0.25">
      <c r="F80" s="21" t="str">
        <f t="shared" si="1"/>
        <v>6h</v>
      </c>
      <c r="G80" s="36">
        <f t="shared" ref="G80:AD80" si="20">$AE80*G38</f>
        <v>0</v>
      </c>
      <c r="H80" s="36">
        <f t="shared" si="20"/>
        <v>0</v>
      </c>
      <c r="I80" s="36">
        <f t="shared" si="20"/>
        <v>0</v>
      </c>
      <c r="J80" s="36">
        <f t="shared" si="20"/>
        <v>0</v>
      </c>
      <c r="K80" s="36">
        <f t="shared" si="20"/>
        <v>0</v>
      </c>
      <c r="L80" s="36">
        <f t="shared" si="20"/>
        <v>0</v>
      </c>
      <c r="M80" s="36">
        <f t="shared" si="20"/>
        <v>0</v>
      </c>
      <c r="N80" s="36">
        <f t="shared" si="20"/>
        <v>0</v>
      </c>
      <c r="O80" s="36">
        <f t="shared" si="20"/>
        <v>0</v>
      </c>
      <c r="P80" s="36">
        <f t="shared" si="20"/>
        <v>0</v>
      </c>
      <c r="Q80" s="36">
        <f t="shared" si="20"/>
        <v>0</v>
      </c>
      <c r="R80" s="36">
        <f t="shared" si="20"/>
        <v>1</v>
      </c>
      <c r="S80" s="36">
        <f t="shared" si="20"/>
        <v>1</v>
      </c>
      <c r="T80" s="36">
        <f t="shared" si="20"/>
        <v>1</v>
      </c>
      <c r="U80" s="36">
        <f t="shared" si="20"/>
        <v>1</v>
      </c>
      <c r="V80" s="36">
        <f t="shared" si="20"/>
        <v>1</v>
      </c>
      <c r="W80" s="36">
        <f t="shared" si="20"/>
        <v>1</v>
      </c>
      <c r="X80" s="36">
        <f t="shared" si="20"/>
        <v>0</v>
      </c>
      <c r="Y80" s="36">
        <f t="shared" si="20"/>
        <v>1</v>
      </c>
      <c r="Z80" s="36">
        <f t="shared" si="20"/>
        <v>1</v>
      </c>
      <c r="AA80" s="36">
        <f t="shared" si="20"/>
        <v>1</v>
      </c>
      <c r="AB80" s="36">
        <f t="shared" si="20"/>
        <v>1</v>
      </c>
      <c r="AC80" s="36">
        <f t="shared" si="20"/>
        <v>1</v>
      </c>
      <c r="AD80" s="36">
        <f t="shared" si="20"/>
        <v>1</v>
      </c>
      <c r="AE80" s="42">
        <v>1</v>
      </c>
    </row>
    <row r="81" spans="6:31" x14ac:dyDescent="0.25">
      <c r="F81" s="21" t="str">
        <f t="shared" si="1"/>
        <v>4h</v>
      </c>
      <c r="G81" s="36">
        <f t="shared" ref="G81:AD81" si="21">$AE81*G39</f>
        <v>1</v>
      </c>
      <c r="H81" s="36">
        <f t="shared" si="21"/>
        <v>1</v>
      </c>
      <c r="I81" s="36">
        <f t="shared" si="21"/>
        <v>1</v>
      </c>
      <c r="J81" s="36">
        <f t="shared" si="21"/>
        <v>1</v>
      </c>
      <c r="K81" s="36">
        <f t="shared" si="21"/>
        <v>1</v>
      </c>
      <c r="L81" s="36">
        <f t="shared" si="21"/>
        <v>1</v>
      </c>
      <c r="M81" s="36">
        <f t="shared" si="21"/>
        <v>1</v>
      </c>
      <c r="N81" s="36">
        <f t="shared" si="21"/>
        <v>1</v>
      </c>
      <c r="O81" s="36">
        <f t="shared" si="21"/>
        <v>0</v>
      </c>
      <c r="P81" s="36">
        <f t="shared" si="21"/>
        <v>0</v>
      </c>
      <c r="Q81" s="36">
        <f t="shared" si="21"/>
        <v>0</v>
      </c>
      <c r="R81" s="36">
        <f t="shared" si="21"/>
        <v>0</v>
      </c>
      <c r="S81" s="36">
        <f t="shared" si="21"/>
        <v>0</v>
      </c>
      <c r="T81" s="36">
        <f t="shared" si="21"/>
        <v>0</v>
      </c>
      <c r="U81" s="36">
        <f t="shared" si="21"/>
        <v>0</v>
      </c>
      <c r="V81" s="36">
        <f t="shared" si="21"/>
        <v>0</v>
      </c>
      <c r="W81" s="36">
        <f t="shared" si="21"/>
        <v>0</v>
      </c>
      <c r="X81" s="36">
        <f t="shared" si="21"/>
        <v>0</v>
      </c>
      <c r="Y81" s="36">
        <f t="shared" si="21"/>
        <v>0</v>
      </c>
      <c r="Z81" s="36">
        <f t="shared" si="21"/>
        <v>0</v>
      </c>
      <c r="AA81" s="36">
        <f t="shared" si="21"/>
        <v>0</v>
      </c>
      <c r="AB81" s="36">
        <f t="shared" si="21"/>
        <v>0</v>
      </c>
      <c r="AC81" s="36">
        <f t="shared" si="21"/>
        <v>0</v>
      </c>
      <c r="AD81" s="36">
        <f t="shared" si="21"/>
        <v>0</v>
      </c>
      <c r="AE81" s="42">
        <v>1</v>
      </c>
    </row>
    <row r="82" spans="6:31" x14ac:dyDescent="0.25">
      <c r="F82" s="21" t="str">
        <f t="shared" si="1"/>
        <v>4h</v>
      </c>
      <c r="G82" s="36">
        <f t="shared" ref="G82:AD82" si="22">$AE82*G40</f>
        <v>0</v>
      </c>
      <c r="H82" s="36">
        <f t="shared" si="22"/>
        <v>0</v>
      </c>
      <c r="I82" s="36">
        <f t="shared" si="22"/>
        <v>0</v>
      </c>
      <c r="J82" s="36">
        <f t="shared" si="22"/>
        <v>0</v>
      </c>
      <c r="K82" s="36">
        <f t="shared" si="22"/>
        <v>0</v>
      </c>
      <c r="L82" s="36">
        <f t="shared" si="22"/>
        <v>0</v>
      </c>
      <c r="M82" s="36">
        <f t="shared" si="22"/>
        <v>0</v>
      </c>
      <c r="N82" s="36">
        <f t="shared" si="22"/>
        <v>0</v>
      </c>
      <c r="O82" s="36">
        <f t="shared" si="22"/>
        <v>0</v>
      </c>
      <c r="P82" s="36">
        <f t="shared" si="22"/>
        <v>0</v>
      </c>
      <c r="Q82" s="36">
        <f t="shared" si="22"/>
        <v>0</v>
      </c>
      <c r="R82" s="36">
        <f t="shared" si="22"/>
        <v>0</v>
      </c>
      <c r="S82" s="36">
        <f t="shared" si="22"/>
        <v>0</v>
      </c>
      <c r="T82" s="36">
        <f t="shared" si="22"/>
        <v>0</v>
      </c>
      <c r="U82" s="36">
        <f t="shared" si="22"/>
        <v>0</v>
      </c>
      <c r="V82" s="36">
        <f t="shared" si="22"/>
        <v>0</v>
      </c>
      <c r="W82" s="36">
        <f t="shared" si="22"/>
        <v>0</v>
      </c>
      <c r="X82" s="36">
        <f t="shared" si="22"/>
        <v>0</v>
      </c>
      <c r="Y82" s="36">
        <f t="shared" si="22"/>
        <v>0</v>
      </c>
      <c r="Z82" s="36">
        <f t="shared" si="22"/>
        <v>0</v>
      </c>
      <c r="AA82" s="36">
        <f t="shared" si="22"/>
        <v>0</v>
      </c>
      <c r="AB82" s="36">
        <f t="shared" si="22"/>
        <v>0</v>
      </c>
      <c r="AC82" s="36">
        <f t="shared" si="22"/>
        <v>0</v>
      </c>
      <c r="AD82" s="36">
        <f t="shared" si="22"/>
        <v>0</v>
      </c>
      <c r="AE82" s="42">
        <v>0</v>
      </c>
    </row>
    <row r="83" spans="6:31" x14ac:dyDescent="0.25">
      <c r="F83" s="21" t="str">
        <f t="shared" si="1"/>
        <v>4h</v>
      </c>
      <c r="G83" s="36">
        <f t="shared" ref="G83:AD83" si="23">$AE83*G41</f>
        <v>0</v>
      </c>
      <c r="H83" s="36">
        <f t="shared" si="23"/>
        <v>0</v>
      </c>
      <c r="I83" s="36">
        <f t="shared" si="23"/>
        <v>0</v>
      </c>
      <c r="J83" s="36">
        <f t="shared" si="23"/>
        <v>0</v>
      </c>
      <c r="K83" s="36">
        <f t="shared" si="23"/>
        <v>0</v>
      </c>
      <c r="L83" s="36">
        <f t="shared" si="23"/>
        <v>0</v>
      </c>
      <c r="M83" s="36">
        <f t="shared" si="23"/>
        <v>0</v>
      </c>
      <c r="N83" s="36">
        <f t="shared" si="23"/>
        <v>0</v>
      </c>
      <c r="O83" s="36">
        <f t="shared" si="23"/>
        <v>0</v>
      </c>
      <c r="P83" s="36">
        <f t="shared" si="23"/>
        <v>0</v>
      </c>
      <c r="Q83" s="36">
        <f t="shared" si="23"/>
        <v>0</v>
      </c>
      <c r="R83" s="36">
        <f t="shared" si="23"/>
        <v>0</v>
      </c>
      <c r="S83" s="36">
        <f t="shared" si="23"/>
        <v>0</v>
      </c>
      <c r="T83" s="36">
        <f t="shared" si="23"/>
        <v>0</v>
      </c>
      <c r="U83" s="36">
        <f t="shared" si="23"/>
        <v>0</v>
      </c>
      <c r="V83" s="36">
        <f t="shared" si="23"/>
        <v>0</v>
      </c>
      <c r="W83" s="36">
        <f t="shared" si="23"/>
        <v>0</v>
      </c>
      <c r="X83" s="36">
        <f t="shared" si="23"/>
        <v>0</v>
      </c>
      <c r="Y83" s="36">
        <f t="shared" si="23"/>
        <v>0</v>
      </c>
      <c r="Z83" s="36">
        <f t="shared" si="23"/>
        <v>0</v>
      </c>
      <c r="AA83" s="36">
        <f t="shared" si="23"/>
        <v>0</v>
      </c>
      <c r="AB83" s="36">
        <f t="shared" si="23"/>
        <v>0</v>
      </c>
      <c r="AC83" s="36">
        <f t="shared" si="23"/>
        <v>0</v>
      </c>
      <c r="AD83" s="36">
        <f t="shared" si="23"/>
        <v>0</v>
      </c>
      <c r="AE83" s="42">
        <v>0</v>
      </c>
    </row>
    <row r="84" spans="6:31" x14ac:dyDescent="0.25">
      <c r="F84" s="21" t="str">
        <f t="shared" si="1"/>
        <v>4h</v>
      </c>
      <c r="G84" s="36">
        <f t="shared" ref="G84:AD84" si="24">$AE84*G42</f>
        <v>0</v>
      </c>
      <c r="H84" s="36">
        <f t="shared" si="24"/>
        <v>0</v>
      </c>
      <c r="I84" s="36">
        <f t="shared" si="24"/>
        <v>0</v>
      </c>
      <c r="J84" s="36">
        <f t="shared" si="24"/>
        <v>0</v>
      </c>
      <c r="K84" s="36">
        <f t="shared" si="24"/>
        <v>0</v>
      </c>
      <c r="L84" s="36">
        <f t="shared" si="24"/>
        <v>0</v>
      </c>
      <c r="M84" s="36">
        <f t="shared" si="24"/>
        <v>0</v>
      </c>
      <c r="N84" s="36">
        <f t="shared" si="24"/>
        <v>0</v>
      </c>
      <c r="O84" s="36">
        <f t="shared" si="24"/>
        <v>0</v>
      </c>
      <c r="P84" s="36">
        <f t="shared" si="24"/>
        <v>0</v>
      </c>
      <c r="Q84" s="36">
        <f t="shared" si="24"/>
        <v>0</v>
      </c>
      <c r="R84" s="36">
        <f t="shared" si="24"/>
        <v>0</v>
      </c>
      <c r="S84" s="36">
        <f t="shared" si="24"/>
        <v>0</v>
      </c>
      <c r="T84" s="36">
        <f t="shared" si="24"/>
        <v>0</v>
      </c>
      <c r="U84" s="36">
        <f t="shared" si="24"/>
        <v>0</v>
      </c>
      <c r="V84" s="36">
        <f t="shared" si="24"/>
        <v>0</v>
      </c>
      <c r="W84" s="36">
        <f t="shared" si="24"/>
        <v>0</v>
      </c>
      <c r="X84" s="36">
        <f t="shared" si="24"/>
        <v>0</v>
      </c>
      <c r="Y84" s="36">
        <f t="shared" si="24"/>
        <v>0</v>
      </c>
      <c r="Z84" s="36">
        <f t="shared" si="24"/>
        <v>0</v>
      </c>
      <c r="AA84" s="36">
        <f t="shared" si="24"/>
        <v>0</v>
      </c>
      <c r="AB84" s="36">
        <f t="shared" si="24"/>
        <v>0</v>
      </c>
      <c r="AC84" s="36">
        <f t="shared" si="24"/>
        <v>0</v>
      </c>
      <c r="AD84" s="36">
        <f t="shared" si="24"/>
        <v>0</v>
      </c>
      <c r="AE84" s="42">
        <v>0</v>
      </c>
    </row>
    <row r="85" spans="6:31" x14ac:dyDescent="0.25">
      <c r="F85" s="21" t="str">
        <f t="shared" si="1"/>
        <v>4h</v>
      </c>
      <c r="G85" s="36">
        <f t="shared" ref="G85:AD85" si="25">$AE85*G43</f>
        <v>0</v>
      </c>
      <c r="H85" s="36">
        <f t="shared" si="25"/>
        <v>0</v>
      </c>
      <c r="I85" s="36">
        <f t="shared" si="25"/>
        <v>0</v>
      </c>
      <c r="J85" s="36">
        <f t="shared" si="25"/>
        <v>0</v>
      </c>
      <c r="K85" s="36">
        <f t="shared" si="25"/>
        <v>0</v>
      </c>
      <c r="L85" s="36">
        <f t="shared" si="25"/>
        <v>0</v>
      </c>
      <c r="M85" s="36">
        <f t="shared" si="25"/>
        <v>0</v>
      </c>
      <c r="N85" s="36">
        <f t="shared" si="25"/>
        <v>0</v>
      </c>
      <c r="O85" s="36">
        <f t="shared" si="25"/>
        <v>0</v>
      </c>
      <c r="P85" s="36">
        <f t="shared" si="25"/>
        <v>0</v>
      </c>
      <c r="Q85" s="36">
        <f t="shared" si="25"/>
        <v>0</v>
      </c>
      <c r="R85" s="36">
        <f t="shared" si="25"/>
        <v>0</v>
      </c>
      <c r="S85" s="36">
        <f t="shared" si="25"/>
        <v>0</v>
      </c>
      <c r="T85" s="36">
        <f t="shared" si="25"/>
        <v>0</v>
      </c>
      <c r="U85" s="36">
        <f t="shared" si="25"/>
        <v>0</v>
      </c>
      <c r="V85" s="36">
        <f t="shared" si="25"/>
        <v>0</v>
      </c>
      <c r="W85" s="36">
        <f t="shared" si="25"/>
        <v>0</v>
      </c>
      <c r="X85" s="36">
        <f t="shared" si="25"/>
        <v>0</v>
      </c>
      <c r="Y85" s="36">
        <f t="shared" si="25"/>
        <v>0</v>
      </c>
      <c r="Z85" s="36">
        <f t="shared" si="25"/>
        <v>0</v>
      </c>
      <c r="AA85" s="36">
        <f t="shared" si="25"/>
        <v>0</v>
      </c>
      <c r="AB85" s="36">
        <f t="shared" si="25"/>
        <v>0</v>
      </c>
      <c r="AC85" s="36">
        <f t="shared" si="25"/>
        <v>0</v>
      </c>
      <c r="AD85" s="36">
        <f t="shared" si="25"/>
        <v>0</v>
      </c>
      <c r="AE85" s="42">
        <v>0</v>
      </c>
    </row>
    <row r="86" spans="6:31" x14ac:dyDescent="0.25">
      <c r="F86" s="21" t="str">
        <f t="shared" si="1"/>
        <v>4h</v>
      </c>
      <c r="G86" s="36">
        <f t="shared" ref="G86:AD86" si="26">$AE86*G44</f>
        <v>0</v>
      </c>
      <c r="H86" s="36">
        <f t="shared" si="26"/>
        <v>0</v>
      </c>
      <c r="I86" s="36">
        <f t="shared" si="26"/>
        <v>0</v>
      </c>
      <c r="J86" s="36">
        <f t="shared" si="26"/>
        <v>0</v>
      </c>
      <c r="K86" s="36">
        <f t="shared" si="26"/>
        <v>0</v>
      </c>
      <c r="L86" s="36">
        <f t="shared" si="26"/>
        <v>1</v>
      </c>
      <c r="M86" s="36">
        <f t="shared" si="26"/>
        <v>1</v>
      </c>
      <c r="N86" s="36">
        <f t="shared" si="26"/>
        <v>1</v>
      </c>
      <c r="O86" s="36">
        <f t="shared" si="26"/>
        <v>1</v>
      </c>
      <c r="P86" s="36">
        <f t="shared" si="26"/>
        <v>1</v>
      </c>
      <c r="Q86" s="36">
        <f t="shared" si="26"/>
        <v>1</v>
      </c>
      <c r="R86" s="36">
        <f t="shared" si="26"/>
        <v>1</v>
      </c>
      <c r="S86" s="36">
        <f t="shared" si="26"/>
        <v>1</v>
      </c>
      <c r="T86" s="36">
        <f t="shared" si="26"/>
        <v>0</v>
      </c>
      <c r="U86" s="36">
        <f t="shared" si="26"/>
        <v>0</v>
      </c>
      <c r="V86" s="36">
        <f t="shared" si="26"/>
        <v>0</v>
      </c>
      <c r="W86" s="36">
        <f t="shared" si="26"/>
        <v>0</v>
      </c>
      <c r="X86" s="36">
        <f t="shared" si="26"/>
        <v>0</v>
      </c>
      <c r="Y86" s="36">
        <f t="shared" si="26"/>
        <v>0</v>
      </c>
      <c r="Z86" s="36">
        <f t="shared" si="26"/>
        <v>0</v>
      </c>
      <c r="AA86" s="36">
        <f t="shared" si="26"/>
        <v>0</v>
      </c>
      <c r="AB86" s="36">
        <f t="shared" si="26"/>
        <v>0</v>
      </c>
      <c r="AC86" s="36">
        <f t="shared" si="26"/>
        <v>0</v>
      </c>
      <c r="AD86" s="36">
        <f t="shared" si="26"/>
        <v>0</v>
      </c>
      <c r="AE86" s="42">
        <v>1</v>
      </c>
    </row>
    <row r="87" spans="6:31" x14ac:dyDescent="0.25">
      <c r="F87" s="21" t="str">
        <f t="shared" si="1"/>
        <v>4h</v>
      </c>
      <c r="G87" s="36">
        <f t="shared" ref="G87:AD87" si="27">$AE87*G45</f>
        <v>0</v>
      </c>
      <c r="H87" s="36">
        <f t="shared" si="27"/>
        <v>0</v>
      </c>
      <c r="I87" s="36">
        <f t="shared" si="27"/>
        <v>0</v>
      </c>
      <c r="J87" s="36">
        <f t="shared" si="27"/>
        <v>0</v>
      </c>
      <c r="K87" s="36">
        <f t="shared" si="27"/>
        <v>0</v>
      </c>
      <c r="L87" s="36">
        <f t="shared" si="27"/>
        <v>0</v>
      </c>
      <c r="M87" s="36">
        <f t="shared" si="27"/>
        <v>0</v>
      </c>
      <c r="N87" s="36">
        <f t="shared" si="27"/>
        <v>0</v>
      </c>
      <c r="O87" s="36">
        <f t="shared" si="27"/>
        <v>0</v>
      </c>
      <c r="P87" s="36">
        <f t="shared" si="27"/>
        <v>0</v>
      </c>
      <c r="Q87" s="36">
        <f t="shared" si="27"/>
        <v>0</v>
      </c>
      <c r="R87" s="36">
        <f t="shared" si="27"/>
        <v>0</v>
      </c>
      <c r="S87" s="36">
        <f t="shared" si="27"/>
        <v>0</v>
      </c>
      <c r="T87" s="36">
        <f t="shared" si="27"/>
        <v>0</v>
      </c>
      <c r="U87" s="36">
        <f t="shared" si="27"/>
        <v>0</v>
      </c>
      <c r="V87" s="36">
        <f t="shared" si="27"/>
        <v>0</v>
      </c>
      <c r="W87" s="36">
        <f t="shared" si="27"/>
        <v>0</v>
      </c>
      <c r="X87" s="36">
        <f t="shared" si="27"/>
        <v>0</v>
      </c>
      <c r="Y87" s="36">
        <f t="shared" si="27"/>
        <v>0</v>
      </c>
      <c r="Z87" s="36">
        <f t="shared" si="27"/>
        <v>0</v>
      </c>
      <c r="AA87" s="36">
        <f t="shared" si="27"/>
        <v>0</v>
      </c>
      <c r="AB87" s="36">
        <f t="shared" si="27"/>
        <v>0</v>
      </c>
      <c r="AC87" s="36">
        <f t="shared" si="27"/>
        <v>0</v>
      </c>
      <c r="AD87" s="36">
        <f t="shared" si="27"/>
        <v>0</v>
      </c>
      <c r="AE87" s="42">
        <v>0</v>
      </c>
    </row>
    <row r="88" spans="6:31" x14ac:dyDescent="0.25">
      <c r="F88" s="21" t="str">
        <f t="shared" si="1"/>
        <v>4h</v>
      </c>
      <c r="G88" s="36">
        <f t="shared" ref="G88:AD88" si="28">$AE88*G46</f>
        <v>0</v>
      </c>
      <c r="H88" s="36">
        <f t="shared" si="28"/>
        <v>0</v>
      </c>
      <c r="I88" s="36">
        <f t="shared" si="28"/>
        <v>0</v>
      </c>
      <c r="J88" s="36">
        <f t="shared" si="28"/>
        <v>0</v>
      </c>
      <c r="K88" s="36">
        <f t="shared" si="28"/>
        <v>0</v>
      </c>
      <c r="L88" s="36">
        <f t="shared" si="28"/>
        <v>0</v>
      </c>
      <c r="M88" s="36">
        <f t="shared" si="28"/>
        <v>0</v>
      </c>
      <c r="N88" s="36">
        <f t="shared" si="28"/>
        <v>0</v>
      </c>
      <c r="O88" s="36">
        <f t="shared" si="28"/>
        <v>0</v>
      </c>
      <c r="P88" s="36">
        <f t="shared" si="28"/>
        <v>0</v>
      </c>
      <c r="Q88" s="36">
        <f t="shared" si="28"/>
        <v>0</v>
      </c>
      <c r="R88" s="36">
        <f t="shared" si="28"/>
        <v>0</v>
      </c>
      <c r="S88" s="36">
        <f t="shared" si="28"/>
        <v>0</v>
      </c>
      <c r="T88" s="36">
        <f t="shared" si="28"/>
        <v>0</v>
      </c>
      <c r="U88" s="36">
        <f t="shared" si="28"/>
        <v>0</v>
      </c>
      <c r="V88" s="36">
        <f t="shared" si="28"/>
        <v>0</v>
      </c>
      <c r="W88" s="36">
        <f t="shared" si="28"/>
        <v>0</v>
      </c>
      <c r="X88" s="36">
        <f t="shared" si="28"/>
        <v>0</v>
      </c>
      <c r="Y88" s="36">
        <f t="shared" si="28"/>
        <v>0</v>
      </c>
      <c r="Z88" s="36">
        <f t="shared" si="28"/>
        <v>0</v>
      </c>
      <c r="AA88" s="36">
        <f t="shared" si="28"/>
        <v>0</v>
      </c>
      <c r="AB88" s="36">
        <f t="shared" si="28"/>
        <v>0</v>
      </c>
      <c r="AC88" s="36">
        <f t="shared" si="28"/>
        <v>0</v>
      </c>
      <c r="AD88" s="36">
        <f t="shared" si="28"/>
        <v>0</v>
      </c>
      <c r="AE88" s="42">
        <v>0</v>
      </c>
    </row>
    <row r="89" spans="6:31" x14ac:dyDescent="0.25">
      <c r="F89" s="21" t="str">
        <f t="shared" si="1"/>
        <v>4h</v>
      </c>
      <c r="G89" s="36">
        <f t="shared" ref="G89:AD89" si="29">$AE89*G47</f>
        <v>0</v>
      </c>
      <c r="H89" s="36">
        <f t="shared" si="29"/>
        <v>0</v>
      </c>
      <c r="I89" s="36">
        <f t="shared" si="29"/>
        <v>0</v>
      </c>
      <c r="J89" s="36">
        <f t="shared" si="29"/>
        <v>0</v>
      </c>
      <c r="K89" s="36">
        <f t="shared" si="29"/>
        <v>0</v>
      </c>
      <c r="L89" s="36">
        <f t="shared" si="29"/>
        <v>0</v>
      </c>
      <c r="M89" s="36">
        <f t="shared" si="29"/>
        <v>0</v>
      </c>
      <c r="N89" s="36">
        <f t="shared" si="29"/>
        <v>0</v>
      </c>
      <c r="O89" s="36">
        <f t="shared" si="29"/>
        <v>3</v>
      </c>
      <c r="P89" s="36">
        <f t="shared" si="29"/>
        <v>3</v>
      </c>
      <c r="Q89" s="36">
        <f t="shared" si="29"/>
        <v>3</v>
      </c>
      <c r="R89" s="36">
        <f t="shared" si="29"/>
        <v>3</v>
      </c>
      <c r="S89" s="36">
        <f t="shared" si="29"/>
        <v>3</v>
      </c>
      <c r="T89" s="36">
        <f t="shared" si="29"/>
        <v>3</v>
      </c>
      <c r="U89" s="36">
        <f t="shared" si="29"/>
        <v>3</v>
      </c>
      <c r="V89" s="36">
        <f t="shared" si="29"/>
        <v>3</v>
      </c>
      <c r="W89" s="36">
        <f t="shared" si="29"/>
        <v>0</v>
      </c>
      <c r="X89" s="36">
        <f t="shared" si="29"/>
        <v>0</v>
      </c>
      <c r="Y89" s="36">
        <f t="shared" si="29"/>
        <v>0</v>
      </c>
      <c r="Z89" s="36">
        <f t="shared" si="29"/>
        <v>0</v>
      </c>
      <c r="AA89" s="36">
        <f t="shared" si="29"/>
        <v>0</v>
      </c>
      <c r="AB89" s="36">
        <f t="shared" si="29"/>
        <v>0</v>
      </c>
      <c r="AC89" s="36">
        <f t="shared" si="29"/>
        <v>0</v>
      </c>
      <c r="AD89" s="36">
        <f t="shared" si="29"/>
        <v>0</v>
      </c>
      <c r="AE89" s="42">
        <v>3</v>
      </c>
    </row>
    <row r="90" spans="6:31" x14ac:dyDescent="0.25">
      <c r="F90" s="21" t="str">
        <f t="shared" si="1"/>
        <v>4h</v>
      </c>
      <c r="G90" s="36">
        <f t="shared" ref="G90:AD90" si="30">$AE90*G48</f>
        <v>0</v>
      </c>
      <c r="H90" s="36">
        <f t="shared" si="30"/>
        <v>0</v>
      </c>
      <c r="I90" s="36">
        <f t="shared" si="30"/>
        <v>0</v>
      </c>
      <c r="J90" s="36">
        <f t="shared" si="30"/>
        <v>0</v>
      </c>
      <c r="K90" s="36">
        <f t="shared" si="30"/>
        <v>0</v>
      </c>
      <c r="L90" s="36">
        <f t="shared" si="30"/>
        <v>0</v>
      </c>
      <c r="M90" s="36">
        <f t="shared" si="30"/>
        <v>0</v>
      </c>
      <c r="N90" s="36">
        <f t="shared" si="30"/>
        <v>0</v>
      </c>
      <c r="O90" s="36">
        <f t="shared" si="30"/>
        <v>0</v>
      </c>
      <c r="P90" s="36">
        <f t="shared" si="30"/>
        <v>0</v>
      </c>
      <c r="Q90" s="36">
        <f t="shared" si="30"/>
        <v>0</v>
      </c>
      <c r="R90" s="36">
        <f t="shared" si="30"/>
        <v>0</v>
      </c>
      <c r="S90" s="36">
        <f t="shared" si="30"/>
        <v>0</v>
      </c>
      <c r="T90" s="36">
        <f t="shared" si="30"/>
        <v>0</v>
      </c>
      <c r="U90" s="36">
        <f t="shared" si="30"/>
        <v>0</v>
      </c>
      <c r="V90" s="36">
        <f t="shared" si="30"/>
        <v>0</v>
      </c>
      <c r="W90" s="36">
        <f t="shared" si="30"/>
        <v>0</v>
      </c>
      <c r="X90" s="36">
        <f t="shared" si="30"/>
        <v>0</v>
      </c>
      <c r="Y90" s="36">
        <f t="shared" si="30"/>
        <v>0</v>
      </c>
      <c r="Z90" s="36">
        <f t="shared" si="30"/>
        <v>0</v>
      </c>
      <c r="AA90" s="36">
        <f t="shared" si="30"/>
        <v>0</v>
      </c>
      <c r="AB90" s="36">
        <f t="shared" si="30"/>
        <v>0</v>
      </c>
      <c r="AC90" s="36">
        <f t="shared" si="30"/>
        <v>0</v>
      </c>
      <c r="AD90" s="36">
        <f t="shared" si="30"/>
        <v>0</v>
      </c>
      <c r="AE90" s="42">
        <v>0</v>
      </c>
    </row>
    <row r="91" spans="6:31" x14ac:dyDescent="0.25">
      <c r="F91" s="21" t="str">
        <f t="shared" si="1"/>
        <v>4h</v>
      </c>
      <c r="G91" s="36">
        <f t="shared" ref="G91:AD91" si="31">$AE91*G49</f>
        <v>0</v>
      </c>
      <c r="H91" s="36">
        <f t="shared" si="31"/>
        <v>0</v>
      </c>
      <c r="I91" s="36">
        <f t="shared" si="31"/>
        <v>0</v>
      </c>
      <c r="J91" s="36">
        <f t="shared" si="31"/>
        <v>0</v>
      </c>
      <c r="K91" s="36">
        <f t="shared" si="31"/>
        <v>0</v>
      </c>
      <c r="L91" s="36">
        <f t="shared" si="31"/>
        <v>0</v>
      </c>
      <c r="M91" s="36">
        <f t="shared" si="31"/>
        <v>0</v>
      </c>
      <c r="N91" s="36">
        <f t="shared" si="31"/>
        <v>0</v>
      </c>
      <c r="O91" s="36">
        <f t="shared" si="31"/>
        <v>0</v>
      </c>
      <c r="P91" s="36">
        <f t="shared" si="31"/>
        <v>0</v>
      </c>
      <c r="Q91" s="36">
        <f t="shared" si="31"/>
        <v>0</v>
      </c>
      <c r="R91" s="36">
        <f t="shared" si="31"/>
        <v>0</v>
      </c>
      <c r="S91" s="36">
        <f t="shared" si="31"/>
        <v>0</v>
      </c>
      <c r="T91" s="36">
        <f t="shared" si="31"/>
        <v>0</v>
      </c>
      <c r="U91" s="36">
        <f t="shared" si="31"/>
        <v>0</v>
      </c>
      <c r="V91" s="36">
        <f t="shared" si="31"/>
        <v>0</v>
      </c>
      <c r="W91" s="36">
        <f t="shared" si="31"/>
        <v>0</v>
      </c>
      <c r="X91" s="36">
        <f t="shared" si="31"/>
        <v>0</v>
      </c>
      <c r="Y91" s="36">
        <f t="shared" si="31"/>
        <v>0</v>
      </c>
      <c r="Z91" s="36">
        <f t="shared" si="31"/>
        <v>0</v>
      </c>
      <c r="AA91" s="36">
        <f t="shared" si="31"/>
        <v>0</v>
      </c>
      <c r="AB91" s="36">
        <f t="shared" si="31"/>
        <v>0</v>
      </c>
      <c r="AC91" s="36">
        <f t="shared" si="31"/>
        <v>0</v>
      </c>
      <c r="AD91" s="36">
        <f t="shared" si="31"/>
        <v>0</v>
      </c>
      <c r="AE91" s="42">
        <v>0</v>
      </c>
    </row>
    <row r="92" spans="6:31" x14ac:dyDescent="0.25">
      <c r="F92" s="21" t="str">
        <f t="shared" si="1"/>
        <v>4h</v>
      </c>
      <c r="G92" s="36">
        <f t="shared" ref="G92:AD92" si="32">$AE92*G50</f>
        <v>0</v>
      </c>
      <c r="H92" s="36">
        <f t="shared" si="32"/>
        <v>0</v>
      </c>
      <c r="I92" s="36">
        <f t="shared" si="32"/>
        <v>0</v>
      </c>
      <c r="J92" s="36">
        <f t="shared" si="32"/>
        <v>0</v>
      </c>
      <c r="K92" s="36">
        <f t="shared" si="32"/>
        <v>0</v>
      </c>
      <c r="L92" s="36">
        <f t="shared" si="32"/>
        <v>0</v>
      </c>
      <c r="M92" s="36">
        <f t="shared" si="32"/>
        <v>0</v>
      </c>
      <c r="N92" s="36">
        <f t="shared" si="32"/>
        <v>0</v>
      </c>
      <c r="O92" s="36">
        <f t="shared" si="32"/>
        <v>0</v>
      </c>
      <c r="P92" s="36">
        <f t="shared" si="32"/>
        <v>0</v>
      </c>
      <c r="Q92" s="36">
        <f t="shared" si="32"/>
        <v>0</v>
      </c>
      <c r="R92" s="36">
        <f t="shared" si="32"/>
        <v>0</v>
      </c>
      <c r="S92" s="36">
        <f t="shared" si="32"/>
        <v>0</v>
      </c>
      <c r="T92" s="36">
        <f t="shared" si="32"/>
        <v>0</v>
      </c>
      <c r="U92" s="36">
        <f t="shared" si="32"/>
        <v>0</v>
      </c>
      <c r="V92" s="36">
        <f t="shared" si="32"/>
        <v>0</v>
      </c>
      <c r="W92" s="36">
        <f t="shared" si="32"/>
        <v>0</v>
      </c>
      <c r="X92" s="36">
        <f t="shared" si="32"/>
        <v>0</v>
      </c>
      <c r="Y92" s="36">
        <f t="shared" si="32"/>
        <v>0</v>
      </c>
      <c r="Z92" s="36">
        <f t="shared" si="32"/>
        <v>0</v>
      </c>
      <c r="AA92" s="36">
        <f t="shared" si="32"/>
        <v>0</v>
      </c>
      <c r="AB92" s="36">
        <f t="shared" si="32"/>
        <v>0</v>
      </c>
      <c r="AC92" s="36">
        <f t="shared" si="32"/>
        <v>0</v>
      </c>
      <c r="AD92" s="36">
        <f t="shared" si="32"/>
        <v>0</v>
      </c>
      <c r="AE92" s="42">
        <v>0</v>
      </c>
    </row>
    <row r="93" spans="6:31" x14ac:dyDescent="0.25">
      <c r="F93" s="21" t="str">
        <f t="shared" si="1"/>
        <v>4h</v>
      </c>
      <c r="G93" s="36">
        <f t="shared" ref="G93:AD93" si="33">$AE93*G51</f>
        <v>0</v>
      </c>
      <c r="H93" s="36">
        <f t="shared" si="33"/>
        <v>0</v>
      </c>
      <c r="I93" s="36">
        <f t="shared" si="33"/>
        <v>0</v>
      </c>
      <c r="J93" s="36">
        <f t="shared" si="33"/>
        <v>0</v>
      </c>
      <c r="K93" s="36">
        <f t="shared" si="33"/>
        <v>0</v>
      </c>
      <c r="L93" s="36">
        <f t="shared" si="33"/>
        <v>0</v>
      </c>
      <c r="M93" s="36">
        <f t="shared" si="33"/>
        <v>0</v>
      </c>
      <c r="N93" s="36">
        <f t="shared" si="33"/>
        <v>0</v>
      </c>
      <c r="O93" s="36">
        <f t="shared" si="33"/>
        <v>0</v>
      </c>
      <c r="P93" s="36">
        <f t="shared" si="33"/>
        <v>0</v>
      </c>
      <c r="Q93" s="36">
        <f t="shared" si="33"/>
        <v>0</v>
      </c>
      <c r="R93" s="36">
        <f t="shared" si="33"/>
        <v>0</v>
      </c>
      <c r="S93" s="36">
        <f t="shared" si="33"/>
        <v>2</v>
      </c>
      <c r="T93" s="36">
        <f t="shared" si="33"/>
        <v>2</v>
      </c>
      <c r="U93" s="36">
        <f t="shared" si="33"/>
        <v>2</v>
      </c>
      <c r="V93" s="36">
        <f t="shared" si="33"/>
        <v>2</v>
      </c>
      <c r="W93" s="36">
        <f t="shared" si="33"/>
        <v>2</v>
      </c>
      <c r="X93" s="36">
        <f t="shared" si="33"/>
        <v>2</v>
      </c>
      <c r="Y93" s="36">
        <f t="shared" si="33"/>
        <v>2</v>
      </c>
      <c r="Z93" s="36">
        <f t="shared" si="33"/>
        <v>2</v>
      </c>
      <c r="AA93" s="36">
        <f t="shared" si="33"/>
        <v>0</v>
      </c>
      <c r="AB93" s="36">
        <f t="shared" si="33"/>
        <v>0</v>
      </c>
      <c r="AC93" s="36">
        <f t="shared" si="33"/>
        <v>0</v>
      </c>
      <c r="AD93" s="36">
        <f t="shared" si="33"/>
        <v>0</v>
      </c>
      <c r="AE93" s="42">
        <v>2</v>
      </c>
    </row>
    <row r="94" spans="6:31" x14ac:dyDescent="0.25">
      <c r="F94" s="21" t="str">
        <f t="shared" si="1"/>
        <v>4h</v>
      </c>
      <c r="G94" s="36">
        <f t="shared" ref="G94:AD94" si="34">$AE94*G52</f>
        <v>0</v>
      </c>
      <c r="H94" s="36">
        <f t="shared" si="34"/>
        <v>0</v>
      </c>
      <c r="I94" s="36">
        <f t="shared" si="34"/>
        <v>0</v>
      </c>
      <c r="J94" s="36">
        <f t="shared" si="34"/>
        <v>0</v>
      </c>
      <c r="K94" s="36">
        <f t="shared" si="34"/>
        <v>0</v>
      </c>
      <c r="L94" s="36">
        <f t="shared" si="34"/>
        <v>0</v>
      </c>
      <c r="M94" s="36">
        <f t="shared" si="34"/>
        <v>0</v>
      </c>
      <c r="N94" s="36">
        <f t="shared" si="34"/>
        <v>0</v>
      </c>
      <c r="O94" s="36">
        <f t="shared" si="34"/>
        <v>0</v>
      </c>
      <c r="P94" s="36">
        <f t="shared" si="34"/>
        <v>0</v>
      </c>
      <c r="Q94" s="36">
        <f t="shared" si="34"/>
        <v>0</v>
      </c>
      <c r="R94" s="36">
        <f t="shared" si="34"/>
        <v>0</v>
      </c>
      <c r="S94" s="36">
        <f t="shared" si="34"/>
        <v>0</v>
      </c>
      <c r="T94" s="36">
        <f t="shared" si="34"/>
        <v>0</v>
      </c>
      <c r="U94" s="36">
        <f t="shared" si="34"/>
        <v>0</v>
      </c>
      <c r="V94" s="36">
        <f t="shared" si="34"/>
        <v>0</v>
      </c>
      <c r="W94" s="36">
        <f t="shared" si="34"/>
        <v>0</v>
      </c>
      <c r="X94" s="36">
        <f t="shared" si="34"/>
        <v>0</v>
      </c>
      <c r="Y94" s="36">
        <f t="shared" si="34"/>
        <v>0</v>
      </c>
      <c r="Z94" s="36">
        <f t="shared" si="34"/>
        <v>0</v>
      </c>
      <c r="AA94" s="36">
        <f t="shared" si="34"/>
        <v>0</v>
      </c>
      <c r="AB94" s="36">
        <f t="shared" si="34"/>
        <v>0</v>
      </c>
      <c r="AC94" s="36">
        <f t="shared" si="34"/>
        <v>0</v>
      </c>
      <c r="AD94" s="36">
        <f t="shared" si="34"/>
        <v>0</v>
      </c>
      <c r="AE94" s="42">
        <v>0</v>
      </c>
    </row>
    <row r="95" spans="6:31" x14ac:dyDescent="0.25">
      <c r="F95" s="21" t="str">
        <f t="shared" si="1"/>
        <v>4h</v>
      </c>
      <c r="G95" s="36">
        <f t="shared" ref="G95:AD95" si="35">$AE95*G53</f>
        <v>0</v>
      </c>
      <c r="H95" s="36">
        <f t="shared" si="35"/>
        <v>0</v>
      </c>
      <c r="I95" s="36">
        <f t="shared" si="35"/>
        <v>0</v>
      </c>
      <c r="J95" s="36">
        <f t="shared" si="35"/>
        <v>0</v>
      </c>
      <c r="K95" s="36">
        <f t="shared" si="35"/>
        <v>0</v>
      </c>
      <c r="L95" s="36">
        <f t="shared" si="35"/>
        <v>0</v>
      </c>
      <c r="M95" s="36">
        <f t="shared" si="35"/>
        <v>0</v>
      </c>
      <c r="N95" s="36">
        <f t="shared" si="35"/>
        <v>0</v>
      </c>
      <c r="O95" s="36">
        <f t="shared" si="35"/>
        <v>0</v>
      </c>
      <c r="P95" s="36">
        <f t="shared" si="35"/>
        <v>0</v>
      </c>
      <c r="Q95" s="36">
        <f t="shared" si="35"/>
        <v>0</v>
      </c>
      <c r="R95" s="36">
        <f t="shared" si="35"/>
        <v>0</v>
      </c>
      <c r="S95" s="36">
        <f t="shared" si="35"/>
        <v>0</v>
      </c>
      <c r="T95" s="36">
        <f t="shared" si="35"/>
        <v>0</v>
      </c>
      <c r="U95" s="36">
        <f t="shared" si="35"/>
        <v>2</v>
      </c>
      <c r="V95" s="36">
        <f t="shared" si="35"/>
        <v>2</v>
      </c>
      <c r="W95" s="36">
        <f t="shared" si="35"/>
        <v>2</v>
      </c>
      <c r="X95" s="36">
        <f t="shared" si="35"/>
        <v>2</v>
      </c>
      <c r="Y95" s="36">
        <f t="shared" si="35"/>
        <v>2</v>
      </c>
      <c r="Z95" s="36">
        <f t="shared" si="35"/>
        <v>2</v>
      </c>
      <c r="AA95" s="36">
        <f t="shared" si="35"/>
        <v>2</v>
      </c>
      <c r="AB95" s="36">
        <f t="shared" si="35"/>
        <v>2</v>
      </c>
      <c r="AC95" s="36">
        <f t="shared" si="35"/>
        <v>0</v>
      </c>
      <c r="AD95" s="36">
        <f t="shared" si="35"/>
        <v>0</v>
      </c>
      <c r="AE95" s="42">
        <v>2</v>
      </c>
    </row>
    <row r="96" spans="6:31" x14ac:dyDescent="0.25">
      <c r="F96" s="21" t="str">
        <f t="shared" si="1"/>
        <v>4h</v>
      </c>
      <c r="G96" s="36">
        <f t="shared" ref="G96:AD96" si="36">$AE96*G54</f>
        <v>0</v>
      </c>
      <c r="H96" s="36">
        <f t="shared" si="36"/>
        <v>0</v>
      </c>
      <c r="I96" s="36">
        <f t="shared" si="36"/>
        <v>0</v>
      </c>
      <c r="J96" s="36">
        <f t="shared" si="36"/>
        <v>0</v>
      </c>
      <c r="K96" s="36">
        <f t="shared" si="36"/>
        <v>0</v>
      </c>
      <c r="L96" s="36">
        <f t="shared" si="36"/>
        <v>0</v>
      </c>
      <c r="M96" s="36">
        <f t="shared" si="36"/>
        <v>0</v>
      </c>
      <c r="N96" s="36">
        <f t="shared" si="36"/>
        <v>0</v>
      </c>
      <c r="O96" s="36">
        <f t="shared" si="36"/>
        <v>0</v>
      </c>
      <c r="P96" s="36">
        <f t="shared" si="36"/>
        <v>0</v>
      </c>
      <c r="Q96" s="36">
        <f t="shared" si="36"/>
        <v>0</v>
      </c>
      <c r="R96" s="36">
        <f t="shared" si="36"/>
        <v>0</v>
      </c>
      <c r="S96" s="36">
        <f t="shared" si="36"/>
        <v>0</v>
      </c>
      <c r="T96" s="36">
        <f t="shared" si="36"/>
        <v>0</v>
      </c>
      <c r="U96" s="36">
        <f t="shared" si="36"/>
        <v>0</v>
      </c>
      <c r="V96" s="36">
        <f t="shared" si="36"/>
        <v>0</v>
      </c>
      <c r="W96" s="36">
        <f t="shared" si="36"/>
        <v>0</v>
      </c>
      <c r="X96" s="36">
        <f t="shared" si="36"/>
        <v>0</v>
      </c>
      <c r="Y96" s="36">
        <f t="shared" si="36"/>
        <v>0</v>
      </c>
      <c r="Z96" s="36">
        <f t="shared" si="36"/>
        <v>0</v>
      </c>
      <c r="AA96" s="36">
        <f t="shared" si="36"/>
        <v>0</v>
      </c>
      <c r="AB96" s="36">
        <f t="shared" si="36"/>
        <v>0</v>
      </c>
      <c r="AC96" s="36">
        <f t="shared" si="36"/>
        <v>0</v>
      </c>
      <c r="AD96" s="36">
        <f t="shared" si="36"/>
        <v>0</v>
      </c>
      <c r="AE96" s="42">
        <v>0</v>
      </c>
    </row>
    <row r="97" spans="6:31" x14ac:dyDescent="0.25">
      <c r="F97" s="21" t="str">
        <f t="shared" si="1"/>
        <v>4h</v>
      </c>
      <c r="G97" s="36">
        <f t="shared" ref="G97:AD97" si="37">$AE97*G55</f>
        <v>0</v>
      </c>
      <c r="H97" s="36">
        <f t="shared" si="37"/>
        <v>0</v>
      </c>
      <c r="I97" s="36">
        <f t="shared" si="37"/>
        <v>0</v>
      </c>
      <c r="J97" s="36">
        <f t="shared" si="37"/>
        <v>0</v>
      </c>
      <c r="K97" s="36">
        <f t="shared" si="37"/>
        <v>0</v>
      </c>
      <c r="L97" s="36">
        <f t="shared" si="37"/>
        <v>0</v>
      </c>
      <c r="M97" s="36">
        <f t="shared" si="37"/>
        <v>0</v>
      </c>
      <c r="N97" s="36">
        <f t="shared" si="37"/>
        <v>0</v>
      </c>
      <c r="O97" s="36">
        <f t="shared" si="37"/>
        <v>0</v>
      </c>
      <c r="P97" s="36">
        <f t="shared" si="37"/>
        <v>0</v>
      </c>
      <c r="Q97" s="36">
        <f t="shared" si="37"/>
        <v>0</v>
      </c>
      <c r="R97" s="36">
        <f t="shared" si="37"/>
        <v>0</v>
      </c>
      <c r="S97" s="36">
        <f t="shared" si="37"/>
        <v>0</v>
      </c>
      <c r="T97" s="36">
        <f t="shared" si="37"/>
        <v>0</v>
      </c>
      <c r="U97" s="36">
        <f t="shared" si="37"/>
        <v>0</v>
      </c>
      <c r="V97" s="36">
        <f t="shared" si="37"/>
        <v>0</v>
      </c>
      <c r="W97" s="36">
        <f t="shared" si="37"/>
        <v>0</v>
      </c>
      <c r="X97" s="36">
        <f t="shared" si="37"/>
        <v>0</v>
      </c>
      <c r="Y97" s="36">
        <f t="shared" si="37"/>
        <v>0</v>
      </c>
      <c r="Z97" s="36">
        <f t="shared" si="37"/>
        <v>0</v>
      </c>
      <c r="AA97" s="36">
        <f t="shared" si="37"/>
        <v>0</v>
      </c>
      <c r="AB97" s="36">
        <f t="shared" si="37"/>
        <v>0</v>
      </c>
      <c r="AC97" s="36">
        <f t="shared" si="37"/>
        <v>0</v>
      </c>
      <c r="AD97" s="36">
        <f t="shared" si="37"/>
        <v>0</v>
      </c>
      <c r="AE97" s="42">
        <v>0</v>
      </c>
    </row>
    <row r="98" spans="6:31" x14ac:dyDescent="0.25">
      <c r="F98" s="30" t="s">
        <v>8</v>
      </c>
      <c r="G98" s="33">
        <f t="shared" ref="G98:AD98" si="38">SUM(G62:G97)</f>
        <v>2</v>
      </c>
      <c r="H98" s="33">
        <f t="shared" si="38"/>
        <v>2</v>
      </c>
      <c r="I98" s="33">
        <f t="shared" si="38"/>
        <v>3</v>
      </c>
      <c r="J98" s="33">
        <f t="shared" si="38"/>
        <v>5</v>
      </c>
      <c r="K98" s="33">
        <f t="shared" si="38"/>
        <v>7</v>
      </c>
      <c r="L98" s="33">
        <f t="shared" si="38"/>
        <v>8</v>
      </c>
      <c r="M98" s="33">
        <f t="shared" si="38"/>
        <v>10</v>
      </c>
      <c r="N98" s="33">
        <f t="shared" si="38"/>
        <v>10</v>
      </c>
      <c r="O98" s="33">
        <f t="shared" si="38"/>
        <v>10</v>
      </c>
      <c r="P98" s="33">
        <f t="shared" si="38"/>
        <v>11</v>
      </c>
      <c r="Q98" s="33">
        <f t="shared" si="38"/>
        <v>12</v>
      </c>
      <c r="R98" s="33">
        <f t="shared" si="38"/>
        <v>13</v>
      </c>
      <c r="S98" s="33">
        <f t="shared" si="38"/>
        <v>15</v>
      </c>
      <c r="T98" s="33">
        <f t="shared" si="38"/>
        <v>16</v>
      </c>
      <c r="U98" s="33">
        <f t="shared" si="38"/>
        <v>16</v>
      </c>
      <c r="V98" s="33">
        <f t="shared" si="38"/>
        <v>15</v>
      </c>
      <c r="W98" s="33">
        <f t="shared" si="38"/>
        <v>12</v>
      </c>
      <c r="X98" s="33">
        <f t="shared" si="38"/>
        <v>11</v>
      </c>
      <c r="Y98" s="33">
        <f t="shared" si="38"/>
        <v>11</v>
      </c>
      <c r="Z98" s="33">
        <f t="shared" si="38"/>
        <v>11</v>
      </c>
      <c r="AA98" s="33">
        <f t="shared" si="38"/>
        <v>9</v>
      </c>
      <c r="AB98" s="33">
        <f t="shared" si="38"/>
        <v>7</v>
      </c>
      <c r="AC98" s="33">
        <f t="shared" si="38"/>
        <v>5</v>
      </c>
      <c r="AD98" s="33">
        <f t="shared" si="38"/>
        <v>3</v>
      </c>
      <c r="AE98" s="38"/>
    </row>
    <row r="99" spans="6:31" x14ac:dyDescent="0.25">
      <c r="F99" s="21" t="s">
        <v>9</v>
      </c>
      <c r="G99" s="38">
        <f t="shared" ref="G99:AD99" si="39">G98-G57</f>
        <v>0</v>
      </c>
      <c r="H99" s="38">
        <f t="shared" si="39"/>
        <v>0</v>
      </c>
      <c r="I99" s="38">
        <f t="shared" si="39"/>
        <v>0</v>
      </c>
      <c r="J99" s="38">
        <f t="shared" si="39"/>
        <v>0</v>
      </c>
      <c r="K99" s="38">
        <f t="shared" si="39"/>
        <v>0</v>
      </c>
      <c r="L99" s="38">
        <f t="shared" si="39"/>
        <v>0</v>
      </c>
      <c r="M99" s="38">
        <f t="shared" si="39"/>
        <v>1</v>
      </c>
      <c r="N99" s="38">
        <f t="shared" si="39"/>
        <v>0</v>
      </c>
      <c r="O99" s="38">
        <f t="shared" si="39"/>
        <v>0</v>
      </c>
      <c r="P99" s="38">
        <f t="shared" si="39"/>
        <v>0</v>
      </c>
      <c r="Q99" s="38">
        <f t="shared" si="39"/>
        <v>1</v>
      </c>
      <c r="R99" s="38">
        <f t="shared" si="39"/>
        <v>1</v>
      </c>
      <c r="S99" s="38">
        <f t="shared" si="39"/>
        <v>0</v>
      </c>
      <c r="T99" s="38">
        <f t="shared" si="39"/>
        <v>0</v>
      </c>
      <c r="U99" s="38">
        <f t="shared" si="39"/>
        <v>0</v>
      </c>
      <c r="V99" s="38">
        <f t="shared" si="39"/>
        <v>0</v>
      </c>
      <c r="W99" s="38">
        <f t="shared" si="39"/>
        <v>0</v>
      </c>
      <c r="X99" s="38">
        <f t="shared" si="39"/>
        <v>0</v>
      </c>
      <c r="Y99" s="38">
        <f t="shared" si="39"/>
        <v>1</v>
      </c>
      <c r="Z99" s="38">
        <f t="shared" si="39"/>
        <v>1</v>
      </c>
      <c r="AA99" s="38">
        <f t="shared" si="39"/>
        <v>0</v>
      </c>
      <c r="AB99" s="38">
        <f t="shared" si="39"/>
        <v>0</v>
      </c>
      <c r="AC99" s="38">
        <f t="shared" si="39"/>
        <v>1</v>
      </c>
      <c r="AD99" s="38">
        <f t="shared" si="39"/>
        <v>1</v>
      </c>
      <c r="AE99" s="38">
        <f>SUM(fSurplusPeople)</f>
        <v>7</v>
      </c>
    </row>
    <row r="100" spans="6:31" x14ac:dyDescent="0.25"/>
    <row r="101" spans="6:31" x14ac:dyDescent="0.25">
      <c r="F101" s="21" t="s">
        <v>16</v>
      </c>
      <c r="G101" s="36">
        <f t="shared" ref="G101:P103" si="40">SUMIFS(G$62:G$97,$F$62:$F$97,$F101)</f>
        <v>1</v>
      </c>
      <c r="H101" s="36">
        <f t="shared" si="40"/>
        <v>1</v>
      </c>
      <c r="I101" s="36">
        <f t="shared" si="40"/>
        <v>1</v>
      </c>
      <c r="J101" s="36">
        <f t="shared" si="40"/>
        <v>3</v>
      </c>
      <c r="K101" s="36">
        <f t="shared" si="40"/>
        <v>3</v>
      </c>
      <c r="L101" s="36">
        <f t="shared" si="40"/>
        <v>3</v>
      </c>
      <c r="M101" s="36">
        <f t="shared" si="40"/>
        <v>5</v>
      </c>
      <c r="N101" s="36">
        <f t="shared" si="40"/>
        <v>5</v>
      </c>
      <c r="O101" s="36">
        <f t="shared" si="40"/>
        <v>4</v>
      </c>
      <c r="P101" s="36">
        <f t="shared" si="40"/>
        <v>4</v>
      </c>
      <c r="Q101" s="36">
        <f t="shared" ref="Q101:AD103" si="41">SUMIFS(Q$62:Q$97,$F$62:$F$97,$F101)</f>
        <v>5</v>
      </c>
      <c r="R101" s="36">
        <f t="shared" si="41"/>
        <v>3</v>
      </c>
      <c r="S101" s="36">
        <f t="shared" si="41"/>
        <v>3</v>
      </c>
      <c r="T101" s="36">
        <f t="shared" si="41"/>
        <v>5</v>
      </c>
      <c r="U101" s="36">
        <f t="shared" si="41"/>
        <v>3</v>
      </c>
      <c r="V101" s="36">
        <f t="shared" si="41"/>
        <v>3</v>
      </c>
      <c r="W101" s="36">
        <f t="shared" si="41"/>
        <v>5</v>
      </c>
      <c r="X101" s="36">
        <f t="shared" si="41"/>
        <v>5</v>
      </c>
      <c r="Y101" s="36">
        <f t="shared" si="41"/>
        <v>4</v>
      </c>
      <c r="Z101" s="36">
        <f t="shared" si="41"/>
        <v>4</v>
      </c>
      <c r="AA101" s="36">
        <f t="shared" si="41"/>
        <v>4</v>
      </c>
      <c r="AB101" s="36">
        <f t="shared" si="41"/>
        <v>2</v>
      </c>
      <c r="AC101" s="36">
        <f t="shared" si="41"/>
        <v>2</v>
      </c>
      <c r="AD101" s="36">
        <f t="shared" si="41"/>
        <v>2</v>
      </c>
    </row>
    <row r="102" spans="6:31" x14ac:dyDescent="0.25">
      <c r="F102" s="21" t="s">
        <v>17</v>
      </c>
      <c r="G102" s="36">
        <f t="shared" si="40"/>
        <v>0</v>
      </c>
      <c r="H102" s="36">
        <f t="shared" si="40"/>
        <v>0</v>
      </c>
      <c r="I102" s="36">
        <f t="shared" si="40"/>
        <v>1</v>
      </c>
      <c r="J102" s="36">
        <f t="shared" si="40"/>
        <v>1</v>
      </c>
      <c r="K102" s="36">
        <f t="shared" si="40"/>
        <v>3</v>
      </c>
      <c r="L102" s="36">
        <f t="shared" si="40"/>
        <v>3</v>
      </c>
      <c r="M102" s="36">
        <f t="shared" si="40"/>
        <v>3</v>
      </c>
      <c r="N102" s="36">
        <f t="shared" si="40"/>
        <v>3</v>
      </c>
      <c r="O102" s="36">
        <f t="shared" si="40"/>
        <v>2</v>
      </c>
      <c r="P102" s="36">
        <f t="shared" si="40"/>
        <v>3</v>
      </c>
      <c r="Q102" s="36">
        <f t="shared" si="41"/>
        <v>3</v>
      </c>
      <c r="R102" s="36">
        <f t="shared" si="41"/>
        <v>6</v>
      </c>
      <c r="S102" s="36">
        <f t="shared" si="41"/>
        <v>6</v>
      </c>
      <c r="T102" s="36">
        <f t="shared" si="41"/>
        <v>6</v>
      </c>
      <c r="U102" s="36">
        <f t="shared" si="41"/>
        <v>6</v>
      </c>
      <c r="V102" s="36">
        <f t="shared" si="41"/>
        <v>5</v>
      </c>
      <c r="W102" s="36">
        <f t="shared" si="41"/>
        <v>3</v>
      </c>
      <c r="X102" s="36">
        <f t="shared" si="41"/>
        <v>2</v>
      </c>
      <c r="Y102" s="36">
        <f t="shared" si="41"/>
        <v>3</v>
      </c>
      <c r="Z102" s="36">
        <f t="shared" si="41"/>
        <v>3</v>
      </c>
      <c r="AA102" s="36">
        <f t="shared" si="41"/>
        <v>3</v>
      </c>
      <c r="AB102" s="36">
        <f t="shared" si="41"/>
        <v>3</v>
      </c>
      <c r="AC102" s="36">
        <f t="shared" si="41"/>
        <v>3</v>
      </c>
      <c r="AD102" s="36">
        <f t="shared" si="41"/>
        <v>1</v>
      </c>
    </row>
    <row r="103" spans="6:31" x14ac:dyDescent="0.25">
      <c r="F103" s="21" t="s">
        <v>18</v>
      </c>
      <c r="G103" s="36">
        <f t="shared" si="40"/>
        <v>1</v>
      </c>
      <c r="H103" s="36">
        <f t="shared" si="40"/>
        <v>1</v>
      </c>
      <c r="I103" s="36">
        <f t="shared" si="40"/>
        <v>1</v>
      </c>
      <c r="J103" s="36">
        <f t="shared" si="40"/>
        <v>1</v>
      </c>
      <c r="K103" s="36">
        <f t="shared" si="40"/>
        <v>1</v>
      </c>
      <c r="L103" s="36">
        <f t="shared" si="40"/>
        <v>2</v>
      </c>
      <c r="M103" s="36">
        <f t="shared" si="40"/>
        <v>2</v>
      </c>
      <c r="N103" s="36">
        <f t="shared" si="40"/>
        <v>2</v>
      </c>
      <c r="O103" s="36">
        <f t="shared" si="40"/>
        <v>4</v>
      </c>
      <c r="P103" s="36">
        <f t="shared" si="40"/>
        <v>4</v>
      </c>
      <c r="Q103" s="36">
        <f t="shared" si="41"/>
        <v>4</v>
      </c>
      <c r="R103" s="36">
        <f t="shared" si="41"/>
        <v>4</v>
      </c>
      <c r="S103" s="36">
        <f t="shared" si="41"/>
        <v>6</v>
      </c>
      <c r="T103" s="36">
        <f t="shared" si="41"/>
        <v>5</v>
      </c>
      <c r="U103" s="36">
        <f t="shared" si="41"/>
        <v>7</v>
      </c>
      <c r="V103" s="36">
        <f t="shared" si="41"/>
        <v>7</v>
      </c>
      <c r="W103" s="36">
        <f t="shared" si="41"/>
        <v>4</v>
      </c>
      <c r="X103" s="36">
        <f t="shared" si="41"/>
        <v>4</v>
      </c>
      <c r="Y103" s="36">
        <f t="shared" si="41"/>
        <v>4</v>
      </c>
      <c r="Z103" s="36">
        <f t="shared" si="41"/>
        <v>4</v>
      </c>
      <c r="AA103" s="36">
        <f t="shared" si="41"/>
        <v>2</v>
      </c>
      <c r="AB103" s="36">
        <f t="shared" si="41"/>
        <v>2</v>
      </c>
      <c r="AC103" s="36">
        <f t="shared" si="41"/>
        <v>0</v>
      </c>
      <c r="AD103" s="36">
        <f t="shared" si="41"/>
        <v>0</v>
      </c>
    </row>
    <row r="104" spans="6:31" x14ac:dyDescent="0.25"/>
    <row r="111" spans="6:31" hidden="1" x14ac:dyDescent="0.25">
      <c r="AD111" s="38"/>
    </row>
  </sheetData>
  <phoneticPr fontId="1" type="noConversion"/>
  <conditionalFormatting sqref="G62:AD97">
    <cfRule type="expression" dxfId="1" priority="3">
      <formula>AND($AE62&gt;=1,G62&gt;=1)</formula>
    </cfRule>
  </conditionalFormatting>
  <pageMargins left="0.59055118110236227" right="0.59055118110236227" top="0.59055118110236227" bottom="0.59055118110236227" header="0.31496062992125984" footer="0.31496062992125984"/>
  <pageSetup paperSize="9" scale="64" fitToHeight="0" orientation="landscape" horizontalDpi="0" verticalDpi="0" r:id="rId1"/>
  <headerFooter>
    <oddFooter>&amp;LFile: &amp;F, Worksheet: &amp;A&amp;CPage &amp;P of &amp;N&amp;RCopyright www.solvermax.com</oddFooter>
  </headerFooter>
  <rowBreaks count="2" manualBreakCount="2">
    <brk id="15" max="16383" man="1"/>
    <brk id="58"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A859D-8F1A-4509-84A2-874F0BC7E084}">
  <sheetPr>
    <pageSetUpPr fitToPage="1"/>
  </sheetPr>
  <dimension ref="A1:AK44"/>
  <sheetViews>
    <sheetView showGridLines="0" zoomScaleNormal="100" workbookViewId="0">
      <selection activeCell="A2" sqref="A2"/>
    </sheetView>
  </sheetViews>
  <sheetFormatPr defaultColWidth="0" defaultRowHeight="15" zeroHeight="1" x14ac:dyDescent="0.25"/>
  <cols>
    <col min="1" max="11" width="9.140625" customWidth="1"/>
    <col min="12" max="37" width="2.85546875" customWidth="1"/>
    <col min="38" max="16384" width="9.140625" hidden="1"/>
  </cols>
  <sheetData>
    <row r="1" spans="1:36" ht="21" x14ac:dyDescent="0.35">
      <c r="A1" s="13" t="s">
        <v>13</v>
      </c>
    </row>
    <row r="2" spans="1:36" x14ac:dyDescent="0.25"/>
    <row r="3" spans="1:36" ht="17.25" x14ac:dyDescent="0.3">
      <c r="A3" s="19" t="s">
        <v>35</v>
      </c>
      <c r="B3" s="1"/>
      <c r="C3" s="1"/>
      <c r="D3" s="1"/>
      <c r="E3" s="1"/>
      <c r="F3" s="1"/>
      <c r="G3" s="1"/>
      <c r="H3" s="1"/>
      <c r="I3" s="1"/>
      <c r="J3" s="1"/>
      <c r="K3" s="1"/>
      <c r="M3" s="19" t="s">
        <v>45</v>
      </c>
      <c r="N3" s="1"/>
      <c r="O3" s="1"/>
      <c r="P3" s="1"/>
      <c r="Q3" s="1"/>
      <c r="R3" s="1"/>
      <c r="S3" s="1"/>
      <c r="T3" s="1"/>
      <c r="U3" s="1"/>
      <c r="V3" s="1"/>
      <c r="W3" s="1"/>
      <c r="X3" s="1"/>
      <c r="Y3" s="1"/>
      <c r="Z3" s="1"/>
      <c r="AA3" s="1"/>
      <c r="AB3" s="1"/>
      <c r="AC3" s="1"/>
      <c r="AD3" s="1"/>
      <c r="AE3" s="1"/>
      <c r="AF3" s="1"/>
      <c r="AG3" s="1"/>
      <c r="AH3" s="1"/>
      <c r="AI3" s="1"/>
      <c r="AJ3" s="1"/>
    </row>
    <row r="4" spans="1:36" x14ac:dyDescent="0.25"/>
    <row r="5" spans="1:36" x14ac:dyDescent="0.25"/>
    <row r="6" spans="1:36" x14ac:dyDescent="0.25">
      <c r="M6" s="43">
        <f>'Model 1'!G20</f>
        <v>1</v>
      </c>
      <c r="N6" s="43">
        <f>'Model 1'!H20</f>
        <v>1</v>
      </c>
      <c r="O6" s="43">
        <f>'Model 1'!I20</f>
        <v>1</v>
      </c>
      <c r="P6" s="43">
        <f>'Model 1'!J20</f>
        <v>1</v>
      </c>
      <c r="Q6" s="43">
        <f>'Model 1'!K20</f>
        <v>1</v>
      </c>
      <c r="R6" s="43">
        <f>'Model 1'!L20</f>
        <v>1</v>
      </c>
      <c r="S6" s="43">
        <f>'Model 1'!M20</f>
        <v>1</v>
      </c>
      <c r="T6" s="43">
        <f>'Model 1'!N20</f>
        <v>1</v>
      </c>
      <c r="U6" s="43">
        <f>'Model 1'!O20</f>
        <v>0</v>
      </c>
      <c r="V6" s="43">
        <f>'Model 1'!P20</f>
        <v>0</v>
      </c>
      <c r="W6" s="43">
        <f>'Model 1'!Q20</f>
        <v>1</v>
      </c>
      <c r="X6" s="43">
        <f>'Model 1'!R20</f>
        <v>1</v>
      </c>
      <c r="Y6" s="43">
        <f>'Model 1'!S20</f>
        <v>1</v>
      </c>
      <c r="Z6" s="43">
        <f>'Model 1'!T20</f>
        <v>1</v>
      </c>
      <c r="AA6" s="43">
        <f>'Model 1'!U20</f>
        <v>1</v>
      </c>
      <c r="AB6" s="43">
        <f>'Model 1'!V20</f>
        <v>1</v>
      </c>
      <c r="AC6" s="43">
        <f>'Model 1'!W20</f>
        <v>1</v>
      </c>
      <c r="AD6" s="43">
        <f>'Model 1'!X20</f>
        <v>1</v>
      </c>
      <c r="AE6" s="43">
        <f>'Model 1'!Y20</f>
        <v>0</v>
      </c>
      <c r="AF6" s="43">
        <f>'Model 1'!Z20</f>
        <v>0</v>
      </c>
      <c r="AG6" s="43">
        <f>'Model 1'!AA20</f>
        <v>0</v>
      </c>
      <c r="AH6" s="43">
        <f>'Model 1'!AB20</f>
        <v>0</v>
      </c>
      <c r="AI6" s="43">
        <f>'Model 1'!AC20</f>
        <v>0</v>
      </c>
      <c r="AJ6" s="43">
        <f>'Model 1'!AD20</f>
        <v>0</v>
      </c>
    </row>
    <row r="7" spans="1:36" x14ac:dyDescent="0.25">
      <c r="M7" s="43">
        <f>'Model 1'!G21</f>
        <v>0</v>
      </c>
      <c r="N7" s="43">
        <f>'Model 1'!H21</f>
        <v>1</v>
      </c>
      <c r="O7" s="43">
        <f>'Model 1'!I21</f>
        <v>1</v>
      </c>
      <c r="P7" s="43">
        <f>'Model 1'!J21</f>
        <v>1</v>
      </c>
      <c r="Q7" s="43">
        <f>'Model 1'!K21</f>
        <v>1</v>
      </c>
      <c r="R7" s="43">
        <f>'Model 1'!L21</f>
        <v>1</v>
      </c>
      <c r="S7" s="43">
        <f>'Model 1'!M21</f>
        <v>1</v>
      </c>
      <c r="T7" s="43">
        <f>'Model 1'!N21</f>
        <v>1</v>
      </c>
      <c r="U7" s="43">
        <f>'Model 1'!O21</f>
        <v>1</v>
      </c>
      <c r="V7" s="43">
        <f>'Model 1'!P21</f>
        <v>0</v>
      </c>
      <c r="W7" s="43">
        <f>'Model 1'!Q21</f>
        <v>0</v>
      </c>
      <c r="X7" s="43">
        <f>'Model 1'!R21</f>
        <v>1</v>
      </c>
      <c r="Y7" s="43">
        <f>'Model 1'!S21</f>
        <v>1</v>
      </c>
      <c r="Z7" s="43">
        <f>'Model 1'!T21</f>
        <v>1</v>
      </c>
      <c r="AA7" s="43">
        <f>'Model 1'!U21</f>
        <v>1</v>
      </c>
      <c r="AB7" s="43">
        <f>'Model 1'!V21</f>
        <v>1</v>
      </c>
      <c r="AC7" s="43">
        <f>'Model 1'!W21</f>
        <v>1</v>
      </c>
      <c r="AD7" s="43">
        <f>'Model 1'!X21</f>
        <v>1</v>
      </c>
      <c r="AE7" s="43">
        <f>'Model 1'!Y21</f>
        <v>1</v>
      </c>
      <c r="AF7" s="43">
        <f>'Model 1'!Z21</f>
        <v>0</v>
      </c>
      <c r="AG7" s="43">
        <f>'Model 1'!AA21</f>
        <v>0</v>
      </c>
      <c r="AH7" s="43">
        <f>'Model 1'!AB21</f>
        <v>0</v>
      </c>
      <c r="AI7" s="43">
        <f>'Model 1'!AC21</f>
        <v>0</v>
      </c>
      <c r="AJ7" s="43">
        <f>'Model 1'!AD21</f>
        <v>0</v>
      </c>
    </row>
    <row r="8" spans="1:36" x14ac:dyDescent="0.25">
      <c r="M8" s="43">
        <f>'Model 1'!G22</f>
        <v>0</v>
      </c>
      <c r="N8" s="43">
        <f>'Model 1'!H22</f>
        <v>0</v>
      </c>
      <c r="O8" s="43">
        <f>'Model 1'!I22</f>
        <v>1</v>
      </c>
      <c r="P8" s="43">
        <f>'Model 1'!J22</f>
        <v>1</v>
      </c>
      <c r="Q8" s="43">
        <f>'Model 1'!K22</f>
        <v>1</v>
      </c>
      <c r="R8" s="43">
        <f>'Model 1'!L22</f>
        <v>1</v>
      </c>
      <c r="S8" s="43">
        <f>'Model 1'!M22</f>
        <v>1</v>
      </c>
      <c r="T8" s="43">
        <f>'Model 1'!N22</f>
        <v>1</v>
      </c>
      <c r="U8" s="43">
        <f>'Model 1'!O22</f>
        <v>1</v>
      </c>
      <c r="V8" s="43">
        <f>'Model 1'!P22</f>
        <v>1</v>
      </c>
      <c r="W8" s="43">
        <f>'Model 1'!Q22</f>
        <v>0</v>
      </c>
      <c r="X8" s="43">
        <f>'Model 1'!R22</f>
        <v>0</v>
      </c>
      <c r="Y8" s="43">
        <f>'Model 1'!S22</f>
        <v>1</v>
      </c>
      <c r="Z8" s="43">
        <f>'Model 1'!T22</f>
        <v>1</v>
      </c>
      <c r="AA8" s="43">
        <f>'Model 1'!U22</f>
        <v>1</v>
      </c>
      <c r="AB8" s="43">
        <f>'Model 1'!V22</f>
        <v>1</v>
      </c>
      <c r="AC8" s="43">
        <f>'Model 1'!W22</f>
        <v>1</v>
      </c>
      <c r="AD8" s="43">
        <f>'Model 1'!X22</f>
        <v>1</v>
      </c>
      <c r="AE8" s="43">
        <f>'Model 1'!Y22</f>
        <v>1</v>
      </c>
      <c r="AF8" s="43">
        <f>'Model 1'!Z22</f>
        <v>1</v>
      </c>
      <c r="AG8" s="43">
        <f>'Model 1'!AA22</f>
        <v>0</v>
      </c>
      <c r="AH8" s="43">
        <f>'Model 1'!AB22</f>
        <v>0</v>
      </c>
      <c r="AI8" s="43">
        <f>'Model 1'!AC22</f>
        <v>0</v>
      </c>
      <c r="AJ8" s="43">
        <f>'Model 1'!AD22</f>
        <v>0</v>
      </c>
    </row>
    <row r="9" spans="1:36" x14ac:dyDescent="0.25">
      <c r="M9" s="43">
        <f>'Model 1'!G23</f>
        <v>0</v>
      </c>
      <c r="N9" s="43">
        <f>'Model 1'!H23</f>
        <v>0</v>
      </c>
      <c r="O9" s="43">
        <f>'Model 1'!I23</f>
        <v>0</v>
      </c>
      <c r="P9" s="43">
        <f>'Model 1'!J23</f>
        <v>1</v>
      </c>
      <c r="Q9" s="43">
        <f>'Model 1'!K23</f>
        <v>1</v>
      </c>
      <c r="R9" s="43">
        <f>'Model 1'!L23</f>
        <v>1</v>
      </c>
      <c r="S9" s="43">
        <f>'Model 1'!M23</f>
        <v>1</v>
      </c>
      <c r="T9" s="43">
        <f>'Model 1'!N23</f>
        <v>1</v>
      </c>
      <c r="U9" s="43">
        <f>'Model 1'!O23</f>
        <v>1</v>
      </c>
      <c r="V9" s="43">
        <f>'Model 1'!P23</f>
        <v>1</v>
      </c>
      <c r="W9" s="43">
        <f>'Model 1'!Q23</f>
        <v>1</v>
      </c>
      <c r="X9" s="43">
        <f>'Model 1'!R23</f>
        <v>0</v>
      </c>
      <c r="Y9" s="43">
        <f>'Model 1'!S23</f>
        <v>0</v>
      </c>
      <c r="Z9" s="43">
        <f>'Model 1'!T23</f>
        <v>1</v>
      </c>
      <c r="AA9" s="43">
        <f>'Model 1'!U23</f>
        <v>1</v>
      </c>
      <c r="AB9" s="43">
        <f>'Model 1'!V23</f>
        <v>1</v>
      </c>
      <c r="AC9" s="43">
        <f>'Model 1'!W23</f>
        <v>1</v>
      </c>
      <c r="AD9" s="43">
        <f>'Model 1'!X23</f>
        <v>1</v>
      </c>
      <c r="AE9" s="43">
        <f>'Model 1'!Y23</f>
        <v>1</v>
      </c>
      <c r="AF9" s="43">
        <f>'Model 1'!Z23</f>
        <v>1</v>
      </c>
      <c r="AG9" s="43">
        <f>'Model 1'!AA23</f>
        <v>1</v>
      </c>
      <c r="AH9" s="43">
        <f>'Model 1'!AB23</f>
        <v>0</v>
      </c>
      <c r="AI9" s="43">
        <f>'Model 1'!AC23</f>
        <v>0</v>
      </c>
      <c r="AJ9" s="43">
        <f>'Model 1'!AD23</f>
        <v>0</v>
      </c>
    </row>
    <row r="10" spans="1:36" x14ac:dyDescent="0.25">
      <c r="M10" s="43">
        <f>'Model 1'!G24</f>
        <v>0</v>
      </c>
      <c r="N10" s="43">
        <f>'Model 1'!H24</f>
        <v>0</v>
      </c>
      <c r="O10" s="43">
        <f>'Model 1'!I24</f>
        <v>0</v>
      </c>
      <c r="P10" s="43">
        <f>'Model 1'!J24</f>
        <v>0</v>
      </c>
      <c r="Q10" s="43">
        <f>'Model 1'!K24</f>
        <v>1</v>
      </c>
      <c r="R10" s="43">
        <f>'Model 1'!L24</f>
        <v>1</v>
      </c>
      <c r="S10" s="43">
        <f>'Model 1'!M24</f>
        <v>1</v>
      </c>
      <c r="T10" s="43">
        <f>'Model 1'!N24</f>
        <v>1</v>
      </c>
      <c r="U10" s="43">
        <f>'Model 1'!O24</f>
        <v>1</v>
      </c>
      <c r="V10" s="43">
        <f>'Model 1'!P24</f>
        <v>1</v>
      </c>
      <c r="W10" s="43">
        <f>'Model 1'!Q24</f>
        <v>1</v>
      </c>
      <c r="X10" s="43">
        <f>'Model 1'!R24</f>
        <v>1</v>
      </c>
      <c r="Y10" s="43">
        <f>'Model 1'!S24</f>
        <v>0</v>
      </c>
      <c r="Z10" s="43">
        <f>'Model 1'!T24</f>
        <v>0</v>
      </c>
      <c r="AA10" s="43">
        <f>'Model 1'!U24</f>
        <v>1</v>
      </c>
      <c r="AB10" s="43">
        <f>'Model 1'!V24</f>
        <v>1</v>
      </c>
      <c r="AC10" s="43">
        <f>'Model 1'!W24</f>
        <v>1</v>
      </c>
      <c r="AD10" s="43">
        <f>'Model 1'!X24</f>
        <v>1</v>
      </c>
      <c r="AE10" s="43">
        <f>'Model 1'!Y24</f>
        <v>1</v>
      </c>
      <c r="AF10" s="43">
        <f>'Model 1'!Z24</f>
        <v>1</v>
      </c>
      <c r="AG10" s="43">
        <f>'Model 1'!AA24</f>
        <v>1</v>
      </c>
      <c r="AH10" s="43">
        <f>'Model 1'!AB24</f>
        <v>1</v>
      </c>
      <c r="AI10" s="43">
        <f>'Model 1'!AC24</f>
        <v>0</v>
      </c>
      <c r="AJ10" s="43">
        <f>'Model 1'!AD24</f>
        <v>0</v>
      </c>
    </row>
    <row r="11" spans="1:36" x14ac:dyDescent="0.25">
      <c r="M11" s="43">
        <f>'Model 1'!G25</f>
        <v>0</v>
      </c>
      <c r="N11" s="43">
        <f>'Model 1'!H25</f>
        <v>0</v>
      </c>
      <c r="O11" s="43">
        <f>'Model 1'!I25</f>
        <v>0</v>
      </c>
      <c r="P11" s="43">
        <f>'Model 1'!J25</f>
        <v>0</v>
      </c>
      <c r="Q11" s="43">
        <f>'Model 1'!K25</f>
        <v>0</v>
      </c>
      <c r="R11" s="43">
        <f>'Model 1'!L25</f>
        <v>1</v>
      </c>
      <c r="S11" s="43">
        <f>'Model 1'!M25</f>
        <v>1</v>
      </c>
      <c r="T11" s="43">
        <f>'Model 1'!N25</f>
        <v>1</v>
      </c>
      <c r="U11" s="43">
        <f>'Model 1'!O25</f>
        <v>1</v>
      </c>
      <c r="V11" s="43">
        <f>'Model 1'!P25</f>
        <v>1</v>
      </c>
      <c r="W11" s="43">
        <f>'Model 1'!Q25</f>
        <v>1</v>
      </c>
      <c r="X11" s="43">
        <f>'Model 1'!R25</f>
        <v>1</v>
      </c>
      <c r="Y11" s="43">
        <f>'Model 1'!S25</f>
        <v>1</v>
      </c>
      <c r="Z11" s="43">
        <f>'Model 1'!T25</f>
        <v>0</v>
      </c>
      <c r="AA11" s="43">
        <f>'Model 1'!U25</f>
        <v>0</v>
      </c>
      <c r="AB11" s="43">
        <f>'Model 1'!V25</f>
        <v>1</v>
      </c>
      <c r="AC11" s="43">
        <f>'Model 1'!W25</f>
        <v>1</v>
      </c>
      <c r="AD11" s="43">
        <f>'Model 1'!X25</f>
        <v>1</v>
      </c>
      <c r="AE11" s="43">
        <f>'Model 1'!Y25</f>
        <v>1</v>
      </c>
      <c r="AF11" s="43">
        <f>'Model 1'!Z25</f>
        <v>1</v>
      </c>
      <c r="AG11" s="43">
        <f>'Model 1'!AA25</f>
        <v>1</v>
      </c>
      <c r="AH11" s="43">
        <f>'Model 1'!AB25</f>
        <v>1</v>
      </c>
      <c r="AI11" s="43">
        <f>'Model 1'!AC25</f>
        <v>1</v>
      </c>
      <c r="AJ11" s="43">
        <f>'Model 1'!AD25</f>
        <v>0</v>
      </c>
    </row>
    <row r="12" spans="1:36" x14ac:dyDescent="0.25">
      <c r="M12" s="43">
        <f>'Model 1'!G26</f>
        <v>0</v>
      </c>
      <c r="N12" s="43">
        <f>'Model 1'!H26</f>
        <v>0</v>
      </c>
      <c r="O12" s="43">
        <f>'Model 1'!I26</f>
        <v>0</v>
      </c>
      <c r="P12" s="43">
        <f>'Model 1'!J26</f>
        <v>0</v>
      </c>
      <c r="Q12" s="43">
        <f>'Model 1'!K26</f>
        <v>0</v>
      </c>
      <c r="R12" s="43">
        <f>'Model 1'!L26</f>
        <v>0</v>
      </c>
      <c r="S12" s="43">
        <f>'Model 1'!M26</f>
        <v>1</v>
      </c>
      <c r="T12" s="43">
        <f>'Model 1'!N26</f>
        <v>1</v>
      </c>
      <c r="U12" s="43">
        <f>'Model 1'!O26</f>
        <v>1</v>
      </c>
      <c r="V12" s="43">
        <f>'Model 1'!P26</f>
        <v>1</v>
      </c>
      <c r="W12" s="43">
        <f>'Model 1'!Q26</f>
        <v>1</v>
      </c>
      <c r="X12" s="43">
        <f>'Model 1'!R26</f>
        <v>1</v>
      </c>
      <c r="Y12" s="43">
        <f>'Model 1'!S26</f>
        <v>1</v>
      </c>
      <c r="Z12" s="43">
        <f>'Model 1'!T26</f>
        <v>1</v>
      </c>
      <c r="AA12" s="43">
        <f>'Model 1'!U26</f>
        <v>0</v>
      </c>
      <c r="AB12" s="43">
        <f>'Model 1'!V26</f>
        <v>0</v>
      </c>
      <c r="AC12" s="43">
        <f>'Model 1'!W26</f>
        <v>1</v>
      </c>
      <c r="AD12" s="43">
        <f>'Model 1'!X26</f>
        <v>1</v>
      </c>
      <c r="AE12" s="43">
        <f>'Model 1'!Y26</f>
        <v>1</v>
      </c>
      <c r="AF12" s="43">
        <f>'Model 1'!Z26</f>
        <v>1</v>
      </c>
      <c r="AG12" s="43">
        <f>'Model 1'!AA26</f>
        <v>1</v>
      </c>
      <c r="AH12" s="43">
        <f>'Model 1'!AB26</f>
        <v>1</v>
      </c>
      <c r="AI12" s="43">
        <f>'Model 1'!AC26</f>
        <v>1</v>
      </c>
      <c r="AJ12" s="43">
        <f>'Model 1'!AD26</f>
        <v>1</v>
      </c>
    </row>
    <row r="13" spans="1:36" x14ac:dyDescent="0.25">
      <c r="M13" s="43">
        <f>'Model 1'!G27</f>
        <v>1</v>
      </c>
      <c r="N13" s="43">
        <f>'Model 1'!H27</f>
        <v>1</v>
      </c>
      <c r="O13" s="43">
        <f>'Model 1'!I27</f>
        <v>1</v>
      </c>
      <c r="P13" s="43">
        <f>'Model 1'!J27</f>
        <v>1</v>
      </c>
      <c r="Q13" s="43">
        <f>'Model 1'!K27</f>
        <v>1</v>
      </c>
      <c r="R13" s="43">
        <f>'Model 1'!L27</f>
        <v>1</v>
      </c>
      <c r="S13" s="43">
        <f>'Model 1'!M27</f>
        <v>0</v>
      </c>
      <c r="T13" s="43">
        <f>'Model 1'!N27</f>
        <v>1</v>
      </c>
      <c r="U13" s="43">
        <f>'Model 1'!O27</f>
        <v>1</v>
      </c>
      <c r="V13" s="43">
        <f>'Model 1'!P27</f>
        <v>1</v>
      </c>
      <c r="W13" s="43">
        <f>'Model 1'!Q27</f>
        <v>1</v>
      </c>
      <c r="X13" s="43">
        <f>'Model 1'!R27</f>
        <v>1</v>
      </c>
      <c r="Y13" s="43">
        <f>'Model 1'!S27</f>
        <v>1</v>
      </c>
      <c r="Z13" s="43">
        <f>'Model 1'!T27</f>
        <v>0</v>
      </c>
      <c r="AA13" s="43">
        <f>'Model 1'!U27</f>
        <v>0</v>
      </c>
      <c r="AB13" s="43">
        <f>'Model 1'!V27</f>
        <v>0</v>
      </c>
      <c r="AC13" s="43">
        <f>'Model 1'!W27</f>
        <v>0</v>
      </c>
      <c r="AD13" s="43">
        <f>'Model 1'!X27</f>
        <v>0</v>
      </c>
      <c r="AE13" s="43">
        <f>'Model 1'!Y27</f>
        <v>0</v>
      </c>
      <c r="AF13" s="43">
        <f>'Model 1'!Z27</f>
        <v>0</v>
      </c>
      <c r="AG13" s="43">
        <f>'Model 1'!AA27</f>
        <v>0</v>
      </c>
      <c r="AH13" s="43">
        <f>'Model 1'!AB27</f>
        <v>0</v>
      </c>
      <c r="AI13" s="43">
        <f>'Model 1'!AC27</f>
        <v>0</v>
      </c>
      <c r="AJ13" s="43">
        <f>'Model 1'!AD27</f>
        <v>0</v>
      </c>
    </row>
    <row r="14" spans="1:36" x14ac:dyDescent="0.25">
      <c r="M14" s="43">
        <f>'Model 1'!G28</f>
        <v>0</v>
      </c>
      <c r="N14" s="43">
        <f>'Model 1'!H28</f>
        <v>1</v>
      </c>
      <c r="O14" s="43">
        <f>'Model 1'!I28</f>
        <v>1</v>
      </c>
      <c r="P14" s="43">
        <f>'Model 1'!J28</f>
        <v>1</v>
      </c>
      <c r="Q14" s="43">
        <f>'Model 1'!K28</f>
        <v>1</v>
      </c>
      <c r="R14" s="43">
        <f>'Model 1'!L28</f>
        <v>1</v>
      </c>
      <c r="S14" s="43">
        <f>'Model 1'!M28</f>
        <v>1</v>
      </c>
      <c r="T14" s="43">
        <f>'Model 1'!N28</f>
        <v>0</v>
      </c>
      <c r="U14" s="43">
        <f>'Model 1'!O28</f>
        <v>1</v>
      </c>
      <c r="V14" s="43">
        <f>'Model 1'!P28</f>
        <v>1</v>
      </c>
      <c r="W14" s="43">
        <f>'Model 1'!Q28</f>
        <v>1</v>
      </c>
      <c r="X14" s="43">
        <f>'Model 1'!R28</f>
        <v>1</v>
      </c>
      <c r="Y14" s="43">
        <f>'Model 1'!S28</f>
        <v>1</v>
      </c>
      <c r="Z14" s="43">
        <f>'Model 1'!T28</f>
        <v>1</v>
      </c>
      <c r="AA14" s="43">
        <f>'Model 1'!U28</f>
        <v>0</v>
      </c>
      <c r="AB14" s="43">
        <f>'Model 1'!V28</f>
        <v>0</v>
      </c>
      <c r="AC14" s="43">
        <f>'Model 1'!W28</f>
        <v>0</v>
      </c>
      <c r="AD14" s="43">
        <f>'Model 1'!X28</f>
        <v>0</v>
      </c>
      <c r="AE14" s="43">
        <f>'Model 1'!Y28</f>
        <v>0</v>
      </c>
      <c r="AF14" s="43">
        <f>'Model 1'!Z28</f>
        <v>0</v>
      </c>
      <c r="AG14" s="43">
        <f>'Model 1'!AA28</f>
        <v>0</v>
      </c>
      <c r="AH14" s="43">
        <f>'Model 1'!AB28</f>
        <v>0</v>
      </c>
      <c r="AI14" s="43">
        <f>'Model 1'!AC28</f>
        <v>0</v>
      </c>
      <c r="AJ14" s="43">
        <f>'Model 1'!AD28</f>
        <v>0</v>
      </c>
    </row>
    <row r="15" spans="1:36" x14ac:dyDescent="0.25">
      <c r="M15" s="43">
        <f>'Model 1'!G29</f>
        <v>0</v>
      </c>
      <c r="N15" s="43">
        <f>'Model 1'!H29</f>
        <v>0</v>
      </c>
      <c r="O15" s="43">
        <f>'Model 1'!I29</f>
        <v>1</v>
      </c>
      <c r="P15" s="43">
        <f>'Model 1'!J29</f>
        <v>1</v>
      </c>
      <c r="Q15" s="43">
        <f>'Model 1'!K29</f>
        <v>1</v>
      </c>
      <c r="R15" s="43">
        <f>'Model 1'!L29</f>
        <v>1</v>
      </c>
      <c r="S15" s="43">
        <f>'Model 1'!M29</f>
        <v>1</v>
      </c>
      <c r="T15" s="43">
        <f>'Model 1'!N29</f>
        <v>1</v>
      </c>
      <c r="U15" s="43">
        <f>'Model 1'!O29</f>
        <v>0</v>
      </c>
      <c r="V15" s="43">
        <f>'Model 1'!P29</f>
        <v>1</v>
      </c>
      <c r="W15" s="43">
        <f>'Model 1'!Q29</f>
        <v>1</v>
      </c>
      <c r="X15" s="43">
        <f>'Model 1'!R29</f>
        <v>1</v>
      </c>
      <c r="Y15" s="43">
        <f>'Model 1'!S29</f>
        <v>1</v>
      </c>
      <c r="Z15" s="43">
        <f>'Model 1'!T29</f>
        <v>1</v>
      </c>
      <c r="AA15" s="43">
        <f>'Model 1'!U29</f>
        <v>1</v>
      </c>
      <c r="AB15" s="43">
        <f>'Model 1'!V29</f>
        <v>0</v>
      </c>
      <c r="AC15" s="43">
        <f>'Model 1'!W29</f>
        <v>0</v>
      </c>
      <c r="AD15" s="43">
        <f>'Model 1'!X29</f>
        <v>0</v>
      </c>
      <c r="AE15" s="43">
        <f>'Model 1'!Y29</f>
        <v>0</v>
      </c>
      <c r="AF15" s="43">
        <f>'Model 1'!Z29</f>
        <v>0</v>
      </c>
      <c r="AG15" s="43">
        <f>'Model 1'!AA29</f>
        <v>0</v>
      </c>
      <c r="AH15" s="43">
        <f>'Model 1'!AB29</f>
        <v>0</v>
      </c>
      <c r="AI15" s="43">
        <f>'Model 1'!AC29</f>
        <v>0</v>
      </c>
      <c r="AJ15" s="43">
        <f>'Model 1'!AD29</f>
        <v>0</v>
      </c>
    </row>
    <row r="16" spans="1:36" x14ac:dyDescent="0.25">
      <c r="M16" s="43">
        <f>'Model 1'!G30</f>
        <v>0</v>
      </c>
      <c r="N16" s="43">
        <f>'Model 1'!H30</f>
        <v>0</v>
      </c>
      <c r="O16" s="43">
        <f>'Model 1'!I30</f>
        <v>0</v>
      </c>
      <c r="P16" s="43">
        <f>'Model 1'!J30</f>
        <v>1</v>
      </c>
      <c r="Q16" s="43">
        <f>'Model 1'!K30</f>
        <v>1</v>
      </c>
      <c r="R16" s="43">
        <f>'Model 1'!L30</f>
        <v>1</v>
      </c>
      <c r="S16" s="43">
        <f>'Model 1'!M30</f>
        <v>1</v>
      </c>
      <c r="T16" s="43">
        <f>'Model 1'!N30</f>
        <v>1</v>
      </c>
      <c r="U16" s="43">
        <f>'Model 1'!O30</f>
        <v>1</v>
      </c>
      <c r="V16" s="43">
        <f>'Model 1'!P30</f>
        <v>0</v>
      </c>
      <c r="W16" s="43">
        <f>'Model 1'!Q30</f>
        <v>1</v>
      </c>
      <c r="X16" s="43">
        <f>'Model 1'!R30</f>
        <v>1</v>
      </c>
      <c r="Y16" s="43">
        <f>'Model 1'!S30</f>
        <v>1</v>
      </c>
      <c r="Z16" s="43">
        <f>'Model 1'!T30</f>
        <v>1</v>
      </c>
      <c r="AA16" s="43">
        <f>'Model 1'!U30</f>
        <v>1</v>
      </c>
      <c r="AB16" s="43">
        <f>'Model 1'!V30</f>
        <v>1</v>
      </c>
      <c r="AC16" s="43">
        <f>'Model 1'!W30</f>
        <v>0</v>
      </c>
      <c r="AD16" s="43">
        <f>'Model 1'!X30</f>
        <v>0</v>
      </c>
      <c r="AE16" s="43">
        <f>'Model 1'!Y30</f>
        <v>0</v>
      </c>
      <c r="AF16" s="43">
        <f>'Model 1'!Z30</f>
        <v>0</v>
      </c>
      <c r="AG16" s="43">
        <f>'Model 1'!AA30</f>
        <v>0</v>
      </c>
      <c r="AH16" s="43">
        <f>'Model 1'!AB30</f>
        <v>0</v>
      </c>
      <c r="AI16" s="43">
        <f>'Model 1'!AC30</f>
        <v>0</v>
      </c>
      <c r="AJ16" s="43">
        <f>'Model 1'!AD30</f>
        <v>0</v>
      </c>
    </row>
    <row r="17" spans="13:36" x14ac:dyDescent="0.25">
      <c r="M17" s="43">
        <f>'Model 1'!G31</f>
        <v>0</v>
      </c>
      <c r="N17" s="43">
        <f>'Model 1'!H31</f>
        <v>0</v>
      </c>
      <c r="O17" s="43">
        <f>'Model 1'!I31</f>
        <v>0</v>
      </c>
      <c r="P17" s="43">
        <f>'Model 1'!J31</f>
        <v>0</v>
      </c>
      <c r="Q17" s="43">
        <f>'Model 1'!K31</f>
        <v>1</v>
      </c>
      <c r="R17" s="43">
        <f>'Model 1'!L31</f>
        <v>1</v>
      </c>
      <c r="S17" s="43">
        <f>'Model 1'!M31</f>
        <v>1</v>
      </c>
      <c r="T17" s="43">
        <f>'Model 1'!N31</f>
        <v>1</v>
      </c>
      <c r="U17" s="43">
        <f>'Model 1'!O31</f>
        <v>1</v>
      </c>
      <c r="V17" s="43">
        <f>'Model 1'!P31</f>
        <v>1</v>
      </c>
      <c r="W17" s="43">
        <f>'Model 1'!Q31</f>
        <v>0</v>
      </c>
      <c r="X17" s="43">
        <f>'Model 1'!R31</f>
        <v>1</v>
      </c>
      <c r="Y17" s="43">
        <f>'Model 1'!S31</f>
        <v>1</v>
      </c>
      <c r="Z17" s="43">
        <f>'Model 1'!T31</f>
        <v>1</v>
      </c>
      <c r="AA17" s="43">
        <f>'Model 1'!U31</f>
        <v>1</v>
      </c>
      <c r="AB17" s="43">
        <f>'Model 1'!V31</f>
        <v>1</v>
      </c>
      <c r="AC17" s="43">
        <f>'Model 1'!W31</f>
        <v>1</v>
      </c>
      <c r="AD17" s="43">
        <f>'Model 1'!X31</f>
        <v>0</v>
      </c>
      <c r="AE17" s="43">
        <f>'Model 1'!Y31</f>
        <v>0</v>
      </c>
      <c r="AF17" s="43">
        <f>'Model 1'!Z31</f>
        <v>0</v>
      </c>
      <c r="AG17" s="43">
        <f>'Model 1'!AA31</f>
        <v>0</v>
      </c>
      <c r="AH17" s="43">
        <f>'Model 1'!AB31</f>
        <v>0</v>
      </c>
      <c r="AI17" s="43">
        <f>'Model 1'!AC31</f>
        <v>0</v>
      </c>
      <c r="AJ17" s="43">
        <f>'Model 1'!AD31</f>
        <v>0</v>
      </c>
    </row>
    <row r="18" spans="13:36" x14ac:dyDescent="0.25">
      <c r="M18" s="43">
        <f>'Model 1'!G32</f>
        <v>0</v>
      </c>
      <c r="N18" s="43">
        <f>'Model 1'!H32</f>
        <v>0</v>
      </c>
      <c r="O18" s="43">
        <f>'Model 1'!I32</f>
        <v>0</v>
      </c>
      <c r="P18" s="43">
        <f>'Model 1'!J32</f>
        <v>0</v>
      </c>
      <c r="Q18" s="43">
        <f>'Model 1'!K32</f>
        <v>0</v>
      </c>
      <c r="R18" s="43">
        <f>'Model 1'!L32</f>
        <v>1</v>
      </c>
      <c r="S18" s="43">
        <f>'Model 1'!M32</f>
        <v>1</v>
      </c>
      <c r="T18" s="43">
        <f>'Model 1'!N32</f>
        <v>1</v>
      </c>
      <c r="U18" s="43">
        <f>'Model 1'!O32</f>
        <v>1</v>
      </c>
      <c r="V18" s="43">
        <f>'Model 1'!P32</f>
        <v>1</v>
      </c>
      <c r="W18" s="43">
        <f>'Model 1'!Q32</f>
        <v>1</v>
      </c>
      <c r="X18" s="43">
        <f>'Model 1'!R32</f>
        <v>0</v>
      </c>
      <c r="Y18" s="43">
        <f>'Model 1'!S32</f>
        <v>1</v>
      </c>
      <c r="Z18" s="43">
        <f>'Model 1'!T32</f>
        <v>1</v>
      </c>
      <c r="AA18" s="43">
        <f>'Model 1'!U32</f>
        <v>1</v>
      </c>
      <c r="AB18" s="43">
        <f>'Model 1'!V32</f>
        <v>1</v>
      </c>
      <c r="AC18" s="43">
        <f>'Model 1'!W32</f>
        <v>1</v>
      </c>
      <c r="AD18" s="43">
        <f>'Model 1'!X32</f>
        <v>1</v>
      </c>
      <c r="AE18" s="43">
        <f>'Model 1'!Y32</f>
        <v>0</v>
      </c>
      <c r="AF18" s="43">
        <f>'Model 1'!Z32</f>
        <v>0</v>
      </c>
      <c r="AG18" s="43">
        <f>'Model 1'!AA32</f>
        <v>0</v>
      </c>
      <c r="AH18" s="43">
        <f>'Model 1'!AB32</f>
        <v>0</v>
      </c>
      <c r="AI18" s="43">
        <f>'Model 1'!AC32</f>
        <v>0</v>
      </c>
      <c r="AJ18" s="43">
        <f>'Model 1'!AD32</f>
        <v>0</v>
      </c>
    </row>
    <row r="19" spans="13:36" x14ac:dyDescent="0.25">
      <c r="M19" s="43">
        <f>'Model 1'!G33</f>
        <v>0</v>
      </c>
      <c r="N19" s="43">
        <f>'Model 1'!H33</f>
        <v>0</v>
      </c>
      <c r="O19" s="43">
        <f>'Model 1'!I33</f>
        <v>0</v>
      </c>
      <c r="P19" s="43">
        <f>'Model 1'!J33</f>
        <v>0</v>
      </c>
      <c r="Q19" s="43">
        <f>'Model 1'!K33</f>
        <v>0</v>
      </c>
      <c r="R19" s="43">
        <f>'Model 1'!L33</f>
        <v>0</v>
      </c>
      <c r="S19" s="43">
        <f>'Model 1'!M33</f>
        <v>1</v>
      </c>
      <c r="T19" s="43">
        <f>'Model 1'!N33</f>
        <v>1</v>
      </c>
      <c r="U19" s="43">
        <f>'Model 1'!O33</f>
        <v>1</v>
      </c>
      <c r="V19" s="43">
        <f>'Model 1'!P33</f>
        <v>1</v>
      </c>
      <c r="W19" s="43">
        <f>'Model 1'!Q33</f>
        <v>1</v>
      </c>
      <c r="X19" s="43">
        <f>'Model 1'!R33</f>
        <v>1</v>
      </c>
      <c r="Y19" s="43">
        <f>'Model 1'!S33</f>
        <v>0</v>
      </c>
      <c r="Z19" s="43">
        <f>'Model 1'!T33</f>
        <v>1</v>
      </c>
      <c r="AA19" s="43">
        <f>'Model 1'!U33</f>
        <v>1</v>
      </c>
      <c r="AB19" s="43">
        <f>'Model 1'!V33</f>
        <v>1</v>
      </c>
      <c r="AC19" s="43">
        <f>'Model 1'!W33</f>
        <v>1</v>
      </c>
      <c r="AD19" s="43">
        <f>'Model 1'!X33</f>
        <v>1</v>
      </c>
      <c r="AE19" s="43">
        <f>'Model 1'!Y33</f>
        <v>1</v>
      </c>
      <c r="AF19" s="43">
        <f>'Model 1'!Z33</f>
        <v>0</v>
      </c>
      <c r="AG19" s="43">
        <f>'Model 1'!AA33</f>
        <v>0</v>
      </c>
      <c r="AH19" s="43">
        <f>'Model 1'!AB33</f>
        <v>0</v>
      </c>
      <c r="AI19" s="43">
        <f>'Model 1'!AC33</f>
        <v>0</v>
      </c>
      <c r="AJ19" s="43">
        <f>'Model 1'!AD33</f>
        <v>0</v>
      </c>
    </row>
    <row r="20" spans="13:36" x14ac:dyDescent="0.25">
      <c r="M20" s="43">
        <f>'Model 1'!G34</f>
        <v>0</v>
      </c>
      <c r="N20" s="43">
        <f>'Model 1'!H34</f>
        <v>0</v>
      </c>
      <c r="O20" s="43">
        <f>'Model 1'!I34</f>
        <v>0</v>
      </c>
      <c r="P20" s="43">
        <f>'Model 1'!J34</f>
        <v>0</v>
      </c>
      <c r="Q20" s="43">
        <f>'Model 1'!K34</f>
        <v>0</v>
      </c>
      <c r="R20" s="43">
        <f>'Model 1'!L34</f>
        <v>0</v>
      </c>
      <c r="S20" s="43">
        <f>'Model 1'!M34</f>
        <v>0</v>
      </c>
      <c r="T20" s="43">
        <f>'Model 1'!N34</f>
        <v>1</v>
      </c>
      <c r="U20" s="43">
        <f>'Model 1'!O34</f>
        <v>1</v>
      </c>
      <c r="V20" s="43">
        <f>'Model 1'!P34</f>
        <v>1</v>
      </c>
      <c r="W20" s="43">
        <f>'Model 1'!Q34</f>
        <v>1</v>
      </c>
      <c r="X20" s="43">
        <f>'Model 1'!R34</f>
        <v>1</v>
      </c>
      <c r="Y20" s="43">
        <f>'Model 1'!S34</f>
        <v>1</v>
      </c>
      <c r="Z20" s="43">
        <f>'Model 1'!T34</f>
        <v>0</v>
      </c>
      <c r="AA20" s="43">
        <f>'Model 1'!U34</f>
        <v>1</v>
      </c>
      <c r="AB20" s="43">
        <f>'Model 1'!V34</f>
        <v>1</v>
      </c>
      <c r="AC20" s="43">
        <f>'Model 1'!W34</f>
        <v>1</v>
      </c>
      <c r="AD20" s="43">
        <f>'Model 1'!X34</f>
        <v>1</v>
      </c>
      <c r="AE20" s="43">
        <f>'Model 1'!Y34</f>
        <v>1</v>
      </c>
      <c r="AF20" s="43">
        <f>'Model 1'!Z34</f>
        <v>1</v>
      </c>
      <c r="AG20" s="43">
        <f>'Model 1'!AA34</f>
        <v>0</v>
      </c>
      <c r="AH20" s="43">
        <f>'Model 1'!AB34</f>
        <v>0</v>
      </c>
      <c r="AI20" s="43">
        <f>'Model 1'!AC34</f>
        <v>0</v>
      </c>
      <c r="AJ20" s="43">
        <f>'Model 1'!AD34</f>
        <v>0</v>
      </c>
    </row>
    <row r="21" spans="13:36" x14ac:dyDescent="0.25">
      <c r="M21" s="43">
        <f>'Model 1'!G35</f>
        <v>0</v>
      </c>
      <c r="N21" s="43">
        <f>'Model 1'!H35</f>
        <v>0</v>
      </c>
      <c r="O21" s="43">
        <f>'Model 1'!I35</f>
        <v>0</v>
      </c>
      <c r="P21" s="43">
        <f>'Model 1'!J35</f>
        <v>0</v>
      </c>
      <c r="Q21" s="43">
        <f>'Model 1'!K35</f>
        <v>0</v>
      </c>
      <c r="R21" s="43">
        <f>'Model 1'!L35</f>
        <v>0</v>
      </c>
      <c r="S21" s="43">
        <f>'Model 1'!M35</f>
        <v>0</v>
      </c>
      <c r="T21" s="43">
        <f>'Model 1'!N35</f>
        <v>0</v>
      </c>
      <c r="U21" s="43">
        <f>'Model 1'!O35</f>
        <v>1</v>
      </c>
      <c r="V21" s="43">
        <f>'Model 1'!P35</f>
        <v>1</v>
      </c>
      <c r="W21" s="43">
        <f>'Model 1'!Q35</f>
        <v>1</v>
      </c>
      <c r="X21" s="43">
        <f>'Model 1'!R35</f>
        <v>1</v>
      </c>
      <c r="Y21" s="43">
        <f>'Model 1'!S35</f>
        <v>1</v>
      </c>
      <c r="Z21" s="43">
        <f>'Model 1'!T35</f>
        <v>1</v>
      </c>
      <c r="AA21" s="43">
        <f>'Model 1'!U35</f>
        <v>0</v>
      </c>
      <c r="AB21" s="43">
        <f>'Model 1'!V35</f>
        <v>1</v>
      </c>
      <c r="AC21" s="43">
        <f>'Model 1'!W35</f>
        <v>1</v>
      </c>
      <c r="AD21" s="43">
        <f>'Model 1'!X35</f>
        <v>1</v>
      </c>
      <c r="AE21" s="43">
        <f>'Model 1'!Y35</f>
        <v>1</v>
      </c>
      <c r="AF21" s="43">
        <f>'Model 1'!Z35</f>
        <v>1</v>
      </c>
      <c r="AG21" s="43">
        <f>'Model 1'!AA35</f>
        <v>1</v>
      </c>
      <c r="AH21" s="43">
        <f>'Model 1'!AB35</f>
        <v>0</v>
      </c>
      <c r="AI21" s="43">
        <f>'Model 1'!AC35</f>
        <v>0</v>
      </c>
      <c r="AJ21" s="43">
        <f>'Model 1'!AD35</f>
        <v>0</v>
      </c>
    </row>
    <row r="22" spans="13:36" x14ac:dyDescent="0.25">
      <c r="M22" s="43">
        <f>'Model 1'!G36</f>
        <v>0</v>
      </c>
      <c r="N22" s="43">
        <f>'Model 1'!H36</f>
        <v>0</v>
      </c>
      <c r="O22" s="43">
        <f>'Model 1'!I36</f>
        <v>0</v>
      </c>
      <c r="P22" s="43">
        <f>'Model 1'!J36</f>
        <v>0</v>
      </c>
      <c r="Q22" s="43">
        <f>'Model 1'!K36</f>
        <v>0</v>
      </c>
      <c r="R22" s="43">
        <f>'Model 1'!L36</f>
        <v>0</v>
      </c>
      <c r="S22" s="43">
        <f>'Model 1'!M36</f>
        <v>0</v>
      </c>
      <c r="T22" s="43">
        <f>'Model 1'!N36</f>
        <v>0</v>
      </c>
      <c r="U22" s="43">
        <f>'Model 1'!O36</f>
        <v>0</v>
      </c>
      <c r="V22" s="43">
        <f>'Model 1'!P36</f>
        <v>1</v>
      </c>
      <c r="W22" s="43">
        <f>'Model 1'!Q36</f>
        <v>1</v>
      </c>
      <c r="X22" s="43">
        <f>'Model 1'!R36</f>
        <v>1</v>
      </c>
      <c r="Y22" s="43">
        <f>'Model 1'!S36</f>
        <v>1</v>
      </c>
      <c r="Z22" s="43">
        <f>'Model 1'!T36</f>
        <v>1</v>
      </c>
      <c r="AA22" s="43">
        <f>'Model 1'!U36</f>
        <v>1</v>
      </c>
      <c r="AB22" s="43">
        <f>'Model 1'!V36</f>
        <v>0</v>
      </c>
      <c r="AC22" s="43">
        <f>'Model 1'!W36</f>
        <v>1</v>
      </c>
      <c r="AD22" s="43">
        <f>'Model 1'!X36</f>
        <v>1</v>
      </c>
      <c r="AE22" s="43">
        <f>'Model 1'!Y36</f>
        <v>1</v>
      </c>
      <c r="AF22" s="43">
        <f>'Model 1'!Z36</f>
        <v>1</v>
      </c>
      <c r="AG22" s="43">
        <f>'Model 1'!AA36</f>
        <v>1</v>
      </c>
      <c r="AH22" s="43">
        <f>'Model 1'!AB36</f>
        <v>1</v>
      </c>
      <c r="AI22" s="43">
        <f>'Model 1'!AC36</f>
        <v>0</v>
      </c>
      <c r="AJ22" s="43">
        <f>'Model 1'!AD36</f>
        <v>0</v>
      </c>
    </row>
    <row r="23" spans="13:36" x14ac:dyDescent="0.25">
      <c r="M23" s="43">
        <f>'Model 1'!G37</f>
        <v>0</v>
      </c>
      <c r="N23" s="43">
        <f>'Model 1'!H37</f>
        <v>0</v>
      </c>
      <c r="O23" s="43">
        <f>'Model 1'!I37</f>
        <v>0</v>
      </c>
      <c r="P23" s="43">
        <f>'Model 1'!J37</f>
        <v>0</v>
      </c>
      <c r="Q23" s="43">
        <f>'Model 1'!K37</f>
        <v>0</v>
      </c>
      <c r="R23" s="43">
        <f>'Model 1'!L37</f>
        <v>0</v>
      </c>
      <c r="S23" s="43">
        <f>'Model 1'!M37</f>
        <v>0</v>
      </c>
      <c r="T23" s="43">
        <f>'Model 1'!N37</f>
        <v>0</v>
      </c>
      <c r="U23" s="43">
        <f>'Model 1'!O37</f>
        <v>0</v>
      </c>
      <c r="V23" s="43">
        <f>'Model 1'!P37</f>
        <v>0</v>
      </c>
      <c r="W23" s="43">
        <f>'Model 1'!Q37</f>
        <v>1</v>
      </c>
      <c r="X23" s="43">
        <f>'Model 1'!R37</f>
        <v>1</v>
      </c>
      <c r="Y23" s="43">
        <f>'Model 1'!S37</f>
        <v>1</v>
      </c>
      <c r="Z23" s="43">
        <f>'Model 1'!T37</f>
        <v>1</v>
      </c>
      <c r="AA23" s="43">
        <f>'Model 1'!U37</f>
        <v>1</v>
      </c>
      <c r="AB23" s="43">
        <f>'Model 1'!V37</f>
        <v>1</v>
      </c>
      <c r="AC23" s="43">
        <f>'Model 1'!W37</f>
        <v>0</v>
      </c>
      <c r="AD23" s="43">
        <f>'Model 1'!X37</f>
        <v>1</v>
      </c>
      <c r="AE23" s="43">
        <f>'Model 1'!Y37</f>
        <v>1</v>
      </c>
      <c r="AF23" s="43">
        <f>'Model 1'!Z37</f>
        <v>1</v>
      </c>
      <c r="AG23" s="43">
        <f>'Model 1'!AA37</f>
        <v>1</v>
      </c>
      <c r="AH23" s="43">
        <f>'Model 1'!AB37</f>
        <v>1</v>
      </c>
      <c r="AI23" s="43">
        <f>'Model 1'!AC37</f>
        <v>1</v>
      </c>
      <c r="AJ23" s="43">
        <f>'Model 1'!AD37</f>
        <v>0</v>
      </c>
    </row>
    <row r="24" spans="13:36" x14ac:dyDescent="0.25">
      <c r="M24" s="43">
        <f>'Model 1'!G38</f>
        <v>0</v>
      </c>
      <c r="N24" s="43">
        <f>'Model 1'!H38</f>
        <v>0</v>
      </c>
      <c r="O24" s="43">
        <f>'Model 1'!I38</f>
        <v>0</v>
      </c>
      <c r="P24" s="43">
        <f>'Model 1'!J38</f>
        <v>0</v>
      </c>
      <c r="Q24" s="43">
        <f>'Model 1'!K38</f>
        <v>0</v>
      </c>
      <c r="R24" s="43">
        <f>'Model 1'!L38</f>
        <v>0</v>
      </c>
      <c r="S24" s="43">
        <f>'Model 1'!M38</f>
        <v>0</v>
      </c>
      <c r="T24" s="43">
        <f>'Model 1'!N38</f>
        <v>0</v>
      </c>
      <c r="U24" s="43">
        <f>'Model 1'!O38</f>
        <v>0</v>
      </c>
      <c r="V24" s="43">
        <f>'Model 1'!P38</f>
        <v>0</v>
      </c>
      <c r="W24" s="43">
        <f>'Model 1'!Q38</f>
        <v>0</v>
      </c>
      <c r="X24" s="43">
        <f>'Model 1'!R38</f>
        <v>1</v>
      </c>
      <c r="Y24" s="43">
        <f>'Model 1'!S38</f>
        <v>1</v>
      </c>
      <c r="Z24" s="43">
        <f>'Model 1'!T38</f>
        <v>1</v>
      </c>
      <c r="AA24" s="43">
        <f>'Model 1'!U38</f>
        <v>1</v>
      </c>
      <c r="AB24" s="43">
        <f>'Model 1'!V38</f>
        <v>1</v>
      </c>
      <c r="AC24" s="43">
        <f>'Model 1'!W38</f>
        <v>1</v>
      </c>
      <c r="AD24" s="43">
        <f>'Model 1'!X38</f>
        <v>0</v>
      </c>
      <c r="AE24" s="43">
        <f>'Model 1'!Y38</f>
        <v>1</v>
      </c>
      <c r="AF24" s="43">
        <f>'Model 1'!Z38</f>
        <v>1</v>
      </c>
      <c r="AG24" s="43">
        <f>'Model 1'!AA38</f>
        <v>1</v>
      </c>
      <c r="AH24" s="43">
        <f>'Model 1'!AB38</f>
        <v>1</v>
      </c>
      <c r="AI24" s="43">
        <f>'Model 1'!AC38</f>
        <v>1</v>
      </c>
      <c r="AJ24" s="43">
        <f>'Model 1'!AD38</f>
        <v>1</v>
      </c>
    </row>
    <row r="25" spans="13:36" x14ac:dyDescent="0.25">
      <c r="M25" s="43">
        <f>'Model 1'!G39</f>
        <v>1</v>
      </c>
      <c r="N25" s="43">
        <f>'Model 1'!H39</f>
        <v>1</v>
      </c>
      <c r="O25" s="43">
        <f>'Model 1'!I39</f>
        <v>1</v>
      </c>
      <c r="P25" s="43">
        <f>'Model 1'!J39</f>
        <v>1</v>
      </c>
      <c r="Q25" s="43">
        <f>'Model 1'!K39</f>
        <v>1</v>
      </c>
      <c r="R25" s="43">
        <f>'Model 1'!L39</f>
        <v>1</v>
      </c>
      <c r="S25" s="43">
        <f>'Model 1'!M39</f>
        <v>1</v>
      </c>
      <c r="T25" s="43">
        <f>'Model 1'!N39</f>
        <v>1</v>
      </c>
      <c r="U25" s="43">
        <f>'Model 1'!O39</f>
        <v>0</v>
      </c>
      <c r="V25" s="43">
        <f>'Model 1'!P39</f>
        <v>0</v>
      </c>
      <c r="W25" s="43">
        <f>'Model 1'!Q39</f>
        <v>0</v>
      </c>
      <c r="X25" s="43">
        <f>'Model 1'!R39</f>
        <v>0</v>
      </c>
      <c r="Y25" s="43">
        <f>'Model 1'!S39</f>
        <v>0</v>
      </c>
      <c r="Z25" s="43">
        <f>'Model 1'!T39</f>
        <v>0</v>
      </c>
      <c r="AA25" s="43">
        <f>'Model 1'!U39</f>
        <v>0</v>
      </c>
      <c r="AB25" s="43">
        <f>'Model 1'!V39</f>
        <v>0</v>
      </c>
      <c r="AC25" s="43">
        <f>'Model 1'!W39</f>
        <v>0</v>
      </c>
      <c r="AD25" s="43">
        <f>'Model 1'!X39</f>
        <v>0</v>
      </c>
      <c r="AE25" s="43">
        <f>'Model 1'!Y39</f>
        <v>0</v>
      </c>
      <c r="AF25" s="43">
        <f>'Model 1'!Z39</f>
        <v>0</v>
      </c>
      <c r="AG25" s="43">
        <f>'Model 1'!AA39</f>
        <v>0</v>
      </c>
      <c r="AH25" s="43">
        <f>'Model 1'!AB39</f>
        <v>0</v>
      </c>
      <c r="AI25" s="43">
        <f>'Model 1'!AC39</f>
        <v>0</v>
      </c>
      <c r="AJ25" s="43">
        <f>'Model 1'!AD39</f>
        <v>0</v>
      </c>
    </row>
    <row r="26" spans="13:36" x14ac:dyDescent="0.25">
      <c r="M26" s="43">
        <f>'Model 1'!G40</f>
        <v>0</v>
      </c>
      <c r="N26" s="43">
        <f>'Model 1'!H40</f>
        <v>1</v>
      </c>
      <c r="O26" s="43">
        <f>'Model 1'!I40</f>
        <v>1</v>
      </c>
      <c r="P26" s="43">
        <f>'Model 1'!J40</f>
        <v>1</v>
      </c>
      <c r="Q26" s="43">
        <f>'Model 1'!K40</f>
        <v>1</v>
      </c>
      <c r="R26" s="43">
        <f>'Model 1'!L40</f>
        <v>1</v>
      </c>
      <c r="S26" s="43">
        <f>'Model 1'!M40</f>
        <v>1</v>
      </c>
      <c r="T26" s="43">
        <f>'Model 1'!N40</f>
        <v>1</v>
      </c>
      <c r="U26" s="43">
        <f>'Model 1'!O40</f>
        <v>1</v>
      </c>
      <c r="V26" s="43">
        <f>'Model 1'!P40</f>
        <v>0</v>
      </c>
      <c r="W26" s="43">
        <f>'Model 1'!Q40</f>
        <v>0</v>
      </c>
      <c r="X26" s="43">
        <f>'Model 1'!R40</f>
        <v>0</v>
      </c>
      <c r="Y26" s="43">
        <f>'Model 1'!S40</f>
        <v>0</v>
      </c>
      <c r="Z26" s="43">
        <f>'Model 1'!T40</f>
        <v>0</v>
      </c>
      <c r="AA26" s="43">
        <f>'Model 1'!U40</f>
        <v>0</v>
      </c>
      <c r="AB26" s="43">
        <f>'Model 1'!V40</f>
        <v>0</v>
      </c>
      <c r="AC26" s="43">
        <f>'Model 1'!W40</f>
        <v>0</v>
      </c>
      <c r="AD26" s="43">
        <f>'Model 1'!X40</f>
        <v>0</v>
      </c>
      <c r="AE26" s="43">
        <f>'Model 1'!Y40</f>
        <v>0</v>
      </c>
      <c r="AF26" s="43">
        <f>'Model 1'!Z40</f>
        <v>0</v>
      </c>
      <c r="AG26" s="43">
        <f>'Model 1'!AA40</f>
        <v>0</v>
      </c>
      <c r="AH26" s="43">
        <f>'Model 1'!AB40</f>
        <v>0</v>
      </c>
      <c r="AI26" s="43">
        <f>'Model 1'!AC40</f>
        <v>0</v>
      </c>
      <c r="AJ26" s="43">
        <f>'Model 1'!AD40</f>
        <v>0</v>
      </c>
    </row>
    <row r="27" spans="13:36" x14ac:dyDescent="0.25">
      <c r="M27" s="43">
        <f>'Model 1'!G41</f>
        <v>0</v>
      </c>
      <c r="N27" s="43">
        <f>'Model 1'!H41</f>
        <v>0</v>
      </c>
      <c r="O27" s="43">
        <f>'Model 1'!I41</f>
        <v>1</v>
      </c>
      <c r="P27" s="43">
        <f>'Model 1'!J41</f>
        <v>1</v>
      </c>
      <c r="Q27" s="43">
        <f>'Model 1'!K41</f>
        <v>1</v>
      </c>
      <c r="R27" s="43">
        <f>'Model 1'!L41</f>
        <v>1</v>
      </c>
      <c r="S27" s="43">
        <f>'Model 1'!M41</f>
        <v>1</v>
      </c>
      <c r="T27" s="43">
        <f>'Model 1'!N41</f>
        <v>1</v>
      </c>
      <c r="U27" s="43">
        <f>'Model 1'!O41</f>
        <v>1</v>
      </c>
      <c r="V27" s="43">
        <f>'Model 1'!P41</f>
        <v>1</v>
      </c>
      <c r="W27" s="43">
        <f>'Model 1'!Q41</f>
        <v>0</v>
      </c>
      <c r="X27" s="43">
        <f>'Model 1'!R41</f>
        <v>0</v>
      </c>
      <c r="Y27" s="43">
        <f>'Model 1'!S41</f>
        <v>0</v>
      </c>
      <c r="Z27" s="43">
        <f>'Model 1'!T41</f>
        <v>0</v>
      </c>
      <c r="AA27" s="43">
        <f>'Model 1'!U41</f>
        <v>0</v>
      </c>
      <c r="AB27" s="43">
        <f>'Model 1'!V41</f>
        <v>0</v>
      </c>
      <c r="AC27" s="43">
        <f>'Model 1'!W41</f>
        <v>0</v>
      </c>
      <c r="AD27" s="43">
        <f>'Model 1'!X41</f>
        <v>0</v>
      </c>
      <c r="AE27" s="43">
        <f>'Model 1'!Y41</f>
        <v>0</v>
      </c>
      <c r="AF27" s="43">
        <f>'Model 1'!Z41</f>
        <v>0</v>
      </c>
      <c r="AG27" s="43">
        <f>'Model 1'!AA41</f>
        <v>0</v>
      </c>
      <c r="AH27" s="43">
        <f>'Model 1'!AB41</f>
        <v>0</v>
      </c>
      <c r="AI27" s="43">
        <f>'Model 1'!AC41</f>
        <v>0</v>
      </c>
      <c r="AJ27" s="43">
        <f>'Model 1'!AD41</f>
        <v>0</v>
      </c>
    </row>
    <row r="28" spans="13:36" x14ac:dyDescent="0.25">
      <c r="M28" s="43">
        <f>'Model 1'!G42</f>
        <v>0</v>
      </c>
      <c r="N28" s="43">
        <f>'Model 1'!H42</f>
        <v>0</v>
      </c>
      <c r="O28" s="43">
        <f>'Model 1'!I42</f>
        <v>0</v>
      </c>
      <c r="P28" s="43">
        <f>'Model 1'!J42</f>
        <v>1</v>
      </c>
      <c r="Q28" s="43">
        <f>'Model 1'!K42</f>
        <v>1</v>
      </c>
      <c r="R28" s="43">
        <f>'Model 1'!L42</f>
        <v>1</v>
      </c>
      <c r="S28" s="43">
        <f>'Model 1'!M42</f>
        <v>1</v>
      </c>
      <c r="T28" s="43">
        <f>'Model 1'!N42</f>
        <v>1</v>
      </c>
      <c r="U28" s="43">
        <f>'Model 1'!O42</f>
        <v>1</v>
      </c>
      <c r="V28" s="43">
        <f>'Model 1'!P42</f>
        <v>1</v>
      </c>
      <c r="W28" s="43">
        <f>'Model 1'!Q42</f>
        <v>1</v>
      </c>
      <c r="X28" s="43">
        <f>'Model 1'!R42</f>
        <v>0</v>
      </c>
      <c r="Y28" s="43">
        <f>'Model 1'!S42</f>
        <v>0</v>
      </c>
      <c r="Z28" s="43">
        <f>'Model 1'!T42</f>
        <v>0</v>
      </c>
      <c r="AA28" s="43">
        <f>'Model 1'!U42</f>
        <v>0</v>
      </c>
      <c r="AB28" s="43">
        <f>'Model 1'!V42</f>
        <v>0</v>
      </c>
      <c r="AC28" s="43">
        <f>'Model 1'!W42</f>
        <v>0</v>
      </c>
      <c r="AD28" s="43">
        <f>'Model 1'!X42</f>
        <v>0</v>
      </c>
      <c r="AE28" s="43">
        <f>'Model 1'!Y42</f>
        <v>0</v>
      </c>
      <c r="AF28" s="43">
        <f>'Model 1'!Z42</f>
        <v>0</v>
      </c>
      <c r="AG28" s="43">
        <f>'Model 1'!AA42</f>
        <v>0</v>
      </c>
      <c r="AH28" s="43">
        <f>'Model 1'!AB42</f>
        <v>0</v>
      </c>
      <c r="AI28" s="43">
        <f>'Model 1'!AC42</f>
        <v>0</v>
      </c>
      <c r="AJ28" s="43">
        <f>'Model 1'!AD42</f>
        <v>0</v>
      </c>
    </row>
    <row r="29" spans="13:36" x14ac:dyDescent="0.25">
      <c r="M29" s="43">
        <f>'Model 1'!G43</f>
        <v>0</v>
      </c>
      <c r="N29" s="43">
        <f>'Model 1'!H43</f>
        <v>0</v>
      </c>
      <c r="O29" s="43">
        <f>'Model 1'!I43</f>
        <v>0</v>
      </c>
      <c r="P29" s="43">
        <f>'Model 1'!J43</f>
        <v>0</v>
      </c>
      <c r="Q29" s="43">
        <f>'Model 1'!K43</f>
        <v>1</v>
      </c>
      <c r="R29" s="43">
        <f>'Model 1'!L43</f>
        <v>1</v>
      </c>
      <c r="S29" s="43">
        <f>'Model 1'!M43</f>
        <v>1</v>
      </c>
      <c r="T29" s="43">
        <f>'Model 1'!N43</f>
        <v>1</v>
      </c>
      <c r="U29" s="43">
        <f>'Model 1'!O43</f>
        <v>1</v>
      </c>
      <c r="V29" s="43">
        <f>'Model 1'!P43</f>
        <v>1</v>
      </c>
      <c r="W29" s="43">
        <f>'Model 1'!Q43</f>
        <v>1</v>
      </c>
      <c r="X29" s="43">
        <f>'Model 1'!R43</f>
        <v>1</v>
      </c>
      <c r="Y29" s="43">
        <f>'Model 1'!S43</f>
        <v>0</v>
      </c>
      <c r="Z29" s="43">
        <f>'Model 1'!T43</f>
        <v>0</v>
      </c>
      <c r="AA29" s="43">
        <f>'Model 1'!U43</f>
        <v>0</v>
      </c>
      <c r="AB29" s="43">
        <f>'Model 1'!V43</f>
        <v>0</v>
      </c>
      <c r="AC29" s="43">
        <f>'Model 1'!W43</f>
        <v>0</v>
      </c>
      <c r="AD29" s="43">
        <f>'Model 1'!X43</f>
        <v>0</v>
      </c>
      <c r="AE29" s="43">
        <f>'Model 1'!Y43</f>
        <v>0</v>
      </c>
      <c r="AF29" s="43">
        <f>'Model 1'!Z43</f>
        <v>0</v>
      </c>
      <c r="AG29" s="43">
        <f>'Model 1'!AA43</f>
        <v>0</v>
      </c>
      <c r="AH29" s="43">
        <f>'Model 1'!AB43</f>
        <v>0</v>
      </c>
      <c r="AI29" s="43">
        <f>'Model 1'!AC43</f>
        <v>0</v>
      </c>
      <c r="AJ29" s="43">
        <f>'Model 1'!AD43</f>
        <v>0</v>
      </c>
    </row>
    <row r="30" spans="13:36" x14ac:dyDescent="0.25">
      <c r="M30" s="43">
        <f>'Model 1'!G44</f>
        <v>0</v>
      </c>
      <c r="N30" s="43">
        <f>'Model 1'!H44</f>
        <v>0</v>
      </c>
      <c r="O30" s="43">
        <f>'Model 1'!I44</f>
        <v>0</v>
      </c>
      <c r="P30" s="43">
        <f>'Model 1'!J44</f>
        <v>0</v>
      </c>
      <c r="Q30" s="43">
        <f>'Model 1'!K44</f>
        <v>0</v>
      </c>
      <c r="R30" s="43">
        <f>'Model 1'!L44</f>
        <v>1</v>
      </c>
      <c r="S30" s="43">
        <f>'Model 1'!M44</f>
        <v>1</v>
      </c>
      <c r="T30" s="43">
        <f>'Model 1'!N44</f>
        <v>1</v>
      </c>
      <c r="U30" s="43">
        <f>'Model 1'!O44</f>
        <v>1</v>
      </c>
      <c r="V30" s="43">
        <f>'Model 1'!P44</f>
        <v>1</v>
      </c>
      <c r="W30" s="43">
        <f>'Model 1'!Q44</f>
        <v>1</v>
      </c>
      <c r="X30" s="43">
        <f>'Model 1'!R44</f>
        <v>1</v>
      </c>
      <c r="Y30" s="43">
        <f>'Model 1'!S44</f>
        <v>1</v>
      </c>
      <c r="Z30" s="43">
        <f>'Model 1'!T44</f>
        <v>0</v>
      </c>
      <c r="AA30" s="43">
        <f>'Model 1'!U44</f>
        <v>0</v>
      </c>
      <c r="AB30" s="43">
        <f>'Model 1'!V44</f>
        <v>0</v>
      </c>
      <c r="AC30" s="43">
        <f>'Model 1'!W44</f>
        <v>0</v>
      </c>
      <c r="AD30" s="43">
        <f>'Model 1'!X44</f>
        <v>0</v>
      </c>
      <c r="AE30" s="43">
        <f>'Model 1'!Y44</f>
        <v>0</v>
      </c>
      <c r="AF30" s="43">
        <f>'Model 1'!Z44</f>
        <v>0</v>
      </c>
      <c r="AG30" s="43">
        <f>'Model 1'!AA44</f>
        <v>0</v>
      </c>
      <c r="AH30" s="43">
        <f>'Model 1'!AB44</f>
        <v>0</v>
      </c>
      <c r="AI30" s="43">
        <f>'Model 1'!AC44</f>
        <v>0</v>
      </c>
      <c r="AJ30" s="43">
        <f>'Model 1'!AD44</f>
        <v>0</v>
      </c>
    </row>
    <row r="31" spans="13:36" x14ac:dyDescent="0.25">
      <c r="M31" s="43">
        <f>'Model 1'!G45</f>
        <v>0</v>
      </c>
      <c r="N31" s="43">
        <f>'Model 1'!H45</f>
        <v>0</v>
      </c>
      <c r="O31" s="43">
        <f>'Model 1'!I45</f>
        <v>0</v>
      </c>
      <c r="P31" s="43">
        <f>'Model 1'!J45</f>
        <v>0</v>
      </c>
      <c r="Q31" s="43">
        <f>'Model 1'!K45</f>
        <v>0</v>
      </c>
      <c r="R31" s="43">
        <f>'Model 1'!L45</f>
        <v>0</v>
      </c>
      <c r="S31" s="43">
        <f>'Model 1'!M45</f>
        <v>1</v>
      </c>
      <c r="T31" s="43">
        <f>'Model 1'!N45</f>
        <v>1</v>
      </c>
      <c r="U31" s="43">
        <f>'Model 1'!O45</f>
        <v>1</v>
      </c>
      <c r="V31" s="43">
        <f>'Model 1'!P45</f>
        <v>1</v>
      </c>
      <c r="W31" s="43">
        <f>'Model 1'!Q45</f>
        <v>1</v>
      </c>
      <c r="X31" s="43">
        <f>'Model 1'!R45</f>
        <v>1</v>
      </c>
      <c r="Y31" s="43">
        <f>'Model 1'!S45</f>
        <v>1</v>
      </c>
      <c r="Z31" s="43">
        <f>'Model 1'!T45</f>
        <v>1</v>
      </c>
      <c r="AA31" s="43">
        <f>'Model 1'!U45</f>
        <v>0</v>
      </c>
      <c r="AB31" s="43">
        <f>'Model 1'!V45</f>
        <v>0</v>
      </c>
      <c r="AC31" s="43">
        <f>'Model 1'!W45</f>
        <v>0</v>
      </c>
      <c r="AD31" s="43">
        <f>'Model 1'!X45</f>
        <v>0</v>
      </c>
      <c r="AE31" s="43">
        <f>'Model 1'!Y45</f>
        <v>0</v>
      </c>
      <c r="AF31" s="43">
        <f>'Model 1'!Z45</f>
        <v>0</v>
      </c>
      <c r="AG31" s="43">
        <f>'Model 1'!AA45</f>
        <v>0</v>
      </c>
      <c r="AH31" s="43">
        <f>'Model 1'!AB45</f>
        <v>0</v>
      </c>
      <c r="AI31" s="43">
        <f>'Model 1'!AC45</f>
        <v>0</v>
      </c>
      <c r="AJ31" s="43">
        <f>'Model 1'!AD45</f>
        <v>0</v>
      </c>
    </row>
    <row r="32" spans="13:36" x14ac:dyDescent="0.25">
      <c r="M32" s="43">
        <f>'Model 1'!G46</f>
        <v>0</v>
      </c>
      <c r="N32" s="43">
        <f>'Model 1'!H46</f>
        <v>0</v>
      </c>
      <c r="O32" s="43">
        <f>'Model 1'!I46</f>
        <v>0</v>
      </c>
      <c r="P32" s="43">
        <f>'Model 1'!J46</f>
        <v>0</v>
      </c>
      <c r="Q32" s="43">
        <f>'Model 1'!K46</f>
        <v>0</v>
      </c>
      <c r="R32" s="43">
        <f>'Model 1'!L46</f>
        <v>0</v>
      </c>
      <c r="S32" s="43">
        <f>'Model 1'!M46</f>
        <v>0</v>
      </c>
      <c r="T32" s="43">
        <f>'Model 1'!N46</f>
        <v>1</v>
      </c>
      <c r="U32" s="43">
        <f>'Model 1'!O46</f>
        <v>1</v>
      </c>
      <c r="V32" s="43">
        <f>'Model 1'!P46</f>
        <v>1</v>
      </c>
      <c r="W32" s="43">
        <f>'Model 1'!Q46</f>
        <v>1</v>
      </c>
      <c r="X32" s="43">
        <f>'Model 1'!R46</f>
        <v>1</v>
      </c>
      <c r="Y32" s="43">
        <f>'Model 1'!S46</f>
        <v>1</v>
      </c>
      <c r="Z32" s="43">
        <f>'Model 1'!T46</f>
        <v>1</v>
      </c>
      <c r="AA32" s="43">
        <f>'Model 1'!U46</f>
        <v>1</v>
      </c>
      <c r="AB32" s="43">
        <f>'Model 1'!V46</f>
        <v>0</v>
      </c>
      <c r="AC32" s="43">
        <f>'Model 1'!W46</f>
        <v>0</v>
      </c>
      <c r="AD32" s="43">
        <f>'Model 1'!X46</f>
        <v>0</v>
      </c>
      <c r="AE32" s="43">
        <f>'Model 1'!Y46</f>
        <v>0</v>
      </c>
      <c r="AF32" s="43">
        <f>'Model 1'!Z46</f>
        <v>0</v>
      </c>
      <c r="AG32" s="43">
        <f>'Model 1'!AA46</f>
        <v>0</v>
      </c>
      <c r="AH32" s="43">
        <f>'Model 1'!AB46</f>
        <v>0</v>
      </c>
      <c r="AI32" s="43">
        <f>'Model 1'!AC46</f>
        <v>0</v>
      </c>
      <c r="AJ32" s="43">
        <f>'Model 1'!AD46</f>
        <v>0</v>
      </c>
    </row>
    <row r="33" spans="13:36" x14ac:dyDescent="0.25">
      <c r="M33" s="43">
        <f>'Model 1'!G47</f>
        <v>0</v>
      </c>
      <c r="N33" s="43">
        <f>'Model 1'!H47</f>
        <v>0</v>
      </c>
      <c r="O33" s="43">
        <f>'Model 1'!I47</f>
        <v>0</v>
      </c>
      <c r="P33" s="43">
        <f>'Model 1'!J47</f>
        <v>0</v>
      </c>
      <c r="Q33" s="43">
        <f>'Model 1'!K47</f>
        <v>0</v>
      </c>
      <c r="R33" s="43">
        <f>'Model 1'!L47</f>
        <v>0</v>
      </c>
      <c r="S33" s="43">
        <f>'Model 1'!M47</f>
        <v>0</v>
      </c>
      <c r="T33" s="43">
        <f>'Model 1'!N47</f>
        <v>0</v>
      </c>
      <c r="U33" s="43">
        <f>'Model 1'!O47</f>
        <v>1</v>
      </c>
      <c r="V33" s="43">
        <f>'Model 1'!P47</f>
        <v>1</v>
      </c>
      <c r="W33" s="43">
        <f>'Model 1'!Q47</f>
        <v>1</v>
      </c>
      <c r="X33" s="43">
        <f>'Model 1'!R47</f>
        <v>1</v>
      </c>
      <c r="Y33" s="43">
        <f>'Model 1'!S47</f>
        <v>1</v>
      </c>
      <c r="Z33" s="43">
        <f>'Model 1'!T47</f>
        <v>1</v>
      </c>
      <c r="AA33" s="43">
        <f>'Model 1'!U47</f>
        <v>1</v>
      </c>
      <c r="AB33" s="43">
        <f>'Model 1'!V47</f>
        <v>1</v>
      </c>
      <c r="AC33" s="43">
        <f>'Model 1'!W47</f>
        <v>0</v>
      </c>
      <c r="AD33" s="43">
        <f>'Model 1'!X47</f>
        <v>0</v>
      </c>
      <c r="AE33" s="43">
        <f>'Model 1'!Y47</f>
        <v>0</v>
      </c>
      <c r="AF33" s="43">
        <f>'Model 1'!Z47</f>
        <v>0</v>
      </c>
      <c r="AG33" s="43">
        <f>'Model 1'!AA47</f>
        <v>0</v>
      </c>
      <c r="AH33" s="43">
        <f>'Model 1'!AB47</f>
        <v>0</v>
      </c>
      <c r="AI33" s="43">
        <f>'Model 1'!AC47</f>
        <v>0</v>
      </c>
      <c r="AJ33" s="43">
        <f>'Model 1'!AD47</f>
        <v>0</v>
      </c>
    </row>
    <row r="34" spans="13:36" x14ac:dyDescent="0.25">
      <c r="M34" s="43">
        <f>'Model 1'!G48</f>
        <v>0</v>
      </c>
      <c r="N34" s="43">
        <f>'Model 1'!H48</f>
        <v>0</v>
      </c>
      <c r="O34" s="43">
        <f>'Model 1'!I48</f>
        <v>0</v>
      </c>
      <c r="P34" s="43">
        <f>'Model 1'!J48</f>
        <v>0</v>
      </c>
      <c r="Q34" s="43">
        <f>'Model 1'!K48</f>
        <v>0</v>
      </c>
      <c r="R34" s="43">
        <f>'Model 1'!L48</f>
        <v>0</v>
      </c>
      <c r="S34" s="43">
        <f>'Model 1'!M48</f>
        <v>0</v>
      </c>
      <c r="T34" s="43">
        <f>'Model 1'!N48</f>
        <v>0</v>
      </c>
      <c r="U34" s="43">
        <f>'Model 1'!O48</f>
        <v>0</v>
      </c>
      <c r="V34" s="43">
        <f>'Model 1'!P48</f>
        <v>1</v>
      </c>
      <c r="W34" s="43">
        <f>'Model 1'!Q48</f>
        <v>1</v>
      </c>
      <c r="X34" s="43">
        <f>'Model 1'!R48</f>
        <v>1</v>
      </c>
      <c r="Y34" s="43">
        <f>'Model 1'!S48</f>
        <v>1</v>
      </c>
      <c r="Z34" s="43">
        <f>'Model 1'!T48</f>
        <v>1</v>
      </c>
      <c r="AA34" s="43">
        <f>'Model 1'!U48</f>
        <v>1</v>
      </c>
      <c r="AB34" s="43">
        <f>'Model 1'!V48</f>
        <v>1</v>
      </c>
      <c r="AC34" s="43">
        <f>'Model 1'!W48</f>
        <v>1</v>
      </c>
      <c r="AD34" s="43">
        <f>'Model 1'!X48</f>
        <v>0</v>
      </c>
      <c r="AE34" s="43">
        <f>'Model 1'!Y48</f>
        <v>0</v>
      </c>
      <c r="AF34" s="43">
        <f>'Model 1'!Z48</f>
        <v>0</v>
      </c>
      <c r="AG34" s="43">
        <f>'Model 1'!AA48</f>
        <v>0</v>
      </c>
      <c r="AH34" s="43">
        <f>'Model 1'!AB48</f>
        <v>0</v>
      </c>
      <c r="AI34" s="43">
        <f>'Model 1'!AC48</f>
        <v>0</v>
      </c>
      <c r="AJ34" s="43">
        <f>'Model 1'!AD48</f>
        <v>0</v>
      </c>
    </row>
    <row r="35" spans="13:36" x14ac:dyDescent="0.25">
      <c r="M35" s="43">
        <f>'Model 1'!G49</f>
        <v>0</v>
      </c>
      <c r="N35" s="43">
        <f>'Model 1'!H49</f>
        <v>0</v>
      </c>
      <c r="O35" s="43">
        <f>'Model 1'!I49</f>
        <v>0</v>
      </c>
      <c r="P35" s="43">
        <f>'Model 1'!J49</f>
        <v>0</v>
      </c>
      <c r="Q35" s="43">
        <f>'Model 1'!K49</f>
        <v>0</v>
      </c>
      <c r="R35" s="43">
        <f>'Model 1'!L49</f>
        <v>0</v>
      </c>
      <c r="S35" s="43">
        <f>'Model 1'!M49</f>
        <v>0</v>
      </c>
      <c r="T35" s="43">
        <f>'Model 1'!N49</f>
        <v>0</v>
      </c>
      <c r="U35" s="43">
        <f>'Model 1'!O49</f>
        <v>0</v>
      </c>
      <c r="V35" s="43">
        <f>'Model 1'!P49</f>
        <v>0</v>
      </c>
      <c r="W35" s="43">
        <f>'Model 1'!Q49</f>
        <v>1</v>
      </c>
      <c r="X35" s="43">
        <f>'Model 1'!R49</f>
        <v>1</v>
      </c>
      <c r="Y35" s="43">
        <f>'Model 1'!S49</f>
        <v>1</v>
      </c>
      <c r="Z35" s="43">
        <f>'Model 1'!T49</f>
        <v>1</v>
      </c>
      <c r="AA35" s="43">
        <f>'Model 1'!U49</f>
        <v>1</v>
      </c>
      <c r="AB35" s="43">
        <f>'Model 1'!V49</f>
        <v>1</v>
      </c>
      <c r="AC35" s="43">
        <f>'Model 1'!W49</f>
        <v>1</v>
      </c>
      <c r="AD35" s="43">
        <f>'Model 1'!X49</f>
        <v>1</v>
      </c>
      <c r="AE35" s="43">
        <f>'Model 1'!Y49</f>
        <v>0</v>
      </c>
      <c r="AF35" s="43">
        <f>'Model 1'!Z49</f>
        <v>0</v>
      </c>
      <c r="AG35" s="43">
        <f>'Model 1'!AA49</f>
        <v>0</v>
      </c>
      <c r="AH35" s="43">
        <f>'Model 1'!AB49</f>
        <v>0</v>
      </c>
      <c r="AI35" s="43">
        <f>'Model 1'!AC49</f>
        <v>0</v>
      </c>
      <c r="AJ35" s="43">
        <f>'Model 1'!AD49</f>
        <v>0</v>
      </c>
    </row>
    <row r="36" spans="13:36" x14ac:dyDescent="0.25">
      <c r="M36" s="43">
        <f>'Model 1'!G50</f>
        <v>0</v>
      </c>
      <c r="N36" s="43">
        <f>'Model 1'!H50</f>
        <v>0</v>
      </c>
      <c r="O36" s="43">
        <f>'Model 1'!I50</f>
        <v>0</v>
      </c>
      <c r="P36" s="43">
        <f>'Model 1'!J50</f>
        <v>0</v>
      </c>
      <c r="Q36" s="43">
        <f>'Model 1'!K50</f>
        <v>0</v>
      </c>
      <c r="R36" s="43">
        <f>'Model 1'!L50</f>
        <v>0</v>
      </c>
      <c r="S36" s="43">
        <f>'Model 1'!M50</f>
        <v>0</v>
      </c>
      <c r="T36" s="43">
        <f>'Model 1'!N50</f>
        <v>0</v>
      </c>
      <c r="U36" s="43">
        <f>'Model 1'!O50</f>
        <v>0</v>
      </c>
      <c r="V36" s="43">
        <f>'Model 1'!P50</f>
        <v>0</v>
      </c>
      <c r="W36" s="43">
        <f>'Model 1'!Q50</f>
        <v>0</v>
      </c>
      <c r="X36" s="43">
        <f>'Model 1'!R50</f>
        <v>1</v>
      </c>
      <c r="Y36" s="43">
        <f>'Model 1'!S50</f>
        <v>1</v>
      </c>
      <c r="Z36" s="43">
        <f>'Model 1'!T50</f>
        <v>1</v>
      </c>
      <c r="AA36" s="43">
        <f>'Model 1'!U50</f>
        <v>1</v>
      </c>
      <c r="AB36" s="43">
        <f>'Model 1'!V50</f>
        <v>1</v>
      </c>
      <c r="AC36" s="43">
        <f>'Model 1'!W50</f>
        <v>1</v>
      </c>
      <c r="AD36" s="43">
        <f>'Model 1'!X50</f>
        <v>1</v>
      </c>
      <c r="AE36" s="43">
        <f>'Model 1'!Y50</f>
        <v>1</v>
      </c>
      <c r="AF36" s="43">
        <f>'Model 1'!Z50</f>
        <v>0</v>
      </c>
      <c r="AG36" s="43">
        <f>'Model 1'!AA50</f>
        <v>0</v>
      </c>
      <c r="AH36" s="43">
        <f>'Model 1'!AB50</f>
        <v>0</v>
      </c>
      <c r="AI36" s="43">
        <f>'Model 1'!AC50</f>
        <v>0</v>
      </c>
      <c r="AJ36" s="43">
        <f>'Model 1'!AD50</f>
        <v>0</v>
      </c>
    </row>
    <row r="37" spans="13:36" x14ac:dyDescent="0.25">
      <c r="M37" s="43">
        <f>'Model 1'!G51</f>
        <v>0</v>
      </c>
      <c r="N37" s="43">
        <f>'Model 1'!H51</f>
        <v>0</v>
      </c>
      <c r="O37" s="43">
        <f>'Model 1'!I51</f>
        <v>0</v>
      </c>
      <c r="P37" s="43">
        <f>'Model 1'!J51</f>
        <v>0</v>
      </c>
      <c r="Q37" s="43">
        <f>'Model 1'!K51</f>
        <v>0</v>
      </c>
      <c r="R37" s="43">
        <f>'Model 1'!L51</f>
        <v>0</v>
      </c>
      <c r="S37" s="43">
        <f>'Model 1'!M51</f>
        <v>0</v>
      </c>
      <c r="T37" s="43">
        <f>'Model 1'!N51</f>
        <v>0</v>
      </c>
      <c r="U37" s="43">
        <f>'Model 1'!O51</f>
        <v>0</v>
      </c>
      <c r="V37" s="43">
        <f>'Model 1'!P51</f>
        <v>0</v>
      </c>
      <c r="W37" s="43">
        <f>'Model 1'!Q51</f>
        <v>0</v>
      </c>
      <c r="X37" s="43">
        <f>'Model 1'!R51</f>
        <v>0</v>
      </c>
      <c r="Y37" s="43">
        <f>'Model 1'!S51</f>
        <v>1</v>
      </c>
      <c r="Z37" s="43">
        <f>'Model 1'!T51</f>
        <v>1</v>
      </c>
      <c r="AA37" s="43">
        <f>'Model 1'!U51</f>
        <v>1</v>
      </c>
      <c r="AB37" s="43">
        <f>'Model 1'!V51</f>
        <v>1</v>
      </c>
      <c r="AC37" s="43">
        <f>'Model 1'!W51</f>
        <v>1</v>
      </c>
      <c r="AD37" s="43">
        <f>'Model 1'!X51</f>
        <v>1</v>
      </c>
      <c r="AE37" s="43">
        <f>'Model 1'!Y51</f>
        <v>1</v>
      </c>
      <c r="AF37" s="43">
        <f>'Model 1'!Z51</f>
        <v>1</v>
      </c>
      <c r="AG37" s="43">
        <f>'Model 1'!AA51</f>
        <v>0</v>
      </c>
      <c r="AH37" s="43">
        <f>'Model 1'!AB51</f>
        <v>0</v>
      </c>
      <c r="AI37" s="43">
        <f>'Model 1'!AC51</f>
        <v>0</v>
      </c>
      <c r="AJ37" s="43">
        <f>'Model 1'!AD51</f>
        <v>0</v>
      </c>
    </row>
    <row r="38" spans="13:36" x14ac:dyDescent="0.25">
      <c r="M38" s="43">
        <f>'Model 1'!G52</f>
        <v>0</v>
      </c>
      <c r="N38" s="43">
        <f>'Model 1'!H52</f>
        <v>0</v>
      </c>
      <c r="O38" s="43">
        <f>'Model 1'!I52</f>
        <v>0</v>
      </c>
      <c r="P38" s="43">
        <f>'Model 1'!J52</f>
        <v>0</v>
      </c>
      <c r="Q38" s="43">
        <f>'Model 1'!K52</f>
        <v>0</v>
      </c>
      <c r="R38" s="43">
        <f>'Model 1'!L52</f>
        <v>0</v>
      </c>
      <c r="S38" s="43">
        <f>'Model 1'!M52</f>
        <v>0</v>
      </c>
      <c r="T38" s="43">
        <f>'Model 1'!N52</f>
        <v>0</v>
      </c>
      <c r="U38" s="43">
        <f>'Model 1'!O52</f>
        <v>0</v>
      </c>
      <c r="V38" s="43">
        <f>'Model 1'!P52</f>
        <v>0</v>
      </c>
      <c r="W38" s="43">
        <f>'Model 1'!Q52</f>
        <v>0</v>
      </c>
      <c r="X38" s="43">
        <f>'Model 1'!R52</f>
        <v>0</v>
      </c>
      <c r="Y38" s="43">
        <f>'Model 1'!S52</f>
        <v>0</v>
      </c>
      <c r="Z38" s="43">
        <f>'Model 1'!T52</f>
        <v>1</v>
      </c>
      <c r="AA38" s="43">
        <f>'Model 1'!U52</f>
        <v>1</v>
      </c>
      <c r="AB38" s="43">
        <f>'Model 1'!V52</f>
        <v>1</v>
      </c>
      <c r="AC38" s="43">
        <f>'Model 1'!W52</f>
        <v>1</v>
      </c>
      <c r="AD38" s="43">
        <f>'Model 1'!X52</f>
        <v>1</v>
      </c>
      <c r="AE38" s="43">
        <f>'Model 1'!Y52</f>
        <v>1</v>
      </c>
      <c r="AF38" s="43">
        <f>'Model 1'!Z52</f>
        <v>1</v>
      </c>
      <c r="AG38" s="43">
        <f>'Model 1'!AA52</f>
        <v>1</v>
      </c>
      <c r="AH38" s="43">
        <f>'Model 1'!AB52</f>
        <v>0</v>
      </c>
      <c r="AI38" s="43">
        <f>'Model 1'!AC52</f>
        <v>0</v>
      </c>
      <c r="AJ38" s="43">
        <f>'Model 1'!AD52</f>
        <v>0</v>
      </c>
    </row>
    <row r="39" spans="13:36" x14ac:dyDescent="0.25">
      <c r="M39" s="43">
        <f>'Model 1'!G53</f>
        <v>0</v>
      </c>
      <c r="N39" s="43">
        <f>'Model 1'!H53</f>
        <v>0</v>
      </c>
      <c r="O39" s="43">
        <f>'Model 1'!I53</f>
        <v>0</v>
      </c>
      <c r="P39" s="43">
        <f>'Model 1'!J53</f>
        <v>0</v>
      </c>
      <c r="Q39" s="43">
        <f>'Model 1'!K53</f>
        <v>0</v>
      </c>
      <c r="R39" s="43">
        <f>'Model 1'!L53</f>
        <v>0</v>
      </c>
      <c r="S39" s="43">
        <f>'Model 1'!M53</f>
        <v>0</v>
      </c>
      <c r="T39" s="43">
        <f>'Model 1'!N53</f>
        <v>0</v>
      </c>
      <c r="U39" s="43">
        <f>'Model 1'!O53</f>
        <v>0</v>
      </c>
      <c r="V39" s="43">
        <f>'Model 1'!P53</f>
        <v>0</v>
      </c>
      <c r="W39" s="43">
        <f>'Model 1'!Q53</f>
        <v>0</v>
      </c>
      <c r="X39" s="43">
        <f>'Model 1'!R53</f>
        <v>0</v>
      </c>
      <c r="Y39" s="43">
        <f>'Model 1'!S53</f>
        <v>0</v>
      </c>
      <c r="Z39" s="43">
        <f>'Model 1'!T53</f>
        <v>0</v>
      </c>
      <c r="AA39" s="43">
        <f>'Model 1'!U53</f>
        <v>1</v>
      </c>
      <c r="AB39" s="43">
        <f>'Model 1'!V53</f>
        <v>1</v>
      </c>
      <c r="AC39" s="43">
        <f>'Model 1'!W53</f>
        <v>1</v>
      </c>
      <c r="AD39" s="43">
        <f>'Model 1'!X53</f>
        <v>1</v>
      </c>
      <c r="AE39" s="43">
        <f>'Model 1'!Y53</f>
        <v>1</v>
      </c>
      <c r="AF39" s="43">
        <f>'Model 1'!Z53</f>
        <v>1</v>
      </c>
      <c r="AG39" s="43">
        <f>'Model 1'!AA53</f>
        <v>1</v>
      </c>
      <c r="AH39" s="43">
        <f>'Model 1'!AB53</f>
        <v>1</v>
      </c>
      <c r="AI39" s="43">
        <f>'Model 1'!AC53</f>
        <v>0</v>
      </c>
      <c r="AJ39" s="43">
        <f>'Model 1'!AD53</f>
        <v>0</v>
      </c>
    </row>
    <row r="40" spans="13:36" x14ac:dyDescent="0.25">
      <c r="M40" s="43">
        <f>'Model 1'!G54</f>
        <v>0</v>
      </c>
      <c r="N40" s="43">
        <f>'Model 1'!H54</f>
        <v>0</v>
      </c>
      <c r="O40" s="43">
        <f>'Model 1'!I54</f>
        <v>0</v>
      </c>
      <c r="P40" s="43">
        <f>'Model 1'!J54</f>
        <v>0</v>
      </c>
      <c r="Q40" s="43">
        <f>'Model 1'!K54</f>
        <v>0</v>
      </c>
      <c r="R40" s="43">
        <f>'Model 1'!L54</f>
        <v>0</v>
      </c>
      <c r="S40" s="43">
        <f>'Model 1'!M54</f>
        <v>0</v>
      </c>
      <c r="T40" s="43">
        <f>'Model 1'!N54</f>
        <v>0</v>
      </c>
      <c r="U40" s="43">
        <f>'Model 1'!O54</f>
        <v>0</v>
      </c>
      <c r="V40" s="43">
        <f>'Model 1'!P54</f>
        <v>0</v>
      </c>
      <c r="W40" s="43">
        <f>'Model 1'!Q54</f>
        <v>0</v>
      </c>
      <c r="X40" s="43">
        <f>'Model 1'!R54</f>
        <v>0</v>
      </c>
      <c r="Y40" s="43">
        <f>'Model 1'!S54</f>
        <v>0</v>
      </c>
      <c r="Z40" s="43">
        <f>'Model 1'!T54</f>
        <v>0</v>
      </c>
      <c r="AA40" s="43">
        <f>'Model 1'!U54</f>
        <v>0</v>
      </c>
      <c r="AB40" s="43">
        <f>'Model 1'!V54</f>
        <v>1</v>
      </c>
      <c r="AC40" s="43">
        <f>'Model 1'!W54</f>
        <v>1</v>
      </c>
      <c r="AD40" s="43">
        <f>'Model 1'!X54</f>
        <v>1</v>
      </c>
      <c r="AE40" s="43">
        <f>'Model 1'!Y54</f>
        <v>1</v>
      </c>
      <c r="AF40" s="43">
        <f>'Model 1'!Z54</f>
        <v>1</v>
      </c>
      <c r="AG40" s="43">
        <f>'Model 1'!AA54</f>
        <v>1</v>
      </c>
      <c r="AH40" s="43">
        <f>'Model 1'!AB54</f>
        <v>1</v>
      </c>
      <c r="AI40" s="43">
        <f>'Model 1'!AC54</f>
        <v>1</v>
      </c>
      <c r="AJ40" s="43">
        <f>'Model 1'!AD54</f>
        <v>0</v>
      </c>
    </row>
    <row r="41" spans="13:36" x14ac:dyDescent="0.25">
      <c r="M41" s="43">
        <f>'Model 1'!G55</f>
        <v>0</v>
      </c>
      <c r="N41" s="43">
        <f>'Model 1'!H55</f>
        <v>0</v>
      </c>
      <c r="O41" s="43">
        <f>'Model 1'!I55</f>
        <v>0</v>
      </c>
      <c r="P41" s="43">
        <f>'Model 1'!J55</f>
        <v>0</v>
      </c>
      <c r="Q41" s="43">
        <f>'Model 1'!K55</f>
        <v>0</v>
      </c>
      <c r="R41" s="43">
        <f>'Model 1'!L55</f>
        <v>0</v>
      </c>
      <c r="S41" s="43">
        <f>'Model 1'!M55</f>
        <v>0</v>
      </c>
      <c r="T41" s="43">
        <f>'Model 1'!N55</f>
        <v>0</v>
      </c>
      <c r="U41" s="43">
        <f>'Model 1'!O55</f>
        <v>0</v>
      </c>
      <c r="V41" s="43">
        <f>'Model 1'!P55</f>
        <v>0</v>
      </c>
      <c r="W41" s="43">
        <f>'Model 1'!Q55</f>
        <v>0</v>
      </c>
      <c r="X41" s="43">
        <f>'Model 1'!R55</f>
        <v>0</v>
      </c>
      <c r="Y41" s="43">
        <f>'Model 1'!S55</f>
        <v>0</v>
      </c>
      <c r="Z41" s="43">
        <f>'Model 1'!T55</f>
        <v>0</v>
      </c>
      <c r="AA41" s="43">
        <f>'Model 1'!U55</f>
        <v>0</v>
      </c>
      <c r="AB41" s="43">
        <f>'Model 1'!V55</f>
        <v>0</v>
      </c>
      <c r="AC41" s="43">
        <f>'Model 1'!W55</f>
        <v>1</v>
      </c>
      <c r="AD41" s="43">
        <f>'Model 1'!X55</f>
        <v>1</v>
      </c>
      <c r="AE41" s="43">
        <f>'Model 1'!Y55</f>
        <v>1</v>
      </c>
      <c r="AF41" s="43">
        <f>'Model 1'!Z55</f>
        <v>1</v>
      </c>
      <c r="AG41" s="43">
        <f>'Model 1'!AA55</f>
        <v>1</v>
      </c>
      <c r="AH41" s="43">
        <f>'Model 1'!AB55</f>
        <v>1</v>
      </c>
      <c r="AI41" s="43">
        <f>'Model 1'!AC55</f>
        <v>1</v>
      </c>
      <c r="AJ41" s="43">
        <f>'Model 1'!AD55</f>
        <v>1</v>
      </c>
    </row>
    <row r="42" spans="13:36" x14ac:dyDescent="0.25"/>
    <row r="43" spans="13:36" x14ac:dyDescent="0.25"/>
    <row r="44" spans="13:36" x14ac:dyDescent="0.25"/>
  </sheetData>
  <conditionalFormatting sqref="M6:AJ41">
    <cfRule type="expression" dxfId="0" priority="1">
      <formula>M6=1</formula>
    </cfRule>
  </conditionalFormatting>
  <pageMargins left="0.59055118110236227" right="0.59055118110236227" top="0.59055118110236227" bottom="0.59055118110236227" header="0.31496062992125984" footer="0.31496062992125984"/>
  <pageSetup paperSize="9" scale="77" orientation="landscape" horizontalDpi="0" verticalDpi="0" r:id="rId1"/>
  <headerFooter>
    <oddFooter>&amp;LFile: &amp;F, Worksheet: &amp;A&amp;CPage &amp;P of &amp;N&amp;RCopyright www.solvermax.com</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D1C0C-3A12-40E0-9392-B846F9F4F6D2}">
  <sheetPr>
    <pageSetUpPr fitToPage="1"/>
  </sheetPr>
  <dimension ref="A1:Q30"/>
  <sheetViews>
    <sheetView showGridLines="0" workbookViewId="0">
      <selection activeCell="A2" sqref="A2"/>
    </sheetView>
  </sheetViews>
  <sheetFormatPr defaultColWidth="0" defaultRowHeight="15" customHeight="1" zeroHeight="1" x14ac:dyDescent="0.25"/>
  <cols>
    <col min="1" max="2" width="14.28515625" style="14" customWidth="1"/>
    <col min="3" max="3" width="4.28515625" style="14" customWidth="1"/>
    <col min="4" max="16" width="8.5703125" style="14" customWidth="1"/>
    <col min="17" max="17" width="2.85546875" style="14" customWidth="1"/>
    <col min="18" max="16384" width="10.28515625" style="14" hidden="1"/>
  </cols>
  <sheetData>
    <row r="1" spans="1:16" ht="21" x14ac:dyDescent="0.35">
      <c r="A1" s="13" t="s">
        <v>29</v>
      </c>
    </row>
    <row r="2" spans="1:16" x14ac:dyDescent="0.25"/>
    <row r="3" spans="1:16" ht="17.25" x14ac:dyDescent="0.3">
      <c r="A3" s="15" t="s">
        <v>30</v>
      </c>
      <c r="B3" s="15"/>
      <c r="D3" s="15" t="s">
        <v>31</v>
      </c>
      <c r="E3" s="16"/>
      <c r="F3" s="16"/>
      <c r="G3" s="16"/>
      <c r="H3" s="16"/>
      <c r="I3" s="16"/>
      <c r="J3" s="16"/>
      <c r="K3" s="16"/>
      <c r="L3" s="16"/>
      <c r="M3" s="16"/>
      <c r="N3" s="16"/>
      <c r="O3" s="16"/>
      <c r="P3" s="16"/>
    </row>
    <row r="4" spans="1:16" ht="15.75" x14ac:dyDescent="0.25">
      <c r="A4" s="17" t="s">
        <v>32</v>
      </c>
      <c r="D4" s="18"/>
      <c r="E4" s="18"/>
      <c r="F4" s="18"/>
      <c r="G4" s="18"/>
      <c r="H4" s="18"/>
      <c r="I4" s="18"/>
      <c r="J4" s="18"/>
      <c r="K4" s="18"/>
      <c r="L4" s="18"/>
      <c r="M4" s="18"/>
      <c r="N4" s="18"/>
      <c r="O4" s="18"/>
      <c r="P4" s="18"/>
    </row>
    <row r="5" spans="1:16" x14ac:dyDescent="0.25">
      <c r="A5" s="7" t="b">
        <v>1</v>
      </c>
      <c r="B5" s="3"/>
      <c r="D5" s="18"/>
      <c r="E5" s="18"/>
      <c r="F5" s="18"/>
      <c r="G5" s="18"/>
      <c r="H5" s="18"/>
      <c r="I5" s="18"/>
      <c r="J5" s="18"/>
      <c r="K5" s="18"/>
      <c r="L5" s="18"/>
      <c r="M5" s="18"/>
      <c r="N5" s="18"/>
      <c r="O5" s="18"/>
      <c r="P5" s="18"/>
    </row>
    <row r="6" spans="1:16" x14ac:dyDescent="0.25">
      <c r="A6" s="7" t="b">
        <v>0</v>
      </c>
      <c r="B6" s="3"/>
      <c r="D6" s="18"/>
      <c r="E6" s="18"/>
      <c r="F6" s="18"/>
      <c r="G6" s="18"/>
      <c r="H6" s="18"/>
      <c r="I6" s="18"/>
      <c r="J6" s="18"/>
      <c r="K6" s="18"/>
      <c r="L6" s="18"/>
      <c r="M6" s="18"/>
      <c r="N6" s="18"/>
      <c r="O6" s="18"/>
      <c r="P6" s="18"/>
    </row>
    <row r="7" spans="1:16" x14ac:dyDescent="0.25">
      <c r="D7" s="18"/>
      <c r="E7" s="18"/>
      <c r="F7" s="18"/>
      <c r="G7" s="18"/>
      <c r="H7" s="18"/>
      <c r="I7" s="18"/>
      <c r="J7" s="18"/>
      <c r="K7" s="18"/>
      <c r="L7" s="18"/>
      <c r="M7" s="18"/>
      <c r="N7" s="18"/>
      <c r="O7" s="18"/>
      <c r="P7" s="18"/>
    </row>
    <row r="8" spans="1:16" ht="17.25" x14ac:dyDescent="0.3">
      <c r="A8" s="15" t="s">
        <v>33</v>
      </c>
      <c r="B8" s="15"/>
      <c r="D8" s="18"/>
      <c r="E8" s="18"/>
      <c r="F8" s="18"/>
      <c r="G8" s="18"/>
      <c r="H8" s="18"/>
      <c r="I8" s="18"/>
      <c r="J8" s="18"/>
      <c r="K8" s="18"/>
      <c r="L8" s="18"/>
      <c r="M8" s="18"/>
      <c r="N8" s="18"/>
      <c r="O8" s="18"/>
      <c r="P8" s="18"/>
    </row>
    <row r="9" spans="1:16" x14ac:dyDescent="0.25">
      <c r="A9" s="3"/>
      <c r="B9" s="3"/>
      <c r="D9" s="18"/>
      <c r="E9" s="18"/>
      <c r="F9" s="18"/>
      <c r="G9" s="18"/>
      <c r="H9" s="18"/>
      <c r="I9" s="18"/>
      <c r="J9" s="18"/>
      <c r="K9" s="18"/>
      <c r="L9" s="18"/>
      <c r="M9" s="18"/>
      <c r="N9" s="18"/>
      <c r="O9" s="18"/>
      <c r="P9" s="18"/>
    </row>
    <row r="10" spans="1:16" x14ac:dyDescent="0.25">
      <c r="A10" s="3"/>
      <c r="B10" s="3"/>
      <c r="D10" s="18"/>
      <c r="E10" s="18"/>
      <c r="F10" s="18"/>
      <c r="G10" s="18"/>
      <c r="H10" s="18"/>
      <c r="I10" s="18"/>
      <c r="J10" s="18"/>
      <c r="K10" s="18"/>
      <c r="L10" s="18"/>
      <c r="M10" s="18"/>
      <c r="N10" s="18"/>
      <c r="O10" s="18"/>
      <c r="P10" s="18"/>
    </row>
    <row r="11" spans="1:16" x14ac:dyDescent="0.25">
      <c r="A11" s="3"/>
      <c r="B11" s="3"/>
      <c r="D11" s="18"/>
      <c r="E11" s="18"/>
      <c r="F11" s="18"/>
      <c r="G11" s="18"/>
      <c r="H11" s="18"/>
      <c r="I11" s="18"/>
      <c r="J11" s="18"/>
      <c r="K11" s="18"/>
      <c r="L11" s="18"/>
      <c r="M11" s="18"/>
      <c r="N11" s="18"/>
      <c r="O11" s="18"/>
      <c r="P11" s="18"/>
    </row>
    <row r="12" spans="1:16" x14ac:dyDescent="0.25">
      <c r="A12" s="3"/>
      <c r="B12" s="3"/>
    </row>
    <row r="13" spans="1:16" x14ac:dyDescent="0.25">
      <c r="A13" s="3"/>
      <c r="B13" s="3"/>
    </row>
    <row r="14" spans="1:16" x14ac:dyDescent="0.25">
      <c r="A14" s="3"/>
      <c r="B14" s="3"/>
    </row>
    <row r="15" spans="1:16" x14ac:dyDescent="0.25">
      <c r="A15" s="3"/>
      <c r="B15" s="3"/>
    </row>
    <row r="16" spans="1:16" x14ac:dyDescent="0.25">
      <c r="A16" s="3"/>
      <c r="B16" s="3"/>
    </row>
    <row r="17" spans="1:2" x14ac:dyDescent="0.25">
      <c r="A17" s="3"/>
      <c r="B17" s="3"/>
    </row>
    <row r="18" spans="1:2" x14ac:dyDescent="0.25">
      <c r="A18" s="3"/>
      <c r="B18" s="3"/>
    </row>
    <row r="19" spans="1:2" x14ac:dyDescent="0.25">
      <c r="A19" s="3"/>
      <c r="B19" s="3"/>
    </row>
    <row r="20" spans="1:2" x14ac:dyDescent="0.25"/>
    <row r="21" spans="1:2" x14ac:dyDescent="0.25"/>
    <row r="22" spans="1:2" x14ac:dyDescent="0.25"/>
    <row r="23" spans="1:2" x14ac:dyDescent="0.25"/>
    <row r="24" spans="1:2" x14ac:dyDescent="0.25"/>
    <row r="25" spans="1:2" x14ac:dyDescent="0.25"/>
    <row r="26" spans="1:2" x14ac:dyDescent="0.25"/>
    <row r="27" spans="1:2" x14ac:dyDescent="0.25"/>
    <row r="28" spans="1:2" x14ac:dyDescent="0.25"/>
    <row r="29" spans="1:2" x14ac:dyDescent="0.25"/>
    <row r="30" spans="1:2" x14ac:dyDescent="0.25"/>
  </sheetData>
  <pageMargins left="0.59055118110236227" right="0.59055118110236227" top="0.59055118110236227" bottom="0.59055118110236227" header="0.31496062992125984" footer="0.31496062992125984"/>
  <pageSetup paperSize="9" scale="92" orientation="landscape" horizontalDpi="0" verticalDpi="0" r:id="rId1"/>
  <headerFooter>
    <oddFooter>&amp;LFile: &amp;F, Worksheet: &amp;A&amp;CPage &amp;P of &amp;N&amp;RCopyright www.solvermax.com</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20</vt:i4>
      </vt:variant>
    </vt:vector>
  </HeadingPairs>
  <TitlesOfParts>
    <vt:vector size="24" baseType="lpstr">
      <vt:lpstr>About</vt:lpstr>
      <vt:lpstr>Model 1</vt:lpstr>
      <vt:lpstr>Analysis</vt:lpstr>
      <vt:lpstr>Control</vt:lpstr>
      <vt:lpstr>dAvailable</vt:lpstr>
      <vt:lpstr>dPeople</vt:lpstr>
      <vt:lpstr>dPeopleHourly</vt:lpstr>
      <vt:lpstr>dPeopleMin</vt:lpstr>
      <vt:lpstr>dPeopleRequired</vt:lpstr>
      <vt:lpstr>dShiftRequired</vt:lpstr>
      <vt:lpstr>dShifts</vt:lpstr>
      <vt:lpstr>dShiftSlots</vt:lpstr>
      <vt:lpstr>dSlots</vt:lpstr>
      <vt:lpstr>dSurplusMax</vt:lpstr>
      <vt:lpstr>dTimePeriod</vt:lpstr>
      <vt:lpstr>fCostTotal</vt:lpstr>
      <vt:lpstr>fStaffAllocated</vt:lpstr>
      <vt:lpstr>fStaffUsed</vt:lpstr>
      <vt:lpstr>fSurplusPeople</vt:lpstr>
      <vt:lpstr>About!Print_Area</vt:lpstr>
      <vt:lpstr>Analysis!Print_Area</vt:lpstr>
      <vt:lpstr>Control!Print_Area</vt:lpstr>
      <vt:lpstr>'Model 1'!Print_Area</vt:lpstr>
      <vt:lpstr>vAllocation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2023-03-26T20:39:01Z</dcterms:created>
  <dcterms:modified xsi:type="dcterms:W3CDTF">2023-03-26T20:39:25Z</dcterms:modified>
</cp:coreProperties>
</file>