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66925"/>
  <xr:revisionPtr revIDLastSave="58903" documentId="8_{470A51E0-36B3-4732-92C5-029E791C6A9C}" xr6:coauthVersionLast="47" xr6:coauthVersionMax="47" xr10:uidLastSave="{527AC0CE-6CDE-4DF1-BDBD-F1C8440F20EF}"/>
  <bookViews>
    <workbookView xWindow="28680" yWindow="-120" windowWidth="29040" windowHeight="16440" xr2:uid="{324EC751-9C60-40DD-8432-DBCA825DD949}"/>
  </bookViews>
  <sheets>
    <sheet name="About" sheetId="3" r:id="rId1"/>
    <sheet name="Model" sheetId="1" r:id="rId2"/>
    <sheet name="Analysis" sheetId="2" r:id="rId3"/>
    <sheet name="Control" sheetId="4" r:id="rId4"/>
  </sheets>
  <definedNames>
    <definedName name="fTotalTime">Model!$C$15</definedName>
    <definedName name="_xlnm.Print_Area" localSheetId="3">Control!$A$1:$Q$32</definedName>
    <definedName name="solver_adj" localSheetId="1" hidden="1">Model!$R$27:$R$36</definedName>
    <definedName name="solver_cvg" localSheetId="1" hidden="1">0.0001</definedName>
    <definedName name="solver_drv" localSheetId="1" hidden="1">1</definedName>
    <definedName name="solver_eng" localSheetId="2" hidden="1">1</definedName>
    <definedName name="solver_eng" localSheetId="1" hidden="1">3</definedName>
    <definedName name="solver_est" localSheetId="1" hidden="1">1</definedName>
    <definedName name="solver_itr" localSheetId="1" hidden="1">2147483647</definedName>
    <definedName name="solver_lhs1" localSheetId="1" hidden="1">Model!$R$27:$R$36</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2" hidden="1">1</definedName>
    <definedName name="solver_neg" localSheetId="1" hidden="1">1</definedName>
    <definedName name="solver_nod" localSheetId="1" hidden="1">2147483647</definedName>
    <definedName name="solver_num" localSheetId="2" hidden="1">0</definedName>
    <definedName name="solver_num" localSheetId="1" hidden="1">1</definedName>
    <definedName name="solver_nwt" localSheetId="1" hidden="1">1</definedName>
    <definedName name="solver_opt" localSheetId="2" hidden="1">Analysis!$A$1</definedName>
    <definedName name="solver_opt" localSheetId="1" hidden="1">Model!$C$15</definedName>
    <definedName name="solver_pre" localSheetId="1" hidden="1">0.000001</definedName>
    <definedName name="solver_rbv" localSheetId="1" hidden="1">1</definedName>
    <definedName name="solver_rel1" localSheetId="1" hidden="1">6</definedName>
    <definedName name="solver_rhs1" localSheetId="1" hidden="1">"AllDifferent"</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2" hidden="1">1</definedName>
    <definedName name="solver_typ" localSheetId="1" hidden="1">2</definedName>
    <definedName name="solver_val" localSheetId="2" hidden="1">0</definedName>
    <definedName name="solver_val" localSheetId="1" hidden="1">0</definedName>
    <definedName name="solver_ver" localSheetId="2" hidden="1">3</definedName>
    <definedName name="solver_ver" localSheetId="1" hidden="1">3</definedName>
    <definedName name="vSequence">Model!$R$27:$R$36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8" i="1" l="1"/>
  <c r="Q29" i="1"/>
  <c r="Q30" i="1"/>
  <c r="Q31" i="1"/>
  <c r="B5" i="1" s="1"/>
  <c r="Q32" i="1"/>
  <c r="Q33" i="1"/>
  <c r="Q34" i="1"/>
  <c r="Q35" i="1"/>
  <c r="B9" i="1" s="1"/>
  <c r="Q36" i="1"/>
  <c r="B10" i="1" s="1"/>
  <c r="Q27" i="1"/>
  <c r="B12" i="1" l="1"/>
  <c r="B13" i="1"/>
  <c r="B7" i="1"/>
  <c r="B11" i="1"/>
  <c r="C12" i="1" s="1"/>
  <c r="B6" i="1"/>
  <c r="C6" i="1" s="1"/>
  <c r="B8" i="1"/>
  <c r="B14" i="1"/>
  <c r="C14" i="1" s="1"/>
  <c r="C13" i="1"/>
  <c r="C10" i="1"/>
  <c r="C8" i="1" l="1"/>
  <c r="C9" i="1"/>
  <c r="C11" i="1"/>
  <c r="C7" i="1"/>
  <c r="C15" i="1" l="1"/>
</calcChain>
</file>

<file path=xl/sharedStrings.xml><?xml version="1.0" encoding="utf-8"?>
<sst xmlns="http://schemas.openxmlformats.org/spreadsheetml/2006/main" count="56" uniqueCount="42">
  <si>
    <t>Solution</t>
  </si>
  <si>
    <t>Model</t>
  </si>
  <si>
    <t>Supporting analyses</t>
  </si>
  <si>
    <t>Key</t>
  </si>
  <si>
    <t>Version</t>
  </si>
  <si>
    <t>Data</t>
  </si>
  <si>
    <t>Constant</t>
  </si>
  <si>
    <t>Highlight</t>
  </si>
  <si>
    <t>Pasted values</t>
  </si>
  <si>
    <t>About</t>
  </si>
  <si>
    <t>Solver variable</t>
  </si>
  <si>
    <t>Description</t>
  </si>
  <si>
    <t>www.solvermax.com</t>
  </si>
  <si>
    <t>Workbook control</t>
  </si>
  <si>
    <t>Constants</t>
  </si>
  <si>
    <t>Derived values</t>
  </si>
  <si>
    <t>A</t>
  </si>
  <si>
    <t>B</t>
  </si>
  <si>
    <t>C</t>
  </si>
  <si>
    <t>D</t>
  </si>
  <si>
    <t>E</t>
  </si>
  <si>
    <t>F</t>
  </si>
  <si>
    <t>G</t>
  </si>
  <si>
    <t>H</t>
  </si>
  <si>
    <t>I</t>
  </si>
  <si>
    <t>J</t>
  </si>
  <si>
    <t>Transition time from job to job (minutes)</t>
  </si>
  <si>
    <t>From</t>
  </si>
  <si>
    <t>To</t>
  </si>
  <si>
    <t>Sequence</t>
  </si>
  <si>
    <t>Time</t>
  </si>
  <si>
    <t>Total</t>
  </si>
  <si>
    <t>Job</t>
  </si>
  <si>
    <t>Count</t>
  </si>
  <si>
    <t>Of the 3,628,800 possible solutions, only 446 (0.012%) have a total transition time of &lt;= 60 minutes</t>
  </si>
  <si>
    <t>Enumeration of solutions</t>
  </si>
  <si>
    <t>Distribution of total transition time for all possible solutions</t>
  </si>
  <si>
    <t>Enumeration procedure</t>
  </si>
  <si>
    <t>Notes</t>
  </si>
  <si>
    <t>Error</t>
  </si>
  <si>
    <t>Job sequence</t>
  </si>
  <si>
    <t>v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</si>
</sst>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_);_(* \(#,##0.0\);_(* &quot;-&quot;_);_(@_)"/>
    <numFmt numFmtId="166" formatCode="dd\ mmm\ yyyy"/>
    <numFmt numFmtId="167" formatCode="#,##0;\-#,##0;&quot;-&quot;;@"/>
    <numFmt numFmtId="168" formatCode="0.000%"/>
  </numFmts>
  <fonts count="21" x14ac:knownFonts="1">
    <font>
      <sz val="11"/>
      <color theme="1"/>
      <name val="Calibri Light"/>
      <family val="2"/>
    </font>
    <font>
      <sz val="11"/>
      <color theme="1"/>
      <name val="Calibri"/>
      <family val="2"/>
    </font>
    <font>
      <sz val="11"/>
      <color theme="1"/>
      <name val="Calibri"/>
      <family val="2"/>
    </font>
    <font>
      <sz val="11"/>
      <color theme="9"/>
      <name val="Calibri"/>
      <family val="2"/>
    </font>
    <font>
      <sz val="11"/>
      <color theme="1"/>
      <name val="Calibri"/>
      <family val="2"/>
    </font>
    <font>
      <b/>
      <u/>
      <sz val="14"/>
      <color theme="1"/>
      <name val="Calibri Light"/>
      <family val="2"/>
    </font>
    <font>
      <sz val="11"/>
      <color theme="1"/>
      <name val="Calibri Light"/>
      <family val="2"/>
    </font>
    <font>
      <sz val="11"/>
      <color theme="4"/>
      <name val="Calibri Light"/>
      <family val="2"/>
    </font>
    <font>
      <sz val="11"/>
      <color rgb="FFFF0000"/>
      <name val="Calibri Light"/>
      <family val="2"/>
    </font>
    <font>
      <b/>
      <u/>
      <sz val="10"/>
      <color theme="1"/>
      <name val="Calibri Light"/>
      <family val="2"/>
    </font>
    <font>
      <sz val="10"/>
      <color theme="4"/>
      <name val="Calibri Light"/>
      <family val="2"/>
    </font>
    <font>
      <sz val="11"/>
      <color theme="0" tint="-0.499984740745262"/>
      <name val="Calibri"/>
      <family val="2"/>
    </font>
    <font>
      <sz val="11"/>
      <color theme="4" tint="-0.24994659260841701"/>
      <name val="Calibri Light"/>
      <family val="2"/>
      <scheme val="major"/>
    </font>
    <font>
      <sz val="11"/>
      <color rgb="FFFF8000"/>
      <name val="Calibri Light"/>
      <family val="2"/>
    </font>
    <font>
      <u/>
      <sz val="11"/>
      <color theme="10"/>
      <name val="Calibri Light"/>
      <family val="2"/>
    </font>
    <font>
      <u/>
      <sz val="16"/>
      <name val="Calibri"/>
      <family val="2"/>
    </font>
    <font>
      <sz val="13"/>
      <color theme="1"/>
      <name val="Calibri"/>
      <family val="2"/>
    </font>
    <font>
      <sz val="12"/>
      <color theme="1"/>
      <name val="Calibri"/>
      <family val="2"/>
    </font>
    <font>
      <sz val="11"/>
      <color rgb="FFFF8000"/>
      <name val="Calibri Light"/>
      <family val="2"/>
      <scheme val="major"/>
    </font>
    <font>
      <sz val="13"/>
      <color theme="1"/>
      <name val="Calibri Light"/>
      <family val="2"/>
      <scheme val="major"/>
    </font>
    <font>
      <sz val="11"/>
      <color theme="1"/>
      <name val="Calibri Light"/>
      <family val="2"/>
      <scheme val="major"/>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thin">
        <color theme="1"/>
      </bottom>
      <diagonal/>
    </border>
  </borders>
  <cellStyleXfs count="13">
    <xf numFmtId="0" fontId="0" fillId="0" borderId="0"/>
    <xf numFmtId="0" fontId="15" fillId="0" borderId="0" applyNumberFormat="0" applyFill="0" applyAlignment="0" applyProtection="0"/>
    <xf numFmtId="0" fontId="16" fillId="0" borderId="3" applyNumberFormat="0" applyAlignment="0" applyProtection="0"/>
    <xf numFmtId="0" fontId="17" fillId="0" borderId="0" applyNumberFormat="0" applyFill="0" applyBorder="0" applyAlignment="0" applyProtection="0"/>
    <xf numFmtId="0" fontId="12" fillId="3" borderId="0" applyNumberFormat="0" applyBorder="0" applyAlignment="0">
      <protection locked="0"/>
    </xf>
    <xf numFmtId="164" fontId="11" fillId="4" borderId="0" applyNumberFormat="0" applyBorder="0" applyAlignment="0"/>
    <xf numFmtId="164" fontId="8" fillId="0" borderId="0" applyNumberFormat="0" applyBorder="0" applyAlignment="0" applyProtection="0"/>
    <xf numFmtId="0" fontId="4" fillId="2" borderId="0" applyNumberFormat="0" applyFont="0" applyBorder="0" applyAlignment="0"/>
    <xf numFmtId="0" fontId="13" fillId="0" borderId="0" applyNumberFormat="0" applyFill="0" applyBorder="0" applyAlignment="0" applyProtection="0">
      <alignment horizontal="center"/>
    </xf>
    <xf numFmtId="0" fontId="14" fillId="0" borderId="0" applyNumberFormat="0" applyFill="0" applyBorder="0" applyAlignment="0" applyProtection="0"/>
    <xf numFmtId="0" fontId="2" fillId="0" borderId="0"/>
    <xf numFmtId="9" fontId="6" fillId="0" borderId="0" applyFont="0" applyFill="0" applyBorder="0" applyAlignment="0" applyProtection="0"/>
    <xf numFmtId="0" fontId="1" fillId="0" borderId="0"/>
  </cellStyleXfs>
  <cellXfs count="40">
    <xf numFmtId="0" fontId="0" fillId="0" borderId="0" xfId="0"/>
    <xf numFmtId="0" fontId="0" fillId="0" borderId="0" xfId="0" applyFont="1"/>
    <xf numFmtId="165" fontId="3" fillId="0" borderId="0" xfId="0" applyNumberFormat="1" applyFont="1"/>
    <xf numFmtId="0" fontId="0" fillId="0" borderId="1" xfId="0" applyBorder="1" applyAlignment="1">
      <alignment horizontal="center"/>
    </xf>
    <xf numFmtId="0" fontId="0" fillId="0" borderId="0" xfId="0" applyAlignment="1">
      <alignment horizontal="center"/>
    </xf>
    <xf numFmtId="0" fontId="12" fillId="3" borderId="0" xfId="4">
      <protection locked="0"/>
    </xf>
    <xf numFmtId="0" fontId="11" fillId="4" borderId="0" xfId="5" applyNumberFormat="1"/>
    <xf numFmtId="0" fontId="8" fillId="0" borderId="0" xfId="6" applyNumberFormat="1"/>
    <xf numFmtId="0" fontId="0" fillId="2" borderId="0" xfId="7" applyFont="1"/>
    <xf numFmtId="165" fontId="13" fillId="0" borderId="0" xfId="8" applyNumberFormat="1" applyAlignment="1"/>
    <xf numFmtId="0" fontId="13" fillId="0" borderId="0" xfId="8" applyAlignment="1"/>
    <xf numFmtId="0" fontId="16" fillId="0" borderId="3" xfId="2"/>
    <xf numFmtId="0" fontId="15" fillId="0" borderId="0" xfId="1"/>
    <xf numFmtId="0" fontId="17" fillId="0" borderId="0" xfId="3"/>
    <xf numFmtId="166" fontId="0" fillId="0" borderId="0" xfId="0" applyNumberFormat="1" applyAlignment="1">
      <alignment horizontal="left"/>
    </xf>
    <xf numFmtId="0" fontId="5"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6" fillId="0" borderId="3" xfId="2" applyAlignment="1">
      <alignment horizontal="centerContinuous"/>
    </xf>
    <xf numFmtId="0" fontId="14" fillId="0" borderId="0" xfId="9"/>
    <xf numFmtId="0" fontId="16" fillId="0" borderId="3" xfId="2" applyAlignment="1">
      <alignment vertical="center" readingOrder="1"/>
    </xf>
    <xf numFmtId="0" fontId="17" fillId="0" borderId="0" xfId="3" applyAlignment="1">
      <alignment vertical="center" readingOrder="1"/>
    </xf>
    <xf numFmtId="0" fontId="2" fillId="0" borderId="0" xfId="10"/>
    <xf numFmtId="0" fontId="0" fillId="0" borderId="1" xfId="0" applyBorder="1" applyAlignment="1">
      <alignment horizontal="right"/>
    </xf>
    <xf numFmtId="0" fontId="0" fillId="0" borderId="0" xfId="0" applyAlignment="1">
      <alignment horizontal="right"/>
    </xf>
    <xf numFmtId="0" fontId="6"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right"/>
    </xf>
    <xf numFmtId="0" fontId="0" fillId="0" borderId="2" xfId="0" applyBorder="1" applyAlignment="1">
      <alignment horizontal="right"/>
    </xf>
    <xf numFmtId="167" fontId="12" fillId="3" borderId="0" xfId="4" applyNumberFormat="1" applyBorder="1" applyAlignment="1">
      <alignment horizontal="center" vertical="center"/>
      <protection locked="0"/>
    </xf>
    <xf numFmtId="0" fontId="6" fillId="0" borderId="2" xfId="0" applyFont="1" applyBorder="1"/>
    <xf numFmtId="167" fontId="18" fillId="0" borderId="0" xfId="8" applyNumberFormat="1" applyFont="1" applyAlignment="1">
      <alignment horizontal="right"/>
    </xf>
    <xf numFmtId="167" fontId="0" fillId="0" borderId="0" xfId="0" applyNumberFormat="1"/>
    <xf numFmtId="168" fontId="0" fillId="0" borderId="0" xfId="11" applyNumberFormat="1" applyFont="1"/>
    <xf numFmtId="167" fontId="8" fillId="0" borderId="0" xfId="6" applyNumberFormat="1" applyBorder="1" applyAlignment="1">
      <alignment horizontal="right" vertical="center"/>
    </xf>
    <xf numFmtId="0" fontId="19" fillId="0" borderId="3" xfId="2" applyFont="1"/>
    <xf numFmtId="0" fontId="20" fillId="0" borderId="0" xfId="12" applyFont="1"/>
    <xf numFmtId="0" fontId="0" fillId="5" borderId="0" xfId="7" applyFont="1" applyFill="1"/>
  </cellXfs>
  <cellStyles count="13">
    <cellStyle name="Constant" xfId="5" xr:uid="{796A1085-F0EF-4C67-8AA0-F853232DDC71}"/>
    <cellStyle name="Data" xfId="4" xr:uid="{71F5B92E-D361-4283-9818-F4CBFF584C90}"/>
    <cellStyle name="Heading 1" xfId="1" builtinId="16" customBuiltin="1"/>
    <cellStyle name="Heading 2" xfId="2" builtinId="17" customBuiltin="1"/>
    <cellStyle name="Heading 3" xfId="3" builtinId="18" customBuiltin="1"/>
    <cellStyle name="Highlight" xfId="7" xr:uid="{B0575228-8C74-4A43-8879-54481562CDC8}"/>
    <cellStyle name="Hyperlink" xfId="9" builtinId="8"/>
    <cellStyle name="Normal" xfId="0" builtinId="0" customBuiltin="1"/>
    <cellStyle name="Normal 2" xfId="10" xr:uid="{559CD362-17CD-48F5-91B2-7DC5FC64D3FA}"/>
    <cellStyle name="Normal 3" xfId="12" xr:uid="{91E70A68-E355-4ADB-AEF3-6110ACECA75B}"/>
    <cellStyle name="Pasted values" xfId="8" xr:uid="{030D59A0-04D2-42DE-9BD8-7A15F8DCD3BF}"/>
    <cellStyle name="Percent" xfId="11" builtinId="5"/>
    <cellStyle name="Variable" xfId="6" xr:uid="{4B1E7875-0649-4BAC-92A3-2AE0B4C7E180}"/>
  </cellStyles>
  <dxfs count="0"/>
  <tableStyles count="0" defaultTableStyle="TableStyleMedium2" defaultPivotStyle="PivotStyleLight16"/>
  <colors>
    <mruColors>
      <color rgb="FFE8E8E8"/>
      <color rgb="FFFF8000"/>
      <color rgb="FFFF9900"/>
      <color rgb="FFFAE6FF"/>
      <color rgb="FFEBF5FF"/>
      <color rgb="FFFFF0FF"/>
      <color rgb="FFFADCFF"/>
      <color rgb="FFF0D2FF"/>
      <color rgb="FFFAC8FA"/>
      <color rgb="FFF0C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9651634454783"/>
          <c:y val="3.7190591878367235E-2"/>
          <c:w val="0.84932394814284573"/>
          <c:h val="0.82730637987592059"/>
        </c:manualLayout>
      </c:layout>
      <c:barChart>
        <c:barDir val="col"/>
        <c:grouping val="clustered"/>
        <c:varyColors val="0"/>
        <c:ser>
          <c:idx val="0"/>
          <c:order val="0"/>
          <c:spPr>
            <a:solidFill>
              <a:schemeClr val="accent3"/>
            </a:solidFill>
            <a:ln>
              <a:noFill/>
            </a:ln>
            <a:effectLst/>
          </c:spPr>
          <c:invertIfNegative val="0"/>
          <c:dPt>
            <c:idx val="4"/>
            <c:invertIfNegative val="0"/>
            <c:bubble3D val="0"/>
            <c:extLst>
              <c:ext xmlns:c16="http://schemas.microsoft.com/office/drawing/2014/chart" uri="{C3380CC4-5D6E-409C-BE32-E72D297353CC}">
                <c16:uniqueId val="{00000000-4C0B-41B0-8E86-E62DD36FD6E5}"/>
              </c:ext>
            </c:extLst>
          </c:dPt>
          <c:dPt>
            <c:idx val="6"/>
            <c:invertIfNegative val="0"/>
            <c:bubble3D val="0"/>
            <c:extLst>
              <c:ext xmlns:c16="http://schemas.microsoft.com/office/drawing/2014/chart" uri="{C3380CC4-5D6E-409C-BE32-E72D297353CC}">
                <c16:uniqueId val="{00000001-4C0B-41B0-8E86-E62DD36FD6E5}"/>
              </c:ext>
            </c:extLst>
          </c:dPt>
          <c:cat>
            <c:numRef>
              <c:f>Analysis!$A$5:$A$105</c:f>
              <c:numCache>
                <c:formatCode>General</c:formatCode>
                <c:ptCount val="10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Analysis!$B$5:$B$105</c:f>
              <c:numCache>
                <c:formatCode>#,##0;\-#,##0;"-";@</c:formatCode>
                <c:ptCount val="101"/>
                <c:pt idx="0">
                  <c:v>0</c:v>
                </c:pt>
                <c:pt idx="1">
                  <c:v>0</c:v>
                </c:pt>
                <c:pt idx="2">
                  <c:v>0</c:v>
                </c:pt>
                <c:pt idx="3">
                  <c:v>0</c:v>
                </c:pt>
                <c:pt idx="4">
                  <c:v>0</c:v>
                </c:pt>
                <c:pt idx="5">
                  <c:v>0</c:v>
                </c:pt>
                <c:pt idx="6">
                  <c:v>0</c:v>
                </c:pt>
                <c:pt idx="7">
                  <c:v>0</c:v>
                </c:pt>
                <c:pt idx="8">
                  <c:v>0</c:v>
                </c:pt>
                <c:pt idx="9">
                  <c:v>2</c:v>
                </c:pt>
                <c:pt idx="10">
                  <c:v>21</c:v>
                </c:pt>
                <c:pt idx="11">
                  <c:v>114</c:v>
                </c:pt>
                <c:pt idx="12">
                  <c:v>309</c:v>
                </c:pt>
                <c:pt idx="13">
                  <c:v>758</c:v>
                </c:pt>
                <c:pt idx="14">
                  <c:v>1593</c:v>
                </c:pt>
                <c:pt idx="15">
                  <c:v>2787</c:v>
                </c:pt>
                <c:pt idx="16">
                  <c:v>4366</c:v>
                </c:pt>
                <c:pt idx="17">
                  <c:v>6368</c:v>
                </c:pt>
                <c:pt idx="18">
                  <c:v>8637</c:v>
                </c:pt>
                <c:pt idx="19">
                  <c:v>11706</c:v>
                </c:pt>
                <c:pt idx="20">
                  <c:v>14233</c:v>
                </c:pt>
                <c:pt idx="21">
                  <c:v>18021</c:v>
                </c:pt>
                <c:pt idx="22">
                  <c:v>21375</c:v>
                </c:pt>
                <c:pt idx="23">
                  <c:v>23891</c:v>
                </c:pt>
                <c:pt idx="24">
                  <c:v>28872</c:v>
                </c:pt>
                <c:pt idx="25">
                  <c:v>33734</c:v>
                </c:pt>
                <c:pt idx="26">
                  <c:v>40445</c:v>
                </c:pt>
                <c:pt idx="27">
                  <c:v>47068</c:v>
                </c:pt>
                <c:pt idx="28">
                  <c:v>52704</c:v>
                </c:pt>
                <c:pt idx="29">
                  <c:v>59570</c:v>
                </c:pt>
                <c:pt idx="30">
                  <c:v>68900</c:v>
                </c:pt>
                <c:pt idx="31">
                  <c:v>76506</c:v>
                </c:pt>
                <c:pt idx="32">
                  <c:v>82536</c:v>
                </c:pt>
                <c:pt idx="33">
                  <c:v>87839</c:v>
                </c:pt>
                <c:pt idx="34">
                  <c:v>90487</c:v>
                </c:pt>
                <c:pt idx="35">
                  <c:v>96411</c:v>
                </c:pt>
                <c:pt idx="36">
                  <c:v>104728</c:v>
                </c:pt>
                <c:pt idx="37">
                  <c:v>108533</c:v>
                </c:pt>
                <c:pt idx="38">
                  <c:v>110403</c:v>
                </c:pt>
                <c:pt idx="39">
                  <c:v>113417</c:v>
                </c:pt>
                <c:pt idx="40">
                  <c:v>116599</c:v>
                </c:pt>
                <c:pt idx="41">
                  <c:v>122755</c:v>
                </c:pt>
                <c:pt idx="42">
                  <c:v>124710</c:v>
                </c:pt>
                <c:pt idx="43">
                  <c:v>120536</c:v>
                </c:pt>
                <c:pt idx="44">
                  <c:v>117406</c:v>
                </c:pt>
                <c:pt idx="45">
                  <c:v>114353</c:v>
                </c:pt>
                <c:pt idx="46">
                  <c:v>113258</c:v>
                </c:pt>
                <c:pt idx="47">
                  <c:v>113400</c:v>
                </c:pt>
                <c:pt idx="48">
                  <c:v>108612</c:v>
                </c:pt>
                <c:pt idx="49">
                  <c:v>100912</c:v>
                </c:pt>
                <c:pt idx="50">
                  <c:v>97946</c:v>
                </c:pt>
                <c:pt idx="51">
                  <c:v>97779</c:v>
                </c:pt>
                <c:pt idx="52">
                  <c:v>94733</c:v>
                </c:pt>
                <c:pt idx="53">
                  <c:v>89069</c:v>
                </c:pt>
                <c:pt idx="54">
                  <c:v>78080</c:v>
                </c:pt>
                <c:pt idx="55">
                  <c:v>71578</c:v>
                </c:pt>
                <c:pt idx="56">
                  <c:v>69237</c:v>
                </c:pt>
                <c:pt idx="57">
                  <c:v>64350</c:v>
                </c:pt>
                <c:pt idx="58">
                  <c:v>59822</c:v>
                </c:pt>
                <c:pt idx="59">
                  <c:v>52720</c:v>
                </c:pt>
                <c:pt idx="60">
                  <c:v>46407</c:v>
                </c:pt>
                <c:pt idx="61">
                  <c:v>44893</c:v>
                </c:pt>
                <c:pt idx="62">
                  <c:v>43420</c:v>
                </c:pt>
                <c:pt idx="63">
                  <c:v>36673</c:v>
                </c:pt>
                <c:pt idx="64">
                  <c:v>31059</c:v>
                </c:pt>
                <c:pt idx="65">
                  <c:v>25984</c:v>
                </c:pt>
                <c:pt idx="66">
                  <c:v>22552</c:v>
                </c:pt>
                <c:pt idx="67">
                  <c:v>21443</c:v>
                </c:pt>
                <c:pt idx="68">
                  <c:v>19278</c:v>
                </c:pt>
                <c:pt idx="69">
                  <c:v>15579</c:v>
                </c:pt>
                <c:pt idx="70">
                  <c:v>12608</c:v>
                </c:pt>
                <c:pt idx="71">
                  <c:v>11856</c:v>
                </c:pt>
                <c:pt idx="72">
                  <c:v>10787</c:v>
                </c:pt>
                <c:pt idx="73">
                  <c:v>8855</c:v>
                </c:pt>
                <c:pt idx="74">
                  <c:v>6368</c:v>
                </c:pt>
                <c:pt idx="75">
                  <c:v>5072</c:v>
                </c:pt>
                <c:pt idx="76">
                  <c:v>3967</c:v>
                </c:pt>
                <c:pt idx="77">
                  <c:v>3621</c:v>
                </c:pt>
                <c:pt idx="78">
                  <c:v>3379</c:v>
                </c:pt>
                <c:pt idx="79">
                  <c:v>2301</c:v>
                </c:pt>
                <c:pt idx="80">
                  <c:v>1821</c:v>
                </c:pt>
                <c:pt idx="81">
                  <c:v>2010</c:v>
                </c:pt>
                <c:pt idx="82">
                  <c:v>1233</c:v>
                </c:pt>
                <c:pt idx="83">
                  <c:v>847</c:v>
                </c:pt>
                <c:pt idx="84">
                  <c:v>819</c:v>
                </c:pt>
                <c:pt idx="85">
                  <c:v>341</c:v>
                </c:pt>
                <c:pt idx="86">
                  <c:v>296</c:v>
                </c:pt>
                <c:pt idx="87">
                  <c:v>367</c:v>
                </c:pt>
                <c:pt idx="88">
                  <c:v>252</c:v>
                </c:pt>
                <c:pt idx="89">
                  <c:v>111</c:v>
                </c:pt>
                <c:pt idx="90">
                  <c:v>205</c:v>
                </c:pt>
                <c:pt idx="91">
                  <c:v>64</c:v>
                </c:pt>
                <c:pt idx="92">
                  <c:v>46</c:v>
                </c:pt>
                <c:pt idx="93">
                  <c:v>64</c:v>
                </c:pt>
                <c:pt idx="94">
                  <c:v>0</c:v>
                </c:pt>
                <c:pt idx="95">
                  <c:v>0</c:v>
                </c:pt>
                <c:pt idx="96">
                  <c:v>13</c:v>
                </c:pt>
                <c:pt idx="97">
                  <c:v>6</c:v>
                </c:pt>
                <c:pt idx="98">
                  <c:v>6</c:v>
                </c:pt>
                <c:pt idx="99">
                  <c:v>8</c:v>
                </c:pt>
                <c:pt idx="100">
                  <c:v>0</c:v>
                </c:pt>
              </c:numCache>
            </c:numRef>
          </c:val>
          <c:extLst>
            <c:ext xmlns:c16="http://schemas.microsoft.com/office/drawing/2014/chart" uri="{C3380CC4-5D6E-409C-BE32-E72D297353CC}">
              <c16:uniqueId val="{00000000-7A91-4256-BDE7-8FCA2E11AD0E}"/>
            </c:ext>
          </c:extLst>
        </c:ser>
        <c:dLbls>
          <c:showLegendKey val="0"/>
          <c:showVal val="0"/>
          <c:showCatName val="0"/>
          <c:showSerName val="0"/>
          <c:showPercent val="0"/>
          <c:showBubbleSize val="0"/>
        </c:dLbls>
        <c:gapWidth val="0"/>
        <c:overlap val="100"/>
        <c:axId val="159104128"/>
        <c:axId val="269023968"/>
      </c:barChart>
      <c:catAx>
        <c:axId val="15910412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r>
                  <a:rPr lang="en-NZ" sz="1400">
                    <a:latin typeface="+mj-lt"/>
                  </a:rPr>
                  <a:t>Total transition time (minutes)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title>
        <c:numFmt formatCode="General" sourceLinked="1"/>
        <c:majorTickMark val="none"/>
        <c:minorTickMark val="none"/>
        <c:tickLblPos val="low"/>
        <c:spPr>
          <a:noFill/>
          <a:ln w="9525" cap="flat" cmpd="sng" algn="ctr">
            <a:solidFill>
              <a:schemeClr val="bg2">
                <a:lumMod val="90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en-US"/>
          </a:p>
        </c:txPr>
        <c:crossAx val="269023968"/>
        <c:crosses val="autoZero"/>
        <c:auto val="1"/>
        <c:lblAlgn val="ctr"/>
        <c:lblOffset val="100"/>
        <c:tickLblSkip val="10"/>
        <c:noMultiLvlLbl val="0"/>
      </c:catAx>
      <c:valAx>
        <c:axId val="269023968"/>
        <c:scaling>
          <c:orientation val="minMax"/>
          <c:max val="1500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r>
                  <a:rPr lang="en-US"/>
                  <a:t>Count of solutions</a:t>
                </a:r>
              </a:p>
            </c:rich>
          </c:tx>
          <c:layout>
            <c:manualLayout>
              <c:xMode val="edge"/>
              <c:yMode val="edge"/>
              <c:x val="1.1837535459582704E-4"/>
              <c:y val="0.2797087164832604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title>
        <c:numFmt formatCode="_(* #,##0_);_(* \(#,##0\);_(* &quot;-&quot;_);_(@_)" sourceLinked="0"/>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en-US"/>
          </a:p>
        </c:txPr>
        <c:crossAx val="159104128"/>
        <c:crosses val="autoZero"/>
        <c:crossBetween val="between"/>
        <c:majorUnit val="25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9D54E71C-AE60-4DE3-BF9A-F3B49148130C}"/>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a:t>
          </a:r>
          <a:r>
            <a:rPr lang="en-NZ" sz="1100" baseline="0">
              <a:latin typeface="+mj-lt"/>
            </a:rPr>
            <a:t>	An optimization model.</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2020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1206096</xdr:colOff>
      <xdr:row>9</xdr:row>
      <xdr:rowOff>110748</xdr:rowOff>
    </xdr:to>
    <xdr:pic>
      <xdr:nvPicPr>
        <xdr:cNvPr id="14" name="Picture 13">
          <a:extLst>
            <a:ext uri="{FF2B5EF4-FFF2-40B4-BE49-F238E27FC236}">
              <a16:creationId xmlns:a16="http://schemas.microsoft.com/office/drawing/2014/main" id="{3CBD64A6-FDDA-4BB7-9965-6BDB1288A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68462" y="30745"/>
          <a:ext cx="1192331" cy="18666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219074</xdr:rowOff>
    </xdr:from>
    <xdr:to>
      <xdr:col>22</xdr:col>
      <xdr:colOff>0</xdr:colOff>
      <xdr:row>21</xdr:row>
      <xdr:rowOff>190499</xdr:rowOff>
    </xdr:to>
    <xdr:sp macro="" textlink="">
      <xdr:nvSpPr>
        <xdr:cNvPr id="3" name="TextBox 2">
          <a:extLst>
            <a:ext uri="{FF2B5EF4-FFF2-40B4-BE49-F238E27FC236}">
              <a16:creationId xmlns:a16="http://schemas.microsoft.com/office/drawing/2014/main" id="{0A5730C4-17E2-4803-8004-6202D0F7E876}"/>
            </a:ext>
          </a:extLst>
        </xdr:cNvPr>
        <xdr:cNvSpPr txBox="1"/>
      </xdr:nvSpPr>
      <xdr:spPr>
        <a:xfrm>
          <a:off x="3429000" y="676274"/>
          <a:ext cx="9648825" cy="5553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Situation</a:t>
          </a:r>
          <a:endParaRPr lang="en-NZ" sz="1100" b="0" i="0">
            <a:latin typeface="+mn-lt"/>
            <a:cs typeface="Segoe UI Semilight" panose="020B0402040204020203" pitchFamily="34" charset="0"/>
          </a:endParaRPr>
        </a:p>
        <a:p>
          <a:r>
            <a:rPr lang="en-NZ" sz="1100">
              <a:latin typeface="+mj-lt"/>
              <a:cs typeface="Segoe UI Semilight" panose="020B0402040204020203" pitchFamily="34" charset="0"/>
            </a:rPr>
            <a:t>We have 10</a:t>
          </a:r>
          <a:r>
            <a:rPr lang="en-NZ" sz="1100" baseline="0">
              <a:latin typeface="+mj-lt"/>
              <a:cs typeface="Segoe UI Semilight" panose="020B0402040204020203" pitchFamily="34" charset="0"/>
            </a:rPr>
            <a:t> jobs to complete. The time required to transition between the jobs depends on the sequence in which the jobs are completed.</a:t>
          </a:r>
          <a:endParaRPr lang="en-NZ" sz="1100">
            <a:latin typeface="+mj-lt"/>
            <a:cs typeface="Segoe UI Semilight" panose="020B04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Segoe UI Semilight" panose="020B0402040204020203" pitchFamily="34" charset="0"/>
            </a:rPr>
            <a:t>Our objective is to minimize the total transition time required to complete all jobs</a:t>
          </a:r>
          <a:r>
            <a:rPr lang="en-NZ" sz="1100" baseline="0">
              <a:solidFill>
                <a:schemeClr val="dk1"/>
              </a:solidFill>
              <a:effectLst/>
              <a:latin typeface="+mj-lt"/>
              <a:ea typeface="+mn-ea"/>
              <a:cs typeface="Segoe UI Semilight" panose="020B0402040204020203" pitchFamily="34" charset="0"/>
            </a:rPr>
            <a:t>.</a:t>
          </a:r>
          <a:endParaRPr lang="en-NZ" sz="1100">
            <a:effectLst/>
            <a:latin typeface="+mj-lt"/>
            <a:cs typeface="Segoe UI Semilight" panose="020B0402040204020203" pitchFamily="34" charset="0"/>
          </a:endParaRPr>
        </a:p>
        <a:p>
          <a:endParaRPr lang="en-NZ" sz="1100">
            <a:latin typeface="+mj-lt"/>
            <a:cs typeface="Segoe UI Semilight" panose="020B0402040204020203" pitchFamily="34" charset="0"/>
          </a:endParaRPr>
        </a:p>
        <a:p>
          <a:r>
            <a:rPr lang="en-NZ" sz="1200" b="0">
              <a:latin typeface="+mn-lt"/>
              <a:cs typeface="Segoe UI Semilight" panose="020B0402040204020203" pitchFamily="34" charset="0"/>
            </a:rPr>
            <a:t>Model</a:t>
          </a:r>
          <a:r>
            <a:rPr lang="en-NZ" sz="1200" b="0" baseline="0">
              <a:latin typeface="+mn-lt"/>
              <a:cs typeface="Segoe UI Semilight" panose="020B0402040204020203" pitchFamily="34" charset="0"/>
            </a:rPr>
            <a:t> design</a:t>
          </a:r>
        </a:p>
        <a:p>
          <a:pPr marL="0" marR="0" lvl="0" indent="0" defTabSz="914400" eaLnBrk="1" fontAlgn="auto" latinLnBrk="0" hangingPunct="1">
            <a:lnSpc>
              <a:spcPct val="100000"/>
            </a:lnSpc>
            <a:spcBef>
              <a:spcPts val="0"/>
            </a:spcBef>
            <a:spcAft>
              <a:spcPts val="0"/>
            </a:spcAft>
            <a:buClrTx/>
            <a:buSzTx/>
            <a:buFontTx/>
            <a:buNone/>
            <a:tabLst/>
            <a:defRPr/>
          </a:pPr>
          <a:r>
            <a:rPr lang="en-NZ" sz="1100">
              <a:latin typeface="+mj-lt"/>
              <a:cs typeface="Segoe UI Semilight" panose="020B0402040204020203" pitchFamily="34" charset="0"/>
            </a:rPr>
            <a:t>We have a 10x10 table that shows the transition time between every pair of jobs</a:t>
          </a:r>
          <a:r>
            <a:rPr lang="en-NZ" sz="1100" baseline="0">
              <a:latin typeface="+mj-lt"/>
              <a:cs typeface="Segoe UI Semilight" panose="020B0402040204020203" pitchFamily="34" charset="0"/>
            </a:rPr>
            <a:t>. </a:t>
          </a:r>
          <a:r>
            <a:rPr lang="en-NZ" sz="1100">
              <a:solidFill>
                <a:schemeClr val="dk1"/>
              </a:solidFill>
              <a:effectLst/>
              <a:latin typeface="+mj-lt"/>
              <a:ea typeface="+mn-ea"/>
              <a:cs typeface="+mn-cs"/>
            </a:rPr>
            <a:t>The transition times are either 5, 10, 15, 30, or 60 minutes.</a:t>
          </a:r>
          <a:endParaRPr lang="en-NZ">
            <a:effectLst/>
            <a:latin typeface="+mj-lt"/>
          </a:endParaRPr>
        </a:p>
        <a:p>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The transition times table is not symmetrical. That is, the transition time from job x to job y is not necessarily the same as the transition time from job y to job x.</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We do not need to include the time to complete the jobs, as that time is constant due to the requirement that all jobs are completed.</a:t>
          </a:r>
        </a:p>
        <a:p>
          <a:endParaRPr lang="en-NZ" sz="1100">
            <a:latin typeface="+mj-lt"/>
            <a:cs typeface="Segoe UI Semilight" panose="020B0402040204020203" pitchFamily="34" charset="0"/>
          </a:endParaRPr>
        </a:p>
        <a:p>
          <a:r>
            <a:rPr lang="en-NZ" sz="1200" b="0">
              <a:latin typeface="+mn-lt"/>
              <a:cs typeface="Segoe UI Semilight" panose="020B0402040204020203" pitchFamily="34" charset="0"/>
            </a:rPr>
            <a:t>Implementation</a:t>
          </a:r>
        </a:p>
        <a:p>
          <a:pPr eaLnBrk="1" fontAlgn="auto" latinLnBrk="0" hangingPunct="1"/>
          <a:r>
            <a:rPr lang="en-NZ" sz="1100" b="0" baseline="0">
              <a:solidFill>
                <a:schemeClr val="dk1"/>
              </a:solidFill>
              <a:effectLst/>
              <a:latin typeface="+mj-lt"/>
              <a:ea typeface="+mn-ea"/>
              <a:cs typeface="Segoe UI Semilight" panose="020B0402040204020203" pitchFamily="34" charset="0"/>
            </a:rPr>
            <a:t>We want to decide the sequence in which to complete the jobs. The sequence is defined as the integers 1 to 10, with each job being assigned a unique position in the sequence - that is, we use Solver's "All different" constraint type.</a:t>
          </a:r>
          <a:endParaRPr lang="en-NZ" sz="1100">
            <a:effectLst/>
            <a:latin typeface="+mj-lt"/>
            <a:cs typeface="Segoe UI Semilight" panose="020B0402040204020203" pitchFamily="34" charset="0"/>
          </a:endParaRPr>
        </a:p>
        <a:p>
          <a:endParaRPr lang="en-NZ" sz="1100">
            <a:latin typeface="+mj-lt"/>
            <a:cs typeface="Segoe UI Semilight" panose="020B0402040204020203" pitchFamily="34" charset="0"/>
          </a:endParaRPr>
        </a:p>
        <a:p>
          <a:r>
            <a:rPr lang="en-NZ" sz="1100" b="0">
              <a:solidFill>
                <a:schemeClr val="dk1"/>
              </a:solidFill>
              <a:effectLst/>
              <a:latin typeface="+mj-lt"/>
              <a:ea typeface="+mn-ea"/>
              <a:cs typeface="Segoe UI Semilight" panose="020B0402040204020203" pitchFamily="34" charset="0"/>
            </a:rPr>
            <a:t>The</a:t>
          </a:r>
          <a:r>
            <a:rPr lang="en-NZ" sz="1100" b="0" baseline="0">
              <a:solidFill>
                <a:schemeClr val="dk1"/>
              </a:solidFill>
              <a:effectLst/>
              <a:latin typeface="+mj-lt"/>
              <a:ea typeface="+mn-ea"/>
              <a:cs typeface="Segoe UI Semilight" panose="020B0402040204020203" pitchFamily="34" charset="0"/>
            </a:rPr>
            <a:t> formulation</a:t>
          </a:r>
          <a:r>
            <a:rPr lang="en-NZ" sz="1100" b="0">
              <a:solidFill>
                <a:schemeClr val="dk1"/>
              </a:solidFill>
              <a:effectLst/>
              <a:latin typeface="+mj-lt"/>
              <a:ea typeface="+mn-ea"/>
              <a:cs typeface="Segoe UI Semilight" panose="020B0402040204020203" pitchFamily="34" charset="0"/>
            </a:rPr>
            <a:t> is a pure Integer Program (IP). However, we use INDEX and MATCH functions in the solution calculations to select the transition times from the data table, so we cannot use the Simplex method. Instead, we use Solver's Evolutionary method. </a:t>
          </a:r>
          <a:endParaRPr lang="en-NZ" sz="1100" b="1">
            <a:solidFill>
              <a:schemeClr val="dk1"/>
            </a:solidFill>
            <a:effectLst/>
            <a:latin typeface="+mj-lt"/>
            <a:ea typeface="+mn-ea"/>
            <a:cs typeface="Segoe UI Semilight" panose="020B0402040204020203" pitchFamily="34" charset="0"/>
          </a:endParaRPr>
        </a:p>
        <a:p>
          <a:endParaRPr lang="en-NZ" sz="1100">
            <a:latin typeface="+mj-lt"/>
            <a:cs typeface="Segoe UI Semilight" panose="020B0402040204020203" pitchFamily="34" charset="0"/>
          </a:endParaRPr>
        </a:p>
      </xdr:txBody>
    </xdr:sp>
    <xdr:clientData/>
  </xdr:twoCellAnchor>
  <xdr:twoCellAnchor>
    <xdr:from>
      <xdr:col>18</xdr:col>
      <xdr:colOff>142875</xdr:colOff>
      <xdr:row>24</xdr:row>
      <xdr:rowOff>200024</xdr:rowOff>
    </xdr:from>
    <xdr:to>
      <xdr:col>22</xdr:col>
      <xdr:colOff>0</xdr:colOff>
      <xdr:row>36</xdr:row>
      <xdr:rowOff>0</xdr:rowOff>
    </xdr:to>
    <xdr:sp macro="" textlink="">
      <xdr:nvSpPr>
        <xdr:cNvPr id="4" name="TextBox 3">
          <a:extLst>
            <a:ext uri="{FF2B5EF4-FFF2-40B4-BE49-F238E27FC236}">
              <a16:creationId xmlns:a16="http://schemas.microsoft.com/office/drawing/2014/main" id="{A6FC7DDA-6C80-4892-B465-336657C9A61E}"/>
            </a:ext>
          </a:extLst>
        </xdr:cNvPr>
        <xdr:cNvSpPr txBox="1"/>
      </xdr:nvSpPr>
      <xdr:spPr>
        <a:xfrm>
          <a:off x="6953250" y="5429249"/>
          <a:ext cx="2000250" cy="2095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Note</a:t>
          </a:r>
        </a:p>
        <a:p>
          <a:r>
            <a:rPr lang="en-NZ" sz="1200" b="0" i="0">
              <a:latin typeface="+mj-lt"/>
              <a:cs typeface="Segoe UI Semilight" panose="020B0402040204020203" pitchFamily="34" charset="0"/>
            </a:rPr>
            <a:t>Change the job sequence to</a:t>
          </a:r>
          <a:r>
            <a:rPr lang="en-NZ" sz="1200" b="0" i="0" baseline="0">
              <a:latin typeface="+mj-lt"/>
              <a:cs typeface="Segoe UI Semilight" panose="020B0402040204020203" pitchFamily="34" charset="0"/>
            </a:rPr>
            <a:t> a random order (e.g. 1, 2, ..., 10) before running Solver.</a:t>
          </a:r>
        </a:p>
        <a:p>
          <a:r>
            <a:rPr lang="en-NZ" sz="1200" b="0" i="0" baseline="0">
              <a:latin typeface="+mj-lt"/>
              <a:cs typeface="Segoe UI Semilight" panose="020B0402040204020203" pitchFamily="34" charset="0"/>
            </a:rPr>
            <a:t>This is necessary because the Evolutionary method starts from the current solution.</a:t>
          </a:r>
          <a:endParaRPr lang="en-NZ" sz="1100" b="0" i="0">
            <a:latin typeface="+mj-lt"/>
            <a:cs typeface="Segoe UI Semilight" panose="020B04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200024</xdr:rowOff>
    </xdr:from>
    <xdr:to>
      <xdr:col>14</xdr:col>
      <xdr:colOff>0</xdr:colOff>
      <xdr:row>25</xdr:row>
      <xdr:rowOff>0</xdr:rowOff>
    </xdr:to>
    <xdr:graphicFrame macro="">
      <xdr:nvGraphicFramePr>
        <xdr:cNvPr id="4" name="Chart 3">
          <a:extLst>
            <a:ext uri="{FF2B5EF4-FFF2-40B4-BE49-F238E27FC236}">
              <a16:creationId xmlns:a16="http://schemas.microsoft.com/office/drawing/2014/main" id="{C621F3C5-287F-4454-9017-48E5A020E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27</xdr:row>
      <xdr:rowOff>0</xdr:rowOff>
    </xdr:from>
    <xdr:to>
      <xdr:col>14</xdr:col>
      <xdr:colOff>0</xdr:colOff>
      <xdr:row>58</xdr:row>
      <xdr:rowOff>0</xdr:rowOff>
    </xdr:to>
    <xdr:sp macro="" textlink="">
      <xdr:nvSpPr>
        <xdr:cNvPr id="3" name="TextBox 2">
          <a:extLst>
            <a:ext uri="{FF2B5EF4-FFF2-40B4-BE49-F238E27FC236}">
              <a16:creationId xmlns:a16="http://schemas.microsoft.com/office/drawing/2014/main" id="{724E2015-48BD-4AAF-B81D-BEBA35F347A9}"/>
            </a:ext>
          </a:extLst>
        </xdr:cNvPr>
        <xdr:cNvSpPr txBox="1"/>
      </xdr:nvSpPr>
      <xdr:spPr>
        <a:xfrm>
          <a:off x="2400300" y="5286375"/>
          <a:ext cx="7543800" cy="590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Procedure for enumerating all solutions</a:t>
          </a:r>
        </a:p>
        <a:p>
          <a:r>
            <a:rPr lang="en-NZ" sz="1100">
              <a:latin typeface="+mj-lt"/>
              <a:cs typeface="Segoe UI Semilight" panose="020B0402040204020203" pitchFamily="34" charset="0"/>
            </a:rPr>
            <a:t>We used VBA to enumerate all solutions for this model. Since there are 10 jobs, there are 10! = 3,628,800 solutions. The VBA run time for creating all solutions was 81 minutes,</a:t>
          </a:r>
          <a:r>
            <a:rPr lang="en-NZ" sz="1100" baseline="0">
              <a:latin typeface="+mj-lt"/>
              <a:cs typeface="Segoe UI Semilight" panose="020B0402040204020203" pitchFamily="34" charset="0"/>
            </a:rPr>
            <a:t> compared with a time to find an optimal solution of around 1 minute when using the Evolutionary solver.</a:t>
          </a:r>
        </a:p>
        <a:p>
          <a:endParaRPr lang="en-NZ" sz="1100">
            <a:latin typeface="+mj-lt"/>
            <a:cs typeface="Segoe UI Semilight" panose="020B04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NZ" sz="1200" b="0" i="0">
              <a:solidFill>
                <a:schemeClr val="dk1"/>
              </a:solidFill>
              <a:latin typeface="+mn-lt"/>
              <a:ea typeface="+mn-ea"/>
              <a:cs typeface="Segoe UI Semilight" panose="020B0402040204020203" pitchFamily="34" charset="0"/>
            </a:rPr>
            <a:t>Minimum and maximum total transition times</a:t>
          </a:r>
        </a:p>
        <a:p>
          <a:r>
            <a:rPr lang="en-NZ" sz="1100">
              <a:latin typeface="+mj-lt"/>
              <a:cs typeface="Segoe UI Semilight" panose="020B0402040204020203" pitchFamily="34" charset="0"/>
            </a:rPr>
            <a:t>The distribution of total transition times is shown in the chart. The best solution is 45 minutes, which occurs twice. </a:t>
          </a:r>
          <a:r>
            <a:rPr lang="en-NZ" sz="1100" b="0" i="0" baseline="0">
              <a:solidFill>
                <a:schemeClr val="dk1"/>
              </a:solidFill>
              <a:effectLst/>
              <a:latin typeface="+mj-lt"/>
              <a:ea typeface="+mn-ea"/>
              <a:cs typeface="+mn-cs"/>
            </a:rPr>
            <a:t>The two alternative optimal sequences are:</a:t>
          </a:r>
          <a:endParaRPr lang="en-NZ">
            <a:effectLst/>
            <a:latin typeface="+mj-lt"/>
          </a:endParaRPr>
        </a:p>
        <a:p>
          <a:r>
            <a:rPr lang="en-NZ" sz="1100" b="0" i="0">
              <a:solidFill>
                <a:schemeClr val="dk1"/>
              </a:solidFill>
              <a:effectLst/>
              <a:latin typeface="+mj-lt"/>
              <a:ea typeface="+mn-ea"/>
              <a:cs typeface="+mn-cs"/>
            </a:rPr>
            <a:t>I, H, G, B, J, C, E, F, A, D</a:t>
          </a:r>
          <a:r>
            <a:rPr lang="en-NZ" sz="1100">
              <a:solidFill>
                <a:schemeClr val="dk1"/>
              </a:solidFill>
              <a:effectLst/>
              <a:latin typeface="+mj-lt"/>
              <a:ea typeface="+mn-ea"/>
              <a:cs typeface="+mn-cs"/>
            </a:rPr>
            <a:t> </a:t>
          </a:r>
          <a:endParaRPr lang="en-NZ">
            <a:effectLst/>
            <a:latin typeface="+mj-lt"/>
          </a:endParaRPr>
        </a:p>
        <a:p>
          <a:r>
            <a:rPr lang="en-NZ" sz="1100" b="0" i="0">
              <a:solidFill>
                <a:schemeClr val="dk1"/>
              </a:solidFill>
              <a:effectLst/>
              <a:latin typeface="+mj-lt"/>
              <a:ea typeface="+mn-ea"/>
              <a:cs typeface="+mn-cs"/>
            </a:rPr>
            <a:t>F, A, D, H, G, B, J, C, E, I</a:t>
          </a:r>
          <a:r>
            <a:rPr lang="en-NZ" sz="1100">
              <a:solidFill>
                <a:schemeClr val="dk1"/>
              </a:solidFill>
              <a:effectLst/>
              <a:latin typeface="+mj-lt"/>
              <a:ea typeface="+mn-ea"/>
              <a:cs typeface="+mn-cs"/>
            </a:rPr>
            <a:t> </a:t>
          </a:r>
          <a:endParaRPr lang="en-NZ">
            <a:effectLst/>
            <a:latin typeface="+mj-lt"/>
          </a:endParaRPr>
        </a:p>
        <a:p>
          <a:r>
            <a:rPr lang="en-NZ" sz="1100">
              <a:latin typeface="+mj-lt"/>
              <a:cs typeface="Segoe UI Semilight" panose="020B0402040204020203" pitchFamily="34" charset="0"/>
            </a:rPr>
            <a:t>Since there are nine transitions between the 10 jobs, these solutions both consist of 5 minutes for each transition. Given our assumptions, this is the best possible outcome, though it is not at all obvious from the data that such solutions exist.</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Good solutions are exceedingly rare. Only 0.012% of the solutions (446 out of 3,628,800) have a total time of &lt;= 60 minutes. The Evolutionary method is an excellent approach to solving this model, as it always finds a solution within the top 0.012%</a:t>
          </a:r>
          <a:r>
            <a:rPr lang="en-NZ" sz="1100" baseline="0">
              <a:latin typeface="+mj-lt"/>
              <a:cs typeface="Segoe UI Semilight" panose="020B0402040204020203" pitchFamily="34" charset="0"/>
            </a:rPr>
            <a:t> of all possible solutions.</a:t>
          </a:r>
          <a:endParaRPr lang="en-NZ" sz="1100">
            <a:latin typeface="+mj-lt"/>
            <a:cs typeface="Segoe UI Semilight" panose="020B0402040204020203" pitchFamily="34" charset="0"/>
          </a:endParaRP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The worst solution is 495 minutes, which occurs 8 times. With up to 60 minutes per transition, we could have had a worst solution of 9 * 60 minutes = 540 minutes. However, that doesn't situation occur in this example data.</a:t>
          </a:r>
        </a:p>
        <a:p>
          <a:endParaRPr lang="en-NZ" sz="1100">
            <a:latin typeface="+mj-lt"/>
            <a:cs typeface="Segoe UI Semilight" panose="020B04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NZ" sz="1200" b="0" i="0">
              <a:solidFill>
                <a:schemeClr val="dk1"/>
              </a:solidFill>
              <a:latin typeface="+mn-lt"/>
              <a:ea typeface="+mn-ea"/>
              <a:cs typeface="Segoe UI Semilight" panose="020B0402040204020203" pitchFamily="34" charset="0"/>
            </a:rPr>
            <a:t>Limitations of enumeration</a:t>
          </a:r>
        </a:p>
        <a:p>
          <a:r>
            <a:rPr lang="en-NZ" sz="1100">
              <a:latin typeface="+mj-lt"/>
              <a:cs typeface="Segoe UI Semilight" panose="020B0402040204020203" pitchFamily="34" charset="0"/>
            </a:rPr>
            <a:t>It is feasible to enumerate all solutions in this example, as 10 jobs has a total of only </a:t>
          </a:r>
          <a:r>
            <a:rPr lang="en-NZ" sz="1100">
              <a:solidFill>
                <a:schemeClr val="dk1"/>
              </a:solidFill>
              <a:effectLst/>
              <a:latin typeface="+mj-lt"/>
              <a:ea typeface="+mn-ea"/>
              <a:cs typeface="+mn-cs"/>
            </a:rPr>
            <a:t>3.6 million solutions</a:t>
          </a:r>
          <a:r>
            <a:rPr lang="en-NZ" sz="1100">
              <a:latin typeface="+mj-lt"/>
              <a:cs typeface="Segoe UI Semilight" panose="020B0402040204020203" pitchFamily="34" charset="0"/>
            </a:rPr>
            <a:t>. However, </a:t>
          </a:r>
          <a:r>
            <a:rPr lang="en-NZ" sz="1100">
              <a:solidFill>
                <a:schemeClr val="dk1"/>
              </a:solidFill>
              <a:effectLst/>
              <a:latin typeface="+mj-lt"/>
              <a:ea typeface="+mn-ea"/>
              <a:cs typeface="+mn-cs"/>
            </a:rPr>
            <a:t>as the problem size increases, </a:t>
          </a:r>
          <a:r>
            <a:rPr lang="en-NZ" sz="1100">
              <a:latin typeface="+mj-lt"/>
              <a:cs typeface="Segoe UI Semilight" panose="020B0402040204020203" pitchFamily="34" charset="0"/>
            </a:rPr>
            <a:t>it becomes impossible to enumerate all solutions.</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For example, if we double the number of jobs to 20, then there would be 2.4 million million million possible solutions. It took 81 minutes to enumerate the 3.6 million solutions for 10 jobs, so at that rate it would take around 100 million years for VBA to enumerate all solutions for 20 jobs.</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Conversely, given an expanded model,</a:t>
          </a:r>
          <a:r>
            <a:rPr lang="en-NZ" sz="1100" baseline="0">
              <a:latin typeface="+mj-lt"/>
              <a:cs typeface="Segoe UI Semilight" panose="020B0402040204020203" pitchFamily="34" charset="0"/>
            </a:rPr>
            <a:t> </a:t>
          </a:r>
          <a:r>
            <a:rPr lang="en-NZ" sz="1100">
              <a:latin typeface="+mj-lt"/>
              <a:cs typeface="Segoe UI Semilight" panose="020B0402040204020203" pitchFamily="34" charset="0"/>
            </a:rPr>
            <a:t>Solver copes with 20 jobs without any significant issue. It quickly finds a very good solution - though, since we can't enumerate all possible solutions, it is unknown if the solution it finds is optimal.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F1D78067-0165-487F-A92F-F8DCFDC3D910}"/>
            </a:ext>
          </a:extLst>
        </xdr:cNvPr>
        <xdr:cNvSpPr txBox="1"/>
      </xdr:nvSpPr>
      <xdr:spPr>
        <a:xfrm>
          <a:off x="2190750" y="676275"/>
          <a:ext cx="7429500" cy="479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6C7C-F2A9-46DD-A126-9EF2FB1344E4}">
  <sheetPr codeName="Sheet2">
    <pageSetUpPr fitToPage="1"/>
  </sheetPr>
  <dimension ref="A1:L27"/>
  <sheetViews>
    <sheetView showGridLines="0" tabSelected="1" zoomScaleNormal="100" workbookViewId="0">
      <selection activeCell="A2" sqref="A2"/>
    </sheetView>
  </sheetViews>
  <sheetFormatPr defaultColWidth="0" defaultRowHeight="15" zeroHeight="1" x14ac:dyDescent="0.25"/>
  <cols>
    <col min="1" max="10" width="9" customWidth="1"/>
    <col min="11" max="11" width="17.75" customWidth="1"/>
    <col min="12" max="12" width="2.75" customWidth="1"/>
    <col min="13" max="16384" width="8" hidden="1"/>
  </cols>
  <sheetData>
    <row r="1" spans="1:11" ht="21" x14ac:dyDescent="0.35">
      <c r="A1" s="12" t="s">
        <v>9</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21" t="s">
        <v>12</v>
      </c>
    </row>
    <row r="12" spans="1:11" x14ac:dyDescent="0.25"/>
    <row r="13" spans="1:11" x14ac:dyDescent="0.25"/>
    <row r="14" spans="1:11" x14ac:dyDescent="0.25"/>
    <row r="15" spans="1:11" ht="15.75" x14ac:dyDescent="0.25">
      <c r="K15" s="13" t="s">
        <v>3</v>
      </c>
    </row>
    <row r="16" spans="1:11" x14ac:dyDescent="0.25">
      <c r="K16" s="5" t="s">
        <v>5</v>
      </c>
    </row>
    <row r="17" spans="11:11" x14ac:dyDescent="0.25">
      <c r="K17" s="6" t="s">
        <v>6</v>
      </c>
    </row>
    <row r="18" spans="11:11" x14ac:dyDescent="0.25">
      <c r="K18" s="8" t="s">
        <v>7</v>
      </c>
    </row>
    <row r="19" spans="11:11" x14ac:dyDescent="0.25">
      <c r="K19" s="39" t="s">
        <v>39</v>
      </c>
    </row>
    <row r="20" spans="11:11" x14ac:dyDescent="0.25">
      <c r="K20" s="7" t="s">
        <v>10</v>
      </c>
    </row>
    <row r="21" spans="11:11" x14ac:dyDescent="0.25">
      <c r="K21" s="10" t="s">
        <v>8</v>
      </c>
    </row>
    <row r="22" spans="11:11" x14ac:dyDescent="0.25"/>
    <row r="23" spans="11:11" ht="15.75" x14ac:dyDescent="0.25">
      <c r="K23" s="13" t="s">
        <v>4</v>
      </c>
    </row>
    <row r="24" spans="11:11" x14ac:dyDescent="0.25">
      <c r="K24" t="s">
        <v>41</v>
      </c>
    </row>
    <row r="25" spans="11:11" x14ac:dyDescent="0.25">
      <c r="K25" s="14">
        <v>44205</v>
      </c>
    </row>
    <row r="26" spans="11:11" x14ac:dyDescent="0.25"/>
    <row r="27" spans="11:11" x14ac:dyDescent="0.25"/>
  </sheetData>
  <hyperlinks>
    <hyperlink ref="K11" r:id="rId1" xr:uid="{89BBA00B-48F7-4111-A942-44FF0006F910}"/>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A46E9-CC4A-4B91-822A-7B41D2623649}">
  <sheetPr codeName="Sheet1"/>
  <dimension ref="A1:W39"/>
  <sheetViews>
    <sheetView showGridLines="0" zoomScaleNormal="100" workbookViewId="0">
      <selection activeCell="A2" sqref="A2"/>
    </sheetView>
  </sheetViews>
  <sheetFormatPr defaultColWidth="0" defaultRowHeight="15" zeroHeight="1" x14ac:dyDescent="0.25"/>
  <cols>
    <col min="1" max="2" width="8" style="16" customWidth="1"/>
    <col min="3" max="3" width="8.75" style="16" customWidth="1"/>
    <col min="4" max="4" width="2.75" style="16" customWidth="1"/>
    <col min="5" max="5" width="4.375" style="16" customWidth="1"/>
    <col min="6" max="16" width="3.75" style="16" customWidth="1"/>
    <col min="17" max="18" width="8.125" style="16" customWidth="1"/>
    <col min="19" max="19" width="3.75" style="16" customWidth="1"/>
    <col min="20" max="22" width="12.5" style="16" customWidth="1"/>
    <col min="23" max="23" width="2.5" style="16" customWidth="1"/>
    <col min="24" max="16384" width="8" style="16" hidden="1"/>
  </cols>
  <sheetData>
    <row r="1" spans="1:22" ht="21" x14ac:dyDescent="0.35">
      <c r="A1" s="12" t="s">
        <v>40</v>
      </c>
      <c r="B1" s="15"/>
      <c r="C1" s="15"/>
    </row>
    <row r="2" spans="1:22" ht="15" customHeight="1" x14ac:dyDescent="0.25">
      <c r="A2" s="1"/>
      <c r="B2" s="18"/>
      <c r="C2" s="18"/>
    </row>
    <row r="3" spans="1:22" ht="17.25" x14ac:dyDescent="0.3">
      <c r="A3" s="11" t="s">
        <v>0</v>
      </c>
      <c r="B3" s="11"/>
      <c r="C3" s="11"/>
      <c r="E3" s="11" t="s">
        <v>11</v>
      </c>
      <c r="F3" s="11"/>
      <c r="G3" s="11"/>
      <c r="H3" s="11"/>
      <c r="I3" s="11"/>
      <c r="J3" s="11"/>
      <c r="K3" s="11"/>
      <c r="L3" s="11"/>
      <c r="M3" s="11"/>
      <c r="N3" s="11"/>
      <c r="O3" s="11"/>
      <c r="P3" s="11"/>
      <c r="Q3" s="11"/>
      <c r="R3" s="11"/>
      <c r="S3" s="11"/>
      <c r="T3" s="11"/>
      <c r="U3" s="11"/>
      <c r="V3" s="11"/>
    </row>
    <row r="4" spans="1:22" ht="15" customHeight="1" x14ac:dyDescent="0.25">
      <c r="A4" s="25" t="s">
        <v>29</v>
      </c>
      <c r="B4" s="25" t="s">
        <v>32</v>
      </c>
      <c r="C4" s="25" t="s">
        <v>30</v>
      </c>
      <c r="E4" s="1"/>
      <c r="F4" s="1"/>
      <c r="G4" s="1"/>
      <c r="H4" s="1"/>
      <c r="I4" s="1"/>
      <c r="J4" s="1"/>
      <c r="K4" s="1"/>
      <c r="L4" s="1"/>
      <c r="M4" s="1"/>
      <c r="N4" s="1"/>
      <c r="O4" s="1"/>
      <c r="P4" s="1"/>
      <c r="Q4" s="1"/>
      <c r="R4" s="1"/>
      <c r="S4" s="1"/>
      <c r="T4" s="1"/>
      <c r="U4" s="1"/>
      <c r="V4" s="1"/>
    </row>
    <row r="5" spans="1:22" ht="15" customHeight="1" x14ac:dyDescent="0.25">
      <c r="A5" s="26">
        <v>1</v>
      </c>
      <c r="B5" s="26" t="str">
        <f t="shared" ref="B5:B14" si="0">INDEX($Q$27:$Q$36,MATCH(A5,$R$27:$R$36,0),1)</f>
        <v>E</v>
      </c>
      <c r="C5" s="26"/>
      <c r="E5" s="1"/>
      <c r="F5" s="1"/>
      <c r="G5" s="1"/>
      <c r="H5" s="1"/>
      <c r="I5" s="1"/>
      <c r="J5" s="1"/>
      <c r="K5" s="1"/>
      <c r="L5" s="1"/>
      <c r="M5" s="1"/>
      <c r="N5" s="1"/>
      <c r="O5" s="1"/>
      <c r="P5" s="1"/>
      <c r="Q5" s="1"/>
      <c r="R5" s="1"/>
      <c r="S5" s="1"/>
      <c r="T5" s="1"/>
      <c r="U5" s="1"/>
      <c r="V5" s="1"/>
    </row>
    <row r="6" spans="1:22" ht="15" customHeight="1" x14ac:dyDescent="0.25">
      <c r="A6" s="26">
        <v>2</v>
      </c>
      <c r="B6" s="26" t="str">
        <f t="shared" si="0"/>
        <v>G</v>
      </c>
      <c r="C6" s="26">
        <f t="shared" ref="C6:C14" si="1">INDEX($F$27:$O$36,MATCH(B5,$E$27:$E$36,0),MATCH(B6,$F$26:$O$26,0))</f>
        <v>15</v>
      </c>
      <c r="D6" s="1"/>
      <c r="E6" s="1"/>
      <c r="F6" s="18"/>
      <c r="G6" s="18"/>
      <c r="H6" s="19"/>
      <c r="I6" s="1"/>
      <c r="J6" s="1"/>
      <c r="K6" s="1"/>
      <c r="L6" s="1"/>
      <c r="M6" s="1"/>
      <c r="N6" s="1"/>
      <c r="O6" s="1"/>
      <c r="P6" s="1"/>
      <c r="Q6" s="1"/>
      <c r="R6" s="1"/>
      <c r="S6" s="1"/>
      <c r="T6" s="1"/>
      <c r="U6" s="1"/>
      <c r="V6" s="1"/>
    </row>
    <row r="7" spans="1:22" x14ac:dyDescent="0.25">
      <c r="A7" s="26">
        <v>3</v>
      </c>
      <c r="B7" s="26" t="str">
        <f t="shared" si="0"/>
        <v>A</v>
      </c>
      <c r="C7" s="26">
        <f t="shared" si="1"/>
        <v>5</v>
      </c>
      <c r="D7" s="1"/>
      <c r="E7" s="1"/>
      <c r="F7" s="1"/>
      <c r="G7" s="1"/>
      <c r="H7" s="1"/>
      <c r="I7" s="1"/>
      <c r="J7" s="1"/>
      <c r="K7" s="1"/>
      <c r="L7" s="1"/>
      <c r="M7" s="1"/>
      <c r="N7" s="1"/>
      <c r="O7" s="1"/>
      <c r="P7" s="1"/>
      <c r="Q7" s="1"/>
      <c r="R7" s="1"/>
      <c r="S7" s="1"/>
      <c r="T7" s="1"/>
      <c r="U7" s="1"/>
      <c r="V7" s="1"/>
    </row>
    <row r="8" spans="1:22" ht="15" customHeight="1" x14ac:dyDescent="0.25">
      <c r="A8" s="26">
        <v>4</v>
      </c>
      <c r="B8" s="26" t="str">
        <f t="shared" si="0"/>
        <v>B</v>
      </c>
      <c r="C8" s="26">
        <f t="shared" si="1"/>
        <v>60</v>
      </c>
      <c r="D8" s="1"/>
      <c r="E8" s="1"/>
      <c r="F8" s="1"/>
      <c r="G8" s="1"/>
      <c r="H8" s="1"/>
      <c r="I8" s="1"/>
      <c r="J8" s="1"/>
      <c r="K8" s="1"/>
      <c r="L8" s="1"/>
      <c r="M8" s="1"/>
      <c r="N8" s="1"/>
      <c r="O8" s="1"/>
      <c r="P8" s="1"/>
      <c r="Q8" s="1"/>
      <c r="R8" s="1"/>
      <c r="S8" s="1"/>
      <c r="T8" s="1"/>
      <c r="U8" s="1"/>
      <c r="V8" s="1"/>
    </row>
    <row r="9" spans="1:22" ht="15" customHeight="1" x14ac:dyDescent="0.25">
      <c r="A9" s="26">
        <v>5</v>
      </c>
      <c r="B9" s="26" t="str">
        <f t="shared" si="0"/>
        <v>I</v>
      </c>
      <c r="C9" s="26">
        <f t="shared" si="1"/>
        <v>15</v>
      </c>
      <c r="D9" s="1"/>
      <c r="E9" s="1"/>
      <c r="F9" s="1"/>
      <c r="G9" s="1"/>
      <c r="H9" s="1"/>
      <c r="I9" s="1"/>
      <c r="J9" s="1"/>
      <c r="K9" s="1"/>
      <c r="L9" s="1"/>
      <c r="M9" s="1"/>
      <c r="N9" s="1"/>
      <c r="O9" s="1"/>
      <c r="P9" s="1"/>
      <c r="Q9" s="1"/>
      <c r="R9" s="1"/>
      <c r="S9" s="1"/>
      <c r="T9" s="1"/>
      <c r="U9" s="1"/>
      <c r="V9" s="1"/>
    </row>
    <row r="10" spans="1:22" ht="15" customHeight="1" x14ac:dyDescent="0.25">
      <c r="A10" s="26">
        <v>6</v>
      </c>
      <c r="B10" s="26" t="str">
        <f t="shared" si="0"/>
        <v>J</v>
      </c>
      <c r="C10" s="26">
        <f t="shared" si="1"/>
        <v>60</v>
      </c>
      <c r="D10" s="1"/>
      <c r="E10" s="1"/>
      <c r="F10" s="1"/>
      <c r="G10" s="1"/>
      <c r="H10" s="1"/>
      <c r="I10" s="1"/>
      <c r="J10" s="1"/>
      <c r="K10" s="1"/>
      <c r="L10" s="1"/>
      <c r="M10" s="1"/>
      <c r="N10" s="1"/>
      <c r="O10" s="1"/>
      <c r="P10" s="1"/>
      <c r="Q10" s="1"/>
      <c r="R10" s="1"/>
      <c r="S10" s="1"/>
      <c r="T10" s="1"/>
      <c r="U10" s="1"/>
      <c r="V10" s="1"/>
    </row>
    <row r="11" spans="1:22" ht="15" customHeight="1" x14ac:dyDescent="0.25">
      <c r="A11" s="26">
        <v>7</v>
      </c>
      <c r="B11" s="26" t="str">
        <f t="shared" si="0"/>
        <v>D</v>
      </c>
      <c r="C11" s="26">
        <f t="shared" si="1"/>
        <v>5</v>
      </c>
      <c r="D11" s="1"/>
      <c r="E11" s="1"/>
      <c r="F11" s="1"/>
      <c r="G11" s="1"/>
      <c r="H11" s="1"/>
      <c r="I11" s="1"/>
      <c r="J11" s="1"/>
      <c r="K11" s="1"/>
      <c r="L11" s="1"/>
      <c r="M11" s="1"/>
      <c r="N11" s="1"/>
      <c r="O11" s="1"/>
      <c r="P11" s="1"/>
      <c r="Q11" s="1"/>
      <c r="R11" s="1"/>
      <c r="S11" s="1"/>
      <c r="T11" s="1"/>
      <c r="U11" s="1"/>
      <c r="V11" s="1"/>
    </row>
    <row r="12" spans="1:22" ht="15" customHeight="1" x14ac:dyDescent="0.25">
      <c r="A12" s="26">
        <v>8</v>
      </c>
      <c r="B12" s="26" t="str">
        <f t="shared" si="0"/>
        <v>C</v>
      </c>
      <c r="C12" s="26">
        <f t="shared" si="1"/>
        <v>10</v>
      </c>
      <c r="D12" s="1"/>
      <c r="E12" s="1"/>
      <c r="F12" s="1"/>
      <c r="G12" s="1"/>
      <c r="H12" s="1"/>
      <c r="I12" s="1"/>
      <c r="J12" s="1"/>
      <c r="K12" s="1"/>
      <c r="L12" s="1"/>
      <c r="M12" s="1"/>
      <c r="N12" s="1"/>
      <c r="O12" s="1"/>
      <c r="P12" s="1"/>
      <c r="Q12" s="1"/>
      <c r="R12" s="1"/>
      <c r="S12" s="1"/>
      <c r="T12" s="1"/>
      <c r="U12" s="1"/>
      <c r="V12" s="1"/>
    </row>
    <row r="13" spans="1:22" ht="15" customHeight="1" x14ac:dyDescent="0.25">
      <c r="A13" s="26">
        <v>9</v>
      </c>
      <c r="B13" s="26" t="str">
        <f t="shared" si="0"/>
        <v>F</v>
      </c>
      <c r="C13" s="26">
        <f t="shared" si="1"/>
        <v>30</v>
      </c>
      <c r="D13" s="1"/>
      <c r="E13" s="1"/>
      <c r="F13" s="1"/>
      <c r="G13" s="1"/>
      <c r="H13" s="1"/>
      <c r="I13" s="1"/>
      <c r="J13" s="1"/>
      <c r="K13" s="1"/>
      <c r="L13" s="1"/>
      <c r="M13" s="1"/>
      <c r="N13" s="1"/>
      <c r="O13" s="1"/>
      <c r="P13" s="1"/>
      <c r="Q13" s="1"/>
      <c r="R13" s="1"/>
      <c r="S13" s="1"/>
      <c r="T13" s="1"/>
      <c r="U13" s="1"/>
      <c r="V13" s="1"/>
    </row>
    <row r="14" spans="1:22" ht="15" customHeight="1" x14ac:dyDescent="0.25">
      <c r="A14" s="26">
        <v>10</v>
      </c>
      <c r="B14" s="26" t="str">
        <f t="shared" si="0"/>
        <v>H</v>
      </c>
      <c r="C14" s="26">
        <f t="shared" si="1"/>
        <v>15</v>
      </c>
      <c r="E14" s="1"/>
      <c r="F14" s="1"/>
      <c r="G14" s="1"/>
      <c r="H14" s="1"/>
      <c r="I14" s="1"/>
      <c r="J14" s="1"/>
      <c r="K14" s="1"/>
      <c r="L14" s="1"/>
      <c r="M14" s="1"/>
      <c r="N14" s="1"/>
      <c r="O14" s="1"/>
      <c r="P14" s="1"/>
      <c r="Q14" s="1"/>
      <c r="R14" s="1"/>
      <c r="S14" s="1"/>
      <c r="T14" s="1"/>
      <c r="U14" s="1"/>
      <c r="V14" s="1"/>
    </row>
    <row r="15" spans="1:22" x14ac:dyDescent="0.25">
      <c r="A15" s="32"/>
      <c r="B15" s="30" t="s">
        <v>31</v>
      </c>
      <c r="C15" s="30">
        <f>SUM(C6:C14)</f>
        <v>215</v>
      </c>
      <c r="E15" s="1"/>
      <c r="F15" s="1"/>
      <c r="G15" s="1"/>
      <c r="H15" s="1"/>
      <c r="I15" s="1"/>
      <c r="J15" s="1"/>
      <c r="K15" s="1"/>
      <c r="L15" s="1"/>
      <c r="M15" s="1"/>
      <c r="N15" s="1"/>
      <c r="O15" s="1"/>
      <c r="P15" s="1"/>
      <c r="Q15" s="1"/>
      <c r="R15" s="1"/>
      <c r="S15" s="1"/>
      <c r="T15" s="1"/>
      <c r="U15" s="1"/>
      <c r="V15" s="1"/>
    </row>
    <row r="16" spans="1:22" ht="15" customHeight="1" x14ac:dyDescent="0.25"/>
    <row r="17" spans="1:23" ht="15" customHeight="1" x14ac:dyDescent="0.25">
      <c r="A17"/>
      <c r="B17"/>
      <c r="C17"/>
    </row>
    <row r="18" spans="1:23" ht="15" customHeight="1" x14ac:dyDescent="0.25">
      <c r="A18"/>
      <c r="B18"/>
      <c r="C18"/>
    </row>
    <row r="19" spans="1:23" ht="15" customHeight="1" x14ac:dyDescent="0.25">
      <c r="A19"/>
      <c r="B19"/>
      <c r="C19"/>
    </row>
    <row r="20" spans="1:23" ht="15" customHeight="1" x14ac:dyDescent="0.25">
      <c r="A20"/>
      <c r="B20"/>
      <c r="C20"/>
    </row>
    <row r="21" spans="1:23" ht="15" customHeight="1" x14ac:dyDescent="0.25">
      <c r="A21"/>
      <c r="B21"/>
      <c r="C21"/>
    </row>
    <row r="22" spans="1:23" ht="15" customHeight="1" x14ac:dyDescent="0.25">
      <c r="W22" s="17"/>
    </row>
    <row r="23" spans="1:23" ht="17.25" x14ac:dyDescent="0.3">
      <c r="E23" s="11" t="s">
        <v>5</v>
      </c>
      <c r="F23" s="11"/>
      <c r="G23" s="11"/>
      <c r="H23" s="11"/>
      <c r="I23" s="11"/>
      <c r="J23" s="11"/>
      <c r="K23" s="11"/>
      <c r="L23" s="11"/>
      <c r="M23" s="11"/>
      <c r="N23" s="11"/>
      <c r="O23" s="11"/>
      <c r="P23"/>
      <c r="Q23" s="11" t="s">
        <v>1</v>
      </c>
      <c r="R23" s="11"/>
      <c r="S23" s="11"/>
      <c r="T23" s="11"/>
      <c r="U23" s="11"/>
      <c r="V23" s="11"/>
    </row>
    <row r="24" spans="1:23" ht="26.25" customHeight="1" x14ac:dyDescent="0.25">
      <c r="E24" s="13" t="s">
        <v>26</v>
      </c>
      <c r="F24"/>
      <c r="G24"/>
      <c r="H24"/>
      <c r="I24"/>
      <c r="J24"/>
      <c r="K24"/>
      <c r="L24"/>
      <c r="M24"/>
      <c r="N24"/>
      <c r="O24"/>
      <c r="P24"/>
      <c r="Q24" s="13"/>
      <c r="R24"/>
      <c r="S24"/>
      <c r="T24" s="13"/>
      <c r="U24"/>
      <c r="V24"/>
      <c r="W24"/>
    </row>
    <row r="25" spans="1:23" ht="15.75" x14ac:dyDescent="0.25">
      <c r="E25" s="13"/>
      <c r="F25" s="4" t="s">
        <v>28</v>
      </c>
      <c r="G25"/>
      <c r="H25"/>
      <c r="I25"/>
      <c r="J25"/>
      <c r="K25"/>
      <c r="L25"/>
      <c r="M25"/>
      <c r="N25"/>
      <c r="O25"/>
      <c r="P25"/>
      <c r="W25"/>
    </row>
    <row r="26" spans="1:23" x14ac:dyDescent="0.25">
      <c r="D26"/>
      <c r="E26" s="26" t="s">
        <v>27</v>
      </c>
      <c r="F26" s="4" t="s">
        <v>16</v>
      </c>
      <c r="G26" s="4" t="s">
        <v>17</v>
      </c>
      <c r="H26" s="4" t="s">
        <v>18</v>
      </c>
      <c r="I26" s="4" t="s">
        <v>19</v>
      </c>
      <c r="J26" s="4" t="s">
        <v>20</v>
      </c>
      <c r="K26" s="4" t="s">
        <v>21</v>
      </c>
      <c r="L26" s="4" t="s">
        <v>22</v>
      </c>
      <c r="M26" s="4" t="s">
        <v>23</v>
      </c>
      <c r="N26" s="4" t="s">
        <v>24</v>
      </c>
      <c r="O26" s="4" t="s">
        <v>25</v>
      </c>
      <c r="P26"/>
      <c r="Q26" s="3" t="s">
        <v>32</v>
      </c>
      <c r="R26" s="25" t="s">
        <v>29</v>
      </c>
      <c r="W26"/>
    </row>
    <row r="27" spans="1:23" x14ac:dyDescent="0.25">
      <c r="E27" s="27" t="s">
        <v>16</v>
      </c>
      <c r="F27" s="31">
        <v>0</v>
      </c>
      <c r="G27" s="31">
        <v>60</v>
      </c>
      <c r="H27" s="31">
        <v>60</v>
      </c>
      <c r="I27" s="31">
        <v>5</v>
      </c>
      <c r="J27" s="31">
        <v>5</v>
      </c>
      <c r="K27" s="31">
        <v>5</v>
      </c>
      <c r="L27" s="31">
        <v>10</v>
      </c>
      <c r="M27" s="31">
        <v>10</v>
      </c>
      <c r="N27" s="31">
        <v>15</v>
      </c>
      <c r="O27" s="31">
        <v>15</v>
      </c>
      <c r="P27"/>
      <c r="Q27" s="28" t="str">
        <f t="shared" ref="Q27:Q36" si="2">E27</f>
        <v>A</v>
      </c>
      <c r="R27" s="36">
        <v>3</v>
      </c>
      <c r="W27"/>
    </row>
    <row r="28" spans="1:23" x14ac:dyDescent="0.25">
      <c r="E28" s="27" t="s">
        <v>17</v>
      </c>
      <c r="F28" s="31">
        <v>30</v>
      </c>
      <c r="G28" s="31">
        <v>0</v>
      </c>
      <c r="H28" s="31">
        <v>15</v>
      </c>
      <c r="I28" s="31">
        <v>5</v>
      </c>
      <c r="J28" s="31">
        <v>60</v>
      </c>
      <c r="K28" s="31">
        <v>60</v>
      </c>
      <c r="L28" s="31">
        <v>30</v>
      </c>
      <c r="M28" s="31">
        <v>15</v>
      </c>
      <c r="N28" s="31">
        <v>15</v>
      </c>
      <c r="O28" s="31">
        <v>5</v>
      </c>
      <c r="P28"/>
      <c r="Q28" s="28" t="str">
        <f t="shared" si="2"/>
        <v>B</v>
      </c>
      <c r="R28" s="36">
        <v>4</v>
      </c>
      <c r="W28"/>
    </row>
    <row r="29" spans="1:23" x14ac:dyDescent="0.25">
      <c r="E29" s="27" t="s">
        <v>18</v>
      </c>
      <c r="F29" s="31">
        <v>30</v>
      </c>
      <c r="G29" s="31">
        <v>5</v>
      </c>
      <c r="H29" s="31">
        <v>0</v>
      </c>
      <c r="I29" s="31">
        <v>60</v>
      </c>
      <c r="J29" s="31">
        <v>5</v>
      </c>
      <c r="K29" s="31">
        <v>30</v>
      </c>
      <c r="L29" s="31">
        <v>30</v>
      </c>
      <c r="M29" s="31">
        <v>10</v>
      </c>
      <c r="N29" s="31">
        <v>15</v>
      </c>
      <c r="O29" s="31">
        <v>15</v>
      </c>
      <c r="P29"/>
      <c r="Q29" s="28" t="str">
        <f t="shared" si="2"/>
        <v>C</v>
      </c>
      <c r="R29" s="36">
        <v>8</v>
      </c>
      <c r="W29"/>
    </row>
    <row r="30" spans="1:23" x14ac:dyDescent="0.25">
      <c r="E30" s="27" t="s">
        <v>19</v>
      </c>
      <c r="F30" s="31">
        <v>60</v>
      </c>
      <c r="G30" s="31">
        <v>30</v>
      </c>
      <c r="H30" s="31">
        <v>10</v>
      </c>
      <c r="I30" s="31">
        <v>0</v>
      </c>
      <c r="J30" s="31">
        <v>15</v>
      </c>
      <c r="K30" s="31">
        <v>15</v>
      </c>
      <c r="L30" s="31">
        <v>15</v>
      </c>
      <c r="M30" s="31">
        <v>5</v>
      </c>
      <c r="N30" s="31">
        <v>15</v>
      </c>
      <c r="O30" s="31">
        <v>60</v>
      </c>
      <c r="P30"/>
      <c r="Q30" s="28" t="str">
        <f t="shared" si="2"/>
        <v>D</v>
      </c>
      <c r="R30" s="36">
        <v>7</v>
      </c>
      <c r="W30"/>
    </row>
    <row r="31" spans="1:23" x14ac:dyDescent="0.25">
      <c r="E31" s="27" t="s">
        <v>20</v>
      </c>
      <c r="F31" s="31">
        <v>5</v>
      </c>
      <c r="G31" s="31">
        <v>60</v>
      </c>
      <c r="H31" s="31">
        <v>15</v>
      </c>
      <c r="I31" s="31">
        <v>60</v>
      </c>
      <c r="J31" s="31">
        <v>0</v>
      </c>
      <c r="K31" s="31">
        <v>5</v>
      </c>
      <c r="L31" s="31">
        <v>15</v>
      </c>
      <c r="M31" s="31">
        <v>5</v>
      </c>
      <c r="N31" s="31">
        <v>5</v>
      </c>
      <c r="O31" s="31">
        <v>15</v>
      </c>
      <c r="P31"/>
      <c r="Q31" s="28" t="str">
        <f t="shared" si="2"/>
        <v>E</v>
      </c>
      <c r="R31" s="36">
        <v>1</v>
      </c>
      <c r="W31"/>
    </row>
    <row r="32" spans="1:23" x14ac:dyDescent="0.25">
      <c r="E32" s="27" t="s">
        <v>21</v>
      </c>
      <c r="F32" s="31">
        <v>5</v>
      </c>
      <c r="G32" s="31">
        <v>60</v>
      </c>
      <c r="H32" s="31">
        <v>10</v>
      </c>
      <c r="I32" s="31">
        <v>10</v>
      </c>
      <c r="J32" s="31">
        <v>15</v>
      </c>
      <c r="K32" s="31">
        <v>0</v>
      </c>
      <c r="L32" s="31">
        <v>10</v>
      </c>
      <c r="M32" s="31">
        <v>15</v>
      </c>
      <c r="N32" s="31">
        <v>30</v>
      </c>
      <c r="O32" s="31">
        <v>15</v>
      </c>
      <c r="P32"/>
      <c r="Q32" s="28" t="str">
        <f t="shared" si="2"/>
        <v>F</v>
      </c>
      <c r="R32" s="36">
        <v>9</v>
      </c>
      <c r="W32"/>
    </row>
    <row r="33" spans="5:23" x14ac:dyDescent="0.25">
      <c r="E33" s="27" t="s">
        <v>22</v>
      </c>
      <c r="F33" s="31">
        <v>5</v>
      </c>
      <c r="G33" s="31">
        <v>5</v>
      </c>
      <c r="H33" s="31">
        <v>30</v>
      </c>
      <c r="I33" s="31">
        <v>5</v>
      </c>
      <c r="J33" s="31">
        <v>10</v>
      </c>
      <c r="K33" s="31">
        <v>60</v>
      </c>
      <c r="L33" s="31">
        <v>0</v>
      </c>
      <c r="M33" s="31">
        <v>10</v>
      </c>
      <c r="N33" s="31">
        <v>30</v>
      </c>
      <c r="O33" s="31">
        <v>60</v>
      </c>
      <c r="P33"/>
      <c r="Q33" s="28" t="str">
        <f t="shared" si="2"/>
        <v>G</v>
      </c>
      <c r="R33" s="36">
        <v>2</v>
      </c>
      <c r="W33"/>
    </row>
    <row r="34" spans="5:23" x14ac:dyDescent="0.25">
      <c r="E34" s="27" t="s">
        <v>23</v>
      </c>
      <c r="F34" s="31">
        <v>10</v>
      </c>
      <c r="G34" s="31">
        <v>30</v>
      </c>
      <c r="H34" s="31">
        <v>60</v>
      </c>
      <c r="I34" s="31">
        <v>60</v>
      </c>
      <c r="J34" s="31">
        <v>30</v>
      </c>
      <c r="K34" s="31">
        <v>30</v>
      </c>
      <c r="L34" s="31">
        <v>5</v>
      </c>
      <c r="M34" s="31">
        <v>0</v>
      </c>
      <c r="N34" s="31">
        <v>10</v>
      </c>
      <c r="O34" s="31">
        <v>15</v>
      </c>
      <c r="P34"/>
      <c r="Q34" s="28" t="str">
        <f t="shared" si="2"/>
        <v>H</v>
      </c>
      <c r="R34" s="36">
        <v>10</v>
      </c>
      <c r="W34"/>
    </row>
    <row r="35" spans="5:23" x14ac:dyDescent="0.25">
      <c r="E35" s="27" t="s">
        <v>24</v>
      </c>
      <c r="F35" s="31">
        <v>30</v>
      </c>
      <c r="G35" s="31">
        <v>60</v>
      </c>
      <c r="H35" s="31">
        <v>10</v>
      </c>
      <c r="I35" s="31">
        <v>15</v>
      </c>
      <c r="J35" s="31">
        <v>15</v>
      </c>
      <c r="K35" s="31">
        <v>30</v>
      </c>
      <c r="L35" s="31">
        <v>60</v>
      </c>
      <c r="M35" s="31">
        <v>5</v>
      </c>
      <c r="N35" s="31">
        <v>0</v>
      </c>
      <c r="O35" s="31">
        <v>60</v>
      </c>
      <c r="P35"/>
      <c r="Q35" s="28" t="str">
        <f t="shared" si="2"/>
        <v>I</v>
      </c>
      <c r="R35" s="36">
        <v>5</v>
      </c>
      <c r="W35"/>
    </row>
    <row r="36" spans="5:23" x14ac:dyDescent="0.25">
      <c r="E36" s="27" t="s">
        <v>25</v>
      </c>
      <c r="F36" s="31">
        <v>60</v>
      </c>
      <c r="G36" s="31">
        <v>60</v>
      </c>
      <c r="H36" s="31">
        <v>5</v>
      </c>
      <c r="I36" s="31">
        <v>5</v>
      </c>
      <c r="J36" s="31">
        <v>30</v>
      </c>
      <c r="K36" s="31">
        <v>10</v>
      </c>
      <c r="L36" s="31">
        <v>60</v>
      </c>
      <c r="M36" s="31">
        <v>15</v>
      </c>
      <c r="N36" s="31">
        <v>15</v>
      </c>
      <c r="O36" s="31">
        <v>0</v>
      </c>
      <c r="P36"/>
      <c r="Q36" s="28" t="str">
        <f t="shared" si="2"/>
        <v>J</v>
      </c>
      <c r="R36" s="36">
        <v>6</v>
      </c>
      <c r="W36"/>
    </row>
    <row r="37" spans="5:23" x14ac:dyDescent="0.25">
      <c r="L37" s="19"/>
      <c r="M37" s="19"/>
      <c r="N37" s="19"/>
      <c r="O37"/>
      <c r="P37"/>
      <c r="R37" s="29"/>
      <c r="S37" s="29"/>
      <c r="W37"/>
    </row>
    <row r="38" spans="5:23" x14ac:dyDescent="0.25"/>
    <row r="39" spans="5:23" x14ac:dyDescent="0.25"/>
  </sheetData>
  <sheetProtection selectLockedCells="1"/>
  <pageMargins left="0.59055118110236227" right="0.59055118110236227" top="0.59055118110236227" bottom="0.59055118110236227" header="0.31496062992125984" footer="0.31496062992125984"/>
  <pageSetup paperSize="9" scale="75" fitToHeight="0" orientation="landscape" horizontalDpi="0" verticalDpi="0" r:id="rId1"/>
  <headerFooter>
    <oddFooter>&amp;LFile: &amp;F, Worksheet: &amp;A&amp;CPage &amp;P of &amp;N&amp;RCopyright www.solvermax.com</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10933-EC80-4274-9509-B30F2956C5A0}">
  <sheetPr codeName="Sheet3">
    <pageSetUpPr fitToPage="1"/>
  </sheetPr>
  <dimension ref="A1:P110"/>
  <sheetViews>
    <sheetView showGridLines="0" zoomScaleNormal="100" workbookViewId="0">
      <selection activeCell="A2" sqref="A2"/>
    </sheetView>
  </sheetViews>
  <sheetFormatPr defaultColWidth="0" defaultRowHeight="15" zeroHeight="1" x14ac:dyDescent="0.25"/>
  <cols>
    <col min="1" max="2" width="11.25" customWidth="1"/>
    <col min="3" max="15" width="9" customWidth="1"/>
    <col min="16" max="16" width="9" hidden="1" customWidth="1"/>
    <col min="17" max="16384" width="8" hidden="1"/>
  </cols>
  <sheetData>
    <row r="1" spans="1:14" ht="21" x14ac:dyDescent="0.35">
      <c r="A1" s="12" t="s">
        <v>2</v>
      </c>
    </row>
    <row r="2" spans="1:14" x14ac:dyDescent="0.25"/>
    <row r="3" spans="1:14" ht="17.25" x14ac:dyDescent="0.3">
      <c r="A3" s="22" t="s">
        <v>35</v>
      </c>
      <c r="B3" s="20"/>
      <c r="D3" s="22" t="s">
        <v>36</v>
      </c>
      <c r="E3" s="11"/>
      <c r="F3" s="11"/>
      <c r="G3" s="11"/>
      <c r="H3" s="11"/>
      <c r="I3" s="11"/>
      <c r="J3" s="11"/>
      <c r="K3" s="11"/>
      <c r="L3" s="11"/>
      <c r="M3" s="11"/>
      <c r="N3" s="11"/>
    </row>
    <row r="4" spans="1:14" ht="15.75" x14ac:dyDescent="0.25">
      <c r="A4" s="3" t="s">
        <v>30</v>
      </c>
      <c r="B4" s="25" t="s">
        <v>33</v>
      </c>
      <c r="C4" s="34"/>
      <c r="D4" s="23" t="s">
        <v>34</v>
      </c>
    </row>
    <row r="5" spans="1:14" x14ac:dyDescent="0.25">
      <c r="A5" s="4">
        <v>0</v>
      </c>
      <c r="B5" s="33">
        <v>0</v>
      </c>
      <c r="C5" s="34"/>
    </row>
    <row r="6" spans="1:14" x14ac:dyDescent="0.25">
      <c r="A6" s="4">
        <v>5</v>
      </c>
      <c r="B6" s="33">
        <v>0</v>
      </c>
      <c r="C6" s="35"/>
    </row>
    <row r="7" spans="1:14" x14ac:dyDescent="0.25">
      <c r="A7" s="4">
        <v>10</v>
      </c>
      <c r="B7" s="33">
        <v>0</v>
      </c>
      <c r="C7" s="2"/>
    </row>
    <row r="8" spans="1:14" x14ac:dyDescent="0.25">
      <c r="A8" s="4">
        <v>15</v>
      </c>
      <c r="B8" s="33">
        <v>0</v>
      </c>
      <c r="C8" s="2"/>
    </row>
    <row r="9" spans="1:14" x14ac:dyDescent="0.25">
      <c r="A9" s="4">
        <v>20</v>
      </c>
      <c r="B9" s="33">
        <v>0</v>
      </c>
      <c r="C9" s="2"/>
    </row>
    <row r="10" spans="1:14" x14ac:dyDescent="0.25">
      <c r="A10" s="4">
        <v>25</v>
      </c>
      <c r="B10" s="33">
        <v>0</v>
      </c>
      <c r="C10" s="2"/>
    </row>
    <row r="11" spans="1:14" x14ac:dyDescent="0.25">
      <c r="A11" s="4">
        <v>30</v>
      </c>
      <c r="B11" s="33">
        <v>0</v>
      </c>
      <c r="C11" s="2"/>
    </row>
    <row r="12" spans="1:14" x14ac:dyDescent="0.25">
      <c r="A12" s="4">
        <v>35</v>
      </c>
      <c r="B12" s="33">
        <v>0</v>
      </c>
      <c r="C12" s="2"/>
    </row>
    <row r="13" spans="1:14" x14ac:dyDescent="0.25">
      <c r="A13" s="4">
        <v>40</v>
      </c>
      <c r="B13" s="33">
        <v>0</v>
      </c>
      <c r="C13" s="2"/>
    </row>
    <row r="14" spans="1:14" x14ac:dyDescent="0.25">
      <c r="A14" s="4">
        <v>45</v>
      </c>
      <c r="B14" s="33">
        <v>2</v>
      </c>
      <c r="C14" s="2"/>
    </row>
    <row r="15" spans="1:14" x14ac:dyDescent="0.25">
      <c r="A15" s="4">
        <v>50</v>
      </c>
      <c r="B15" s="33">
        <v>21</v>
      </c>
      <c r="C15" s="2"/>
    </row>
    <row r="16" spans="1:14" x14ac:dyDescent="0.25">
      <c r="A16" s="4">
        <v>55</v>
      </c>
      <c r="B16" s="33">
        <v>114</v>
      </c>
      <c r="C16" s="2"/>
    </row>
    <row r="17" spans="1:14" x14ac:dyDescent="0.25">
      <c r="A17" s="4">
        <v>60</v>
      </c>
      <c r="B17" s="33">
        <v>309</v>
      </c>
      <c r="C17" s="2"/>
    </row>
    <row r="18" spans="1:14" x14ac:dyDescent="0.25">
      <c r="A18" s="4">
        <v>65</v>
      </c>
      <c r="B18" s="33">
        <v>758</v>
      </c>
      <c r="C18" s="2"/>
    </row>
    <row r="19" spans="1:14" x14ac:dyDescent="0.25">
      <c r="A19" s="4">
        <v>70</v>
      </c>
      <c r="B19" s="33">
        <v>1593</v>
      </c>
      <c r="C19" s="2"/>
    </row>
    <row r="20" spans="1:14" x14ac:dyDescent="0.25">
      <c r="A20" s="4">
        <v>75</v>
      </c>
      <c r="B20" s="33">
        <v>2787</v>
      </c>
      <c r="C20" s="2"/>
    </row>
    <row r="21" spans="1:14" x14ac:dyDescent="0.25">
      <c r="A21" s="4">
        <v>80</v>
      </c>
      <c r="B21" s="33">
        <v>4366</v>
      </c>
      <c r="C21" s="2"/>
    </row>
    <row r="22" spans="1:14" x14ac:dyDescent="0.25">
      <c r="A22" s="4">
        <v>85</v>
      </c>
      <c r="B22" s="33">
        <v>6368</v>
      </c>
      <c r="C22" s="2"/>
    </row>
    <row r="23" spans="1:14" x14ac:dyDescent="0.25">
      <c r="A23" s="4">
        <v>90</v>
      </c>
      <c r="B23" s="33">
        <v>8637</v>
      </c>
      <c r="C23" s="9"/>
    </row>
    <row r="24" spans="1:14" x14ac:dyDescent="0.25">
      <c r="A24" s="4">
        <v>95</v>
      </c>
      <c r="B24" s="33">
        <v>11706</v>
      </c>
      <c r="C24" s="9"/>
    </row>
    <row r="25" spans="1:14" x14ac:dyDescent="0.25">
      <c r="A25" s="4">
        <v>100</v>
      </c>
      <c r="B25" s="33">
        <v>14233</v>
      </c>
      <c r="C25" s="9"/>
    </row>
    <row r="26" spans="1:14" x14ac:dyDescent="0.25">
      <c r="A26" s="4">
        <v>105</v>
      </c>
      <c r="B26" s="33">
        <v>18021</v>
      </c>
    </row>
    <row r="27" spans="1:14" ht="17.25" x14ac:dyDescent="0.3">
      <c r="A27" s="4">
        <v>110</v>
      </c>
      <c r="B27" s="33">
        <v>21375</v>
      </c>
      <c r="D27" s="11" t="s">
        <v>37</v>
      </c>
      <c r="E27" s="11"/>
      <c r="F27" s="11"/>
      <c r="G27" s="11"/>
      <c r="H27" s="11"/>
      <c r="I27" s="11"/>
      <c r="J27" s="11"/>
      <c r="K27" s="11"/>
      <c r="L27" s="11"/>
      <c r="M27" s="11"/>
      <c r="N27" s="11"/>
    </row>
    <row r="28" spans="1:14" x14ac:dyDescent="0.25">
      <c r="A28" s="4">
        <v>115</v>
      </c>
      <c r="B28" s="33">
        <v>23891</v>
      </c>
    </row>
    <row r="29" spans="1:14" x14ac:dyDescent="0.25">
      <c r="A29" s="4">
        <v>120</v>
      </c>
      <c r="B29" s="33">
        <v>28872</v>
      </c>
    </row>
    <row r="30" spans="1:14" x14ac:dyDescent="0.25">
      <c r="A30" s="4">
        <v>125</v>
      </c>
      <c r="B30" s="33">
        <v>33734</v>
      </c>
    </row>
    <row r="31" spans="1:14" x14ac:dyDescent="0.25">
      <c r="A31" s="4">
        <v>130</v>
      </c>
      <c r="B31" s="33">
        <v>40445</v>
      </c>
    </row>
    <row r="32" spans="1:14" x14ac:dyDescent="0.25">
      <c r="A32" s="4">
        <v>135</v>
      </c>
      <c r="B32" s="33">
        <v>47068</v>
      </c>
    </row>
    <row r="33" spans="1:2" x14ac:dyDescent="0.25">
      <c r="A33" s="4">
        <v>140</v>
      </c>
      <c r="B33" s="33">
        <v>52704</v>
      </c>
    </row>
    <row r="34" spans="1:2" x14ac:dyDescent="0.25">
      <c r="A34" s="4">
        <v>145</v>
      </c>
      <c r="B34" s="33">
        <v>59570</v>
      </c>
    </row>
    <row r="35" spans="1:2" x14ac:dyDescent="0.25">
      <c r="A35" s="4">
        <v>150</v>
      </c>
      <c r="B35" s="33">
        <v>68900</v>
      </c>
    </row>
    <row r="36" spans="1:2" x14ac:dyDescent="0.25">
      <c r="A36" s="4">
        <v>155</v>
      </c>
      <c r="B36" s="33">
        <v>76506</v>
      </c>
    </row>
    <row r="37" spans="1:2" x14ac:dyDescent="0.25">
      <c r="A37" s="4">
        <v>160</v>
      </c>
      <c r="B37" s="33">
        <v>82536</v>
      </c>
    </row>
    <row r="38" spans="1:2" x14ac:dyDescent="0.25">
      <c r="A38" s="4">
        <v>165</v>
      </c>
      <c r="B38" s="33">
        <v>87839</v>
      </c>
    </row>
    <row r="39" spans="1:2" x14ac:dyDescent="0.25">
      <c r="A39" s="4">
        <v>170</v>
      </c>
      <c r="B39" s="33">
        <v>90487</v>
      </c>
    </row>
    <row r="40" spans="1:2" x14ac:dyDescent="0.25">
      <c r="A40" s="4">
        <v>175</v>
      </c>
      <c r="B40" s="33">
        <v>96411</v>
      </c>
    </row>
    <row r="41" spans="1:2" x14ac:dyDescent="0.25">
      <c r="A41" s="4">
        <v>180</v>
      </c>
      <c r="B41" s="33">
        <v>104728</v>
      </c>
    </row>
    <row r="42" spans="1:2" x14ac:dyDescent="0.25">
      <c r="A42" s="4">
        <v>185</v>
      </c>
      <c r="B42" s="33">
        <v>108533</v>
      </c>
    </row>
    <row r="43" spans="1:2" x14ac:dyDescent="0.25">
      <c r="A43" s="4">
        <v>190</v>
      </c>
      <c r="B43" s="33">
        <v>110403</v>
      </c>
    </row>
    <row r="44" spans="1:2" x14ac:dyDescent="0.25">
      <c r="A44" s="4">
        <v>195</v>
      </c>
      <c r="B44" s="33">
        <v>113417</v>
      </c>
    </row>
    <row r="45" spans="1:2" x14ac:dyDescent="0.25">
      <c r="A45" s="4">
        <v>200</v>
      </c>
      <c r="B45" s="33">
        <v>116599</v>
      </c>
    </row>
    <row r="46" spans="1:2" x14ac:dyDescent="0.25">
      <c r="A46" s="4">
        <v>205</v>
      </c>
      <c r="B46" s="33">
        <v>122755</v>
      </c>
    </row>
    <row r="47" spans="1:2" x14ac:dyDescent="0.25">
      <c r="A47" s="4">
        <v>210</v>
      </c>
      <c r="B47" s="33">
        <v>124710</v>
      </c>
    </row>
    <row r="48" spans="1:2" x14ac:dyDescent="0.25">
      <c r="A48" s="4">
        <v>215</v>
      </c>
      <c r="B48" s="33">
        <v>120536</v>
      </c>
    </row>
    <row r="49" spans="1:2" x14ac:dyDescent="0.25">
      <c r="A49" s="4">
        <v>220</v>
      </c>
      <c r="B49" s="33">
        <v>117406</v>
      </c>
    </row>
    <row r="50" spans="1:2" x14ac:dyDescent="0.25">
      <c r="A50" s="4">
        <v>225</v>
      </c>
      <c r="B50" s="33">
        <v>114353</v>
      </c>
    </row>
    <row r="51" spans="1:2" x14ac:dyDescent="0.25">
      <c r="A51" s="4">
        <v>230</v>
      </c>
      <c r="B51" s="33">
        <v>113258</v>
      </c>
    </row>
    <row r="52" spans="1:2" x14ac:dyDescent="0.25">
      <c r="A52" s="4">
        <v>235</v>
      </c>
      <c r="B52" s="33">
        <v>113400</v>
      </c>
    </row>
    <row r="53" spans="1:2" x14ac:dyDescent="0.25">
      <c r="A53" s="4">
        <v>240</v>
      </c>
      <c r="B53" s="33">
        <v>108612</v>
      </c>
    </row>
    <row r="54" spans="1:2" x14ac:dyDescent="0.25">
      <c r="A54" s="4">
        <v>245</v>
      </c>
      <c r="B54" s="33">
        <v>100912</v>
      </c>
    </row>
    <row r="55" spans="1:2" x14ac:dyDescent="0.25">
      <c r="A55" s="4">
        <v>250</v>
      </c>
      <c r="B55" s="33">
        <v>97946</v>
      </c>
    </row>
    <row r="56" spans="1:2" x14ac:dyDescent="0.25">
      <c r="A56" s="4">
        <v>255</v>
      </c>
      <c r="B56" s="33">
        <v>97779</v>
      </c>
    </row>
    <row r="57" spans="1:2" x14ac:dyDescent="0.25">
      <c r="A57" s="4">
        <v>260</v>
      </c>
      <c r="B57" s="33">
        <v>94733</v>
      </c>
    </row>
    <row r="58" spans="1:2" x14ac:dyDescent="0.25">
      <c r="A58" s="4">
        <v>265</v>
      </c>
      <c r="B58" s="33">
        <v>89069</v>
      </c>
    </row>
    <row r="59" spans="1:2" x14ac:dyDescent="0.25">
      <c r="A59" s="4">
        <v>270</v>
      </c>
      <c r="B59" s="33">
        <v>78080</v>
      </c>
    </row>
    <row r="60" spans="1:2" x14ac:dyDescent="0.25">
      <c r="A60" s="4">
        <v>275</v>
      </c>
      <c r="B60" s="33">
        <v>71578</v>
      </c>
    </row>
    <row r="61" spans="1:2" x14ac:dyDescent="0.25">
      <c r="A61" s="4">
        <v>280</v>
      </c>
      <c r="B61" s="33">
        <v>69237</v>
      </c>
    </row>
    <row r="62" spans="1:2" x14ac:dyDescent="0.25">
      <c r="A62" s="4">
        <v>285</v>
      </c>
      <c r="B62" s="33">
        <v>64350</v>
      </c>
    </row>
    <row r="63" spans="1:2" x14ac:dyDescent="0.25">
      <c r="A63" s="4">
        <v>290</v>
      </c>
      <c r="B63" s="33">
        <v>59822</v>
      </c>
    </row>
    <row r="64" spans="1:2" x14ac:dyDescent="0.25">
      <c r="A64" s="4">
        <v>295</v>
      </c>
      <c r="B64" s="33">
        <v>52720</v>
      </c>
    </row>
    <row r="65" spans="1:2" x14ac:dyDescent="0.25">
      <c r="A65" s="4">
        <v>300</v>
      </c>
      <c r="B65" s="33">
        <v>46407</v>
      </c>
    </row>
    <row r="66" spans="1:2" x14ac:dyDescent="0.25">
      <c r="A66" s="4">
        <v>305</v>
      </c>
      <c r="B66" s="33">
        <v>44893</v>
      </c>
    </row>
    <row r="67" spans="1:2" x14ac:dyDescent="0.25">
      <c r="A67" s="4">
        <v>310</v>
      </c>
      <c r="B67" s="33">
        <v>43420</v>
      </c>
    </row>
    <row r="68" spans="1:2" x14ac:dyDescent="0.25">
      <c r="A68" s="4">
        <v>315</v>
      </c>
      <c r="B68" s="33">
        <v>36673</v>
      </c>
    </row>
    <row r="69" spans="1:2" x14ac:dyDescent="0.25">
      <c r="A69" s="4">
        <v>320</v>
      </c>
      <c r="B69" s="33">
        <v>31059</v>
      </c>
    </row>
    <row r="70" spans="1:2" x14ac:dyDescent="0.25">
      <c r="A70" s="4">
        <v>325</v>
      </c>
      <c r="B70" s="33">
        <v>25984</v>
      </c>
    </row>
    <row r="71" spans="1:2" x14ac:dyDescent="0.25">
      <c r="A71" s="4">
        <v>330</v>
      </c>
      <c r="B71" s="33">
        <v>22552</v>
      </c>
    </row>
    <row r="72" spans="1:2" x14ac:dyDescent="0.25">
      <c r="A72" s="4">
        <v>335</v>
      </c>
      <c r="B72" s="33">
        <v>21443</v>
      </c>
    </row>
    <row r="73" spans="1:2" x14ac:dyDescent="0.25">
      <c r="A73" s="4">
        <v>340</v>
      </c>
      <c r="B73" s="33">
        <v>19278</v>
      </c>
    </row>
    <row r="74" spans="1:2" x14ac:dyDescent="0.25">
      <c r="A74" s="4">
        <v>345</v>
      </c>
      <c r="B74" s="33">
        <v>15579</v>
      </c>
    </row>
    <row r="75" spans="1:2" x14ac:dyDescent="0.25">
      <c r="A75" s="4">
        <v>350</v>
      </c>
      <c r="B75" s="33">
        <v>12608</v>
      </c>
    </row>
    <row r="76" spans="1:2" x14ac:dyDescent="0.25">
      <c r="A76" s="4">
        <v>355</v>
      </c>
      <c r="B76" s="33">
        <v>11856</v>
      </c>
    </row>
    <row r="77" spans="1:2" x14ac:dyDescent="0.25">
      <c r="A77" s="4">
        <v>360</v>
      </c>
      <c r="B77" s="33">
        <v>10787</v>
      </c>
    </row>
    <row r="78" spans="1:2" x14ac:dyDescent="0.25">
      <c r="A78" s="4">
        <v>365</v>
      </c>
      <c r="B78" s="33">
        <v>8855</v>
      </c>
    </row>
    <row r="79" spans="1:2" x14ac:dyDescent="0.25">
      <c r="A79" s="4">
        <v>370</v>
      </c>
      <c r="B79" s="33">
        <v>6368</v>
      </c>
    </row>
    <row r="80" spans="1:2" x14ac:dyDescent="0.25">
      <c r="A80" s="4">
        <v>375</v>
      </c>
      <c r="B80" s="33">
        <v>5072</v>
      </c>
    </row>
    <row r="81" spans="1:2" x14ac:dyDescent="0.25">
      <c r="A81" s="4">
        <v>380</v>
      </c>
      <c r="B81" s="33">
        <v>3967</v>
      </c>
    </row>
    <row r="82" spans="1:2" x14ac:dyDescent="0.25">
      <c r="A82" s="4">
        <v>385</v>
      </c>
      <c r="B82" s="33">
        <v>3621</v>
      </c>
    </row>
    <row r="83" spans="1:2" x14ac:dyDescent="0.25">
      <c r="A83" s="4">
        <v>390</v>
      </c>
      <c r="B83" s="33">
        <v>3379</v>
      </c>
    </row>
    <row r="84" spans="1:2" x14ac:dyDescent="0.25">
      <c r="A84" s="4">
        <v>395</v>
      </c>
      <c r="B84" s="33">
        <v>2301</v>
      </c>
    </row>
    <row r="85" spans="1:2" x14ac:dyDescent="0.25">
      <c r="A85" s="4">
        <v>400</v>
      </c>
      <c r="B85" s="33">
        <v>1821</v>
      </c>
    </row>
    <row r="86" spans="1:2" x14ac:dyDescent="0.25">
      <c r="A86" s="4">
        <v>405</v>
      </c>
      <c r="B86" s="33">
        <v>2010</v>
      </c>
    </row>
    <row r="87" spans="1:2" x14ac:dyDescent="0.25">
      <c r="A87" s="4">
        <v>410</v>
      </c>
      <c r="B87" s="33">
        <v>1233</v>
      </c>
    </row>
    <row r="88" spans="1:2" x14ac:dyDescent="0.25">
      <c r="A88" s="4">
        <v>415</v>
      </c>
      <c r="B88" s="33">
        <v>847</v>
      </c>
    </row>
    <row r="89" spans="1:2" x14ac:dyDescent="0.25">
      <c r="A89" s="4">
        <v>420</v>
      </c>
      <c r="B89" s="33">
        <v>819</v>
      </c>
    </row>
    <row r="90" spans="1:2" x14ac:dyDescent="0.25">
      <c r="A90" s="4">
        <v>425</v>
      </c>
      <c r="B90" s="33">
        <v>341</v>
      </c>
    </row>
    <row r="91" spans="1:2" x14ac:dyDescent="0.25">
      <c r="A91" s="4">
        <v>430</v>
      </c>
      <c r="B91" s="33">
        <v>296</v>
      </c>
    </row>
    <row r="92" spans="1:2" x14ac:dyDescent="0.25">
      <c r="A92" s="4">
        <v>435</v>
      </c>
      <c r="B92" s="33">
        <v>367</v>
      </c>
    </row>
    <row r="93" spans="1:2" x14ac:dyDescent="0.25">
      <c r="A93" s="4">
        <v>440</v>
      </c>
      <c r="B93" s="33">
        <v>252</v>
      </c>
    </row>
    <row r="94" spans="1:2" x14ac:dyDescent="0.25">
      <c r="A94" s="4">
        <v>445</v>
      </c>
      <c r="B94" s="33">
        <v>111</v>
      </c>
    </row>
    <row r="95" spans="1:2" x14ac:dyDescent="0.25">
      <c r="A95" s="4">
        <v>450</v>
      </c>
      <c r="B95" s="33">
        <v>205</v>
      </c>
    </row>
    <row r="96" spans="1:2" x14ac:dyDescent="0.25">
      <c r="A96" s="4">
        <v>455</v>
      </c>
      <c r="B96" s="33">
        <v>64</v>
      </c>
    </row>
    <row r="97" spans="1:2" x14ac:dyDescent="0.25">
      <c r="A97" s="4">
        <v>460</v>
      </c>
      <c r="B97" s="33">
        <v>46</v>
      </c>
    </row>
    <row r="98" spans="1:2" x14ac:dyDescent="0.25">
      <c r="A98" s="4">
        <v>465</v>
      </c>
      <c r="B98" s="33">
        <v>64</v>
      </c>
    </row>
    <row r="99" spans="1:2" x14ac:dyDescent="0.25">
      <c r="A99" s="4">
        <v>470</v>
      </c>
      <c r="B99" s="33">
        <v>0</v>
      </c>
    </row>
    <row r="100" spans="1:2" x14ac:dyDescent="0.25">
      <c r="A100" s="4">
        <v>475</v>
      </c>
      <c r="B100" s="33">
        <v>0</v>
      </c>
    </row>
    <row r="101" spans="1:2" x14ac:dyDescent="0.25">
      <c r="A101" s="4">
        <v>480</v>
      </c>
      <c r="B101" s="33">
        <v>13</v>
      </c>
    </row>
    <row r="102" spans="1:2" x14ac:dyDescent="0.25">
      <c r="A102" s="4">
        <v>485</v>
      </c>
      <c r="B102" s="33">
        <v>6</v>
      </c>
    </row>
    <row r="103" spans="1:2" x14ac:dyDescent="0.25">
      <c r="A103" s="4">
        <v>490</v>
      </c>
      <c r="B103" s="33">
        <v>6</v>
      </c>
    </row>
    <row r="104" spans="1:2" x14ac:dyDescent="0.25">
      <c r="A104" s="4">
        <v>495</v>
      </c>
      <c r="B104" s="33">
        <v>8</v>
      </c>
    </row>
    <row r="105" spans="1:2" x14ac:dyDescent="0.25">
      <c r="A105" s="4">
        <v>500</v>
      </c>
      <c r="B105" s="33">
        <v>0</v>
      </c>
    </row>
    <row r="106" spans="1:2" x14ac:dyDescent="0.25"/>
    <row r="107" spans="1:2" x14ac:dyDescent="0.25"/>
    <row r="108" spans="1:2" x14ac:dyDescent="0.25"/>
    <row r="109" spans="1:2" x14ac:dyDescent="0.25"/>
    <row r="110" spans="1:2" x14ac:dyDescent="0.25"/>
  </sheetData>
  <pageMargins left="0.59055118110236227" right="0.59055118110236227" top="0.59055118110236227" bottom="0.59055118110236227" header="0.31496062992125984" footer="0.31496062992125984"/>
  <pageSetup paperSize="9" scale="49" orientation="portrait" horizontalDpi="0" verticalDpi="0" r:id="rId1"/>
  <headerFooter>
    <oddFooter>&amp;LFile: &amp;F, Worksheet: &amp;A&amp;CPage &amp;P of &amp;N&amp;RCopyright www.solvermax.com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B9B-8873-46F5-A3F9-6C176FADD509}">
  <sheetPr codeName="Sheet4"/>
  <dimension ref="A1:Q32"/>
  <sheetViews>
    <sheetView showGridLines="0" workbookViewId="0">
      <selection activeCell="A2" sqref="A2"/>
    </sheetView>
  </sheetViews>
  <sheetFormatPr defaultColWidth="0" defaultRowHeight="15" zeroHeight="1" x14ac:dyDescent="0.25"/>
  <cols>
    <col min="1" max="2" width="12.5" style="24" customWidth="1"/>
    <col min="3" max="3" width="3.75" style="24" customWidth="1"/>
    <col min="4" max="16" width="7.5" style="24" customWidth="1"/>
    <col min="17" max="17" width="2.5" style="24" customWidth="1"/>
    <col min="18" max="16384" width="9" style="24" hidden="1"/>
  </cols>
  <sheetData>
    <row r="1" spans="1:16" ht="21" x14ac:dyDescent="0.35">
      <c r="A1" s="12" t="s">
        <v>13</v>
      </c>
    </row>
    <row r="2" spans="1:16" x14ac:dyDescent="0.25"/>
    <row r="3" spans="1:16" ht="17.25" x14ac:dyDescent="0.3">
      <c r="A3" s="11" t="s">
        <v>14</v>
      </c>
      <c r="B3" s="11"/>
      <c r="D3" s="11" t="s">
        <v>38</v>
      </c>
      <c r="E3" s="37"/>
      <c r="F3" s="37"/>
      <c r="G3" s="37"/>
      <c r="H3" s="37"/>
      <c r="I3" s="37"/>
      <c r="J3" s="37"/>
      <c r="K3" s="37"/>
      <c r="L3" s="37"/>
      <c r="M3" s="37"/>
      <c r="N3" s="37"/>
      <c r="O3" s="37"/>
      <c r="P3" s="37"/>
    </row>
    <row r="4" spans="1:16" x14ac:dyDescent="0.25">
      <c r="D4" s="38"/>
      <c r="E4" s="38"/>
      <c r="F4" s="38"/>
      <c r="G4" s="38"/>
      <c r="H4" s="38"/>
      <c r="I4" s="38"/>
      <c r="J4" s="38"/>
      <c r="K4" s="38"/>
      <c r="L4" s="38"/>
      <c r="M4" s="38"/>
      <c r="N4" s="38"/>
      <c r="O4" s="38"/>
      <c r="P4" s="38"/>
    </row>
    <row r="5" spans="1:16" x14ac:dyDescent="0.25">
      <c r="D5" s="38"/>
      <c r="E5" s="38"/>
      <c r="F5" s="38"/>
      <c r="G5" s="38"/>
      <c r="H5" s="38"/>
      <c r="I5" s="38"/>
      <c r="J5" s="38"/>
      <c r="K5" s="38"/>
      <c r="L5" s="38"/>
      <c r="M5" s="38"/>
      <c r="N5" s="38"/>
      <c r="O5" s="38"/>
      <c r="P5" s="38"/>
    </row>
    <row r="6" spans="1:16" x14ac:dyDescent="0.25">
      <c r="D6" s="38"/>
      <c r="E6" s="38"/>
      <c r="F6" s="38"/>
      <c r="G6" s="38"/>
      <c r="H6" s="38"/>
      <c r="I6" s="38"/>
      <c r="J6" s="38"/>
      <c r="K6" s="38"/>
      <c r="L6" s="38"/>
      <c r="M6" s="38"/>
      <c r="N6" s="38"/>
      <c r="O6" s="38"/>
      <c r="P6" s="38"/>
    </row>
    <row r="7" spans="1:16" ht="17.25" x14ac:dyDescent="0.3">
      <c r="A7" s="11" t="s">
        <v>15</v>
      </c>
      <c r="B7" s="11"/>
      <c r="D7" s="38"/>
      <c r="E7" s="38"/>
      <c r="F7" s="38"/>
      <c r="G7" s="38"/>
      <c r="H7" s="38"/>
      <c r="I7" s="38"/>
      <c r="J7" s="38"/>
      <c r="K7" s="38"/>
      <c r="L7" s="38"/>
      <c r="M7" s="38"/>
      <c r="N7" s="38"/>
      <c r="O7" s="38"/>
      <c r="P7" s="38"/>
    </row>
    <row r="8" spans="1:16" x14ac:dyDescent="0.25">
      <c r="D8" s="38"/>
      <c r="E8" s="38"/>
      <c r="F8" s="38"/>
      <c r="G8" s="38"/>
      <c r="H8" s="38"/>
      <c r="I8" s="38"/>
      <c r="J8" s="38"/>
      <c r="K8" s="38"/>
      <c r="L8" s="38"/>
      <c r="M8" s="38"/>
      <c r="N8" s="38"/>
      <c r="O8" s="38"/>
      <c r="P8" s="38"/>
    </row>
    <row r="9" spans="1:16" x14ac:dyDescent="0.25">
      <c r="D9" s="38"/>
      <c r="E9" s="38"/>
      <c r="F9" s="38"/>
      <c r="G9" s="38"/>
      <c r="H9" s="38"/>
      <c r="I9" s="38"/>
      <c r="J9" s="38"/>
      <c r="K9" s="38"/>
      <c r="L9" s="38"/>
      <c r="M9" s="38"/>
      <c r="N9" s="38"/>
      <c r="O9" s="38"/>
      <c r="P9" s="38"/>
    </row>
    <row r="10" spans="1:16" x14ac:dyDescent="0.25">
      <c r="D10" s="38"/>
      <c r="E10" s="38"/>
      <c r="F10" s="38"/>
      <c r="G10" s="38"/>
      <c r="H10" s="38"/>
      <c r="I10" s="38"/>
      <c r="J10" s="38"/>
      <c r="K10" s="38"/>
      <c r="L10" s="38"/>
      <c r="M10" s="38"/>
      <c r="N10" s="38"/>
      <c r="O10" s="38"/>
      <c r="P10" s="38"/>
    </row>
    <row r="11" spans="1:16" x14ac:dyDescent="0.25">
      <c r="D11" s="38"/>
      <c r="E11" s="38"/>
      <c r="F11" s="38"/>
      <c r="G11" s="38"/>
      <c r="H11" s="38"/>
      <c r="I11" s="38"/>
      <c r="J11" s="38"/>
      <c r="K11" s="38"/>
      <c r="L11" s="38"/>
      <c r="M11" s="38"/>
      <c r="N11" s="38"/>
      <c r="O11" s="38"/>
      <c r="P11" s="38"/>
    </row>
    <row r="12" spans="1:16" x14ac:dyDescent="0.25"/>
    <row r="13" spans="1:16" x14ac:dyDescent="0.25"/>
    <row r="14" spans="1:16" x14ac:dyDescent="0.25"/>
    <row r="15" spans="1:16" x14ac:dyDescent="0.25"/>
    <row r="16" spans="1: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About</vt:lpstr>
      <vt:lpstr>Model</vt:lpstr>
      <vt:lpstr>Analysis</vt:lpstr>
      <vt:lpstr>Control</vt:lpstr>
      <vt:lpstr>fTotalTime</vt:lpstr>
      <vt:lpstr>Control!Print_Area</vt:lpstr>
      <vt:lpstr>vSequence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2020-07-08T19:17:45Z</dcterms:created>
  <dcterms:modified xsi:type="dcterms:W3CDTF">2022-02-19T20:26:52Z</dcterms:modified>
</cp:coreProperties>
</file>