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Presupost" sheetId="1" r:id="rId1"/>
    <sheet name="Segmentació" sheetId="2" r:id="rId2"/>
    <sheet name="Nombre-de-passatgers-Mataró-Bus" sheetId="4" r:id="rId3"/>
  </sheets>
  <calcPr calcId="145621"/>
</workbook>
</file>

<file path=xl/calcChain.xml><?xml version="1.0" encoding="utf-8"?>
<calcChain xmlns="http://schemas.openxmlformats.org/spreadsheetml/2006/main">
  <c r="K8" i="1" l="1"/>
  <c r="K6" i="1" s="1"/>
  <c r="K7" i="1"/>
  <c r="H7" i="1"/>
  <c r="D31" i="4"/>
  <c r="B31" i="4"/>
  <c r="B32" i="4"/>
  <c r="E14" i="1"/>
  <c r="E15" i="1"/>
  <c r="E16" i="1"/>
  <c r="D14" i="1"/>
  <c r="D15" i="1"/>
  <c r="D16" i="1"/>
  <c r="E9" i="1"/>
  <c r="E10" i="1"/>
  <c r="E11" i="1"/>
  <c r="D9" i="1"/>
  <c r="D10" i="1"/>
  <c r="D11" i="1"/>
  <c r="E4" i="1"/>
  <c r="E5" i="1"/>
  <c r="E6" i="1"/>
  <c r="D4" i="1"/>
  <c r="D5" i="1"/>
  <c r="D6" i="1"/>
  <c r="D13" i="1"/>
  <c r="E13" i="1" s="1"/>
  <c r="D8" i="1"/>
  <c r="E8" i="1" s="1"/>
  <c r="E3" i="1"/>
  <c r="D3" i="1"/>
</calcChain>
</file>

<file path=xl/sharedStrings.xml><?xml version="1.0" encoding="utf-8"?>
<sst xmlns="http://schemas.openxmlformats.org/spreadsheetml/2006/main" count="78" uniqueCount="68">
  <si>
    <t>cost dels bitllets</t>
  </si>
  <si>
    <t>Percentatge de descompte</t>
  </si>
  <si>
    <t>Producte</t>
  </si>
  <si>
    <t>bitllet simple</t>
  </si>
  <si>
    <t>Reducció de cost</t>
  </si>
  <si>
    <t>Preu final</t>
  </si>
  <si>
    <t>T-Rosa</t>
  </si>
  <si>
    <t>T-10</t>
  </si>
  <si>
    <t>Perfil</t>
  </si>
  <si>
    <t>Client potencial</t>
  </si>
  <si>
    <t>Comerç local</t>
  </si>
  <si>
    <t>Ajuntament</t>
  </si>
  <si>
    <t xml:space="preserve">Unitats preu per domini </t>
  </si>
  <si>
    <t>Febrer-2021,"","295573"</t>
  </si>
  <si>
    <t>Gener-2021,"","268539"</t>
  </si>
  <si>
    <t>Desembre-2020,"","306859"</t>
  </si>
  <si>
    <t>Novembre-2020,"","301968"</t>
  </si>
  <si>
    <t>Octubre-2020,"","356931"</t>
  </si>
  <si>
    <t>Setembre-2020,"","342243"</t>
  </si>
  <si>
    <t>Agost-2020,"","256907"</t>
  </si>
  <si>
    <t>Juliol-2020,"","324610"</t>
  </si>
  <si>
    <t>Juny-2020,"","220.160"</t>
  </si>
  <si>
    <t>Maig-2020,"","101.615"</t>
  </si>
  <si>
    <t>Abril-2020,"","49.752"</t>
  </si>
  <si>
    <t>Març-2020,"","236.986"</t>
  </si>
  <si>
    <t>Febrer-2020,"476.857"</t>
  </si>
  <si>
    <t>Gener-2020,"458.988"</t>
  </si>
  <si>
    <t>Desembre-2019,"444.908"</t>
  </si>
  <si>
    <t>Novembre-2019,"486.745"</t>
  </si>
  <si>
    <t>Octubre-2019,"523.494"</t>
  </si>
  <si>
    <t>Setembre-2019,"446.099"</t>
  </si>
  <si>
    <t>Agost-2019,"349.788"</t>
  </si>
  <si>
    <t>Juliol-2019,"490.856"</t>
  </si>
  <si>
    <t>Juny-2019,"449.720"</t>
  </si>
  <si>
    <t>Maig-2019,"494.351"</t>
  </si>
  <si>
    <t>Abril-2019,"438.512"</t>
  </si>
  <si>
    <t>Març-2019,"474.409"</t>
  </si>
  <si>
    <t>Any 2020</t>
  </si>
  <si>
    <t>Febrer-2019,"438.494"</t>
  </si>
  <si>
    <t>Any 2019</t>
  </si>
  <si>
    <t>Gener-2019,"457.521"</t>
  </si>
  <si>
    <t>,"Nombre de viatgers abans de la crisi de la Covid-19","Nombre de viatgers amb la crisi de la Covid-19"</t>
  </si>
  <si>
    <t>Mitjana de viatgers anuals</t>
  </si>
  <si>
    <t>Any</t>
  </si>
  <si>
    <t>Mitjana teorica 2021</t>
  </si>
  <si>
    <t>Pagament per local</t>
  </si>
  <si>
    <t>Població Total</t>
  </si>
  <si>
    <t>Segmentació per edad(15/64)</t>
  </si>
  <si>
    <t>conversió punts a monedes</t>
  </si>
  <si>
    <t>Percentatge</t>
  </si>
  <si>
    <t>Punts necessaris</t>
  </si>
  <si>
    <t>Obtenció de punts</t>
  </si>
  <si>
    <t>Relació de preu</t>
  </si>
  <si>
    <t>0-5</t>
  </si>
  <si>
    <t>(5-10)</t>
  </si>
  <si>
    <t>(10-15)</t>
  </si>
  <si>
    <t>(15-20)</t>
  </si>
  <si>
    <t>(20 fins 50)</t>
  </si>
  <si>
    <t>1 punt per cada 2€</t>
  </si>
  <si>
    <t>0€-10€</t>
  </si>
  <si>
    <t>(10€-20€)</t>
  </si>
  <si>
    <t>(20€-30€)</t>
  </si>
  <si>
    <t>(30€-40€)</t>
  </si>
  <si>
    <t>(40€ fins 100€)</t>
  </si>
  <si>
    <t>Hem decidit fer la segmentació tenint en compte la franja horaria ja que els adolescents no tenen el poder adquisitiu directe i els majors de 65 no paguen el transport public ja que tenen el transport gratuit</t>
  </si>
  <si>
    <t>Inversió Necessaria</t>
  </si>
  <si>
    <t>Buyer persona</t>
  </si>
  <si>
    <t>tenint en compte que oferim el servei gracies al transport public el nostre Buyer persona seran persones dintre del rang de utilització del transport que puguin accedir al descompte es a dir un rang d'edad de 15 a 64 anys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</si>
</sst>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2" fontId="0" fillId="0" borderId="0" xfId="0" applyNumberFormat="1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3" fontId="0" fillId="0" borderId="0" xfId="0" applyNumberFormat="1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16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190502</xdr:colOff>
      <xdr:row>5</xdr:row>
      <xdr:rowOff>57150</xdr:rowOff>
    </xdr:from>
    <xdr:to>
      <xdr:col>5</xdr:col>
      <xdr:colOff>1215034</xdr:colOff>
      <xdr:row>21</xdr:row>
      <xdr:rowOff>38100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961" t="28244" r="20198" b="34271"/>
        <a:stretch/>
      </xdr:blipFill>
      <xdr:spPr>
        <a:xfrm>
          <a:off x="190502" y="1390650"/>
          <a:ext cx="8739782" cy="3028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abSelected="1" zoomScale="130" zoomScaleNormal="130" workbookViewId="0">
      <selection activeCell="A27" sqref="A27"/>
    </sheetView>
  </sheetViews>
  <sheetFormatPr baseColWidth="10" defaultRowHeight="15" x14ac:dyDescent="0.25"/>
  <cols>
    <col min="1" max="1" width="36.7109375" customWidth="1"/>
    <col min="2" max="2" width="15.42578125" bestFit="1" customWidth="1"/>
    <col min="3" max="3" width="25" bestFit="1" customWidth="1"/>
    <col min="4" max="4" width="15.7109375" bestFit="1" customWidth="1"/>
    <col min="6" max="6" width="13.5703125" bestFit="1" customWidth="1"/>
    <col min="7" max="7" width="15" bestFit="1" customWidth="1"/>
    <col min="8" max="8" width="22.85546875" bestFit="1" customWidth="1"/>
    <col min="9" max="9" width="22.7109375" bestFit="1" customWidth="1"/>
    <col min="10" max="10" width="18" bestFit="1" customWidth="1"/>
    <col min="11" max="11" width="12" bestFit="1" customWidth="1"/>
  </cols>
  <sheetData>
    <row r="2" spans="1:11" x14ac:dyDescent="0.25">
      <c r="A2" t="s">
        <v>2</v>
      </c>
      <c r="B2" t="s">
        <v>0</v>
      </c>
      <c r="C2" t="s">
        <v>1</v>
      </c>
      <c r="D2" t="s">
        <v>4</v>
      </c>
      <c r="E2" t="s">
        <v>5</v>
      </c>
    </row>
    <row r="3" spans="1:11" x14ac:dyDescent="0.25">
      <c r="A3" t="s">
        <v>3</v>
      </c>
      <c r="B3" s="2">
        <v>1.7</v>
      </c>
      <c r="C3" s="3">
        <v>0.2</v>
      </c>
      <c r="D3" s="4">
        <f>B3*C3</f>
        <v>0.34</v>
      </c>
      <c r="E3" s="5">
        <f>B3-D3</f>
        <v>1.3599999999999999</v>
      </c>
      <c r="H3" t="s">
        <v>65</v>
      </c>
    </row>
    <row r="4" spans="1:11" x14ac:dyDescent="0.25">
      <c r="A4" t="s">
        <v>3</v>
      </c>
      <c r="B4" s="2">
        <v>1.7</v>
      </c>
      <c r="C4" s="3">
        <v>0.15</v>
      </c>
      <c r="D4" s="4">
        <f t="shared" ref="D4:D6" si="0">B4*C4</f>
        <v>0.255</v>
      </c>
      <c r="E4" s="5">
        <f t="shared" ref="E4:E6" si="1">B4-D4</f>
        <v>1.4449999999999998</v>
      </c>
    </row>
    <row r="5" spans="1:11" x14ac:dyDescent="0.25">
      <c r="A5" t="s">
        <v>3</v>
      </c>
      <c r="B5" s="2">
        <v>1.7</v>
      </c>
      <c r="C5" s="3">
        <v>0.1</v>
      </c>
      <c r="D5" s="4">
        <f t="shared" si="0"/>
        <v>0.17</v>
      </c>
      <c r="E5" s="5">
        <f t="shared" si="1"/>
        <v>1.53</v>
      </c>
      <c r="G5" t="s">
        <v>8</v>
      </c>
      <c r="I5" t="s">
        <v>12</v>
      </c>
      <c r="J5" t="s">
        <v>45</v>
      </c>
      <c r="K5" t="s">
        <v>5</v>
      </c>
    </row>
    <row r="6" spans="1:11" x14ac:dyDescent="0.25">
      <c r="A6" t="s">
        <v>3</v>
      </c>
      <c r="B6" s="2">
        <v>1.7</v>
      </c>
      <c r="C6" s="3">
        <v>0.05</v>
      </c>
      <c r="D6" s="4">
        <f t="shared" si="0"/>
        <v>8.5000000000000006E-2</v>
      </c>
      <c r="E6" s="5">
        <f t="shared" si="1"/>
        <v>1.615</v>
      </c>
      <c r="G6" t="s">
        <v>11</v>
      </c>
      <c r="K6" s="9">
        <f>K7-K8</f>
        <v>7550.8500000000022</v>
      </c>
    </row>
    <row r="7" spans="1:11" x14ac:dyDescent="0.25">
      <c r="G7" t="s">
        <v>9</v>
      </c>
      <c r="H7" s="1">
        <f>'Nombre-de-passatgers-Mataró-Bus'!D31</f>
        <v>379017</v>
      </c>
      <c r="I7" s="4">
        <v>0.05</v>
      </c>
      <c r="K7" s="8">
        <f>I7*H7</f>
        <v>18950.850000000002</v>
      </c>
    </row>
    <row r="8" spans="1:11" x14ac:dyDescent="0.25">
      <c r="A8" t="s">
        <v>6</v>
      </c>
      <c r="B8">
        <v>6.6</v>
      </c>
      <c r="C8" s="3">
        <v>0.2</v>
      </c>
      <c r="D8" s="4">
        <f>B8*C8</f>
        <v>1.32</v>
      </c>
      <c r="E8" s="5">
        <f>B8-D8</f>
        <v>5.2799999999999994</v>
      </c>
      <c r="G8" t="s">
        <v>10</v>
      </c>
      <c r="H8">
        <v>1200</v>
      </c>
      <c r="J8" s="4">
        <v>9.5</v>
      </c>
      <c r="K8" s="8">
        <f>J8*H8</f>
        <v>11400</v>
      </c>
    </row>
    <row r="9" spans="1:11" x14ac:dyDescent="0.25">
      <c r="A9" t="s">
        <v>6</v>
      </c>
      <c r="B9">
        <v>6.6</v>
      </c>
      <c r="C9" s="3">
        <v>0.15</v>
      </c>
      <c r="D9" s="4">
        <f t="shared" ref="D9:D11" si="2">B9*C9</f>
        <v>0.98999999999999988</v>
      </c>
      <c r="E9" s="5">
        <f t="shared" ref="E9:E11" si="3">B9-D9</f>
        <v>5.6099999999999994</v>
      </c>
    </row>
    <row r="10" spans="1:11" x14ac:dyDescent="0.25">
      <c r="A10" t="s">
        <v>6</v>
      </c>
      <c r="B10">
        <v>6.6</v>
      </c>
      <c r="C10" s="3">
        <v>0.1</v>
      </c>
      <c r="D10" s="4">
        <f t="shared" si="2"/>
        <v>0.66</v>
      </c>
      <c r="E10" s="5">
        <f t="shared" si="3"/>
        <v>5.9399999999999995</v>
      </c>
    </row>
    <row r="11" spans="1:11" x14ac:dyDescent="0.25">
      <c r="A11" t="s">
        <v>6</v>
      </c>
      <c r="B11">
        <v>6.6</v>
      </c>
      <c r="C11" s="3">
        <v>0.05</v>
      </c>
      <c r="D11" s="4">
        <f t="shared" si="2"/>
        <v>0.33</v>
      </c>
      <c r="E11" s="5">
        <f t="shared" si="3"/>
        <v>6.27</v>
      </c>
      <c r="G11" s="12"/>
    </row>
    <row r="13" spans="1:11" x14ac:dyDescent="0.25">
      <c r="A13" t="s">
        <v>7</v>
      </c>
      <c r="B13">
        <v>8.15</v>
      </c>
      <c r="C13" s="3">
        <v>0.2</v>
      </c>
      <c r="D13" s="4">
        <f>B13*C13</f>
        <v>1.6300000000000001</v>
      </c>
      <c r="E13" s="5">
        <f>B13-D13</f>
        <v>6.5200000000000005</v>
      </c>
    </row>
    <row r="14" spans="1:11" x14ac:dyDescent="0.25">
      <c r="A14" t="s">
        <v>7</v>
      </c>
      <c r="B14">
        <v>8.15</v>
      </c>
      <c r="C14" s="3">
        <v>0.15</v>
      </c>
      <c r="D14" s="4">
        <f t="shared" ref="D14:D16" si="4">B14*C14</f>
        <v>1.2224999999999999</v>
      </c>
      <c r="E14" s="5">
        <f t="shared" ref="E14:E16" si="5">B14-D14</f>
        <v>6.9275000000000002</v>
      </c>
    </row>
    <row r="15" spans="1:11" x14ac:dyDescent="0.25">
      <c r="A15" t="s">
        <v>7</v>
      </c>
      <c r="B15">
        <v>8.15</v>
      </c>
      <c r="C15" s="3">
        <v>0.1</v>
      </c>
      <c r="D15" s="4">
        <f t="shared" si="4"/>
        <v>0.81500000000000006</v>
      </c>
      <c r="E15" s="5">
        <f t="shared" si="5"/>
        <v>7.335</v>
      </c>
    </row>
    <row r="16" spans="1:11" x14ac:dyDescent="0.25">
      <c r="A16" t="s">
        <v>7</v>
      </c>
      <c r="B16">
        <v>8.15</v>
      </c>
      <c r="C16" s="3">
        <v>0.05</v>
      </c>
      <c r="D16" s="4">
        <f t="shared" si="4"/>
        <v>0.40750000000000003</v>
      </c>
      <c r="E16" s="5">
        <f t="shared" si="5"/>
        <v>7.7425000000000006</v>
      </c>
    </row>
    <row r="18" spans="1:6" x14ac:dyDescent="0.25">
      <c r="A18" t="s">
        <v>48</v>
      </c>
    </row>
    <row r="20" spans="1:6" x14ac:dyDescent="0.25">
      <c r="A20" t="s">
        <v>49</v>
      </c>
      <c r="B20" s="3">
        <v>0.05</v>
      </c>
      <c r="C20" s="3">
        <v>0.1</v>
      </c>
      <c r="D20" s="3">
        <v>0.15</v>
      </c>
      <c r="E20" s="3">
        <v>0.2</v>
      </c>
    </row>
    <row r="21" spans="1:6" x14ac:dyDescent="0.25">
      <c r="A21" t="s">
        <v>50</v>
      </c>
      <c r="B21">
        <v>10</v>
      </c>
      <c r="C21">
        <v>20</v>
      </c>
      <c r="D21">
        <v>30</v>
      </c>
      <c r="E21">
        <v>40</v>
      </c>
    </row>
    <row r="22" spans="1:6" x14ac:dyDescent="0.25">
      <c r="A22" t="s">
        <v>51</v>
      </c>
      <c r="B22" s="10" t="s">
        <v>53</v>
      </c>
      <c r="C22" s="10" t="s">
        <v>54</v>
      </c>
      <c r="D22" t="s">
        <v>55</v>
      </c>
      <c r="E22" t="s">
        <v>56</v>
      </c>
      <c r="F22" t="s">
        <v>57</v>
      </c>
    </row>
    <row r="23" spans="1:6" x14ac:dyDescent="0.25">
      <c r="A23" t="s">
        <v>52</v>
      </c>
      <c r="B23" s="4" t="s">
        <v>59</v>
      </c>
      <c r="C23" t="s">
        <v>60</v>
      </c>
      <c r="D23" t="s">
        <v>61</v>
      </c>
      <c r="E23" t="s">
        <v>62</v>
      </c>
      <c r="F23" t="s">
        <v>63</v>
      </c>
    </row>
    <row r="24" spans="1:6" x14ac:dyDescent="0.25">
      <c r="A24" t="s">
        <v>58</v>
      </c>
    </row>
    <row r="27" spans="1:6" x14ac:dyDescent="0.25">
      <c r="A27" s="1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30" zoomScaleNormal="130" workbookViewId="0">
      <selection activeCell="A25" sqref="A25"/>
    </sheetView>
  </sheetViews>
  <sheetFormatPr baseColWidth="10" defaultRowHeight="15" x14ac:dyDescent="0.25"/>
  <cols>
    <col min="1" max="1" width="68" customWidth="1"/>
    <col min="5" max="5" width="13.42578125" bestFit="1" customWidth="1"/>
    <col min="6" max="6" width="27.42578125" bestFit="1" customWidth="1"/>
  </cols>
  <sheetData>
    <row r="1" spans="1:4" x14ac:dyDescent="0.25">
      <c r="A1" t="s">
        <v>46</v>
      </c>
      <c r="B1" t="s">
        <v>47</v>
      </c>
    </row>
    <row r="2" spans="1:4" x14ac:dyDescent="0.25">
      <c r="A2" s="6">
        <v>129661</v>
      </c>
      <c r="B2" s="6">
        <v>86035</v>
      </c>
    </row>
    <row r="4" spans="1:4" ht="45" x14ac:dyDescent="0.25">
      <c r="A4" s="12" t="s">
        <v>64</v>
      </c>
      <c r="D4" s="11">
        <v>0.66349999999999998</v>
      </c>
    </row>
    <row r="24" spans="1:1" x14ac:dyDescent="0.25">
      <c r="A24" t="s">
        <v>66</v>
      </c>
    </row>
    <row r="25" spans="1:1" ht="45" x14ac:dyDescent="0.25">
      <c r="A25" s="12" t="s">
        <v>67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32" sqref="D32"/>
    </sheetView>
  </sheetViews>
  <sheetFormatPr baseColWidth="10" defaultRowHeight="15" x14ac:dyDescent="0.25"/>
  <cols>
    <col min="1" max="1" width="30.5703125" customWidth="1"/>
    <col min="2" max="2" width="24.28515625" bestFit="1" customWidth="1"/>
    <col min="4" max="4" width="18.85546875" bestFit="1" customWidth="1"/>
    <col min="5" max="5" width="11.85546875" bestFit="1" customWidth="1"/>
  </cols>
  <sheetData>
    <row r="1" spans="1:3" x14ac:dyDescent="0.25">
      <c r="A1" t="s">
        <v>41</v>
      </c>
    </row>
    <row r="2" spans="1:3" x14ac:dyDescent="0.25">
      <c r="A2" t="s">
        <v>40</v>
      </c>
      <c r="C2">
        <v>457521</v>
      </c>
    </row>
    <row r="3" spans="1:3" x14ac:dyDescent="0.25">
      <c r="A3" t="s">
        <v>38</v>
      </c>
      <c r="C3">
        <v>438494</v>
      </c>
    </row>
    <row r="4" spans="1:3" x14ac:dyDescent="0.25">
      <c r="A4" t="s">
        <v>36</v>
      </c>
      <c r="C4">
        <v>474409</v>
      </c>
    </row>
    <row r="5" spans="1:3" x14ac:dyDescent="0.25">
      <c r="A5" t="s">
        <v>35</v>
      </c>
      <c r="C5">
        <v>438512</v>
      </c>
    </row>
    <row r="6" spans="1:3" x14ac:dyDescent="0.25">
      <c r="A6" t="s">
        <v>34</v>
      </c>
      <c r="C6">
        <v>494351</v>
      </c>
    </row>
    <row r="7" spans="1:3" x14ac:dyDescent="0.25">
      <c r="A7" t="s">
        <v>33</v>
      </c>
      <c r="C7">
        <v>449720</v>
      </c>
    </row>
    <row r="8" spans="1:3" x14ac:dyDescent="0.25">
      <c r="A8" t="s">
        <v>32</v>
      </c>
      <c r="C8">
        <v>490856</v>
      </c>
    </row>
    <row r="9" spans="1:3" x14ac:dyDescent="0.25">
      <c r="A9" t="s">
        <v>31</v>
      </c>
      <c r="C9">
        <v>349788</v>
      </c>
    </row>
    <row r="10" spans="1:3" x14ac:dyDescent="0.25">
      <c r="A10" t="s">
        <v>30</v>
      </c>
      <c r="C10">
        <v>446099</v>
      </c>
    </row>
    <row r="11" spans="1:3" x14ac:dyDescent="0.25">
      <c r="A11" t="s">
        <v>29</v>
      </c>
      <c r="C11">
        <v>523494</v>
      </c>
    </row>
    <row r="12" spans="1:3" x14ac:dyDescent="0.25">
      <c r="A12" t="s">
        <v>28</v>
      </c>
      <c r="C12">
        <v>486745</v>
      </c>
    </row>
    <row r="13" spans="1:3" x14ac:dyDescent="0.25">
      <c r="A13" t="s">
        <v>27</v>
      </c>
      <c r="C13">
        <v>444908</v>
      </c>
    </row>
    <row r="14" spans="1:3" x14ac:dyDescent="0.25">
      <c r="A14" t="s">
        <v>26</v>
      </c>
      <c r="C14">
        <v>458988</v>
      </c>
    </row>
    <row r="15" spans="1:3" x14ac:dyDescent="0.25">
      <c r="A15" t="s">
        <v>25</v>
      </c>
      <c r="C15">
        <v>476857</v>
      </c>
    </row>
    <row r="16" spans="1:3" x14ac:dyDescent="0.25">
      <c r="A16" t="s">
        <v>24</v>
      </c>
      <c r="C16">
        <v>236986</v>
      </c>
    </row>
    <row r="17" spans="1:4" x14ac:dyDescent="0.25">
      <c r="A17" t="s">
        <v>23</v>
      </c>
      <c r="C17">
        <v>49752</v>
      </c>
    </row>
    <row r="18" spans="1:4" x14ac:dyDescent="0.25">
      <c r="A18" t="s">
        <v>22</v>
      </c>
      <c r="C18">
        <v>101615</v>
      </c>
    </row>
    <row r="19" spans="1:4" x14ac:dyDescent="0.25">
      <c r="A19" t="s">
        <v>21</v>
      </c>
      <c r="C19">
        <v>220160</v>
      </c>
    </row>
    <row r="20" spans="1:4" x14ac:dyDescent="0.25">
      <c r="A20" t="s">
        <v>20</v>
      </c>
      <c r="C20">
        <v>324610</v>
      </c>
    </row>
    <row r="21" spans="1:4" x14ac:dyDescent="0.25">
      <c r="A21" t="s">
        <v>19</v>
      </c>
      <c r="C21">
        <v>256907</v>
      </c>
    </row>
    <row r="22" spans="1:4" x14ac:dyDescent="0.25">
      <c r="A22" t="s">
        <v>18</v>
      </c>
      <c r="C22">
        <v>342243</v>
      </c>
    </row>
    <row r="23" spans="1:4" x14ac:dyDescent="0.25">
      <c r="A23" t="s">
        <v>17</v>
      </c>
      <c r="C23">
        <v>356931</v>
      </c>
    </row>
    <row r="24" spans="1:4" x14ac:dyDescent="0.25">
      <c r="A24" t="s">
        <v>16</v>
      </c>
      <c r="C24">
        <v>301968</v>
      </c>
    </row>
    <row r="25" spans="1:4" x14ac:dyDescent="0.25">
      <c r="A25" t="s">
        <v>15</v>
      </c>
      <c r="C25">
        <v>306859</v>
      </c>
    </row>
    <row r="26" spans="1:4" x14ac:dyDescent="0.25">
      <c r="A26" t="s">
        <v>14</v>
      </c>
    </row>
    <row r="27" spans="1:4" x14ac:dyDescent="0.25">
      <c r="A27" t="s">
        <v>13</v>
      </c>
    </row>
    <row r="30" spans="1:4" x14ac:dyDescent="0.25">
      <c r="A30" s="7" t="s">
        <v>43</v>
      </c>
      <c r="B30" s="7" t="s">
        <v>42</v>
      </c>
      <c r="D30" s="7" t="s">
        <v>44</v>
      </c>
    </row>
    <row r="31" spans="1:4" x14ac:dyDescent="0.25">
      <c r="A31" t="s">
        <v>39</v>
      </c>
      <c r="B31" s="1">
        <f>MEDIAN(C2:C13)</f>
        <v>453620.5</v>
      </c>
      <c r="D31" s="1">
        <f>MEDIAN(B31:B32)</f>
        <v>379017</v>
      </c>
    </row>
    <row r="32" spans="1:4" x14ac:dyDescent="0.25">
      <c r="A32" t="s">
        <v>37</v>
      </c>
      <c r="B32" s="1">
        <f>MEDIAN(C14:C25)</f>
        <v>304413.5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Presupost</vt:lpstr>
      <vt:lpstr>Segmentació</vt:lpstr>
      <vt:lpstr>Nombre-de-passatgers-Mataró-Bus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Alumnat Thos i Codina</dc:creator>
  <cp:lastModifiedBy>Alumnat Thos i Codina</cp:lastModifiedBy>
  <dcterms:created xsi:type="dcterms:W3CDTF">2021-04-17T20:37:03Z</dcterms:created>
  <dcterms:modified xsi:type="dcterms:W3CDTF">2021-04-18T09:50:55Z</dcterms:modified>
</cp:coreProperties>
</file>