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autoCompressPictures="0"/>
  <bookViews>
    <workbookView xWindow="0" yWindow="0" windowWidth="25600" windowHeight="14120" tabRatio="500"/>
  </bookViews>
  <sheets>
    <sheet name="Sheet1" sheetId="1" r:id="rId1"/>
  </sheets>
  <definedNames>
    <definedName name="_xlnm._FilterDatabase" localSheetId="0" hidden="1">Sheet1!$AN$1:$AO$176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L3" i="1" l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J176" i="1"/>
  <c r="K176" i="1"/>
  <c r="W176" i="1"/>
  <c r="AE176" i="1"/>
  <c r="AN176" i="1"/>
  <c r="AO176" i="1"/>
  <c r="J175" i="1"/>
  <c r="K175" i="1"/>
  <c r="W175" i="1"/>
  <c r="AE175" i="1"/>
  <c r="AN175" i="1"/>
  <c r="AO175" i="1"/>
  <c r="J174" i="1"/>
  <c r="K174" i="1"/>
  <c r="W174" i="1"/>
  <c r="AE174" i="1"/>
  <c r="AN174" i="1"/>
  <c r="AO174" i="1"/>
  <c r="J173" i="1"/>
  <c r="K173" i="1"/>
  <c r="W173" i="1"/>
  <c r="AE173" i="1"/>
  <c r="AN173" i="1"/>
  <c r="AO173" i="1"/>
  <c r="J172" i="1"/>
  <c r="K172" i="1"/>
  <c r="W172" i="1"/>
  <c r="AE172" i="1"/>
  <c r="AN172" i="1"/>
  <c r="AO172" i="1"/>
  <c r="J171" i="1"/>
  <c r="K171" i="1"/>
  <c r="W171" i="1"/>
  <c r="AE171" i="1"/>
  <c r="AN171" i="1"/>
  <c r="AO171" i="1"/>
  <c r="J170" i="1"/>
  <c r="K170" i="1"/>
  <c r="W170" i="1"/>
  <c r="AE170" i="1"/>
  <c r="AN170" i="1"/>
  <c r="AO170" i="1"/>
  <c r="J169" i="1"/>
  <c r="K169" i="1"/>
  <c r="W169" i="1"/>
  <c r="AE169" i="1"/>
  <c r="AN169" i="1"/>
  <c r="AO169" i="1"/>
  <c r="J168" i="1"/>
  <c r="K168" i="1"/>
  <c r="W168" i="1"/>
  <c r="AE168" i="1"/>
  <c r="AN168" i="1"/>
  <c r="AO168" i="1"/>
  <c r="J167" i="1"/>
  <c r="K167" i="1"/>
  <c r="W167" i="1"/>
  <c r="AE167" i="1"/>
  <c r="AN167" i="1"/>
  <c r="AO167" i="1"/>
  <c r="J166" i="1"/>
  <c r="K166" i="1"/>
  <c r="W166" i="1"/>
  <c r="AE166" i="1"/>
  <c r="AN166" i="1"/>
  <c r="AO166" i="1"/>
  <c r="J165" i="1"/>
  <c r="K165" i="1"/>
  <c r="W165" i="1"/>
  <c r="AE165" i="1"/>
  <c r="AN165" i="1"/>
  <c r="AO165" i="1"/>
  <c r="J164" i="1"/>
  <c r="K164" i="1"/>
  <c r="W164" i="1"/>
  <c r="AE164" i="1"/>
  <c r="AN164" i="1"/>
  <c r="AO164" i="1"/>
  <c r="J163" i="1"/>
  <c r="K163" i="1"/>
  <c r="W163" i="1"/>
  <c r="AE163" i="1"/>
  <c r="AN163" i="1"/>
  <c r="AO163" i="1"/>
  <c r="J162" i="1"/>
  <c r="K162" i="1"/>
  <c r="W162" i="1"/>
  <c r="AE162" i="1"/>
  <c r="AN162" i="1"/>
  <c r="AO162" i="1"/>
  <c r="J161" i="1"/>
  <c r="K161" i="1"/>
  <c r="W161" i="1"/>
  <c r="AE161" i="1"/>
  <c r="AN161" i="1"/>
  <c r="AO161" i="1"/>
  <c r="J160" i="1"/>
  <c r="K160" i="1"/>
  <c r="W160" i="1"/>
  <c r="AE160" i="1"/>
  <c r="AN160" i="1"/>
  <c r="AO160" i="1"/>
  <c r="J159" i="1"/>
  <c r="K159" i="1"/>
  <c r="W159" i="1"/>
  <c r="AE159" i="1"/>
  <c r="AN159" i="1"/>
  <c r="AO159" i="1"/>
  <c r="J158" i="1"/>
  <c r="K158" i="1"/>
  <c r="W158" i="1"/>
  <c r="AE158" i="1"/>
  <c r="AN158" i="1"/>
  <c r="AO158" i="1"/>
  <c r="J157" i="1"/>
  <c r="K157" i="1"/>
  <c r="W157" i="1"/>
  <c r="AE157" i="1"/>
  <c r="AN157" i="1"/>
  <c r="AO157" i="1"/>
  <c r="J156" i="1"/>
  <c r="K156" i="1"/>
  <c r="W156" i="1"/>
  <c r="AE156" i="1"/>
  <c r="AN156" i="1"/>
  <c r="AO156" i="1"/>
  <c r="J155" i="1"/>
  <c r="K155" i="1"/>
  <c r="W155" i="1"/>
  <c r="AE155" i="1"/>
  <c r="AN155" i="1"/>
  <c r="AO155" i="1"/>
  <c r="J154" i="1"/>
  <c r="K154" i="1"/>
  <c r="W154" i="1"/>
  <c r="AE154" i="1"/>
  <c r="AN154" i="1"/>
  <c r="AO154" i="1"/>
  <c r="J153" i="1"/>
  <c r="K153" i="1"/>
  <c r="W153" i="1"/>
  <c r="AE153" i="1"/>
  <c r="AN153" i="1"/>
  <c r="AO153" i="1"/>
  <c r="J152" i="1"/>
  <c r="K152" i="1"/>
  <c r="W152" i="1"/>
  <c r="AE152" i="1"/>
  <c r="AN152" i="1"/>
  <c r="AO152" i="1"/>
  <c r="J151" i="1"/>
  <c r="K151" i="1"/>
  <c r="W151" i="1"/>
  <c r="AE151" i="1"/>
  <c r="AN151" i="1"/>
  <c r="AO151" i="1"/>
  <c r="J150" i="1"/>
  <c r="K150" i="1"/>
  <c r="W150" i="1"/>
  <c r="AE150" i="1"/>
  <c r="AN150" i="1"/>
  <c r="AO150" i="1"/>
  <c r="J149" i="1"/>
  <c r="K149" i="1"/>
  <c r="W149" i="1"/>
  <c r="AE149" i="1"/>
  <c r="AN149" i="1"/>
  <c r="AO149" i="1"/>
  <c r="J148" i="1"/>
  <c r="K148" i="1"/>
  <c r="W148" i="1"/>
  <c r="AE148" i="1"/>
  <c r="AN148" i="1"/>
  <c r="AO148" i="1"/>
  <c r="J147" i="1"/>
  <c r="K147" i="1"/>
  <c r="W147" i="1"/>
  <c r="AE147" i="1"/>
  <c r="AN147" i="1"/>
  <c r="AO147" i="1"/>
  <c r="J146" i="1"/>
  <c r="K146" i="1"/>
  <c r="W146" i="1"/>
  <c r="AE146" i="1"/>
  <c r="AN146" i="1"/>
  <c r="AO146" i="1"/>
  <c r="J145" i="1"/>
  <c r="K145" i="1"/>
  <c r="W145" i="1"/>
  <c r="AE145" i="1"/>
  <c r="AN145" i="1"/>
  <c r="AO145" i="1"/>
  <c r="J144" i="1"/>
  <c r="K144" i="1"/>
  <c r="W144" i="1"/>
  <c r="AE144" i="1"/>
  <c r="AN144" i="1"/>
  <c r="AO144" i="1"/>
  <c r="J143" i="1"/>
  <c r="K143" i="1"/>
  <c r="W143" i="1"/>
  <c r="AE143" i="1"/>
  <c r="AN143" i="1"/>
  <c r="AO143" i="1"/>
  <c r="J142" i="1"/>
  <c r="K142" i="1"/>
  <c r="W142" i="1"/>
  <c r="AE142" i="1"/>
  <c r="AN142" i="1"/>
  <c r="AO142" i="1"/>
  <c r="J141" i="1"/>
  <c r="K141" i="1"/>
  <c r="W141" i="1"/>
  <c r="AE141" i="1"/>
  <c r="AN141" i="1"/>
  <c r="AO141" i="1"/>
  <c r="J140" i="1"/>
  <c r="K140" i="1"/>
  <c r="W140" i="1"/>
  <c r="AE140" i="1"/>
  <c r="AN140" i="1"/>
  <c r="AO140" i="1"/>
  <c r="J139" i="1"/>
  <c r="K139" i="1"/>
  <c r="W139" i="1"/>
  <c r="AE139" i="1"/>
  <c r="AN139" i="1"/>
  <c r="AO139" i="1"/>
  <c r="J138" i="1"/>
  <c r="K138" i="1"/>
  <c r="W138" i="1"/>
  <c r="AE138" i="1"/>
  <c r="AN138" i="1"/>
  <c r="AO138" i="1"/>
  <c r="J137" i="1"/>
  <c r="K137" i="1"/>
  <c r="W137" i="1"/>
  <c r="AE137" i="1"/>
  <c r="AN137" i="1"/>
  <c r="AO137" i="1"/>
  <c r="J136" i="1"/>
  <c r="K136" i="1"/>
  <c r="W136" i="1"/>
  <c r="AE136" i="1"/>
  <c r="AN136" i="1"/>
  <c r="AO136" i="1"/>
  <c r="J135" i="1"/>
  <c r="K135" i="1"/>
  <c r="W135" i="1"/>
  <c r="AE135" i="1"/>
  <c r="AN135" i="1"/>
  <c r="AO135" i="1"/>
  <c r="J134" i="1"/>
  <c r="K134" i="1"/>
  <c r="W134" i="1"/>
  <c r="AE134" i="1"/>
  <c r="AN134" i="1"/>
  <c r="AO134" i="1"/>
  <c r="J133" i="1"/>
  <c r="K133" i="1"/>
  <c r="W133" i="1"/>
  <c r="AE133" i="1"/>
  <c r="AN133" i="1"/>
  <c r="AO133" i="1"/>
  <c r="J132" i="1"/>
  <c r="K132" i="1"/>
  <c r="W132" i="1"/>
  <c r="AE132" i="1"/>
  <c r="AN132" i="1"/>
  <c r="AO132" i="1"/>
  <c r="J131" i="1"/>
  <c r="K131" i="1"/>
  <c r="W131" i="1"/>
  <c r="AE131" i="1"/>
  <c r="AN131" i="1"/>
  <c r="AO131" i="1"/>
  <c r="J130" i="1"/>
  <c r="K130" i="1"/>
  <c r="W130" i="1"/>
  <c r="AE130" i="1"/>
  <c r="AN130" i="1"/>
  <c r="AO130" i="1"/>
  <c r="J129" i="1"/>
  <c r="K129" i="1"/>
  <c r="W129" i="1"/>
  <c r="AE129" i="1"/>
  <c r="AN129" i="1"/>
  <c r="AO129" i="1"/>
  <c r="J128" i="1"/>
  <c r="K128" i="1"/>
  <c r="W128" i="1"/>
  <c r="AE128" i="1"/>
  <c r="AN128" i="1"/>
  <c r="AO128" i="1"/>
  <c r="J127" i="1"/>
  <c r="K127" i="1"/>
  <c r="W127" i="1"/>
  <c r="AE127" i="1"/>
  <c r="AN127" i="1"/>
  <c r="AO127" i="1"/>
  <c r="J126" i="1"/>
  <c r="K126" i="1"/>
  <c r="W126" i="1"/>
  <c r="AE126" i="1"/>
  <c r="AN126" i="1"/>
  <c r="AO126" i="1"/>
  <c r="J125" i="1"/>
  <c r="K125" i="1"/>
  <c r="W125" i="1"/>
  <c r="AE125" i="1"/>
  <c r="AN125" i="1"/>
  <c r="AO125" i="1"/>
  <c r="J124" i="1"/>
  <c r="K124" i="1"/>
  <c r="W124" i="1"/>
  <c r="AE124" i="1"/>
  <c r="AN124" i="1"/>
  <c r="AO124" i="1"/>
  <c r="J123" i="1"/>
  <c r="K123" i="1"/>
  <c r="W123" i="1"/>
  <c r="AE123" i="1"/>
  <c r="AN123" i="1"/>
  <c r="AO123" i="1"/>
  <c r="J122" i="1"/>
  <c r="K122" i="1"/>
  <c r="W122" i="1"/>
  <c r="AE122" i="1"/>
  <c r="AN122" i="1"/>
  <c r="AO122" i="1"/>
  <c r="J121" i="1"/>
  <c r="K121" i="1"/>
  <c r="W121" i="1"/>
  <c r="AE121" i="1"/>
  <c r="AN121" i="1"/>
  <c r="AO121" i="1"/>
  <c r="J120" i="1"/>
  <c r="K120" i="1"/>
  <c r="W120" i="1"/>
  <c r="AE120" i="1"/>
  <c r="AN120" i="1"/>
  <c r="AO120" i="1"/>
  <c r="J119" i="1"/>
  <c r="K119" i="1"/>
  <c r="W119" i="1"/>
  <c r="AE119" i="1"/>
  <c r="AN119" i="1"/>
  <c r="AO119" i="1"/>
  <c r="J118" i="1"/>
  <c r="K118" i="1"/>
  <c r="W118" i="1"/>
  <c r="AE118" i="1"/>
  <c r="AN118" i="1"/>
  <c r="AO118" i="1"/>
  <c r="J117" i="1"/>
  <c r="K117" i="1"/>
  <c r="W117" i="1"/>
  <c r="AE117" i="1"/>
  <c r="AN117" i="1"/>
  <c r="AO117" i="1"/>
  <c r="J116" i="1"/>
  <c r="K116" i="1"/>
  <c r="W116" i="1"/>
  <c r="AE116" i="1"/>
  <c r="AN116" i="1"/>
  <c r="AO116" i="1"/>
  <c r="J115" i="1"/>
  <c r="K115" i="1"/>
  <c r="W115" i="1"/>
  <c r="AE115" i="1"/>
  <c r="AN115" i="1"/>
  <c r="AO115" i="1"/>
  <c r="J114" i="1"/>
  <c r="K114" i="1"/>
  <c r="W114" i="1"/>
  <c r="AE114" i="1"/>
  <c r="AN114" i="1"/>
  <c r="AO114" i="1"/>
  <c r="J113" i="1"/>
  <c r="K113" i="1"/>
  <c r="W113" i="1"/>
  <c r="AE113" i="1"/>
  <c r="AN113" i="1"/>
  <c r="AO113" i="1"/>
  <c r="J112" i="1"/>
  <c r="K112" i="1"/>
  <c r="W112" i="1"/>
  <c r="AE112" i="1"/>
  <c r="AN112" i="1"/>
  <c r="AO112" i="1"/>
  <c r="J111" i="1"/>
  <c r="K111" i="1"/>
  <c r="W111" i="1"/>
  <c r="AE111" i="1"/>
  <c r="AN111" i="1"/>
  <c r="AO111" i="1"/>
  <c r="J110" i="1"/>
  <c r="K110" i="1"/>
  <c r="W110" i="1"/>
  <c r="AE110" i="1"/>
  <c r="AN110" i="1"/>
  <c r="AO110" i="1"/>
  <c r="J109" i="1"/>
  <c r="K109" i="1"/>
  <c r="W109" i="1"/>
  <c r="AE109" i="1"/>
  <c r="AN109" i="1"/>
  <c r="AO109" i="1"/>
  <c r="J108" i="1"/>
  <c r="K108" i="1"/>
  <c r="W108" i="1"/>
  <c r="AE108" i="1"/>
  <c r="AN108" i="1"/>
  <c r="AO108" i="1"/>
  <c r="J107" i="1"/>
  <c r="K107" i="1"/>
  <c r="W107" i="1"/>
  <c r="AE107" i="1"/>
  <c r="AN107" i="1"/>
  <c r="AO107" i="1"/>
  <c r="J106" i="1"/>
  <c r="K106" i="1"/>
  <c r="W106" i="1"/>
  <c r="AE106" i="1"/>
  <c r="AN106" i="1"/>
  <c r="AO106" i="1"/>
  <c r="J105" i="1"/>
  <c r="K105" i="1"/>
  <c r="W105" i="1"/>
  <c r="AE105" i="1"/>
  <c r="AN105" i="1"/>
  <c r="AO105" i="1"/>
  <c r="J104" i="1"/>
  <c r="K104" i="1"/>
  <c r="W104" i="1"/>
  <c r="AE104" i="1"/>
  <c r="AN104" i="1"/>
  <c r="AO104" i="1"/>
  <c r="J103" i="1"/>
  <c r="K103" i="1"/>
  <c r="W103" i="1"/>
  <c r="AE103" i="1"/>
  <c r="AN103" i="1"/>
  <c r="AO103" i="1"/>
  <c r="J102" i="1"/>
  <c r="K102" i="1"/>
  <c r="W102" i="1"/>
  <c r="AE102" i="1"/>
  <c r="AN102" i="1"/>
  <c r="AO102" i="1"/>
  <c r="J101" i="1"/>
  <c r="K101" i="1"/>
  <c r="W101" i="1"/>
  <c r="AE101" i="1"/>
  <c r="AN101" i="1"/>
  <c r="AO101" i="1"/>
  <c r="J100" i="1"/>
  <c r="K100" i="1"/>
  <c r="W100" i="1"/>
  <c r="AE100" i="1"/>
  <c r="AN100" i="1"/>
  <c r="AO100" i="1"/>
  <c r="J99" i="1"/>
  <c r="K99" i="1"/>
  <c r="W99" i="1"/>
  <c r="AE99" i="1"/>
  <c r="AN99" i="1"/>
  <c r="AO99" i="1"/>
  <c r="J98" i="1"/>
  <c r="K98" i="1"/>
  <c r="W98" i="1"/>
  <c r="AE98" i="1"/>
  <c r="AN98" i="1"/>
  <c r="AO98" i="1"/>
  <c r="J97" i="1"/>
  <c r="K97" i="1"/>
  <c r="W97" i="1"/>
  <c r="AE97" i="1"/>
  <c r="AN97" i="1"/>
  <c r="AO97" i="1"/>
  <c r="J96" i="1"/>
  <c r="K96" i="1"/>
  <c r="W96" i="1"/>
  <c r="AE96" i="1"/>
  <c r="AN96" i="1"/>
  <c r="AO96" i="1"/>
  <c r="J95" i="1"/>
  <c r="K95" i="1"/>
  <c r="W95" i="1"/>
  <c r="AE95" i="1"/>
  <c r="AN95" i="1"/>
  <c r="AO95" i="1"/>
  <c r="J94" i="1"/>
  <c r="K94" i="1"/>
  <c r="W94" i="1"/>
  <c r="AE94" i="1"/>
  <c r="AN94" i="1"/>
  <c r="AO94" i="1"/>
  <c r="J93" i="1"/>
  <c r="K93" i="1"/>
  <c r="W93" i="1"/>
  <c r="AE93" i="1"/>
  <c r="AN93" i="1"/>
  <c r="AO93" i="1"/>
  <c r="J92" i="1"/>
  <c r="K92" i="1"/>
  <c r="W92" i="1"/>
  <c r="AE92" i="1"/>
  <c r="AN92" i="1"/>
  <c r="AO92" i="1"/>
  <c r="J91" i="1"/>
  <c r="K91" i="1"/>
  <c r="W91" i="1"/>
  <c r="AE91" i="1"/>
  <c r="AN91" i="1"/>
  <c r="AO91" i="1"/>
  <c r="J90" i="1"/>
  <c r="K90" i="1"/>
  <c r="W90" i="1"/>
  <c r="AE90" i="1"/>
  <c r="AN90" i="1"/>
  <c r="AO90" i="1"/>
  <c r="J89" i="1"/>
  <c r="K89" i="1"/>
  <c r="W89" i="1"/>
  <c r="AE89" i="1"/>
  <c r="AN89" i="1"/>
  <c r="AO89" i="1"/>
  <c r="J88" i="1"/>
  <c r="K88" i="1"/>
  <c r="W88" i="1"/>
  <c r="AE88" i="1"/>
  <c r="AN88" i="1"/>
  <c r="AO88" i="1"/>
  <c r="J87" i="1"/>
  <c r="K87" i="1"/>
  <c r="W87" i="1"/>
  <c r="AE87" i="1"/>
  <c r="AN87" i="1"/>
  <c r="AO87" i="1"/>
  <c r="J86" i="1"/>
  <c r="K86" i="1"/>
  <c r="W86" i="1"/>
  <c r="AE86" i="1"/>
  <c r="AN86" i="1"/>
  <c r="AO86" i="1"/>
  <c r="J85" i="1"/>
  <c r="K85" i="1"/>
  <c r="W85" i="1"/>
  <c r="AE85" i="1"/>
  <c r="AN85" i="1"/>
  <c r="AO85" i="1"/>
  <c r="J84" i="1"/>
  <c r="K84" i="1"/>
  <c r="W84" i="1"/>
  <c r="AE84" i="1"/>
  <c r="AN84" i="1"/>
  <c r="AO84" i="1"/>
  <c r="J83" i="1"/>
  <c r="K83" i="1"/>
  <c r="W83" i="1"/>
  <c r="AE83" i="1"/>
  <c r="AN83" i="1"/>
  <c r="AO83" i="1"/>
  <c r="J82" i="1"/>
  <c r="K82" i="1"/>
  <c r="W82" i="1"/>
  <c r="AE82" i="1"/>
  <c r="AN82" i="1"/>
  <c r="AO82" i="1"/>
  <c r="J81" i="1"/>
  <c r="K81" i="1"/>
  <c r="W81" i="1"/>
  <c r="AE81" i="1"/>
  <c r="AN81" i="1"/>
  <c r="AO81" i="1"/>
  <c r="J80" i="1"/>
  <c r="K80" i="1"/>
  <c r="W80" i="1"/>
  <c r="AE80" i="1"/>
  <c r="AN80" i="1"/>
  <c r="AO80" i="1"/>
  <c r="J79" i="1"/>
  <c r="K79" i="1"/>
  <c r="W79" i="1"/>
  <c r="AE79" i="1"/>
  <c r="AN79" i="1"/>
  <c r="AO79" i="1"/>
  <c r="J78" i="1"/>
  <c r="K78" i="1"/>
  <c r="W78" i="1"/>
  <c r="AE78" i="1"/>
  <c r="AN78" i="1"/>
  <c r="AO78" i="1"/>
  <c r="J77" i="1"/>
  <c r="K77" i="1"/>
  <c r="W77" i="1"/>
  <c r="AE77" i="1"/>
  <c r="AN77" i="1"/>
  <c r="AO77" i="1"/>
  <c r="J76" i="1"/>
  <c r="K76" i="1"/>
  <c r="W76" i="1"/>
  <c r="AE76" i="1"/>
  <c r="AN76" i="1"/>
  <c r="AO76" i="1"/>
  <c r="J75" i="1"/>
  <c r="K75" i="1"/>
  <c r="W75" i="1"/>
  <c r="AE75" i="1"/>
  <c r="AN75" i="1"/>
  <c r="AO75" i="1"/>
  <c r="J74" i="1"/>
  <c r="K74" i="1"/>
  <c r="W74" i="1"/>
  <c r="AE74" i="1"/>
  <c r="AN74" i="1"/>
  <c r="AO74" i="1"/>
  <c r="J73" i="1"/>
  <c r="K73" i="1"/>
  <c r="W73" i="1"/>
  <c r="AE73" i="1"/>
  <c r="AN73" i="1"/>
  <c r="AO73" i="1"/>
  <c r="J72" i="1"/>
  <c r="K72" i="1"/>
  <c r="W72" i="1"/>
  <c r="AE72" i="1"/>
  <c r="AN72" i="1"/>
  <c r="AO72" i="1"/>
  <c r="J71" i="1"/>
  <c r="K71" i="1"/>
  <c r="W71" i="1"/>
  <c r="AE71" i="1"/>
  <c r="AN71" i="1"/>
  <c r="AO71" i="1"/>
  <c r="J70" i="1"/>
  <c r="K70" i="1"/>
  <c r="W70" i="1"/>
  <c r="AE70" i="1"/>
  <c r="AN70" i="1"/>
  <c r="AO70" i="1"/>
  <c r="J69" i="1"/>
  <c r="K69" i="1"/>
  <c r="W69" i="1"/>
  <c r="AE69" i="1"/>
  <c r="AN69" i="1"/>
  <c r="AO69" i="1"/>
  <c r="J68" i="1"/>
  <c r="K68" i="1"/>
  <c r="W68" i="1"/>
  <c r="AE68" i="1"/>
  <c r="AN68" i="1"/>
  <c r="AO68" i="1"/>
  <c r="J67" i="1"/>
  <c r="K67" i="1"/>
  <c r="W67" i="1"/>
  <c r="AE67" i="1"/>
  <c r="AN67" i="1"/>
  <c r="AO67" i="1"/>
  <c r="J66" i="1"/>
  <c r="K66" i="1"/>
  <c r="AE66" i="1"/>
  <c r="AN66" i="1"/>
  <c r="AO66" i="1"/>
  <c r="J65" i="1"/>
  <c r="K65" i="1"/>
  <c r="W65" i="1"/>
  <c r="AE65" i="1"/>
  <c r="AN65" i="1"/>
  <c r="AO65" i="1"/>
  <c r="J64" i="1"/>
  <c r="K64" i="1"/>
  <c r="W64" i="1"/>
  <c r="AE64" i="1"/>
  <c r="AN64" i="1"/>
  <c r="AO64" i="1"/>
  <c r="J63" i="1"/>
  <c r="K63" i="1"/>
  <c r="W63" i="1"/>
  <c r="AE63" i="1"/>
  <c r="AN63" i="1"/>
  <c r="AO63" i="1"/>
  <c r="J62" i="1"/>
  <c r="K62" i="1"/>
  <c r="W62" i="1"/>
  <c r="AE62" i="1"/>
  <c r="AN62" i="1"/>
  <c r="AO62" i="1"/>
  <c r="J61" i="1"/>
  <c r="K61" i="1"/>
  <c r="W61" i="1"/>
  <c r="AE61" i="1"/>
  <c r="AN61" i="1"/>
  <c r="AO61" i="1"/>
  <c r="J60" i="1"/>
  <c r="K60" i="1"/>
  <c r="W60" i="1"/>
  <c r="AE60" i="1"/>
  <c r="AN60" i="1"/>
  <c r="AO60" i="1"/>
  <c r="J59" i="1"/>
  <c r="K59" i="1"/>
  <c r="W59" i="1"/>
  <c r="AE59" i="1"/>
  <c r="AN59" i="1"/>
  <c r="AO59" i="1"/>
  <c r="J58" i="1"/>
  <c r="K58" i="1"/>
  <c r="W58" i="1"/>
  <c r="AE58" i="1"/>
  <c r="AN58" i="1"/>
  <c r="AO58" i="1"/>
  <c r="J57" i="1"/>
  <c r="K57" i="1"/>
  <c r="W57" i="1"/>
  <c r="AE57" i="1"/>
  <c r="AN57" i="1"/>
  <c r="AO57" i="1"/>
  <c r="J56" i="1"/>
  <c r="K56" i="1"/>
  <c r="W56" i="1"/>
  <c r="AE56" i="1"/>
  <c r="AN56" i="1"/>
  <c r="AO56" i="1"/>
  <c r="J55" i="1"/>
  <c r="K55" i="1"/>
  <c r="W55" i="1"/>
  <c r="AE55" i="1"/>
  <c r="AN55" i="1"/>
  <c r="AO55" i="1"/>
  <c r="J54" i="1"/>
  <c r="K54" i="1"/>
  <c r="W54" i="1"/>
  <c r="AE54" i="1"/>
  <c r="AN54" i="1"/>
  <c r="AO54" i="1"/>
  <c r="J53" i="1"/>
  <c r="K53" i="1"/>
  <c r="W53" i="1"/>
  <c r="AE53" i="1"/>
  <c r="AN53" i="1"/>
  <c r="AO53" i="1"/>
  <c r="J52" i="1"/>
  <c r="K52" i="1"/>
  <c r="W52" i="1"/>
  <c r="AE52" i="1"/>
  <c r="AN52" i="1"/>
  <c r="AO52" i="1"/>
  <c r="J51" i="1"/>
  <c r="K51" i="1"/>
  <c r="W51" i="1"/>
  <c r="AE51" i="1"/>
  <c r="AN51" i="1"/>
  <c r="AO51" i="1"/>
  <c r="J50" i="1"/>
  <c r="K50" i="1"/>
  <c r="W50" i="1"/>
  <c r="AE50" i="1"/>
  <c r="AN50" i="1"/>
  <c r="AO50" i="1"/>
  <c r="J49" i="1"/>
  <c r="K49" i="1"/>
  <c r="W49" i="1"/>
  <c r="AE49" i="1"/>
  <c r="AN49" i="1"/>
  <c r="AO49" i="1"/>
  <c r="J48" i="1"/>
  <c r="K48" i="1"/>
  <c r="W48" i="1"/>
  <c r="AE48" i="1"/>
  <c r="AN48" i="1"/>
  <c r="AO48" i="1"/>
  <c r="J47" i="1"/>
  <c r="K47" i="1"/>
  <c r="W47" i="1"/>
  <c r="AE47" i="1"/>
  <c r="AN47" i="1"/>
  <c r="AO47" i="1"/>
  <c r="J46" i="1"/>
  <c r="K46" i="1"/>
  <c r="W46" i="1"/>
  <c r="AE46" i="1"/>
  <c r="AN46" i="1"/>
  <c r="AO46" i="1"/>
  <c r="J45" i="1"/>
  <c r="K45" i="1"/>
  <c r="W45" i="1"/>
  <c r="AE45" i="1"/>
  <c r="AN45" i="1"/>
  <c r="AO45" i="1"/>
  <c r="J44" i="1"/>
  <c r="K44" i="1"/>
  <c r="W44" i="1"/>
  <c r="AE44" i="1"/>
  <c r="AN44" i="1"/>
  <c r="AO44" i="1"/>
  <c r="J43" i="1"/>
  <c r="K43" i="1"/>
  <c r="W43" i="1"/>
  <c r="AE43" i="1"/>
  <c r="AN43" i="1"/>
  <c r="AO43" i="1"/>
  <c r="J42" i="1"/>
  <c r="K42" i="1"/>
  <c r="W42" i="1"/>
  <c r="AE42" i="1"/>
  <c r="AN42" i="1"/>
  <c r="AO42" i="1"/>
  <c r="J41" i="1"/>
  <c r="K41" i="1"/>
  <c r="W41" i="1"/>
  <c r="AE41" i="1"/>
  <c r="AN41" i="1"/>
  <c r="AO41" i="1"/>
  <c r="J40" i="1"/>
  <c r="K40" i="1"/>
  <c r="W40" i="1"/>
  <c r="AE40" i="1"/>
  <c r="AN40" i="1"/>
  <c r="AO40" i="1"/>
  <c r="J39" i="1"/>
  <c r="K39" i="1"/>
  <c r="W39" i="1"/>
  <c r="AE39" i="1"/>
  <c r="AN39" i="1"/>
  <c r="AO39" i="1"/>
  <c r="J38" i="1"/>
  <c r="K38" i="1"/>
  <c r="W38" i="1"/>
  <c r="AE38" i="1"/>
  <c r="AN38" i="1"/>
  <c r="AO38" i="1"/>
  <c r="J37" i="1"/>
  <c r="K37" i="1"/>
  <c r="W37" i="1"/>
  <c r="AE37" i="1"/>
  <c r="AN37" i="1"/>
  <c r="AO37" i="1"/>
  <c r="J36" i="1"/>
  <c r="K36" i="1"/>
  <c r="W36" i="1"/>
  <c r="AE36" i="1"/>
  <c r="AN36" i="1"/>
  <c r="AO36" i="1"/>
  <c r="J35" i="1"/>
  <c r="K35" i="1"/>
  <c r="W35" i="1"/>
  <c r="AE35" i="1"/>
  <c r="AN35" i="1"/>
  <c r="AO35" i="1"/>
  <c r="J34" i="1"/>
  <c r="K34" i="1"/>
  <c r="W34" i="1"/>
  <c r="AE34" i="1"/>
  <c r="AN34" i="1"/>
  <c r="AO34" i="1"/>
  <c r="J33" i="1"/>
  <c r="K33" i="1"/>
  <c r="W33" i="1"/>
  <c r="AE33" i="1"/>
  <c r="AN33" i="1"/>
  <c r="AO33" i="1"/>
  <c r="J32" i="1"/>
  <c r="K32" i="1"/>
  <c r="W32" i="1"/>
  <c r="AE32" i="1"/>
  <c r="AN32" i="1"/>
  <c r="AO32" i="1"/>
  <c r="J31" i="1"/>
  <c r="K31" i="1"/>
  <c r="W31" i="1"/>
  <c r="AE31" i="1"/>
  <c r="AN31" i="1"/>
  <c r="AO31" i="1"/>
  <c r="J30" i="1"/>
  <c r="K30" i="1"/>
  <c r="W30" i="1"/>
  <c r="AE30" i="1"/>
  <c r="AN30" i="1"/>
  <c r="AO30" i="1"/>
  <c r="J29" i="1"/>
  <c r="K29" i="1"/>
  <c r="W29" i="1"/>
  <c r="AE29" i="1"/>
  <c r="AN29" i="1"/>
  <c r="AO29" i="1"/>
  <c r="J28" i="1"/>
  <c r="K28" i="1"/>
  <c r="AE28" i="1"/>
  <c r="AN28" i="1"/>
  <c r="AO28" i="1"/>
  <c r="J27" i="1"/>
  <c r="K27" i="1"/>
  <c r="W27" i="1"/>
  <c r="AE27" i="1"/>
  <c r="AN27" i="1"/>
  <c r="AO27" i="1"/>
  <c r="J26" i="1"/>
  <c r="K26" i="1"/>
  <c r="W26" i="1"/>
  <c r="AE26" i="1"/>
  <c r="AN26" i="1"/>
  <c r="AO26" i="1"/>
  <c r="J25" i="1"/>
  <c r="K25" i="1"/>
  <c r="W25" i="1"/>
  <c r="AE25" i="1"/>
  <c r="AN25" i="1"/>
  <c r="AO25" i="1"/>
  <c r="J24" i="1"/>
  <c r="K24" i="1"/>
  <c r="W24" i="1"/>
  <c r="AE24" i="1"/>
  <c r="AN24" i="1"/>
  <c r="AO24" i="1"/>
  <c r="J23" i="1"/>
  <c r="K23" i="1"/>
  <c r="W23" i="1"/>
  <c r="AE23" i="1"/>
  <c r="AN23" i="1"/>
  <c r="AO23" i="1"/>
  <c r="J22" i="1"/>
  <c r="K22" i="1"/>
  <c r="W22" i="1"/>
  <c r="AE22" i="1"/>
  <c r="AN22" i="1"/>
  <c r="AO22" i="1"/>
  <c r="J21" i="1"/>
  <c r="K21" i="1"/>
  <c r="W21" i="1"/>
  <c r="AE21" i="1"/>
  <c r="AN21" i="1"/>
  <c r="AO21" i="1"/>
  <c r="J20" i="1"/>
  <c r="K20" i="1"/>
  <c r="W20" i="1"/>
  <c r="AE20" i="1"/>
  <c r="AN20" i="1"/>
  <c r="AO20" i="1"/>
  <c r="J19" i="1"/>
  <c r="K19" i="1"/>
  <c r="W19" i="1"/>
  <c r="AE19" i="1"/>
  <c r="AN19" i="1"/>
  <c r="AO19" i="1"/>
  <c r="J18" i="1"/>
  <c r="K18" i="1"/>
  <c r="W18" i="1"/>
  <c r="AE18" i="1"/>
  <c r="AN18" i="1"/>
  <c r="AO18" i="1"/>
  <c r="J17" i="1"/>
  <c r="K17" i="1"/>
  <c r="W17" i="1"/>
  <c r="AE17" i="1"/>
  <c r="AN17" i="1"/>
  <c r="AO17" i="1"/>
  <c r="J16" i="1"/>
  <c r="K16" i="1"/>
  <c r="W16" i="1"/>
  <c r="AE16" i="1"/>
  <c r="AN16" i="1"/>
  <c r="AO16" i="1"/>
  <c r="J15" i="1"/>
  <c r="K15" i="1"/>
  <c r="W15" i="1"/>
  <c r="AE15" i="1"/>
  <c r="AN15" i="1"/>
  <c r="AO15" i="1"/>
  <c r="J14" i="1"/>
  <c r="K14" i="1"/>
  <c r="W14" i="1"/>
  <c r="AE14" i="1"/>
  <c r="AN14" i="1"/>
  <c r="AO14" i="1"/>
  <c r="J13" i="1"/>
  <c r="K13" i="1"/>
  <c r="W13" i="1"/>
  <c r="AE13" i="1"/>
  <c r="AN13" i="1"/>
  <c r="AO13" i="1"/>
  <c r="J12" i="1"/>
  <c r="K12" i="1"/>
  <c r="AE12" i="1"/>
  <c r="AN12" i="1"/>
  <c r="AO12" i="1"/>
  <c r="J11" i="1"/>
  <c r="K11" i="1"/>
  <c r="W11" i="1"/>
  <c r="AE11" i="1"/>
  <c r="AN11" i="1"/>
  <c r="AO11" i="1"/>
  <c r="J10" i="1"/>
  <c r="K10" i="1"/>
  <c r="W10" i="1"/>
  <c r="AE10" i="1"/>
  <c r="AN10" i="1"/>
  <c r="AO10" i="1"/>
  <c r="J9" i="1"/>
  <c r="K9" i="1"/>
  <c r="W9" i="1"/>
  <c r="AE9" i="1"/>
  <c r="AN9" i="1"/>
  <c r="AO9" i="1"/>
  <c r="J8" i="1"/>
  <c r="K8" i="1"/>
  <c r="W8" i="1"/>
  <c r="AE8" i="1"/>
  <c r="AN8" i="1"/>
  <c r="AO8" i="1"/>
  <c r="J7" i="1"/>
  <c r="K7" i="1"/>
  <c r="W7" i="1"/>
  <c r="AE7" i="1"/>
  <c r="AN7" i="1"/>
  <c r="AO7" i="1"/>
  <c r="J6" i="1"/>
  <c r="K6" i="1"/>
  <c r="W6" i="1"/>
  <c r="AE6" i="1"/>
  <c r="AN6" i="1"/>
  <c r="AO6" i="1"/>
  <c r="J5" i="1"/>
  <c r="K5" i="1"/>
  <c r="W5" i="1"/>
  <c r="AE5" i="1"/>
  <c r="AN5" i="1"/>
  <c r="AO5" i="1"/>
  <c r="J4" i="1"/>
  <c r="K4" i="1"/>
  <c r="W4" i="1"/>
  <c r="AE4" i="1"/>
  <c r="AN4" i="1"/>
  <c r="AO4" i="1"/>
  <c r="J3" i="1"/>
  <c r="K3" i="1"/>
  <c r="W3" i="1"/>
  <c r="AE3" i="1"/>
  <c r="AN3" i="1"/>
  <c r="AO3" i="1"/>
</calcChain>
</file>

<file path=xl/sharedStrings.xml><?xml version="1.0" encoding="utf-8"?>
<sst xmlns="http://schemas.openxmlformats.org/spreadsheetml/2006/main" count="402" uniqueCount="396">
  <si>
    <t>%</t>
  </si>
  <si>
    <t>M</t>
  </si>
  <si>
    <t>I</t>
  </si>
  <si>
    <t>D</t>
  </si>
  <si>
    <t>T</t>
  </si>
  <si>
    <t>E</t>
  </si>
  <si>
    <t>R</t>
  </si>
  <si>
    <t>TOTAL</t>
  </si>
  <si>
    <t>PROJECT</t>
  </si>
  <si>
    <t>01</t>
  </si>
  <si>
    <t xml:space="preserve"> </t>
  </si>
  <si>
    <t>№</t>
  </si>
  <si>
    <t>Student Number</t>
  </si>
  <si>
    <t>Team</t>
  </si>
  <si>
    <t>E-mail</t>
  </si>
  <si>
    <t>HW-01</t>
  </si>
  <si>
    <t>HW-02</t>
  </si>
  <si>
    <t>HW-04</t>
  </si>
  <si>
    <t>E-1</t>
  </si>
  <si>
    <t>HW-05</t>
  </si>
  <si>
    <t>HW</t>
  </si>
  <si>
    <t>Q11</t>
  </si>
  <si>
    <t>Q12</t>
  </si>
  <si>
    <t>Q13</t>
  </si>
  <si>
    <t>Q21</t>
  </si>
  <si>
    <t>Q23</t>
  </si>
  <si>
    <t>Q22</t>
  </si>
  <si>
    <t>Q24</t>
  </si>
  <si>
    <t>Q31</t>
  </si>
  <si>
    <t>Q32</t>
  </si>
  <si>
    <t>Q33</t>
  </si>
  <si>
    <t>Q31+</t>
  </si>
  <si>
    <t>Q41</t>
  </si>
  <si>
    <t>Q42</t>
  </si>
  <si>
    <t>Q43</t>
  </si>
  <si>
    <t>Q51</t>
  </si>
  <si>
    <t>Q52</t>
  </si>
  <si>
    <t>Q53</t>
  </si>
  <si>
    <t>Q61</t>
  </si>
  <si>
    <t>MID</t>
  </si>
  <si>
    <t>Part 1</t>
  </si>
  <si>
    <t>Part 2</t>
  </si>
  <si>
    <t>Part 3.1</t>
  </si>
  <si>
    <t>Part 3.2</t>
  </si>
  <si>
    <t>Part 4</t>
  </si>
  <si>
    <t>Part 5</t>
  </si>
  <si>
    <t>PR-01</t>
  </si>
  <si>
    <t>15B3401</t>
  </si>
  <si>
    <t>n.abdullin@innopolis.ru</t>
  </si>
  <si>
    <t>15B3501</t>
  </si>
  <si>
    <t>a.abugaliev@innopolis.ru</t>
  </si>
  <si>
    <t>15B3403</t>
  </si>
  <si>
    <t>a.akhmetzyanov@innopolis.ru</t>
  </si>
  <si>
    <t>15B3101</t>
  </si>
  <si>
    <t>e.akentev@innopolis.ru</t>
  </si>
  <si>
    <t>15B3202</t>
  </si>
  <si>
    <t>i.almuhametov@innopolis.ru</t>
  </si>
  <si>
    <t>15B3402</t>
  </si>
  <si>
    <t>b.aleyev@innopolis.ru</t>
  </si>
  <si>
    <t>15B3201</t>
  </si>
  <si>
    <t>d.alexeev@innopolis.ru</t>
  </si>
  <si>
    <t>15B3301</t>
  </si>
  <si>
    <t>d.alishev@innopolis.ru</t>
  </si>
  <si>
    <t>15B3426</t>
  </si>
  <si>
    <t>a.bandura@innopolis.ru</t>
  </si>
  <si>
    <t>15B3525</t>
  </si>
  <si>
    <t>t.beissov@innopolis.ru</t>
  </si>
  <si>
    <t>15B3103</t>
  </si>
  <si>
    <t>a.bekirov@innopolis.ru</t>
  </si>
  <si>
    <t>15B3502</t>
  </si>
  <si>
    <t>a.belova@innopolis.ru</t>
  </si>
  <si>
    <t>15B3302</t>
  </si>
  <si>
    <t>n.beskodarov@innopolis.ru</t>
  </si>
  <si>
    <t>15B3203</t>
  </si>
  <si>
    <t>v.bikbaev@innopolis.ru</t>
  </si>
  <si>
    <t>15B3303</t>
  </si>
  <si>
    <t>i.biryukov@innopolis.ru</t>
  </si>
  <si>
    <t>15M1101</t>
  </si>
  <si>
    <t>i.bisarnov@innopolis.ru</t>
  </si>
  <si>
    <t>15B3106</t>
  </si>
  <si>
    <t>s.bochkarev@innopolis.ru</t>
  </si>
  <si>
    <t>15B3404</t>
  </si>
  <si>
    <t>g.bochkaryov@innopolis.ru</t>
  </si>
  <si>
    <t>15B3526</t>
  </si>
  <si>
    <t>a.bormotova@innopolis.ru</t>
  </si>
  <si>
    <t>15B3104</t>
  </si>
  <si>
    <t>n.borodulin@innopolis.ru</t>
  </si>
  <si>
    <t>15B3105</t>
  </si>
  <si>
    <t>m.boronin@innopolis.ru</t>
  </si>
  <si>
    <t>15B3229</t>
  </si>
  <si>
    <t>k.boyarintsev@innopolis.ru</t>
  </si>
  <si>
    <t>15B3107</t>
  </si>
  <si>
    <t>d.bystritsky@innopolis.ru</t>
  </si>
  <si>
    <t>15B3226</t>
  </si>
  <si>
    <t>s.cherkashin@innopolis.ru</t>
  </si>
  <si>
    <t>15B3522</t>
  </si>
  <si>
    <t>a.chernyshov@innopolis.ru</t>
  </si>
  <si>
    <t>15B3329</t>
  </si>
  <si>
    <t>n.chllikina@innopolis.ru</t>
  </si>
  <si>
    <t>15B3424</t>
  </si>
  <si>
    <t>a.chuvatkin@innopolis.ru</t>
  </si>
  <si>
    <t>15B3503</t>
  </si>
  <si>
    <t>d.davletshina@innopolis.ru</t>
  </si>
  <si>
    <t>15B3427</t>
  </si>
  <si>
    <t>d.dementyeva@innopolis.ru</t>
  </si>
  <si>
    <t>15B3406</t>
  </si>
  <si>
    <t>i.dmitrenok@innopolis.ru</t>
  </si>
  <si>
    <t>15B3108</t>
  </si>
  <si>
    <t>a.dobrenkiy@innopolis.ru</t>
  </si>
  <si>
    <t>15B3208</t>
  </si>
  <si>
    <t>a.domozirov@innopolis.ru</t>
  </si>
  <si>
    <t>15B3109</t>
  </si>
  <si>
    <t>v.drobnyy@innopolis.ru</t>
  </si>
  <si>
    <t>15B3110</t>
  </si>
  <si>
    <t>a.elizarev@innopolis.ru</t>
  </si>
  <si>
    <t>15B3307</t>
  </si>
  <si>
    <t>g.ermolaev@innopolis.ru</t>
  </si>
  <si>
    <t>15B3230</t>
  </si>
  <si>
    <t>s.yermolaieva@innopolis.ru</t>
  </si>
  <si>
    <t>15B3420</t>
  </si>
  <si>
    <t>yu.fattakhova@innopolis.ru</t>
  </si>
  <si>
    <t>15B3421</t>
  </si>
  <si>
    <t>d.fedorov@innopolis.ru</t>
  </si>
  <si>
    <t>15B3128</t>
  </si>
  <si>
    <t>d.fedyukov@innopolis.ru</t>
  </si>
  <si>
    <t>15B3521</t>
  </si>
  <si>
    <t>n.fomchenko@innopolis.ru</t>
  </si>
  <si>
    <t>15B3334</t>
  </si>
  <si>
    <t>m.garcia@innopolis.ru</t>
  </si>
  <si>
    <t>15B3330</t>
  </si>
  <si>
    <t>e.guedia@innopolis.ru</t>
  </si>
  <si>
    <t>15B3206</t>
  </si>
  <si>
    <t>a.gladilin@innopolis.ru</t>
  </si>
  <si>
    <t>15B3130</t>
  </si>
  <si>
    <t>v.goncharenko@innopolis.ru</t>
  </si>
  <si>
    <t>15M1103</t>
  </si>
  <si>
    <t>ek.grishina@innopolis.ru</t>
  </si>
  <si>
    <t>15B3306</t>
  </si>
  <si>
    <t>e.gryaznov@innopolis.ru</t>
  </si>
  <si>
    <t>15B3527</t>
  </si>
  <si>
    <t>m.gusarev@innopolis.ru</t>
  </si>
  <si>
    <t>15B3207</t>
  </si>
  <si>
    <t>a.gusev@innopolis.ru</t>
  </si>
  <si>
    <t>15M1102</t>
  </si>
  <si>
    <t>d.galieva@innopolis.ru</t>
  </si>
  <si>
    <t>15B3312</t>
  </si>
  <si>
    <t>i.ibragimov@innopolis.ru</t>
  </si>
  <si>
    <t>15M1105</t>
  </si>
  <si>
    <t>o.ilin@innopolis.ru</t>
  </si>
  <si>
    <t>15M1106</t>
  </si>
  <si>
    <t>d.isroilov@innopolis.ru</t>
  </si>
  <si>
    <t>15B3505</t>
  </si>
  <si>
    <t>i.izmailov@innopolis.ru</t>
  </si>
  <si>
    <t>15B3506</t>
  </si>
  <si>
    <t>a.kamskiy@innopolis.ru</t>
  </si>
  <si>
    <t>15B3111</t>
  </si>
  <si>
    <t>n.kandinsky@innopolis.ru</t>
  </si>
  <si>
    <t>15B3131</t>
  </si>
  <si>
    <t>s.kandov@innopolis.ru</t>
  </si>
  <si>
    <t>15B3210</t>
  </si>
  <si>
    <t>d.kapitun@innopolis.ru</t>
  </si>
  <si>
    <t>15B3313</t>
  </si>
  <si>
    <t>t.kasatkin@innopolis.ru</t>
  </si>
  <si>
    <t>15B3133</t>
  </si>
  <si>
    <t>k.nwafor@innopolis.ru</t>
  </si>
  <si>
    <t>15B3423</t>
  </si>
  <si>
    <t>a.hisamutdinov@innopolis.ru</t>
  </si>
  <si>
    <t>15B3429</t>
  </si>
  <si>
    <t>f.kholmukhamedov@innopolis.ru</t>
  </si>
  <si>
    <t>15B3314</t>
  </si>
  <si>
    <t>d.kiseleva@innopolis.ru</t>
  </si>
  <si>
    <t>15B3409</t>
  </si>
  <si>
    <t>m.kocherga@innopolis.ru</t>
  </si>
  <si>
    <t>15B3507</t>
  </si>
  <si>
    <t>s.koltsov@innopolis.ru</t>
  </si>
  <si>
    <t>15B3112</t>
  </si>
  <si>
    <t>a.kondyukov@innopolis.ru</t>
  </si>
  <si>
    <t>15B3529</t>
  </si>
  <si>
    <t>y.kononov@innopolis.ru</t>
  </si>
  <si>
    <t>15B3212</t>
  </si>
  <si>
    <t>e.korchagin@innopolis.ru</t>
  </si>
  <si>
    <t>15B3113</t>
  </si>
  <si>
    <t>m.koreneva@innopolis.ru</t>
  </si>
  <si>
    <t>15B3114</t>
  </si>
  <si>
    <t>a.korochansky@innopolis.ru</t>
  </si>
  <si>
    <t>15B3315</t>
  </si>
  <si>
    <t>a.kosterin@innopolis.ru</t>
  </si>
  <si>
    <t>15B3211</t>
  </si>
  <si>
    <t>a.kozar@innopolis.ru</t>
  </si>
  <si>
    <t>15B3428</t>
  </si>
  <si>
    <t>n.kraev@innopolis.ru</t>
  </si>
  <si>
    <t>15B3531</t>
  </si>
  <si>
    <t>d.kramarenko@innopolis.ru</t>
  </si>
  <si>
    <t>15B3115</t>
  </si>
  <si>
    <t>a.krasnov@innopolis.ru</t>
  </si>
  <si>
    <t>15B3530</t>
  </si>
  <si>
    <t>v.kravchenko@innopolis.ru</t>
  </si>
  <si>
    <t>15B3213</t>
  </si>
  <si>
    <t>g.krikun@innopolis.ru</t>
  </si>
  <si>
    <t>15B3316</t>
  </si>
  <si>
    <t>r.kuchukbaev@innopolis.ru</t>
  </si>
  <si>
    <t>15B3116</t>
  </si>
  <si>
    <t>n.kurilenko@innopolis.ru</t>
  </si>
  <si>
    <t>15M1107</t>
  </si>
  <si>
    <t>se.kuznetsov@innopolis.ru</t>
  </si>
  <si>
    <t>15M1108</t>
  </si>
  <si>
    <t>e.kuznetsova@innopolis.ru</t>
  </si>
  <si>
    <t>15B3410</t>
  </si>
  <si>
    <t>a.lebedev@innopolis.ru</t>
  </si>
  <si>
    <t>15B3214</t>
  </si>
  <si>
    <t>k.leshakov@innopolis.ru</t>
  </si>
  <si>
    <t>15B3508</t>
  </si>
  <si>
    <t>s.lim@innopolis.ru</t>
  </si>
  <si>
    <t>15B3509</t>
  </si>
  <si>
    <t>v.lipatov@innopolis.ru</t>
  </si>
  <si>
    <t>15B3117</t>
  </si>
  <si>
    <t>k.lopatin@innopolis.ru</t>
  </si>
  <si>
    <t>15B3215</t>
  </si>
  <si>
    <t>a.losev@innopolis.ru</t>
  </si>
  <si>
    <t>15B3331</t>
  </si>
  <si>
    <t>t.lysenko@innopolis.ru</t>
  </si>
  <si>
    <t>15M1109</t>
  </si>
  <si>
    <t>b.latypov@innopolis.ru</t>
  </si>
  <si>
    <t>15B3510</t>
  </si>
  <si>
    <t>m.magomedov@innopolis.ru</t>
  </si>
  <si>
    <t>15B3317</t>
  </si>
  <si>
    <t>a.markarova@innopolis.ru</t>
  </si>
  <si>
    <t>15B3511</t>
  </si>
  <si>
    <t>v.marochko@innopolis.ru</t>
  </si>
  <si>
    <t>15B3118</t>
  </si>
  <si>
    <t>e.mazaeva@innopolis.ru</t>
  </si>
  <si>
    <t>15M1110</t>
  </si>
  <si>
    <t>a.merzlikin@innopolis.ru</t>
  </si>
  <si>
    <t>15B3216</t>
  </si>
  <si>
    <t>o.minakova@innopolis.ru</t>
  </si>
  <si>
    <t>15B3232</t>
  </si>
  <si>
    <t>b.mingela@innopolis.ru</t>
  </si>
  <si>
    <t>15B3217</t>
  </si>
  <si>
    <t>e.minibaev@innopolis.ru</t>
  </si>
  <si>
    <t>15M1111</t>
  </si>
  <si>
    <t>r.mirgalimova@innopolis.ru</t>
  </si>
  <si>
    <t>15B3319</t>
  </si>
  <si>
    <t>a.mukhin@innopolis.ru</t>
  </si>
  <si>
    <t>15M1113</t>
  </si>
  <si>
    <t>b.mukhutdinov@innopolis.ru</t>
  </si>
  <si>
    <t>15B3318</t>
  </si>
  <si>
    <t>d.muksinova@innopolis.ru</t>
  </si>
  <si>
    <t>15M1112</t>
  </si>
  <si>
    <t>k.munichev@innopolis.ru</t>
  </si>
  <si>
    <t>15B3411</t>
  </si>
  <si>
    <t>e.musatova@innopolis.ru</t>
  </si>
  <si>
    <t>15B3512</t>
  </si>
  <si>
    <t>b.musin@innopolis.ru</t>
  </si>
  <si>
    <t>15B3513</t>
  </si>
  <si>
    <t>v.myachikov@innopolis.ru</t>
  </si>
  <si>
    <t>15M1114</t>
  </si>
  <si>
    <t>a.nedorezov@innopolis.ru</t>
  </si>
  <si>
    <t>15B3218</t>
  </si>
  <si>
    <t>e.nikolaev@innopolis.ru</t>
  </si>
  <si>
    <t>15B3119</t>
  </si>
  <si>
    <t>d.nikolaeva@innopolis.ru</t>
  </si>
  <si>
    <t>15B3120</t>
  </si>
  <si>
    <t>y.palamarchuk@innopolis.ru</t>
  </si>
  <si>
    <t>15B3412</t>
  </si>
  <si>
    <t>a.parfenov@innopolis.ru</t>
  </si>
  <si>
    <t>15B3320</t>
  </si>
  <si>
    <t>y.petrov@innopolis.ru</t>
  </si>
  <si>
    <t>15B3121</t>
  </si>
  <si>
    <t>s.pinkevich@innopolis.ru</t>
  </si>
  <si>
    <t>15B3220</t>
  </si>
  <si>
    <t>s.pleshakov@innopolis.ru</t>
  </si>
  <si>
    <t>15B3221</t>
  </si>
  <si>
    <t>i.plyusnin@innopolis.ru</t>
  </si>
  <si>
    <t>15B3231</t>
  </si>
  <si>
    <t>a.poezzhaev@innopolis.ru</t>
  </si>
  <si>
    <t>15M1115</t>
  </si>
  <si>
    <t>r.pogorelov@innopolis.ru</t>
  </si>
  <si>
    <t>15B3321</t>
  </si>
  <si>
    <t>e.ponomarev@innopolis.ru</t>
  </si>
  <si>
    <t>15B3322</t>
  </si>
  <si>
    <t>a.ponomarev@innopolis.ru</t>
  </si>
  <si>
    <t>15B3514</t>
  </si>
  <si>
    <t>v.popov@innopolis.ru</t>
  </si>
  <si>
    <t>15M1116</t>
  </si>
  <si>
    <t>a.puzankova@innopolis.ru</t>
  </si>
  <si>
    <t>15B3413</t>
  </si>
  <si>
    <t>m.repin@innopolis.ru</t>
  </si>
  <si>
    <t>15B3515</t>
  </si>
  <si>
    <t>a.rodionova@innopolis.ru</t>
  </si>
  <si>
    <t>15B3324</t>
  </si>
  <si>
    <t>a.rozanov@innopolis.ru</t>
  </si>
  <si>
    <t>15B3122</t>
  </si>
  <si>
    <t>d.rukavchuk@innopolis.ru</t>
  </si>
  <si>
    <t>15B3222</t>
  </si>
  <si>
    <t>a.rumyantsev@innopolis.ru</t>
  </si>
  <si>
    <t>15B3325</t>
  </si>
  <si>
    <t>f.sarbaev@innopolis.ru</t>
  </si>
  <si>
    <t>15B1322</t>
  </si>
  <si>
    <t>d.savva@innopolis.ru</t>
  </si>
  <si>
    <t>15B3414</t>
  </si>
  <si>
    <t>m.sajfutdinov@innopolis.ru</t>
  </si>
  <si>
    <t>15B3415</t>
  </si>
  <si>
    <t>p.serov@innopolis.ru</t>
  </si>
  <si>
    <t>15B3524</t>
  </si>
  <si>
    <t>i.sharavuev@innopolis.ru</t>
  </si>
  <si>
    <t>15B3227</t>
  </si>
  <si>
    <t>e.sharifullin@innopolis.ru</t>
  </si>
  <si>
    <t>15B3523</t>
  </si>
  <si>
    <t>m.shaihkislamov@innopolis.ru</t>
  </si>
  <si>
    <t>15B3129</t>
  </si>
  <si>
    <t>n.shekhov@innopolis.ru</t>
  </si>
  <si>
    <t>15B3134</t>
  </si>
  <si>
    <t>v.shevchenko@innopolis.ru</t>
  </si>
  <si>
    <t>15B3228</t>
  </si>
  <si>
    <t>a.shunevich@innopolis.ru</t>
  </si>
  <si>
    <t>15M1118</t>
  </si>
  <si>
    <t>m.shalavin@innopolis.ru</t>
  </si>
  <si>
    <t>15B3326</t>
  </si>
  <si>
    <t>a.sidorov@innopolis.ru</t>
  </si>
  <si>
    <t>15B3123</t>
  </si>
  <si>
    <t>a.sizov@innopolis.ru</t>
  </si>
  <si>
    <t>15B3416</t>
  </si>
  <si>
    <t>m.skoriukov@innopolis.ru</t>
  </si>
  <si>
    <t>15B3417</t>
  </si>
  <si>
    <t>v.skukov@innopolis.ru</t>
  </si>
  <si>
    <t>15B3124</t>
  </si>
  <si>
    <t>a.smolyakov@innopolis.ru</t>
  </si>
  <si>
    <t>15B3125</t>
  </si>
  <si>
    <t>n.sokolov@innopolis.ru</t>
  </si>
  <si>
    <t>15B3517</t>
  </si>
  <si>
    <t>m.sokolov@innopolis.ru</t>
  </si>
  <si>
    <t>15B3224</t>
  </si>
  <si>
    <t>s.solonets@innopolis.ru</t>
  </si>
  <si>
    <t>15B3332</t>
  </si>
  <si>
    <t>r.sotnichenko@innopolis.ru</t>
  </si>
  <si>
    <t>15B3223</t>
  </si>
  <si>
    <t>p.sozonov@innopolis.ru</t>
  </si>
  <si>
    <t>15B3516</t>
  </si>
  <si>
    <t>k.sozykin@innopolis.ru</t>
  </si>
  <si>
    <t>15B3418</t>
  </si>
  <si>
    <t>d.suleymanov@innopolis.ru</t>
  </si>
  <si>
    <t>15B3518</t>
  </si>
  <si>
    <t>a.tkach@innopolis.ru</t>
  </si>
  <si>
    <t>15B3532</t>
  </si>
  <si>
    <t>v.tkachuk@innopolis.ru</t>
  </si>
  <si>
    <t>15B3431</t>
  </si>
  <si>
    <t>a.tleugabylov@innopolis.ru</t>
  </si>
  <si>
    <t>15B3327</t>
  </si>
  <si>
    <t>e.tolmachev@innopolis.ru</t>
  </si>
  <si>
    <t>-</t>
  </si>
  <si>
    <t>15B3126</t>
  </si>
  <si>
    <t>a.trimasova@innopolis.ru</t>
  </si>
  <si>
    <t>15B3519</t>
  </si>
  <si>
    <t>a.tropin@innopolis.ru</t>
  </si>
  <si>
    <t>15B3127</t>
  </si>
  <si>
    <t>n.troshkov@innopolis.ru</t>
  </si>
  <si>
    <t>15B3225</t>
  </si>
  <si>
    <t>a.trusov@innopolis.ru</t>
  </si>
  <si>
    <t>15B3333</t>
  </si>
  <si>
    <t>r.tukhvatov@innopolis.ru</t>
  </si>
  <si>
    <t>15B3328</t>
  </si>
  <si>
    <t>g.ugulava@innopolis.ru</t>
  </si>
  <si>
    <t>15B3419</t>
  </si>
  <si>
    <t>d.ulyanov@innopolis.ru</t>
  </si>
  <si>
    <t>15B3520</t>
  </si>
  <si>
    <t>a.urazmanov@innopolis.ru</t>
  </si>
  <si>
    <t>15B3528</t>
  </si>
  <si>
    <t>e.ushakova@innopolis.ru</t>
  </si>
  <si>
    <t>15B3405</t>
  </si>
  <si>
    <t>a.valeev@innopolis.ru</t>
  </si>
  <si>
    <t>15B3304</t>
  </si>
  <si>
    <t>r.valiyev@innopolis.ru</t>
  </si>
  <si>
    <t>15B3205</t>
  </si>
  <si>
    <t>m.vinokurov@innopolis.ru</t>
  </si>
  <si>
    <t>15B3305</t>
  </si>
  <si>
    <t>t.voteva@innopolis.ru</t>
  </si>
  <si>
    <t>15B3425</t>
  </si>
  <si>
    <t>t.yakupov@innopolis.ru</t>
  </si>
  <si>
    <t>15M1119</t>
  </si>
  <si>
    <t>n.yushkevich@innopolis.ru</t>
  </si>
  <si>
    <t>15M1120</t>
  </si>
  <si>
    <t>z.yusupov@innopolis.ru</t>
  </si>
  <si>
    <t>15B3407</t>
  </si>
  <si>
    <t>a.zabirov@innopolis.ru</t>
  </si>
  <si>
    <t>15B3309</t>
  </si>
  <si>
    <t>d.zaplatnikov@innopolis.ru</t>
  </si>
  <si>
    <t>15B3209</t>
  </si>
  <si>
    <t>g.zhadigerova@innopolis.ru</t>
  </si>
  <si>
    <t>15B3308</t>
  </si>
  <si>
    <t>a.zhdanov@innopolis.ru</t>
  </si>
  <si>
    <t>15M1104</t>
  </si>
  <si>
    <t>a.zolin@innopolis.ru</t>
  </si>
  <si>
    <t>15B3310</t>
  </si>
  <si>
    <t>v.zorin@innopolis.ru</t>
  </si>
  <si>
    <t>15B3311</t>
  </si>
  <si>
    <t>i.zubov@innopolis.ru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</si>
</sst>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</font>
    <font>
      <sz val="11"/>
      <color rgb="FF000000"/>
      <name val="Calibri"/>
    </font>
    <font>
      <b/>
      <sz val="11"/>
      <color rgb="FF000000"/>
      <name val="Calibri"/>
    </font>
    <font>
      <sz val="10"/>
      <name val="Arial"/>
    </font>
    <font>
      <b/>
      <sz val="10"/>
      <name val="Arial"/>
    </font>
    <font>
      <b/>
      <sz val="10"/>
      <color rgb="FF000000"/>
      <name val="Arial"/>
    </font>
    <font>
      <sz val="10"/>
      <name val="Arial"/>
    </font>
    <font>
      <sz val="11"/>
      <name val="&quot;Times New Roman&quot;"/>
    </font>
    <font>
      <sz val="10"/>
      <name val="Calibri"/>
    </font>
    <font>
      <sz val="11"/>
      <color rgb="FFFF0000"/>
      <name val="Calibri"/>
    </font>
    <font>
      <sz val="11"/>
      <name val="Arial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4" fontId="2" fillId="3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" fontId="4" fillId="5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4" fontId="4" fillId="5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1" fillId="0" borderId="0" xfId="0" applyFont="1" applyAlignment="1"/>
    <xf numFmtId="0" fontId="2" fillId="5" borderId="1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left"/>
    </xf>
    <xf numFmtId="0" fontId="3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1" fontId="1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4" fontId="3" fillId="0" borderId="0" xfId="0" applyNumberFormat="1" applyFont="1"/>
    <xf numFmtId="1" fontId="1" fillId="0" borderId="0" xfId="0" applyNumberFormat="1" applyFont="1" applyAlignment="1">
      <alignment horizontal="center"/>
    </xf>
    <xf numFmtId="0" fontId="7" fillId="0" borderId="0" xfId="0" applyFont="1" applyAlignment="1"/>
    <xf numFmtId="1" fontId="8" fillId="0" borderId="0" xfId="0" applyNumberFormat="1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2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8" fillId="5" borderId="0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1" fontId="1" fillId="5" borderId="0" xfId="0" applyNumberFormat="1" applyFont="1" applyFill="1" applyAlignment="1">
      <alignment horizontal="center"/>
    </xf>
    <xf numFmtId="1" fontId="3" fillId="5" borderId="0" xfId="0" applyNumberFormat="1" applyFont="1" applyFill="1" applyAlignment="1">
      <alignment horizontal="center"/>
    </xf>
    <xf numFmtId="1" fontId="6" fillId="5" borderId="0" xfId="0" applyNumberFormat="1" applyFont="1" applyFill="1" applyAlignment="1">
      <alignment horizontal="center"/>
    </xf>
    <xf numFmtId="0" fontId="1" fillId="0" borderId="2" xfId="0" applyFont="1" applyBorder="1" applyAlignment="1">
      <alignment horizontal="center"/>
    </xf>
    <xf numFmtId="1" fontId="8" fillId="5" borderId="0" xfId="0" applyNumberFormat="1" applyFont="1" applyFill="1" applyAlignment="1">
      <alignment horizontal="center"/>
    </xf>
    <xf numFmtId="0" fontId="1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1" fontId="1" fillId="5" borderId="0" xfId="0" applyNumberFormat="1" applyFont="1" applyFill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0" fillId="0" borderId="0" xfId="0" applyFont="1"/>
    <xf numFmtId="0" fontId="3" fillId="0" borderId="0" xfId="0" applyFont="1" applyAlignment="1">
      <alignment horizontal="center"/>
    </xf>
    <xf numFmtId="4" fontId="3" fillId="0" borderId="0" xfId="0" applyNumberFormat="1" applyFont="1" applyAlignment="1">
      <alignment horizontal="left"/>
    </xf>
    <xf numFmtId="4" fontId="3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5">
    <dxf>
      <fill>
        <patternFill patternType="solid">
          <fgColor rgb="FFCC4125"/>
          <bgColor rgb="FFCC4125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3"/>
  <sheetViews>
    <sheetView tabSelected="1" workbookViewId="0">
      <pane xSplit="2" ySplit="2" topLeftCell="K159" activePane="bottomRight" state="frozen"/>
      <selection pane="topRight" activeCell="F1" sqref="F1"/>
      <selection pane="bottomLeft" activeCell="A3" sqref="A3"/>
      <selection pane="bottomRight" activeCell="A177" sqref="A177:XFD177"/>
    </sheetView>
  </sheetViews>
  <sheetFormatPr baseColWidth="10" defaultColWidth="14.5" defaultRowHeight="15.75" customHeight="1" x14ac:dyDescent="0"/>
  <cols>
    <col min="1" max="1" width="4" customWidth="1"/>
    <col min="2" max="2" width="11.83203125" customWidth="1"/>
    <col min="3" max="3" width="17.33203125" hidden="1" customWidth="1"/>
    <col min="4" max="4" width="17.33203125" customWidth="1"/>
    <col min="5" max="5" width="6.83203125" customWidth="1"/>
    <col min="6" max="6" width="6.5" customWidth="1"/>
    <col min="7" max="7" width="6.33203125" customWidth="1"/>
    <col min="8" max="8" width="5.6640625" customWidth="1"/>
    <col min="9" max="9" width="8.1640625" customWidth="1"/>
    <col min="10" max="10" width="5.5" customWidth="1"/>
    <col min="11" max="11" width="7.5" customWidth="1"/>
    <col min="12" max="12" width="4" customWidth="1"/>
    <col min="13" max="13" width="4.6640625" customWidth="1"/>
    <col min="14" max="14" width="4.5" customWidth="1"/>
    <col min="15" max="15" width="3.83203125" customWidth="1"/>
    <col min="16" max="16" width="3.5" customWidth="1"/>
    <col min="17" max="17" width="4.6640625" customWidth="1"/>
    <col min="18" max="19" width="4.5" customWidth="1"/>
    <col min="20" max="20" width="4.6640625" customWidth="1"/>
    <col min="21" max="21" width="5" customWidth="1"/>
    <col min="22" max="25" width="4.6640625" customWidth="1"/>
    <col min="26" max="26" width="4.83203125" customWidth="1"/>
    <col min="27" max="27" width="4.5" customWidth="1"/>
    <col min="28" max="28" width="4.6640625" customWidth="1"/>
    <col min="29" max="30" width="5.5" customWidth="1"/>
    <col min="31" max="33" width="6.5" customWidth="1"/>
    <col min="34" max="34" width="7.33203125" customWidth="1"/>
    <col min="35" max="35" width="7.5" customWidth="1"/>
    <col min="36" max="36" width="6" customWidth="1"/>
    <col min="37" max="38" width="6.5" customWidth="1"/>
    <col min="39" max="39" width="4.5" customWidth="1"/>
    <col min="40" max="41" width="6.83203125" customWidth="1"/>
    <col min="42" max="46" width="5.5" customWidth="1"/>
  </cols>
  <sheetData>
    <row r="1" spans="1:41" ht="14">
      <c r="A1" s="1"/>
      <c r="B1" s="1"/>
      <c r="C1" s="1"/>
      <c r="D1" s="1"/>
      <c r="E1" s="2">
        <v>25</v>
      </c>
      <c r="F1" s="2">
        <v>25</v>
      </c>
      <c r="G1" s="2">
        <v>40</v>
      </c>
      <c r="H1" s="2">
        <v>10</v>
      </c>
      <c r="I1" s="2">
        <v>45</v>
      </c>
      <c r="J1" s="3">
        <v>135</v>
      </c>
      <c r="K1" s="4" t="s">
        <v>0</v>
      </c>
      <c r="M1" s="5"/>
      <c r="N1" s="5"/>
      <c r="O1" s="6" t="s">
        <v>1</v>
      </c>
      <c r="P1" s="6" t="s">
        <v>2</v>
      </c>
      <c r="Q1" s="6" t="s">
        <v>3</v>
      </c>
      <c r="R1" s="6" t="s">
        <v>4</v>
      </c>
      <c r="S1" s="6" t="s">
        <v>5</v>
      </c>
      <c r="T1" s="6" t="s">
        <v>6</v>
      </c>
      <c r="U1" s="6" t="s">
        <v>1</v>
      </c>
      <c r="V1" s="5"/>
      <c r="W1" s="7"/>
      <c r="X1" s="5"/>
      <c r="Y1" s="5"/>
      <c r="Z1" s="5"/>
      <c r="AA1" s="5"/>
      <c r="AB1" s="5"/>
      <c r="AC1" s="5"/>
      <c r="AD1" s="5"/>
      <c r="AE1" s="6" t="s">
        <v>7</v>
      </c>
      <c r="AF1" s="8"/>
      <c r="AG1" s="9" t="s">
        <v>8</v>
      </c>
      <c r="AH1" s="9"/>
      <c r="AI1" s="9" t="s">
        <v>9</v>
      </c>
      <c r="AJ1" s="9"/>
      <c r="AK1" s="9"/>
      <c r="AL1" s="10" t="s">
        <v>7</v>
      </c>
      <c r="AM1" s="10"/>
      <c r="AN1" s="10" t="s">
        <v>0</v>
      </c>
      <c r="AO1" s="11" t="s">
        <v>10</v>
      </c>
    </row>
    <row r="2" spans="1:41" ht="14">
      <c r="A2" s="12" t="s">
        <v>11</v>
      </c>
      <c r="B2" s="12" t="s">
        <v>12</v>
      </c>
      <c r="C2" s="12" t="s">
        <v>13</v>
      </c>
      <c r="D2" s="12" t="s">
        <v>14</v>
      </c>
      <c r="E2" s="13" t="s">
        <v>15</v>
      </c>
      <c r="F2" s="13" t="s">
        <v>16</v>
      </c>
      <c r="G2" s="13" t="s">
        <v>17</v>
      </c>
      <c r="H2" s="13" t="s">
        <v>18</v>
      </c>
      <c r="I2" s="14" t="s">
        <v>19</v>
      </c>
      <c r="J2" s="14" t="s">
        <v>7</v>
      </c>
      <c r="K2" s="4" t="s">
        <v>20</v>
      </c>
      <c r="M2" s="15" t="s">
        <v>21</v>
      </c>
      <c r="N2" s="15" t="s">
        <v>22</v>
      </c>
      <c r="O2" s="15" t="s">
        <v>23</v>
      </c>
      <c r="P2" s="11" t="s">
        <v>24</v>
      </c>
      <c r="Q2" s="11" t="s">
        <v>25</v>
      </c>
      <c r="R2" s="11" t="s">
        <v>26</v>
      </c>
      <c r="S2" s="11" t="s">
        <v>27</v>
      </c>
      <c r="T2" s="6" t="s">
        <v>28</v>
      </c>
      <c r="U2" s="6" t="s">
        <v>29</v>
      </c>
      <c r="V2" s="6" t="s">
        <v>30</v>
      </c>
      <c r="W2" s="16" t="s">
        <v>31</v>
      </c>
      <c r="X2" s="11" t="s">
        <v>32</v>
      </c>
      <c r="Y2" s="11" t="s">
        <v>33</v>
      </c>
      <c r="Z2" s="11" t="s">
        <v>34</v>
      </c>
      <c r="AA2" s="6" t="s">
        <v>35</v>
      </c>
      <c r="AB2" s="6" t="s">
        <v>36</v>
      </c>
      <c r="AC2" s="6" t="s">
        <v>37</v>
      </c>
      <c r="AD2" s="11" t="s">
        <v>38</v>
      </c>
      <c r="AE2" s="6" t="s">
        <v>39</v>
      </c>
      <c r="AF2" s="8" t="s">
        <v>40</v>
      </c>
      <c r="AG2" s="10" t="s">
        <v>41</v>
      </c>
      <c r="AH2" s="10" t="s">
        <v>42</v>
      </c>
      <c r="AI2" s="10" t="s">
        <v>43</v>
      </c>
      <c r="AJ2" s="10" t="s">
        <v>44</v>
      </c>
      <c r="AK2" s="10" t="s">
        <v>45</v>
      </c>
      <c r="AL2" s="10" t="s">
        <v>46</v>
      </c>
      <c r="AM2" s="10"/>
      <c r="AN2" s="10" t="s">
        <v>7</v>
      </c>
      <c r="AO2" s="11" t="s">
        <v>7</v>
      </c>
    </row>
    <row r="3" spans="1:41" ht="14">
      <c r="A3" s="12">
        <v>1</v>
      </c>
      <c r="B3" s="12" t="s">
        <v>47</v>
      </c>
      <c r="C3" s="12">
        <v>1</v>
      </c>
      <c r="D3" s="12" t="s">
        <v>48</v>
      </c>
      <c r="E3" s="17">
        <v>25</v>
      </c>
      <c r="F3" s="17">
        <v>18</v>
      </c>
      <c r="G3" s="17">
        <v>34</v>
      </c>
      <c r="H3" s="17">
        <v>0</v>
      </c>
      <c r="I3" s="17">
        <v>6</v>
      </c>
      <c r="J3" s="17">
        <f t="shared" ref="J3:J176" si="0">SUM(E3:I3)</f>
        <v>83</v>
      </c>
      <c r="K3" s="18">
        <f t="shared" ref="K3:K176" si="1">J3/135*100</f>
        <v>61.481481481481481</v>
      </c>
      <c r="L3" s="12"/>
      <c r="M3" s="19">
        <v>5</v>
      </c>
      <c r="N3" s="19">
        <v>5</v>
      </c>
      <c r="O3" s="19">
        <v>8</v>
      </c>
      <c r="P3" s="19">
        <v>5</v>
      </c>
      <c r="Q3" s="19">
        <v>5</v>
      </c>
      <c r="R3" s="19">
        <v>5</v>
      </c>
      <c r="S3" s="19">
        <v>5</v>
      </c>
      <c r="T3" s="19">
        <v>2.5</v>
      </c>
      <c r="U3" s="19">
        <v>10</v>
      </c>
      <c r="V3" s="19">
        <v>3.5</v>
      </c>
      <c r="W3" s="20">
        <f t="shared" ref="W3:W11" si="2">IF(T3=2.5,2.5,0)</f>
        <v>2.5</v>
      </c>
      <c r="X3" s="19">
        <v>3</v>
      </c>
      <c r="Y3" s="19">
        <v>3</v>
      </c>
      <c r="Z3" s="19">
        <v>10</v>
      </c>
      <c r="AA3" s="19">
        <v>0</v>
      </c>
      <c r="AB3" s="19">
        <v>4</v>
      </c>
      <c r="AC3" s="19">
        <v>2</v>
      </c>
      <c r="AD3" s="19">
        <v>5</v>
      </c>
      <c r="AE3" s="5">
        <f t="shared" ref="AE3:AE176" si="3">SUM(M3:AD3)</f>
        <v>83.5</v>
      </c>
      <c r="AF3" s="21">
        <v>18</v>
      </c>
      <c r="AG3" s="19">
        <v>11</v>
      </c>
      <c r="AH3" s="22">
        <v>4</v>
      </c>
      <c r="AI3" s="22">
        <v>4</v>
      </c>
      <c r="AJ3" s="23">
        <v>17</v>
      </c>
      <c r="AK3" s="22">
        <v>12</v>
      </c>
      <c r="AL3" s="24">
        <f t="shared" ref="AL3:AL176" si="4">SUM(AF3:AK3)</f>
        <v>66</v>
      </c>
      <c r="AM3" s="25"/>
      <c r="AN3" s="25">
        <f>(K3*0.25+AE3*0.2+AL3*0.05)/50*100</f>
        <v>70.740740740740733</v>
      </c>
      <c r="AO3" s="5" t="str">
        <f t="shared" ref="AO3:AO176" si="5">IF(AN3&gt;=97.5,"A+",IF(AN3&gt;=92.5,"A",IF(AN3&gt;=90,"A-",IF(AN3&gt;=87.5,"B+",IF(AN3&gt;=82.5,"B",IF(AN3&gt;=80,"B-",IF(AN3&gt;=75,"C+",IF(AN3&gt;=67.5,"C",IF(AN3&gt;=60,"C-","Fail")))))))))</f>
        <v>C</v>
      </c>
    </row>
    <row r="4" spans="1:41" ht="14">
      <c r="A4" s="12">
        <v>2</v>
      </c>
      <c r="B4" s="12" t="s">
        <v>49</v>
      </c>
      <c r="C4" s="12">
        <v>3</v>
      </c>
      <c r="D4" s="12" t="s">
        <v>50</v>
      </c>
      <c r="E4" s="17">
        <v>20</v>
      </c>
      <c r="F4" s="17">
        <v>25</v>
      </c>
      <c r="G4" s="17">
        <v>40</v>
      </c>
      <c r="H4" s="17">
        <v>10</v>
      </c>
      <c r="I4" s="17">
        <v>28</v>
      </c>
      <c r="J4" s="17">
        <f t="shared" si="0"/>
        <v>123</v>
      </c>
      <c r="K4" s="18">
        <f t="shared" si="1"/>
        <v>91.111111111111114</v>
      </c>
      <c r="L4" s="12"/>
      <c r="M4" s="19">
        <v>3</v>
      </c>
      <c r="N4" s="19">
        <v>5</v>
      </c>
      <c r="O4" s="19">
        <v>8</v>
      </c>
      <c r="P4" s="19">
        <v>5</v>
      </c>
      <c r="Q4" s="19">
        <v>5</v>
      </c>
      <c r="R4" s="19">
        <v>5</v>
      </c>
      <c r="S4" s="19">
        <v>5</v>
      </c>
      <c r="T4" s="19">
        <v>4</v>
      </c>
      <c r="U4" s="19">
        <v>10</v>
      </c>
      <c r="V4" s="19">
        <v>0</v>
      </c>
      <c r="W4" s="20">
        <f t="shared" si="2"/>
        <v>0</v>
      </c>
      <c r="X4" s="19">
        <v>5</v>
      </c>
      <c r="Y4" s="19">
        <v>4</v>
      </c>
      <c r="Z4" s="19">
        <v>10</v>
      </c>
      <c r="AA4" s="19">
        <v>0</v>
      </c>
      <c r="AB4" s="19">
        <v>10</v>
      </c>
      <c r="AC4" s="19">
        <v>0</v>
      </c>
      <c r="AD4" s="19">
        <v>5</v>
      </c>
      <c r="AE4" s="5">
        <f t="shared" si="3"/>
        <v>84</v>
      </c>
      <c r="AF4" s="21">
        <v>17</v>
      </c>
      <c r="AG4" s="19">
        <v>14</v>
      </c>
      <c r="AH4" s="22">
        <v>0</v>
      </c>
      <c r="AI4" s="22">
        <v>3</v>
      </c>
      <c r="AJ4" s="26">
        <v>14</v>
      </c>
      <c r="AK4" s="22">
        <v>8</v>
      </c>
      <c r="AL4" s="24">
        <f t="shared" si="4"/>
        <v>56</v>
      </c>
      <c r="AM4" s="25"/>
      <c r="AN4" s="25">
        <f>(K4*0.25+AE4*0.2+AL4*0.05)/50*100</f>
        <v>84.75555555555556</v>
      </c>
      <c r="AO4" s="5" t="str">
        <f t="shared" si="5"/>
        <v>B</v>
      </c>
    </row>
    <row r="5" spans="1:41" ht="14">
      <c r="A5" s="12">
        <v>3</v>
      </c>
      <c r="B5" s="12" t="s">
        <v>51</v>
      </c>
      <c r="C5" s="12">
        <v>1</v>
      </c>
      <c r="D5" s="12" t="s">
        <v>52</v>
      </c>
      <c r="E5" s="17">
        <v>14</v>
      </c>
      <c r="F5" s="17">
        <v>9</v>
      </c>
      <c r="G5" s="17">
        <v>24</v>
      </c>
      <c r="H5" s="17">
        <v>0</v>
      </c>
      <c r="I5" s="17">
        <v>32</v>
      </c>
      <c r="J5" s="17">
        <f t="shared" si="0"/>
        <v>79</v>
      </c>
      <c r="K5" s="18">
        <f t="shared" si="1"/>
        <v>58.518518518518512</v>
      </c>
      <c r="L5" s="12"/>
      <c r="M5" s="19">
        <v>4</v>
      </c>
      <c r="N5" s="19">
        <v>5</v>
      </c>
      <c r="O5" s="19">
        <v>3</v>
      </c>
      <c r="P5" s="19">
        <v>5</v>
      </c>
      <c r="Q5" s="19">
        <v>0</v>
      </c>
      <c r="R5" s="19">
        <v>0</v>
      </c>
      <c r="S5" s="19">
        <v>5</v>
      </c>
      <c r="T5" s="19">
        <v>2.5</v>
      </c>
      <c r="U5" s="19">
        <v>10</v>
      </c>
      <c r="V5" s="19">
        <v>3.5</v>
      </c>
      <c r="W5" s="20">
        <f t="shared" si="2"/>
        <v>2.5</v>
      </c>
      <c r="X5" s="19">
        <v>5</v>
      </c>
      <c r="Y5" s="19">
        <v>5</v>
      </c>
      <c r="Z5" s="19">
        <v>6</v>
      </c>
      <c r="AA5" s="19">
        <v>5</v>
      </c>
      <c r="AB5" s="19">
        <v>2</v>
      </c>
      <c r="AC5" s="19">
        <v>4</v>
      </c>
      <c r="AD5" s="19">
        <v>5</v>
      </c>
      <c r="AE5" s="5">
        <f t="shared" si="3"/>
        <v>72.5</v>
      </c>
      <c r="AF5" s="21">
        <v>18</v>
      </c>
      <c r="AG5" s="22">
        <v>11</v>
      </c>
      <c r="AH5" s="22">
        <v>4</v>
      </c>
      <c r="AI5" s="22">
        <v>4</v>
      </c>
      <c r="AJ5" s="23">
        <v>17</v>
      </c>
      <c r="AK5" s="22">
        <v>12</v>
      </c>
      <c r="AL5" s="24">
        <f t="shared" si="4"/>
        <v>66</v>
      </c>
      <c r="AM5" s="25"/>
      <c r="AN5" s="25">
        <f>(K5*0.25+AE5*0.2+AL5*0.05)/50*100</f>
        <v>64.859259259259247</v>
      </c>
      <c r="AO5" s="5" t="str">
        <f t="shared" si="5"/>
        <v>C-</v>
      </c>
    </row>
    <row r="6" spans="1:41" ht="14">
      <c r="A6" s="12">
        <v>4</v>
      </c>
      <c r="B6" s="12" t="s">
        <v>53</v>
      </c>
      <c r="C6" s="12">
        <v>2</v>
      </c>
      <c r="D6" s="12" t="s">
        <v>54</v>
      </c>
      <c r="E6" s="17">
        <v>25</v>
      </c>
      <c r="F6" s="17">
        <v>25</v>
      </c>
      <c r="G6" s="17">
        <v>39</v>
      </c>
      <c r="H6" s="17">
        <v>9</v>
      </c>
      <c r="I6" s="17">
        <v>40</v>
      </c>
      <c r="J6" s="17">
        <f t="shared" si="0"/>
        <v>138</v>
      </c>
      <c r="K6" s="18">
        <f t="shared" si="1"/>
        <v>102.22222222222221</v>
      </c>
      <c r="L6" s="12"/>
      <c r="M6" s="19">
        <v>4</v>
      </c>
      <c r="N6" s="19">
        <v>5</v>
      </c>
      <c r="O6" s="19">
        <v>10</v>
      </c>
      <c r="P6" s="19">
        <v>5</v>
      </c>
      <c r="Q6" s="19">
        <v>5</v>
      </c>
      <c r="R6" s="19">
        <v>5</v>
      </c>
      <c r="S6" s="19">
        <v>5</v>
      </c>
      <c r="T6" s="19">
        <v>2.5</v>
      </c>
      <c r="U6" s="19">
        <v>10</v>
      </c>
      <c r="V6" s="19">
        <v>4.5</v>
      </c>
      <c r="W6" s="20">
        <f t="shared" si="2"/>
        <v>2.5</v>
      </c>
      <c r="X6" s="19">
        <v>5</v>
      </c>
      <c r="Y6" s="19">
        <v>5</v>
      </c>
      <c r="Z6" s="19">
        <v>10</v>
      </c>
      <c r="AA6" s="19">
        <v>0</v>
      </c>
      <c r="AB6" s="19">
        <v>2</v>
      </c>
      <c r="AC6" s="19">
        <v>1</v>
      </c>
      <c r="AD6" s="19">
        <v>5</v>
      </c>
      <c r="AE6" s="5">
        <f t="shared" si="3"/>
        <v>86.5</v>
      </c>
      <c r="AF6" s="21">
        <v>17</v>
      </c>
      <c r="AG6" s="22">
        <v>13</v>
      </c>
      <c r="AH6" s="22">
        <v>0</v>
      </c>
      <c r="AI6" s="22">
        <v>4</v>
      </c>
      <c r="AJ6" s="26">
        <v>10</v>
      </c>
      <c r="AK6" s="22">
        <v>16</v>
      </c>
      <c r="AL6" s="24">
        <f t="shared" si="4"/>
        <v>60</v>
      </c>
      <c r="AM6" s="25"/>
      <c r="AN6" s="25">
        <f>(K6*0.25+AE6*0.2+AL6*0.05)/50*100</f>
        <v>91.711111111111109</v>
      </c>
      <c r="AO6" s="5" t="str">
        <f t="shared" si="5"/>
        <v>A-</v>
      </c>
    </row>
    <row r="7" spans="1:41" ht="15">
      <c r="A7" s="12">
        <v>5</v>
      </c>
      <c r="B7" s="12" t="s">
        <v>55</v>
      </c>
      <c r="C7" s="27">
        <v>1</v>
      </c>
      <c r="D7" s="27" t="s">
        <v>56</v>
      </c>
      <c r="E7" s="17">
        <v>25</v>
      </c>
      <c r="F7" s="17">
        <v>7</v>
      </c>
      <c r="G7" s="17">
        <v>20</v>
      </c>
      <c r="H7" s="17">
        <v>0</v>
      </c>
      <c r="I7" s="17">
        <v>41</v>
      </c>
      <c r="J7" s="17">
        <f t="shared" si="0"/>
        <v>93</v>
      </c>
      <c r="K7" s="18">
        <f t="shared" si="1"/>
        <v>68.888888888888886</v>
      </c>
      <c r="L7" s="12"/>
      <c r="M7" s="19">
        <v>5</v>
      </c>
      <c r="N7" s="19">
        <v>4</v>
      </c>
      <c r="O7" s="19">
        <v>4</v>
      </c>
      <c r="P7" s="19">
        <v>5</v>
      </c>
      <c r="Q7" s="19">
        <v>4</v>
      </c>
      <c r="R7" s="19">
        <v>0</v>
      </c>
      <c r="S7" s="19">
        <v>0</v>
      </c>
      <c r="T7" s="19">
        <v>4</v>
      </c>
      <c r="U7" s="19">
        <v>10</v>
      </c>
      <c r="V7" s="19">
        <v>5</v>
      </c>
      <c r="W7" s="20">
        <f t="shared" si="2"/>
        <v>0</v>
      </c>
      <c r="X7" s="19">
        <v>5</v>
      </c>
      <c r="Y7" s="19">
        <v>0</v>
      </c>
      <c r="Z7" s="19">
        <v>4</v>
      </c>
      <c r="AA7" s="19">
        <v>0</v>
      </c>
      <c r="AB7" s="19">
        <v>0</v>
      </c>
      <c r="AC7" s="19">
        <v>4</v>
      </c>
      <c r="AD7" s="19">
        <v>0</v>
      </c>
      <c r="AE7" s="5">
        <f t="shared" si="3"/>
        <v>54</v>
      </c>
      <c r="AF7" s="21">
        <v>18</v>
      </c>
      <c r="AG7" s="22">
        <v>14</v>
      </c>
      <c r="AH7" s="22">
        <v>8</v>
      </c>
      <c r="AI7" s="22">
        <v>8</v>
      </c>
      <c r="AJ7" s="28">
        <v>14</v>
      </c>
      <c r="AK7" s="22">
        <v>14</v>
      </c>
      <c r="AL7" s="24">
        <f t="shared" si="4"/>
        <v>76</v>
      </c>
      <c r="AM7" s="25"/>
      <c r="AN7" s="25">
        <f>(K7*0.25+AE7*0.2+AL7*0.05)/50*100</f>
        <v>63.644444444444446</v>
      </c>
      <c r="AO7" s="5" t="str">
        <f t="shared" si="5"/>
        <v>C-</v>
      </c>
    </row>
    <row r="8" spans="1:41" ht="14">
      <c r="A8" s="12">
        <v>6</v>
      </c>
      <c r="B8" s="12" t="s">
        <v>57</v>
      </c>
      <c r="C8" s="12">
        <v>1</v>
      </c>
      <c r="D8" s="12" t="s">
        <v>58</v>
      </c>
      <c r="E8" s="17">
        <v>12</v>
      </c>
      <c r="F8" s="17">
        <v>21</v>
      </c>
      <c r="G8" s="17">
        <v>19</v>
      </c>
      <c r="H8" s="29">
        <v>0</v>
      </c>
      <c r="I8" s="29">
        <v>0</v>
      </c>
      <c r="J8" s="17">
        <f t="shared" si="0"/>
        <v>52</v>
      </c>
      <c r="K8" s="18">
        <f t="shared" si="1"/>
        <v>38.518518518518519</v>
      </c>
      <c r="L8" s="12"/>
      <c r="M8" s="19">
        <v>5</v>
      </c>
      <c r="N8" s="19">
        <v>1</v>
      </c>
      <c r="O8" s="19">
        <v>4</v>
      </c>
      <c r="P8" s="19">
        <v>5</v>
      </c>
      <c r="Q8" s="19">
        <v>5</v>
      </c>
      <c r="R8" s="19">
        <v>0</v>
      </c>
      <c r="S8" s="19">
        <v>5</v>
      </c>
      <c r="T8" s="19">
        <v>2.5</v>
      </c>
      <c r="U8" s="19">
        <v>10</v>
      </c>
      <c r="V8" s="19">
        <v>2.5</v>
      </c>
      <c r="W8" s="20">
        <f t="shared" si="2"/>
        <v>2.5</v>
      </c>
      <c r="X8" s="19">
        <v>4</v>
      </c>
      <c r="Y8" s="19">
        <v>0</v>
      </c>
      <c r="Z8" s="19">
        <v>6</v>
      </c>
      <c r="AA8" s="19">
        <v>0</v>
      </c>
      <c r="AB8" s="19">
        <v>2</v>
      </c>
      <c r="AC8" s="19">
        <v>1</v>
      </c>
      <c r="AD8" s="19">
        <v>5</v>
      </c>
      <c r="AE8" s="5">
        <f t="shared" si="3"/>
        <v>60.5</v>
      </c>
      <c r="AF8" s="21">
        <v>17</v>
      </c>
      <c r="AG8" s="22">
        <v>11</v>
      </c>
      <c r="AH8" s="22">
        <v>4</v>
      </c>
      <c r="AI8" s="22">
        <v>4</v>
      </c>
      <c r="AJ8" s="23">
        <v>17</v>
      </c>
      <c r="AK8" s="22">
        <v>12</v>
      </c>
      <c r="AL8" s="24">
        <f t="shared" si="4"/>
        <v>65</v>
      </c>
      <c r="AM8" s="25"/>
      <c r="AN8" s="25">
        <f>(K8*0.25+AE8*0.2+AL8*0.05)/50*100</f>
        <v>49.959259259259262</v>
      </c>
      <c r="AO8" s="5" t="str">
        <f t="shared" si="5"/>
        <v>Fail</v>
      </c>
    </row>
    <row r="9" spans="1:41" ht="14">
      <c r="A9" s="12">
        <v>7</v>
      </c>
      <c r="B9" s="12" t="s">
        <v>59</v>
      </c>
      <c r="C9" s="12">
        <v>1</v>
      </c>
      <c r="D9" s="12" t="s">
        <v>60</v>
      </c>
      <c r="E9" s="17">
        <v>25</v>
      </c>
      <c r="F9" s="17">
        <v>18</v>
      </c>
      <c r="G9" s="17">
        <v>40</v>
      </c>
      <c r="H9" s="17">
        <v>10</v>
      </c>
      <c r="I9" s="17">
        <v>33</v>
      </c>
      <c r="J9" s="17">
        <f t="shared" si="0"/>
        <v>126</v>
      </c>
      <c r="K9" s="18">
        <f t="shared" si="1"/>
        <v>93.333333333333329</v>
      </c>
      <c r="L9" s="12"/>
      <c r="M9" s="19">
        <v>5</v>
      </c>
      <c r="N9" s="19">
        <v>0</v>
      </c>
      <c r="O9" s="19">
        <v>8</v>
      </c>
      <c r="P9" s="19">
        <v>5</v>
      </c>
      <c r="Q9" s="19">
        <v>5</v>
      </c>
      <c r="R9" s="19">
        <v>0</v>
      </c>
      <c r="S9" s="19">
        <v>5</v>
      </c>
      <c r="T9" s="19">
        <v>2.5</v>
      </c>
      <c r="U9" s="19">
        <v>10</v>
      </c>
      <c r="V9" s="19">
        <v>3.5</v>
      </c>
      <c r="W9" s="20">
        <f t="shared" si="2"/>
        <v>2.5</v>
      </c>
      <c r="X9" s="19">
        <v>5</v>
      </c>
      <c r="Y9" s="19">
        <v>2</v>
      </c>
      <c r="Z9" s="19">
        <v>10</v>
      </c>
      <c r="AA9" s="19">
        <v>5</v>
      </c>
      <c r="AB9" s="19">
        <v>10</v>
      </c>
      <c r="AC9" s="19">
        <v>2</v>
      </c>
      <c r="AD9" s="19">
        <v>5</v>
      </c>
      <c r="AE9" s="5">
        <f t="shared" si="3"/>
        <v>85.5</v>
      </c>
      <c r="AF9" s="21">
        <v>17</v>
      </c>
      <c r="AG9" s="22">
        <v>14</v>
      </c>
      <c r="AH9" s="22">
        <v>8</v>
      </c>
      <c r="AI9" s="22">
        <v>8</v>
      </c>
      <c r="AJ9" s="28">
        <v>14</v>
      </c>
      <c r="AK9" s="22">
        <v>14</v>
      </c>
      <c r="AL9" s="24">
        <f t="shared" si="4"/>
        <v>75</v>
      </c>
      <c r="AM9" s="25"/>
      <c r="AN9" s="25">
        <f>(K9*0.25+AE9*0.2+AL9*0.05)/50*100</f>
        <v>88.366666666666674</v>
      </c>
      <c r="AO9" s="5" t="str">
        <f t="shared" si="5"/>
        <v>B+</v>
      </c>
    </row>
    <row r="10" spans="1:41" ht="14">
      <c r="A10" s="12">
        <v>8</v>
      </c>
      <c r="B10" s="12" t="s">
        <v>61</v>
      </c>
      <c r="C10" s="12">
        <v>7</v>
      </c>
      <c r="D10" s="12" t="s">
        <v>62</v>
      </c>
      <c r="E10" s="17">
        <v>25</v>
      </c>
      <c r="F10" s="17">
        <v>15</v>
      </c>
      <c r="G10" s="17">
        <v>38</v>
      </c>
      <c r="H10" s="30">
        <v>9</v>
      </c>
      <c r="I10" s="17">
        <v>25</v>
      </c>
      <c r="J10" s="17">
        <f t="shared" si="0"/>
        <v>112</v>
      </c>
      <c r="K10" s="18">
        <f t="shared" si="1"/>
        <v>82.962962962962962</v>
      </c>
      <c r="L10" s="12"/>
      <c r="M10" s="19">
        <v>5</v>
      </c>
      <c r="N10" s="19">
        <v>0</v>
      </c>
      <c r="O10" s="19">
        <v>8</v>
      </c>
      <c r="P10" s="19">
        <v>5</v>
      </c>
      <c r="Q10" s="19">
        <v>5</v>
      </c>
      <c r="R10" s="19">
        <v>5</v>
      </c>
      <c r="S10" s="19">
        <v>5</v>
      </c>
      <c r="T10" s="19">
        <v>2.5</v>
      </c>
      <c r="U10" s="19">
        <v>10</v>
      </c>
      <c r="V10" s="19">
        <v>2.5</v>
      </c>
      <c r="W10" s="20">
        <f t="shared" si="2"/>
        <v>2.5</v>
      </c>
      <c r="X10" s="19">
        <v>5</v>
      </c>
      <c r="Y10" s="19">
        <v>4</v>
      </c>
      <c r="Z10" s="19">
        <v>8</v>
      </c>
      <c r="AA10" s="19">
        <v>5</v>
      </c>
      <c r="AB10" s="19">
        <v>10</v>
      </c>
      <c r="AC10" s="19">
        <v>0</v>
      </c>
      <c r="AD10" s="19">
        <v>5</v>
      </c>
      <c r="AE10" s="5">
        <f t="shared" si="3"/>
        <v>87.5</v>
      </c>
      <c r="AF10" s="21">
        <v>17</v>
      </c>
      <c r="AG10" s="22">
        <v>20</v>
      </c>
      <c r="AH10" s="22">
        <v>6</v>
      </c>
      <c r="AI10" s="22">
        <v>6</v>
      </c>
      <c r="AJ10" s="23">
        <v>12</v>
      </c>
      <c r="AK10" s="22">
        <v>6</v>
      </c>
      <c r="AL10" s="24">
        <f t="shared" si="4"/>
        <v>67</v>
      </c>
      <c r="AM10" s="25"/>
      <c r="AN10" s="25">
        <f>(K10*0.25+AE10*0.2+AL10*0.05)/50*100</f>
        <v>83.181481481481484</v>
      </c>
      <c r="AO10" s="5" t="str">
        <f t="shared" si="5"/>
        <v>B</v>
      </c>
    </row>
    <row r="11" spans="1:41" ht="14">
      <c r="A11" s="12">
        <v>9</v>
      </c>
      <c r="B11" s="12" t="s">
        <v>63</v>
      </c>
      <c r="C11" s="12">
        <v>1</v>
      </c>
      <c r="D11" s="12" t="s">
        <v>64</v>
      </c>
      <c r="E11" s="31">
        <v>25</v>
      </c>
      <c r="F11" s="31">
        <v>22</v>
      </c>
      <c r="G11" s="31">
        <v>35</v>
      </c>
      <c r="H11" s="31">
        <v>0</v>
      </c>
      <c r="I11" s="31">
        <v>32</v>
      </c>
      <c r="J11" s="17">
        <f t="shared" si="0"/>
        <v>114</v>
      </c>
      <c r="K11" s="18">
        <f t="shared" si="1"/>
        <v>84.444444444444443</v>
      </c>
      <c r="L11" s="12"/>
      <c r="M11" s="19">
        <v>4</v>
      </c>
      <c r="N11" s="19">
        <v>4</v>
      </c>
      <c r="O11" s="19">
        <v>4</v>
      </c>
      <c r="P11" s="19">
        <v>5</v>
      </c>
      <c r="Q11" s="19">
        <v>5</v>
      </c>
      <c r="R11" s="19">
        <v>5</v>
      </c>
      <c r="S11" s="19">
        <v>5</v>
      </c>
      <c r="T11" s="19">
        <v>2.5</v>
      </c>
      <c r="U11" s="19">
        <v>10</v>
      </c>
      <c r="V11" s="19">
        <v>2.5</v>
      </c>
      <c r="W11" s="20">
        <f t="shared" si="2"/>
        <v>2.5</v>
      </c>
      <c r="X11" s="19">
        <v>5</v>
      </c>
      <c r="Y11" s="19">
        <v>4</v>
      </c>
      <c r="Z11" s="19">
        <v>10</v>
      </c>
      <c r="AA11" s="19">
        <v>5</v>
      </c>
      <c r="AB11" s="19">
        <v>10</v>
      </c>
      <c r="AC11" s="19">
        <v>1</v>
      </c>
      <c r="AD11" s="19">
        <v>5</v>
      </c>
      <c r="AE11" s="5">
        <f t="shared" si="3"/>
        <v>89.5</v>
      </c>
      <c r="AF11" s="21">
        <v>18</v>
      </c>
      <c r="AG11" s="22">
        <v>11</v>
      </c>
      <c r="AH11" s="22">
        <v>4</v>
      </c>
      <c r="AI11" s="22">
        <v>4</v>
      </c>
      <c r="AJ11" s="23">
        <v>17</v>
      </c>
      <c r="AK11" s="22">
        <v>12</v>
      </c>
      <c r="AL11" s="24">
        <f t="shared" si="4"/>
        <v>66</v>
      </c>
      <c r="AM11" s="25"/>
      <c r="AN11" s="25">
        <f>(K11*0.25+AE11*0.2+AL11*0.05)/50*100</f>
        <v>84.62222222222222</v>
      </c>
      <c r="AO11" s="5" t="str">
        <f t="shared" si="5"/>
        <v>B</v>
      </c>
    </row>
    <row r="12" spans="1:41" ht="14">
      <c r="A12" s="12">
        <v>10</v>
      </c>
      <c r="B12" s="12" t="s">
        <v>65</v>
      </c>
      <c r="C12" s="12">
        <v>4</v>
      </c>
      <c r="D12" s="12" t="s">
        <v>66</v>
      </c>
      <c r="E12" s="17">
        <v>25</v>
      </c>
      <c r="F12" s="17">
        <v>24</v>
      </c>
      <c r="G12" s="17">
        <v>40</v>
      </c>
      <c r="H12" s="17">
        <v>10</v>
      </c>
      <c r="I12" s="17">
        <v>36</v>
      </c>
      <c r="J12" s="17">
        <f t="shared" si="0"/>
        <v>135</v>
      </c>
      <c r="K12" s="18">
        <f t="shared" si="1"/>
        <v>100</v>
      </c>
      <c r="L12" s="12"/>
      <c r="M12" s="19">
        <v>5</v>
      </c>
      <c r="N12" s="19">
        <v>4</v>
      </c>
      <c r="O12" s="19">
        <v>5</v>
      </c>
      <c r="P12" s="19">
        <v>5</v>
      </c>
      <c r="Q12" s="19">
        <v>5</v>
      </c>
      <c r="R12" s="19">
        <v>5</v>
      </c>
      <c r="S12" s="19">
        <v>5</v>
      </c>
      <c r="T12" s="19">
        <v>2.5</v>
      </c>
      <c r="U12" s="19">
        <v>10</v>
      </c>
      <c r="V12" s="19">
        <v>5</v>
      </c>
      <c r="W12" s="20">
        <v>0</v>
      </c>
      <c r="X12" s="19">
        <v>3</v>
      </c>
      <c r="Y12" s="19">
        <v>3</v>
      </c>
      <c r="Z12" s="19">
        <v>6</v>
      </c>
      <c r="AA12" s="19">
        <v>0</v>
      </c>
      <c r="AB12" s="19">
        <v>10</v>
      </c>
      <c r="AC12" s="19">
        <v>0</v>
      </c>
      <c r="AD12" s="19">
        <v>5</v>
      </c>
      <c r="AE12" s="5">
        <f t="shared" si="3"/>
        <v>78.5</v>
      </c>
      <c r="AF12" s="21">
        <v>16</v>
      </c>
      <c r="AG12" s="22">
        <v>12</v>
      </c>
      <c r="AH12" s="22">
        <v>2</v>
      </c>
      <c r="AI12" s="22">
        <v>2</v>
      </c>
      <c r="AJ12" s="26">
        <v>10</v>
      </c>
      <c r="AK12" s="22">
        <v>10</v>
      </c>
      <c r="AL12" s="24">
        <f t="shared" si="4"/>
        <v>52</v>
      </c>
      <c r="AM12" s="25"/>
      <c r="AN12" s="25">
        <f>(K12*0.25+AE12*0.2+AL12*0.05)/50*100</f>
        <v>86.600000000000009</v>
      </c>
      <c r="AO12" s="5" t="str">
        <f t="shared" si="5"/>
        <v>B</v>
      </c>
    </row>
    <row r="13" spans="1:41" ht="14">
      <c r="A13" s="12">
        <v>11</v>
      </c>
      <c r="B13" s="12" t="s">
        <v>67</v>
      </c>
      <c r="C13" s="12">
        <v>4</v>
      </c>
      <c r="D13" s="12" t="s">
        <v>68</v>
      </c>
      <c r="E13" s="17">
        <v>25</v>
      </c>
      <c r="F13" s="17">
        <v>21</v>
      </c>
      <c r="G13" s="17">
        <v>0</v>
      </c>
      <c r="H13" s="17">
        <v>0</v>
      </c>
      <c r="I13" s="17">
        <v>0</v>
      </c>
      <c r="J13" s="17">
        <f t="shared" si="0"/>
        <v>46</v>
      </c>
      <c r="K13" s="18">
        <f t="shared" si="1"/>
        <v>34.074074074074076</v>
      </c>
      <c r="L13" s="12"/>
      <c r="M13" s="19">
        <v>5</v>
      </c>
      <c r="N13" s="19">
        <v>5</v>
      </c>
      <c r="O13" s="19">
        <v>4</v>
      </c>
      <c r="P13" s="19">
        <v>5</v>
      </c>
      <c r="Q13" s="19">
        <v>5</v>
      </c>
      <c r="R13" s="19">
        <v>0</v>
      </c>
      <c r="S13" s="19">
        <v>0</v>
      </c>
      <c r="T13" s="19">
        <v>2.5</v>
      </c>
      <c r="U13" s="19">
        <v>0</v>
      </c>
      <c r="V13" s="19">
        <v>2</v>
      </c>
      <c r="W13" s="20">
        <f t="shared" ref="W13:W27" si="6">IF(T13=2.5,2.5,0)</f>
        <v>2.5</v>
      </c>
      <c r="X13" s="19">
        <v>3</v>
      </c>
      <c r="Y13" s="19">
        <v>0</v>
      </c>
      <c r="Z13" s="19">
        <v>0</v>
      </c>
      <c r="AA13" s="19">
        <v>0</v>
      </c>
      <c r="AB13" s="19">
        <v>0</v>
      </c>
      <c r="AC13" s="19">
        <v>0</v>
      </c>
      <c r="AD13" s="19">
        <v>5</v>
      </c>
      <c r="AE13" s="5">
        <f t="shared" si="3"/>
        <v>39</v>
      </c>
      <c r="AF13" s="21">
        <v>17</v>
      </c>
      <c r="AG13" s="22">
        <v>18</v>
      </c>
      <c r="AH13" s="22">
        <v>4</v>
      </c>
      <c r="AI13" s="22">
        <v>4</v>
      </c>
      <c r="AJ13" s="26">
        <v>5</v>
      </c>
      <c r="AK13" s="22">
        <v>14</v>
      </c>
      <c r="AL13" s="24">
        <f t="shared" si="4"/>
        <v>62</v>
      </c>
      <c r="AM13" s="25"/>
      <c r="AN13" s="25">
        <f>(K13*0.25+AE13*0.2+AL13*0.05)/50*100</f>
        <v>38.837037037037042</v>
      </c>
      <c r="AO13" s="5" t="str">
        <f t="shared" si="5"/>
        <v>Fail</v>
      </c>
    </row>
    <row r="14" spans="1:41" ht="14">
      <c r="A14" s="12">
        <v>12</v>
      </c>
      <c r="B14" s="12" t="s">
        <v>69</v>
      </c>
      <c r="C14" s="12">
        <v>2</v>
      </c>
      <c r="D14" s="12" t="s">
        <v>70</v>
      </c>
      <c r="E14" s="17">
        <v>25</v>
      </c>
      <c r="F14" s="17">
        <v>19</v>
      </c>
      <c r="G14" s="17">
        <v>34</v>
      </c>
      <c r="H14" s="17">
        <v>8</v>
      </c>
      <c r="I14" s="17">
        <v>0</v>
      </c>
      <c r="J14" s="17">
        <f t="shared" si="0"/>
        <v>86</v>
      </c>
      <c r="K14" s="18">
        <f t="shared" si="1"/>
        <v>63.703703703703709</v>
      </c>
      <c r="L14" s="12"/>
      <c r="M14" s="19">
        <v>5</v>
      </c>
      <c r="N14" s="19">
        <v>5</v>
      </c>
      <c r="O14" s="19">
        <v>4</v>
      </c>
      <c r="P14" s="19">
        <v>5</v>
      </c>
      <c r="Q14" s="19">
        <v>5</v>
      </c>
      <c r="R14" s="19">
        <v>0</v>
      </c>
      <c r="S14" s="19">
        <v>5</v>
      </c>
      <c r="T14" s="19">
        <v>2.5</v>
      </c>
      <c r="U14" s="19">
        <v>10</v>
      </c>
      <c r="V14" s="19">
        <v>4.5</v>
      </c>
      <c r="W14" s="20">
        <f t="shared" si="6"/>
        <v>2.5</v>
      </c>
      <c r="X14" s="19">
        <v>2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5</v>
      </c>
      <c r="AE14" s="5">
        <f t="shared" si="3"/>
        <v>55.5</v>
      </c>
      <c r="AF14" s="21">
        <v>17</v>
      </c>
      <c r="AG14" s="22">
        <v>14</v>
      </c>
      <c r="AH14" s="22">
        <v>2</v>
      </c>
      <c r="AI14" s="22">
        <v>2</v>
      </c>
      <c r="AJ14" s="26">
        <v>5</v>
      </c>
      <c r="AK14" s="22">
        <v>12</v>
      </c>
      <c r="AL14" s="24">
        <f t="shared" si="4"/>
        <v>52</v>
      </c>
      <c r="AM14" s="25"/>
      <c r="AN14" s="25">
        <f>(K14*0.25+AE14*0.2+AL14*0.05)/50*100</f>
        <v>59.251851851851853</v>
      </c>
      <c r="AO14" s="5" t="str">
        <f t="shared" si="5"/>
        <v>Fail</v>
      </c>
    </row>
    <row r="15" spans="1:41" ht="14">
      <c r="A15" s="12">
        <v>13</v>
      </c>
      <c r="B15" s="12" t="s">
        <v>71</v>
      </c>
      <c r="C15" s="12">
        <v>6</v>
      </c>
      <c r="D15" s="12" t="s">
        <v>72</v>
      </c>
      <c r="E15" s="29">
        <v>0</v>
      </c>
      <c r="F15" s="29">
        <v>0</v>
      </c>
      <c r="G15" s="29">
        <v>0</v>
      </c>
      <c r="H15" s="32"/>
      <c r="I15" s="29">
        <v>0</v>
      </c>
      <c r="J15" s="29">
        <f t="shared" si="0"/>
        <v>0</v>
      </c>
      <c r="K15" s="18">
        <f t="shared" si="1"/>
        <v>0</v>
      </c>
      <c r="L15" s="12"/>
      <c r="M15" s="33">
        <v>0</v>
      </c>
      <c r="N15" s="33">
        <v>0</v>
      </c>
      <c r="O15" s="33">
        <v>0</v>
      </c>
      <c r="P15" s="33">
        <v>0</v>
      </c>
      <c r="Q15" s="33">
        <v>0</v>
      </c>
      <c r="R15" s="33">
        <v>0</v>
      </c>
      <c r="S15" s="33">
        <v>0</v>
      </c>
      <c r="T15" s="33">
        <v>0</v>
      </c>
      <c r="U15" s="33">
        <v>0</v>
      </c>
      <c r="V15" s="33">
        <v>0</v>
      </c>
      <c r="W15" s="20">
        <f t="shared" si="6"/>
        <v>0</v>
      </c>
      <c r="X15" s="33">
        <v>0</v>
      </c>
      <c r="Y15" s="33">
        <v>0</v>
      </c>
      <c r="Z15" s="33">
        <v>0</v>
      </c>
      <c r="AA15" s="33">
        <v>0</v>
      </c>
      <c r="AB15" s="33">
        <v>0</v>
      </c>
      <c r="AC15" s="33">
        <v>0</v>
      </c>
      <c r="AD15" s="33">
        <v>0</v>
      </c>
      <c r="AE15" s="5">
        <f t="shared" si="3"/>
        <v>0</v>
      </c>
      <c r="AF15" s="34">
        <v>0</v>
      </c>
      <c r="AG15" s="35">
        <v>0</v>
      </c>
      <c r="AH15" s="35">
        <v>0</v>
      </c>
      <c r="AI15" s="35">
        <v>0</v>
      </c>
      <c r="AJ15" s="36">
        <v>0</v>
      </c>
      <c r="AK15" s="35">
        <v>0</v>
      </c>
      <c r="AL15" s="24">
        <f t="shared" si="4"/>
        <v>0</v>
      </c>
      <c r="AM15" s="25"/>
      <c r="AN15" s="25">
        <f>(K15*0.25+AE15*0.2+AL15*0.05)/50*100</f>
        <v>0</v>
      </c>
      <c r="AO15" s="5" t="str">
        <f t="shared" si="5"/>
        <v>Fail</v>
      </c>
    </row>
    <row r="16" spans="1:41" ht="14">
      <c r="A16" s="12">
        <v>14</v>
      </c>
      <c r="B16" s="12" t="s">
        <v>73</v>
      </c>
      <c r="C16" s="12">
        <v>1</v>
      </c>
      <c r="D16" s="12" t="s">
        <v>74</v>
      </c>
      <c r="E16" s="17">
        <v>24</v>
      </c>
      <c r="F16" s="17">
        <v>19</v>
      </c>
      <c r="G16" s="17">
        <v>31</v>
      </c>
      <c r="H16" s="17">
        <v>7</v>
      </c>
      <c r="I16" s="17">
        <v>38</v>
      </c>
      <c r="J16" s="17">
        <f t="shared" si="0"/>
        <v>119</v>
      </c>
      <c r="K16" s="18">
        <f t="shared" si="1"/>
        <v>88.148148148148152</v>
      </c>
      <c r="L16" s="12"/>
      <c r="M16" s="19">
        <v>5</v>
      </c>
      <c r="N16" s="19">
        <v>5</v>
      </c>
      <c r="O16" s="19">
        <v>5</v>
      </c>
      <c r="P16" s="19">
        <v>5</v>
      </c>
      <c r="Q16" s="19">
        <v>5</v>
      </c>
      <c r="R16" s="19">
        <v>0</v>
      </c>
      <c r="S16" s="19">
        <v>5</v>
      </c>
      <c r="T16" s="19">
        <v>2.5</v>
      </c>
      <c r="U16" s="19">
        <v>10</v>
      </c>
      <c r="V16" s="19">
        <v>5</v>
      </c>
      <c r="W16" s="20">
        <f t="shared" si="6"/>
        <v>2.5</v>
      </c>
      <c r="X16" s="19">
        <v>5</v>
      </c>
      <c r="Y16" s="19">
        <v>2</v>
      </c>
      <c r="Z16" s="19">
        <v>6</v>
      </c>
      <c r="AA16" s="19">
        <v>5</v>
      </c>
      <c r="AB16" s="19">
        <v>9</v>
      </c>
      <c r="AC16" s="19">
        <v>1</v>
      </c>
      <c r="AD16" s="19">
        <v>5</v>
      </c>
      <c r="AE16" s="5">
        <f t="shared" si="3"/>
        <v>83</v>
      </c>
      <c r="AF16" s="21">
        <v>17</v>
      </c>
      <c r="AG16" s="22">
        <v>14</v>
      </c>
      <c r="AH16" s="22">
        <v>8</v>
      </c>
      <c r="AI16" s="22">
        <v>8</v>
      </c>
      <c r="AJ16" s="28">
        <v>14</v>
      </c>
      <c r="AK16" s="22">
        <v>14</v>
      </c>
      <c r="AL16" s="24">
        <f t="shared" si="4"/>
        <v>75</v>
      </c>
      <c r="AM16" s="25"/>
      <c r="AN16" s="25">
        <f>(K16*0.25+AE16*0.2+AL16*0.05)/50*100</f>
        <v>84.774074074074079</v>
      </c>
      <c r="AO16" s="5" t="str">
        <f t="shared" si="5"/>
        <v>B</v>
      </c>
    </row>
    <row r="17" spans="1:41" ht="14">
      <c r="A17" s="12">
        <v>15</v>
      </c>
      <c r="B17" s="12" t="s">
        <v>75</v>
      </c>
      <c r="C17" s="12">
        <v>6</v>
      </c>
      <c r="D17" s="12" t="s">
        <v>76</v>
      </c>
      <c r="E17" s="17">
        <v>17</v>
      </c>
      <c r="F17" s="17">
        <v>19</v>
      </c>
      <c r="G17" s="17">
        <v>26</v>
      </c>
      <c r="H17" s="37">
        <v>0</v>
      </c>
      <c r="I17" s="17">
        <v>35</v>
      </c>
      <c r="J17" s="17">
        <f t="shared" si="0"/>
        <v>97</v>
      </c>
      <c r="K17" s="18">
        <f t="shared" si="1"/>
        <v>71.851851851851862</v>
      </c>
      <c r="L17" s="12"/>
      <c r="M17" s="19">
        <v>5</v>
      </c>
      <c r="N17" s="19">
        <v>5</v>
      </c>
      <c r="O17" s="19">
        <v>8</v>
      </c>
      <c r="P17" s="19">
        <v>5</v>
      </c>
      <c r="Q17" s="19">
        <v>5</v>
      </c>
      <c r="R17" s="19">
        <v>0</v>
      </c>
      <c r="S17" s="19">
        <v>4</v>
      </c>
      <c r="T17" s="19">
        <v>2.5</v>
      </c>
      <c r="U17" s="19">
        <v>10</v>
      </c>
      <c r="V17" s="19">
        <v>3.5</v>
      </c>
      <c r="W17" s="20">
        <f t="shared" si="6"/>
        <v>2.5</v>
      </c>
      <c r="X17" s="19">
        <v>3</v>
      </c>
      <c r="Y17" s="19">
        <v>1</v>
      </c>
      <c r="Z17" s="19">
        <v>2</v>
      </c>
      <c r="AA17" s="19">
        <v>5</v>
      </c>
      <c r="AB17" s="19">
        <v>10</v>
      </c>
      <c r="AC17" s="19">
        <v>4</v>
      </c>
      <c r="AD17" s="19">
        <v>5</v>
      </c>
      <c r="AE17" s="5">
        <f t="shared" si="3"/>
        <v>80.5</v>
      </c>
      <c r="AF17" s="21">
        <v>19</v>
      </c>
      <c r="AG17" s="22">
        <v>14</v>
      </c>
      <c r="AH17" s="22">
        <v>10</v>
      </c>
      <c r="AI17" s="22">
        <v>10</v>
      </c>
      <c r="AJ17" s="23">
        <v>5</v>
      </c>
      <c r="AK17" s="22">
        <v>8</v>
      </c>
      <c r="AL17" s="24">
        <f t="shared" si="4"/>
        <v>66</v>
      </c>
      <c r="AM17" s="25"/>
      <c r="AN17" s="25">
        <f>(K17*0.25+AE17*0.2+AL17*0.05)/50*100</f>
        <v>74.725925925925935</v>
      </c>
      <c r="AO17" s="5" t="str">
        <f t="shared" si="5"/>
        <v>C</v>
      </c>
    </row>
    <row r="18" spans="1:41" ht="14">
      <c r="A18" s="12">
        <v>16</v>
      </c>
      <c r="B18" s="12" t="s">
        <v>77</v>
      </c>
      <c r="C18" s="12">
        <v>2</v>
      </c>
      <c r="D18" s="12" t="s">
        <v>78</v>
      </c>
      <c r="E18" s="17">
        <v>19</v>
      </c>
      <c r="F18" s="17">
        <v>15</v>
      </c>
      <c r="G18" s="17">
        <v>30</v>
      </c>
      <c r="H18" s="17">
        <v>8</v>
      </c>
      <c r="I18" s="17">
        <v>19</v>
      </c>
      <c r="J18" s="17">
        <f t="shared" si="0"/>
        <v>91</v>
      </c>
      <c r="K18" s="18">
        <f t="shared" si="1"/>
        <v>67.407407407407405</v>
      </c>
      <c r="L18" s="12"/>
      <c r="M18" s="19">
        <v>4</v>
      </c>
      <c r="N18" s="19">
        <v>5</v>
      </c>
      <c r="O18" s="19">
        <v>4</v>
      </c>
      <c r="P18" s="19">
        <v>5</v>
      </c>
      <c r="Q18" s="19">
        <v>5</v>
      </c>
      <c r="R18" s="19">
        <v>5</v>
      </c>
      <c r="S18" s="19">
        <v>5</v>
      </c>
      <c r="T18" s="19">
        <v>2.5</v>
      </c>
      <c r="U18" s="19">
        <v>10</v>
      </c>
      <c r="V18" s="19">
        <v>3.5</v>
      </c>
      <c r="W18" s="20">
        <f t="shared" si="6"/>
        <v>2.5</v>
      </c>
      <c r="X18" s="19">
        <v>4</v>
      </c>
      <c r="Y18" s="19">
        <v>4</v>
      </c>
      <c r="Z18" s="19">
        <v>0</v>
      </c>
      <c r="AA18" s="19">
        <v>5</v>
      </c>
      <c r="AB18" s="19">
        <v>5</v>
      </c>
      <c r="AC18" s="19">
        <v>2</v>
      </c>
      <c r="AD18" s="19">
        <v>5</v>
      </c>
      <c r="AE18" s="5">
        <f t="shared" si="3"/>
        <v>76.5</v>
      </c>
      <c r="AF18" s="21">
        <v>15</v>
      </c>
      <c r="AG18" s="22">
        <v>20</v>
      </c>
      <c r="AH18" s="22">
        <v>1</v>
      </c>
      <c r="AI18" s="22">
        <v>3</v>
      </c>
      <c r="AJ18" s="23">
        <v>12</v>
      </c>
      <c r="AK18" s="22">
        <v>10</v>
      </c>
      <c r="AL18" s="24">
        <f t="shared" si="4"/>
        <v>61</v>
      </c>
      <c r="AM18" s="25"/>
      <c r="AN18" s="25">
        <f>(K18*0.25+AE18*0.2+AL18*0.05)/50*100</f>
        <v>70.403703703703698</v>
      </c>
      <c r="AO18" s="5" t="str">
        <f t="shared" si="5"/>
        <v>C</v>
      </c>
    </row>
    <row r="19" spans="1:41" ht="14">
      <c r="A19" s="12">
        <v>17</v>
      </c>
      <c r="B19" s="12" t="s">
        <v>79</v>
      </c>
      <c r="C19" s="12">
        <v>4</v>
      </c>
      <c r="D19" s="12" t="s">
        <v>80</v>
      </c>
      <c r="E19" s="17">
        <v>22</v>
      </c>
      <c r="F19" s="17">
        <v>20</v>
      </c>
      <c r="G19" s="17">
        <v>30</v>
      </c>
      <c r="H19" s="17">
        <v>0</v>
      </c>
      <c r="I19" s="17">
        <v>0</v>
      </c>
      <c r="J19" s="17">
        <f t="shared" si="0"/>
        <v>72</v>
      </c>
      <c r="K19" s="18">
        <f t="shared" si="1"/>
        <v>53.333333333333336</v>
      </c>
      <c r="L19" s="12"/>
      <c r="M19" s="19">
        <v>5</v>
      </c>
      <c r="N19" s="19">
        <v>5</v>
      </c>
      <c r="O19" s="19">
        <v>8</v>
      </c>
      <c r="P19" s="19">
        <v>5</v>
      </c>
      <c r="Q19" s="19">
        <v>5</v>
      </c>
      <c r="R19" s="19">
        <v>5</v>
      </c>
      <c r="S19" s="19">
        <v>5</v>
      </c>
      <c r="T19" s="19">
        <v>2.5</v>
      </c>
      <c r="U19" s="19">
        <v>10</v>
      </c>
      <c r="V19" s="19">
        <v>4.5</v>
      </c>
      <c r="W19" s="20">
        <f t="shared" si="6"/>
        <v>2.5</v>
      </c>
      <c r="X19" s="19">
        <v>5</v>
      </c>
      <c r="Y19" s="19">
        <v>4</v>
      </c>
      <c r="Z19" s="19">
        <v>5</v>
      </c>
      <c r="AA19" s="19">
        <v>0</v>
      </c>
      <c r="AB19" s="19">
        <v>1</v>
      </c>
      <c r="AC19" s="19">
        <v>3</v>
      </c>
      <c r="AD19" s="19">
        <v>5</v>
      </c>
      <c r="AE19" s="5">
        <f t="shared" si="3"/>
        <v>80.5</v>
      </c>
      <c r="AF19" s="21">
        <v>17</v>
      </c>
      <c r="AG19" s="22">
        <v>18</v>
      </c>
      <c r="AH19" s="22">
        <v>4</v>
      </c>
      <c r="AI19" s="22">
        <v>4</v>
      </c>
      <c r="AJ19" s="26">
        <v>5</v>
      </c>
      <c r="AK19" s="22">
        <v>14</v>
      </c>
      <c r="AL19" s="24">
        <f t="shared" si="4"/>
        <v>62</v>
      </c>
      <c r="AM19" s="25"/>
      <c r="AN19" s="25">
        <f>(K19*0.25+AE19*0.2+AL19*0.05)/50*100</f>
        <v>65.066666666666677</v>
      </c>
      <c r="AO19" s="5" t="str">
        <f t="shared" si="5"/>
        <v>C-</v>
      </c>
    </row>
    <row r="20" spans="1:41" ht="14">
      <c r="A20" s="12">
        <v>18</v>
      </c>
      <c r="B20" s="12" t="s">
        <v>81</v>
      </c>
      <c r="C20" s="12">
        <v>2</v>
      </c>
      <c r="D20" s="12" t="s">
        <v>82</v>
      </c>
      <c r="E20" s="17">
        <v>8</v>
      </c>
      <c r="F20" s="17">
        <v>16</v>
      </c>
      <c r="G20" s="17">
        <v>38</v>
      </c>
      <c r="H20" s="17">
        <v>8</v>
      </c>
      <c r="I20" s="17">
        <v>33</v>
      </c>
      <c r="J20" s="17">
        <f t="shared" si="0"/>
        <v>103</v>
      </c>
      <c r="K20" s="18">
        <f t="shared" si="1"/>
        <v>76.296296296296291</v>
      </c>
      <c r="L20" s="12"/>
      <c r="M20" s="19">
        <v>5</v>
      </c>
      <c r="N20" s="19">
        <v>5</v>
      </c>
      <c r="O20" s="19">
        <v>5</v>
      </c>
      <c r="P20" s="19">
        <v>5</v>
      </c>
      <c r="Q20" s="19">
        <v>5</v>
      </c>
      <c r="R20" s="19">
        <v>5</v>
      </c>
      <c r="S20" s="19">
        <v>5</v>
      </c>
      <c r="T20" s="19">
        <v>2.5</v>
      </c>
      <c r="U20" s="19">
        <v>10</v>
      </c>
      <c r="V20" s="19">
        <v>3.5</v>
      </c>
      <c r="W20" s="20">
        <f t="shared" si="6"/>
        <v>2.5</v>
      </c>
      <c r="X20" s="19">
        <v>4</v>
      </c>
      <c r="Y20" s="19">
        <v>3</v>
      </c>
      <c r="Z20" s="19">
        <v>8</v>
      </c>
      <c r="AA20" s="19">
        <v>0</v>
      </c>
      <c r="AB20" s="19">
        <v>1</v>
      </c>
      <c r="AC20" s="19">
        <v>1</v>
      </c>
      <c r="AD20" s="19">
        <v>5</v>
      </c>
      <c r="AE20" s="5">
        <f t="shared" si="3"/>
        <v>75.5</v>
      </c>
      <c r="AF20" s="21">
        <v>17</v>
      </c>
      <c r="AG20" s="22">
        <v>17</v>
      </c>
      <c r="AH20" s="22">
        <v>8</v>
      </c>
      <c r="AI20" s="22">
        <v>8</v>
      </c>
      <c r="AJ20" s="23">
        <v>5</v>
      </c>
      <c r="AK20" s="22">
        <v>10</v>
      </c>
      <c r="AL20" s="24">
        <f t="shared" si="4"/>
        <v>65</v>
      </c>
      <c r="AM20" s="25"/>
      <c r="AN20" s="25">
        <f>(K20*0.25+AE20*0.2+AL20*0.05)/50*100</f>
        <v>74.848148148148141</v>
      </c>
      <c r="AO20" s="5" t="str">
        <f t="shared" si="5"/>
        <v>C</v>
      </c>
    </row>
    <row r="21" spans="1:41" ht="14">
      <c r="A21" s="12">
        <v>19</v>
      </c>
      <c r="B21" s="12" t="s">
        <v>83</v>
      </c>
      <c r="C21" s="12">
        <v>3</v>
      </c>
      <c r="D21" s="12" t="s">
        <v>84</v>
      </c>
      <c r="E21" s="17">
        <v>25</v>
      </c>
      <c r="F21" s="17">
        <v>24</v>
      </c>
      <c r="G21" s="17">
        <v>33</v>
      </c>
      <c r="H21" s="17">
        <v>10</v>
      </c>
      <c r="I21" s="17">
        <v>44</v>
      </c>
      <c r="J21" s="17">
        <f t="shared" si="0"/>
        <v>136</v>
      </c>
      <c r="K21" s="18">
        <f t="shared" si="1"/>
        <v>100.74074074074073</v>
      </c>
      <c r="L21" s="12"/>
      <c r="M21" s="19">
        <v>5</v>
      </c>
      <c r="N21" s="19">
        <v>5</v>
      </c>
      <c r="O21" s="19">
        <v>10</v>
      </c>
      <c r="P21" s="19">
        <v>5</v>
      </c>
      <c r="Q21" s="19">
        <v>5</v>
      </c>
      <c r="R21" s="19">
        <v>5</v>
      </c>
      <c r="S21" s="19">
        <v>0</v>
      </c>
      <c r="T21" s="19">
        <v>2.5</v>
      </c>
      <c r="U21" s="19">
        <v>10</v>
      </c>
      <c r="V21" s="19">
        <v>2.5</v>
      </c>
      <c r="W21" s="20">
        <f t="shared" si="6"/>
        <v>2.5</v>
      </c>
      <c r="X21" s="19">
        <v>5</v>
      </c>
      <c r="Y21" s="19">
        <v>1</v>
      </c>
      <c r="Z21" s="19">
        <v>10</v>
      </c>
      <c r="AA21" s="19">
        <v>0</v>
      </c>
      <c r="AB21" s="19">
        <v>10</v>
      </c>
      <c r="AC21" s="19">
        <v>5</v>
      </c>
      <c r="AD21" s="19">
        <v>5</v>
      </c>
      <c r="AE21" s="5">
        <f t="shared" si="3"/>
        <v>88.5</v>
      </c>
      <c r="AF21" s="21">
        <v>17</v>
      </c>
      <c r="AG21" s="22">
        <v>14</v>
      </c>
      <c r="AH21" s="22">
        <v>0</v>
      </c>
      <c r="AI21" s="22">
        <v>3</v>
      </c>
      <c r="AJ21" s="26">
        <v>14</v>
      </c>
      <c r="AK21" s="22">
        <v>8</v>
      </c>
      <c r="AL21" s="24">
        <f t="shared" si="4"/>
        <v>56</v>
      </c>
      <c r="AM21" s="25"/>
      <c r="AN21" s="25">
        <f>(K21*0.25+AE21*0.2+AL21*0.05)/50*100</f>
        <v>91.370370370370352</v>
      </c>
      <c r="AO21" s="5" t="str">
        <f t="shared" si="5"/>
        <v>A-</v>
      </c>
    </row>
    <row r="22" spans="1:41" ht="14">
      <c r="A22" s="12">
        <v>20</v>
      </c>
      <c r="B22" s="12" t="s">
        <v>85</v>
      </c>
      <c r="C22" s="12">
        <v>6</v>
      </c>
      <c r="D22" s="12" t="s">
        <v>86</v>
      </c>
      <c r="E22" s="17">
        <v>24</v>
      </c>
      <c r="F22" s="17">
        <v>23</v>
      </c>
      <c r="G22" s="17">
        <v>38</v>
      </c>
      <c r="H22" s="17">
        <v>0</v>
      </c>
      <c r="I22" s="17">
        <v>35</v>
      </c>
      <c r="J22" s="17">
        <f t="shared" si="0"/>
        <v>120</v>
      </c>
      <c r="K22" s="18">
        <f t="shared" si="1"/>
        <v>88.888888888888886</v>
      </c>
      <c r="L22" s="12"/>
      <c r="M22" s="19">
        <v>5</v>
      </c>
      <c r="N22" s="19">
        <v>5</v>
      </c>
      <c r="O22" s="19">
        <v>8</v>
      </c>
      <c r="P22" s="19">
        <v>5</v>
      </c>
      <c r="Q22" s="19">
        <v>0</v>
      </c>
      <c r="R22" s="19">
        <v>0</v>
      </c>
      <c r="S22" s="19">
        <v>0</v>
      </c>
      <c r="T22" s="19">
        <v>2.5</v>
      </c>
      <c r="U22" s="19">
        <v>10</v>
      </c>
      <c r="V22" s="19">
        <v>3.5</v>
      </c>
      <c r="W22" s="20">
        <f t="shared" si="6"/>
        <v>2.5</v>
      </c>
      <c r="X22" s="19">
        <v>4</v>
      </c>
      <c r="Y22" s="19">
        <v>4</v>
      </c>
      <c r="Z22" s="19">
        <v>10</v>
      </c>
      <c r="AA22" s="19">
        <v>0</v>
      </c>
      <c r="AB22" s="19">
        <v>10</v>
      </c>
      <c r="AC22" s="19">
        <v>1</v>
      </c>
      <c r="AD22" s="19">
        <v>5</v>
      </c>
      <c r="AE22" s="5">
        <f t="shared" si="3"/>
        <v>75.5</v>
      </c>
      <c r="AF22" s="21">
        <v>16</v>
      </c>
      <c r="AG22" s="22">
        <v>13</v>
      </c>
      <c r="AH22" s="22">
        <v>3</v>
      </c>
      <c r="AI22" s="22">
        <v>7</v>
      </c>
      <c r="AJ22" s="26">
        <v>7</v>
      </c>
      <c r="AK22" s="22">
        <v>16</v>
      </c>
      <c r="AL22" s="24">
        <f t="shared" si="4"/>
        <v>62</v>
      </c>
      <c r="AM22" s="25"/>
      <c r="AN22" s="25">
        <f>(K22*0.25+AE22*0.2+AL22*0.05)/50*100</f>
        <v>80.844444444444449</v>
      </c>
      <c r="AO22" s="5" t="str">
        <f t="shared" si="5"/>
        <v>B-</v>
      </c>
    </row>
    <row r="23" spans="1:41" ht="14">
      <c r="A23" s="12">
        <v>21</v>
      </c>
      <c r="B23" s="12" t="s">
        <v>87</v>
      </c>
      <c r="C23" s="12">
        <v>6</v>
      </c>
      <c r="D23" s="12" t="s">
        <v>88</v>
      </c>
      <c r="E23" s="17">
        <v>23</v>
      </c>
      <c r="F23" s="17">
        <v>22</v>
      </c>
      <c r="G23" s="17">
        <v>38</v>
      </c>
      <c r="H23" s="17">
        <v>7</v>
      </c>
      <c r="I23" s="17">
        <v>42</v>
      </c>
      <c r="J23" s="17">
        <f t="shared" si="0"/>
        <v>132</v>
      </c>
      <c r="K23" s="18">
        <f t="shared" si="1"/>
        <v>97.777777777777771</v>
      </c>
      <c r="L23" s="12"/>
      <c r="M23" s="19">
        <v>5</v>
      </c>
      <c r="N23" s="19">
        <v>5</v>
      </c>
      <c r="O23" s="19">
        <v>10</v>
      </c>
      <c r="P23" s="19">
        <v>5</v>
      </c>
      <c r="Q23" s="19">
        <v>5</v>
      </c>
      <c r="R23" s="19">
        <v>5</v>
      </c>
      <c r="S23" s="19">
        <v>5</v>
      </c>
      <c r="T23" s="19">
        <v>2.5</v>
      </c>
      <c r="U23" s="19">
        <v>10</v>
      </c>
      <c r="V23" s="19">
        <v>3.5</v>
      </c>
      <c r="W23" s="20">
        <f t="shared" si="6"/>
        <v>2.5</v>
      </c>
      <c r="X23" s="19">
        <v>3</v>
      </c>
      <c r="Y23" s="19">
        <v>4</v>
      </c>
      <c r="Z23" s="19">
        <v>2</v>
      </c>
      <c r="AA23" s="19">
        <v>5</v>
      </c>
      <c r="AB23" s="19">
        <v>10</v>
      </c>
      <c r="AC23" s="19">
        <v>2</v>
      </c>
      <c r="AD23" s="19">
        <v>5</v>
      </c>
      <c r="AE23" s="5">
        <f t="shared" si="3"/>
        <v>89.5</v>
      </c>
      <c r="AF23" s="21">
        <v>16</v>
      </c>
      <c r="AG23" s="22">
        <v>13</v>
      </c>
      <c r="AH23" s="22">
        <v>3</v>
      </c>
      <c r="AI23" s="22">
        <v>7</v>
      </c>
      <c r="AJ23" s="26">
        <v>7</v>
      </c>
      <c r="AK23" s="22">
        <v>16</v>
      </c>
      <c r="AL23" s="24">
        <f t="shared" si="4"/>
        <v>62</v>
      </c>
      <c r="AM23" s="25"/>
      <c r="AN23" s="25">
        <f>(K23*0.25+AE23*0.2+AL23*0.05)/50*100</f>
        <v>90.8888888888889</v>
      </c>
      <c r="AO23" s="5" t="str">
        <f t="shared" si="5"/>
        <v>A-</v>
      </c>
    </row>
    <row r="24" spans="1:41" ht="14">
      <c r="A24" s="12">
        <v>22</v>
      </c>
      <c r="B24" s="12" t="s">
        <v>89</v>
      </c>
      <c r="C24" s="12">
        <v>1</v>
      </c>
      <c r="D24" s="12" t="s">
        <v>90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f t="shared" si="0"/>
        <v>0</v>
      </c>
      <c r="K24" s="18">
        <f t="shared" si="1"/>
        <v>0</v>
      </c>
      <c r="L24" s="12"/>
      <c r="M24" s="33">
        <v>0</v>
      </c>
      <c r="N24" s="33">
        <v>0</v>
      </c>
      <c r="O24" s="33">
        <v>0</v>
      </c>
      <c r="P24" s="33">
        <v>0</v>
      </c>
      <c r="Q24" s="33">
        <v>0</v>
      </c>
      <c r="R24" s="33">
        <v>0</v>
      </c>
      <c r="S24" s="33">
        <v>0</v>
      </c>
      <c r="T24" s="33">
        <v>0</v>
      </c>
      <c r="U24" s="33">
        <v>0</v>
      </c>
      <c r="V24" s="33">
        <v>0</v>
      </c>
      <c r="W24" s="20">
        <f t="shared" si="6"/>
        <v>0</v>
      </c>
      <c r="X24" s="33">
        <v>0</v>
      </c>
      <c r="Y24" s="33">
        <v>0</v>
      </c>
      <c r="Z24" s="33">
        <v>0</v>
      </c>
      <c r="AA24" s="33">
        <v>0</v>
      </c>
      <c r="AB24" s="33">
        <v>0</v>
      </c>
      <c r="AC24" s="33">
        <v>0</v>
      </c>
      <c r="AD24" s="33">
        <v>0</v>
      </c>
      <c r="AE24" s="5">
        <f t="shared" si="3"/>
        <v>0</v>
      </c>
      <c r="AF24" s="34">
        <v>0</v>
      </c>
      <c r="AG24" s="35">
        <v>0</v>
      </c>
      <c r="AH24" s="35">
        <v>0</v>
      </c>
      <c r="AI24" s="35">
        <v>0</v>
      </c>
      <c r="AJ24" s="38">
        <v>0</v>
      </c>
      <c r="AK24" s="35">
        <v>0</v>
      </c>
      <c r="AL24" s="24">
        <f t="shared" si="4"/>
        <v>0</v>
      </c>
      <c r="AM24" s="25"/>
      <c r="AN24" s="25">
        <f>(K24*0.25+AE24*0.2+AL24*0.05)/50*100</f>
        <v>0</v>
      </c>
      <c r="AO24" s="5" t="str">
        <f t="shared" si="5"/>
        <v>Fail</v>
      </c>
    </row>
    <row r="25" spans="1:41" ht="14">
      <c r="A25" s="12">
        <v>23</v>
      </c>
      <c r="B25" s="12" t="s">
        <v>91</v>
      </c>
      <c r="C25" s="12">
        <v>4</v>
      </c>
      <c r="D25" s="12" t="s">
        <v>92</v>
      </c>
      <c r="E25" s="17">
        <v>21</v>
      </c>
      <c r="F25" s="17">
        <v>21</v>
      </c>
      <c r="G25" s="17">
        <v>30</v>
      </c>
      <c r="H25" s="17">
        <v>8</v>
      </c>
      <c r="I25" s="17">
        <v>0</v>
      </c>
      <c r="J25" s="17">
        <f t="shared" si="0"/>
        <v>80</v>
      </c>
      <c r="K25" s="18">
        <f t="shared" si="1"/>
        <v>59.259259259259252</v>
      </c>
      <c r="L25" s="12"/>
      <c r="M25" s="19">
        <v>4</v>
      </c>
      <c r="N25" s="19">
        <v>5</v>
      </c>
      <c r="O25" s="19">
        <v>4</v>
      </c>
      <c r="P25" s="19">
        <v>5</v>
      </c>
      <c r="Q25" s="19">
        <v>5</v>
      </c>
      <c r="R25" s="19">
        <v>5</v>
      </c>
      <c r="S25" s="19">
        <v>5</v>
      </c>
      <c r="T25" s="19">
        <v>5</v>
      </c>
      <c r="U25" s="19">
        <v>10</v>
      </c>
      <c r="V25" s="19">
        <v>4</v>
      </c>
      <c r="W25" s="20">
        <f t="shared" si="6"/>
        <v>0</v>
      </c>
      <c r="X25" s="19">
        <v>5</v>
      </c>
      <c r="Y25" s="19">
        <v>3</v>
      </c>
      <c r="Z25" s="19">
        <v>4</v>
      </c>
      <c r="AA25" s="19">
        <v>0</v>
      </c>
      <c r="AB25" s="19">
        <v>1</v>
      </c>
      <c r="AC25" s="19">
        <v>1</v>
      </c>
      <c r="AD25" s="19">
        <v>5</v>
      </c>
      <c r="AE25" s="5">
        <f t="shared" si="3"/>
        <v>71</v>
      </c>
      <c r="AF25" s="21">
        <v>17</v>
      </c>
      <c r="AG25" s="22">
        <v>18</v>
      </c>
      <c r="AH25" s="22">
        <v>4</v>
      </c>
      <c r="AI25" s="22">
        <v>4</v>
      </c>
      <c r="AJ25" s="26">
        <v>5</v>
      </c>
      <c r="AK25" s="22">
        <v>14</v>
      </c>
      <c r="AL25" s="24">
        <f t="shared" si="4"/>
        <v>62</v>
      </c>
      <c r="AM25" s="25"/>
      <c r="AN25" s="25">
        <f>(K25*0.25+AE25*0.2+AL25*0.05)/50*100</f>
        <v>64.229629629629628</v>
      </c>
      <c r="AO25" s="5" t="str">
        <f t="shared" si="5"/>
        <v>C-</v>
      </c>
    </row>
    <row r="26" spans="1:41" ht="14">
      <c r="A26" s="12">
        <v>24</v>
      </c>
      <c r="B26" s="12" t="s">
        <v>93</v>
      </c>
      <c r="C26" s="12">
        <v>6</v>
      </c>
      <c r="D26" s="12" t="s">
        <v>94</v>
      </c>
      <c r="E26" s="17">
        <v>21</v>
      </c>
      <c r="F26" s="17">
        <v>21</v>
      </c>
      <c r="G26" s="29">
        <v>0</v>
      </c>
      <c r="H26" s="29">
        <v>0</v>
      </c>
      <c r="I26" s="17">
        <v>33</v>
      </c>
      <c r="J26" s="17">
        <f t="shared" si="0"/>
        <v>75</v>
      </c>
      <c r="K26" s="18">
        <f t="shared" si="1"/>
        <v>55.555555555555557</v>
      </c>
      <c r="L26" s="12"/>
      <c r="M26" s="19">
        <v>5</v>
      </c>
      <c r="N26" s="19">
        <v>0</v>
      </c>
      <c r="O26" s="19">
        <v>4</v>
      </c>
      <c r="P26" s="19">
        <v>5</v>
      </c>
      <c r="Q26" s="19">
        <v>5</v>
      </c>
      <c r="R26" s="19">
        <v>0</v>
      </c>
      <c r="S26" s="19">
        <v>5</v>
      </c>
      <c r="T26" s="19">
        <v>2.5</v>
      </c>
      <c r="U26" s="19">
        <v>10</v>
      </c>
      <c r="V26" s="19">
        <v>2.5</v>
      </c>
      <c r="W26" s="20">
        <f t="shared" si="6"/>
        <v>2.5</v>
      </c>
      <c r="X26" s="19">
        <v>5</v>
      </c>
      <c r="Y26" s="19">
        <v>3</v>
      </c>
      <c r="Z26" s="19">
        <v>10</v>
      </c>
      <c r="AA26" s="19">
        <v>0</v>
      </c>
      <c r="AB26" s="19">
        <v>10</v>
      </c>
      <c r="AC26" s="19">
        <v>0</v>
      </c>
      <c r="AD26" s="19">
        <v>5</v>
      </c>
      <c r="AE26" s="5">
        <f t="shared" si="3"/>
        <v>74.5</v>
      </c>
      <c r="AF26" s="21">
        <v>16</v>
      </c>
      <c r="AG26" s="22">
        <v>10</v>
      </c>
      <c r="AH26" s="22">
        <v>7</v>
      </c>
      <c r="AI26" s="22">
        <v>7</v>
      </c>
      <c r="AJ26" s="28">
        <v>5</v>
      </c>
      <c r="AK26" s="22">
        <v>10</v>
      </c>
      <c r="AL26" s="24">
        <f t="shared" si="4"/>
        <v>55</v>
      </c>
      <c r="AM26" s="25"/>
      <c r="AN26" s="25">
        <f>(K26*0.25+AE26*0.2+AL26*0.05)/50*100</f>
        <v>63.07777777777779</v>
      </c>
      <c r="AO26" s="5" t="str">
        <f t="shared" si="5"/>
        <v>C-</v>
      </c>
    </row>
    <row r="27" spans="1:41" ht="14">
      <c r="A27" s="12">
        <v>25</v>
      </c>
      <c r="B27" s="12" t="s">
        <v>95</v>
      </c>
      <c r="C27" s="12">
        <v>2</v>
      </c>
      <c r="D27" s="12" t="s">
        <v>96</v>
      </c>
      <c r="E27" s="17">
        <v>25</v>
      </c>
      <c r="F27" s="17">
        <v>25</v>
      </c>
      <c r="G27" s="17">
        <v>40</v>
      </c>
      <c r="H27" s="17">
        <v>10</v>
      </c>
      <c r="I27" s="17">
        <v>36</v>
      </c>
      <c r="J27" s="17">
        <f t="shared" si="0"/>
        <v>136</v>
      </c>
      <c r="K27" s="18">
        <f t="shared" si="1"/>
        <v>100.74074074074073</v>
      </c>
      <c r="L27" s="12"/>
      <c r="M27" s="19">
        <v>5</v>
      </c>
      <c r="N27" s="19">
        <v>5</v>
      </c>
      <c r="O27" s="19">
        <v>8</v>
      </c>
      <c r="P27" s="19">
        <v>5</v>
      </c>
      <c r="Q27" s="19">
        <v>5</v>
      </c>
      <c r="R27" s="19">
        <v>5</v>
      </c>
      <c r="S27" s="19">
        <v>5</v>
      </c>
      <c r="T27" s="19">
        <v>2.5</v>
      </c>
      <c r="U27" s="19">
        <v>10</v>
      </c>
      <c r="V27" s="19">
        <v>5</v>
      </c>
      <c r="W27" s="20">
        <f t="shared" si="6"/>
        <v>2.5</v>
      </c>
      <c r="X27" s="19">
        <v>5</v>
      </c>
      <c r="Y27" s="19">
        <v>5</v>
      </c>
      <c r="Z27" s="19">
        <v>10</v>
      </c>
      <c r="AA27" s="19">
        <v>5</v>
      </c>
      <c r="AB27" s="19">
        <v>10</v>
      </c>
      <c r="AC27" s="19">
        <v>3</v>
      </c>
      <c r="AD27" s="19">
        <v>5</v>
      </c>
      <c r="AE27" s="5">
        <f t="shared" si="3"/>
        <v>101</v>
      </c>
      <c r="AF27" s="21">
        <v>17</v>
      </c>
      <c r="AG27" s="22">
        <v>14</v>
      </c>
      <c r="AH27" s="22">
        <v>2</v>
      </c>
      <c r="AI27" s="22">
        <v>2</v>
      </c>
      <c r="AJ27" s="26">
        <v>5</v>
      </c>
      <c r="AK27" s="22">
        <v>12</v>
      </c>
      <c r="AL27" s="24">
        <f t="shared" si="4"/>
        <v>52</v>
      </c>
      <c r="AM27" s="25"/>
      <c r="AN27" s="25">
        <f>(K27*0.25+AE27*0.2+AL27*0.05)/50*100</f>
        <v>95.970370370370375</v>
      </c>
      <c r="AO27" s="5" t="str">
        <f t="shared" si="5"/>
        <v>A</v>
      </c>
    </row>
    <row r="28" spans="1:41" ht="14">
      <c r="A28" s="12">
        <v>26</v>
      </c>
      <c r="B28" s="12" t="s">
        <v>97</v>
      </c>
      <c r="C28" s="12">
        <v>1</v>
      </c>
      <c r="D28" s="12" t="s">
        <v>98</v>
      </c>
      <c r="E28" s="17">
        <v>21</v>
      </c>
      <c r="F28" s="17">
        <v>0</v>
      </c>
      <c r="G28" s="17">
        <v>40</v>
      </c>
      <c r="H28" s="17">
        <v>10</v>
      </c>
      <c r="I28" s="17">
        <v>33</v>
      </c>
      <c r="J28" s="17">
        <f t="shared" si="0"/>
        <v>104</v>
      </c>
      <c r="K28" s="18">
        <f t="shared" si="1"/>
        <v>77.037037037037038</v>
      </c>
      <c r="L28" s="12"/>
      <c r="M28" s="19">
        <v>5</v>
      </c>
      <c r="N28" s="19">
        <v>5</v>
      </c>
      <c r="O28" s="19">
        <v>10</v>
      </c>
      <c r="P28" s="19">
        <v>5</v>
      </c>
      <c r="Q28" s="19">
        <v>5</v>
      </c>
      <c r="R28" s="19">
        <v>5</v>
      </c>
      <c r="S28" s="19">
        <v>5</v>
      </c>
      <c r="T28" s="19">
        <v>2.5</v>
      </c>
      <c r="U28" s="19">
        <v>10</v>
      </c>
      <c r="V28" s="19">
        <v>3</v>
      </c>
      <c r="W28" s="20">
        <v>0</v>
      </c>
      <c r="X28" s="19">
        <v>5</v>
      </c>
      <c r="Y28" s="19">
        <v>4</v>
      </c>
      <c r="Z28" s="19">
        <v>10</v>
      </c>
      <c r="AA28" s="19">
        <v>5</v>
      </c>
      <c r="AB28" s="19">
        <v>10</v>
      </c>
      <c r="AC28" s="19">
        <v>5</v>
      </c>
      <c r="AD28" s="19">
        <v>5</v>
      </c>
      <c r="AE28" s="5">
        <f t="shared" si="3"/>
        <v>99.5</v>
      </c>
      <c r="AF28" s="21">
        <v>16</v>
      </c>
      <c r="AG28" s="22">
        <v>14</v>
      </c>
      <c r="AH28" s="22">
        <v>4</v>
      </c>
      <c r="AI28" s="22">
        <v>4</v>
      </c>
      <c r="AJ28" s="26">
        <v>20</v>
      </c>
      <c r="AK28" s="22">
        <v>16</v>
      </c>
      <c r="AL28" s="24">
        <f t="shared" si="4"/>
        <v>74</v>
      </c>
      <c r="AM28" s="25"/>
      <c r="AN28" s="25">
        <f>(K28*0.25+AE28*0.2+AL28*0.05)/50*100</f>
        <v>85.718518518518522</v>
      </c>
      <c r="AO28" s="5" t="str">
        <f t="shared" si="5"/>
        <v>B</v>
      </c>
    </row>
    <row r="29" spans="1:41" ht="14">
      <c r="A29" s="12">
        <v>27</v>
      </c>
      <c r="B29" s="12" t="s">
        <v>99</v>
      </c>
      <c r="C29" s="12">
        <v>7</v>
      </c>
      <c r="D29" s="12" t="s">
        <v>100</v>
      </c>
      <c r="E29" s="17">
        <v>24</v>
      </c>
      <c r="F29" s="29">
        <v>0</v>
      </c>
      <c r="G29" s="29">
        <v>0</v>
      </c>
      <c r="H29" s="29">
        <v>0</v>
      </c>
      <c r="I29" s="29">
        <v>0</v>
      </c>
      <c r="J29" s="17">
        <f t="shared" si="0"/>
        <v>24</v>
      </c>
      <c r="K29" s="18">
        <f t="shared" si="1"/>
        <v>17.777777777777779</v>
      </c>
      <c r="L29" s="12"/>
      <c r="M29" s="33">
        <v>0</v>
      </c>
      <c r="N29" s="33">
        <v>0</v>
      </c>
      <c r="O29" s="33">
        <v>0</v>
      </c>
      <c r="P29" s="33">
        <v>0</v>
      </c>
      <c r="Q29" s="33">
        <v>0</v>
      </c>
      <c r="R29" s="33">
        <v>0</v>
      </c>
      <c r="S29" s="33">
        <v>0</v>
      </c>
      <c r="T29" s="33">
        <v>0</v>
      </c>
      <c r="U29" s="33">
        <v>0</v>
      </c>
      <c r="V29" s="33">
        <v>0</v>
      </c>
      <c r="W29" s="20">
        <f t="shared" ref="W29:W65" si="7">IF(T29=2.5,2.5,0)</f>
        <v>0</v>
      </c>
      <c r="X29" s="33">
        <v>0</v>
      </c>
      <c r="Y29" s="33">
        <v>0</v>
      </c>
      <c r="Z29" s="33">
        <v>0</v>
      </c>
      <c r="AA29" s="33">
        <v>0</v>
      </c>
      <c r="AB29" s="33">
        <v>0</v>
      </c>
      <c r="AC29" s="33">
        <v>0</v>
      </c>
      <c r="AD29" s="33">
        <v>0</v>
      </c>
      <c r="AE29" s="5">
        <f t="shared" si="3"/>
        <v>0</v>
      </c>
      <c r="AF29" s="34">
        <v>0</v>
      </c>
      <c r="AG29" s="35">
        <v>0</v>
      </c>
      <c r="AH29" s="35">
        <v>0</v>
      </c>
      <c r="AI29" s="35">
        <v>0</v>
      </c>
      <c r="AJ29" s="36">
        <v>0</v>
      </c>
      <c r="AK29" s="35">
        <v>0</v>
      </c>
      <c r="AL29" s="24">
        <f t="shared" si="4"/>
        <v>0</v>
      </c>
      <c r="AM29" s="25"/>
      <c r="AN29" s="25">
        <f>(K29*0.25+AE29*0.2+AL29*0.05)/50*100</f>
        <v>8.8888888888888893</v>
      </c>
      <c r="AO29" s="5" t="str">
        <f t="shared" si="5"/>
        <v>Fail</v>
      </c>
    </row>
    <row r="30" spans="1:41" ht="14">
      <c r="A30" s="12">
        <v>28</v>
      </c>
      <c r="B30" s="12" t="s">
        <v>101</v>
      </c>
      <c r="C30" s="12">
        <v>4</v>
      </c>
      <c r="D30" s="12" t="s">
        <v>102</v>
      </c>
      <c r="E30" s="31">
        <v>25</v>
      </c>
      <c r="F30" s="31">
        <v>24</v>
      </c>
      <c r="G30" s="31">
        <v>26</v>
      </c>
      <c r="H30" s="17">
        <v>10</v>
      </c>
      <c r="I30" s="17">
        <v>41</v>
      </c>
      <c r="J30" s="17">
        <f t="shared" si="0"/>
        <v>126</v>
      </c>
      <c r="K30" s="18">
        <f t="shared" si="1"/>
        <v>93.333333333333329</v>
      </c>
      <c r="L30" s="12"/>
      <c r="M30" s="19">
        <v>4</v>
      </c>
      <c r="N30" s="19">
        <v>2</v>
      </c>
      <c r="O30" s="19">
        <v>10</v>
      </c>
      <c r="P30" s="19">
        <v>5</v>
      </c>
      <c r="Q30" s="19">
        <v>5</v>
      </c>
      <c r="R30" s="19">
        <v>5</v>
      </c>
      <c r="S30" s="19">
        <v>4</v>
      </c>
      <c r="T30" s="19">
        <v>2.5</v>
      </c>
      <c r="U30" s="19">
        <v>10</v>
      </c>
      <c r="V30" s="19">
        <v>3.5</v>
      </c>
      <c r="W30" s="20">
        <f t="shared" si="7"/>
        <v>2.5</v>
      </c>
      <c r="X30" s="19">
        <v>4</v>
      </c>
      <c r="Y30" s="19">
        <v>1</v>
      </c>
      <c r="Z30" s="19">
        <v>6</v>
      </c>
      <c r="AA30" s="19">
        <v>5</v>
      </c>
      <c r="AB30" s="19">
        <v>10</v>
      </c>
      <c r="AC30" s="19">
        <v>2</v>
      </c>
      <c r="AD30" s="19">
        <v>0</v>
      </c>
      <c r="AE30" s="5">
        <f t="shared" si="3"/>
        <v>81.5</v>
      </c>
      <c r="AF30" s="21">
        <v>16</v>
      </c>
      <c r="AG30" s="22">
        <v>12</v>
      </c>
      <c r="AH30" s="22">
        <v>2</v>
      </c>
      <c r="AI30" s="22">
        <v>2</v>
      </c>
      <c r="AJ30" s="26">
        <v>10</v>
      </c>
      <c r="AK30" s="22">
        <v>10</v>
      </c>
      <c r="AL30" s="24">
        <f t="shared" si="4"/>
        <v>52</v>
      </c>
      <c r="AM30" s="25"/>
      <c r="AN30" s="25">
        <f>(K30*0.25+AE30*0.2+AL30*0.05)/50*100</f>
        <v>84.466666666666669</v>
      </c>
      <c r="AO30" s="5" t="str">
        <f t="shared" si="5"/>
        <v>B</v>
      </c>
    </row>
    <row r="31" spans="1:41" ht="14">
      <c r="A31" s="12">
        <v>29</v>
      </c>
      <c r="B31" s="12" t="s">
        <v>103</v>
      </c>
      <c r="C31" s="12">
        <v>2</v>
      </c>
      <c r="D31" s="12" t="s">
        <v>104</v>
      </c>
      <c r="E31" s="17">
        <v>0</v>
      </c>
      <c r="F31" s="17">
        <v>20</v>
      </c>
      <c r="G31" s="17">
        <v>33</v>
      </c>
      <c r="H31" s="17">
        <v>4</v>
      </c>
      <c r="I31" s="17">
        <v>38</v>
      </c>
      <c r="J31" s="17">
        <f t="shared" si="0"/>
        <v>95</v>
      </c>
      <c r="K31" s="18">
        <f t="shared" si="1"/>
        <v>70.370370370370367</v>
      </c>
      <c r="L31" s="12"/>
      <c r="M31" s="19">
        <v>3</v>
      </c>
      <c r="N31" s="19">
        <v>5</v>
      </c>
      <c r="O31" s="19">
        <v>8</v>
      </c>
      <c r="P31" s="19">
        <v>5</v>
      </c>
      <c r="Q31" s="19">
        <v>5</v>
      </c>
      <c r="R31" s="19">
        <v>0</v>
      </c>
      <c r="S31" s="19">
        <v>5</v>
      </c>
      <c r="T31" s="19">
        <v>2.5</v>
      </c>
      <c r="U31" s="19">
        <v>10</v>
      </c>
      <c r="V31" s="19">
        <v>5</v>
      </c>
      <c r="W31" s="20">
        <f t="shared" si="7"/>
        <v>2.5</v>
      </c>
      <c r="X31" s="19">
        <v>4</v>
      </c>
      <c r="Y31" s="19">
        <v>4</v>
      </c>
      <c r="Z31" s="19">
        <v>10</v>
      </c>
      <c r="AA31" s="19">
        <v>5</v>
      </c>
      <c r="AB31" s="19">
        <v>10</v>
      </c>
      <c r="AC31" s="19">
        <v>3</v>
      </c>
      <c r="AD31" s="19">
        <v>5</v>
      </c>
      <c r="AE31" s="5">
        <f t="shared" si="3"/>
        <v>92</v>
      </c>
      <c r="AF31" s="21">
        <v>17</v>
      </c>
      <c r="AG31" s="22">
        <v>17</v>
      </c>
      <c r="AH31" s="22">
        <v>8</v>
      </c>
      <c r="AI31" s="22">
        <v>8</v>
      </c>
      <c r="AJ31" s="23">
        <v>5</v>
      </c>
      <c r="AK31" s="22">
        <v>10</v>
      </c>
      <c r="AL31" s="24">
        <f t="shared" si="4"/>
        <v>65</v>
      </c>
      <c r="AM31" s="25"/>
      <c r="AN31" s="25">
        <f>(K31*0.25+AE31*0.2+AL31*0.05)/50*100</f>
        <v>78.485185185185188</v>
      </c>
      <c r="AO31" s="5" t="str">
        <f t="shared" si="5"/>
        <v>C+</v>
      </c>
    </row>
    <row r="32" spans="1:41" ht="14">
      <c r="A32" s="12">
        <v>30</v>
      </c>
      <c r="B32" s="12" t="s">
        <v>105</v>
      </c>
      <c r="C32" s="12">
        <v>2</v>
      </c>
      <c r="D32" s="12" t="s">
        <v>106</v>
      </c>
      <c r="E32" s="17">
        <v>11</v>
      </c>
      <c r="F32" s="17">
        <v>20</v>
      </c>
      <c r="G32" s="17">
        <v>37</v>
      </c>
      <c r="H32" s="17">
        <v>10</v>
      </c>
      <c r="I32" s="17">
        <v>33</v>
      </c>
      <c r="J32" s="17">
        <f t="shared" si="0"/>
        <v>111</v>
      </c>
      <c r="K32" s="18">
        <f t="shared" si="1"/>
        <v>82.222222222222214</v>
      </c>
      <c r="L32" s="12"/>
      <c r="M32" s="19">
        <v>3</v>
      </c>
      <c r="N32" s="19">
        <v>5</v>
      </c>
      <c r="O32" s="19">
        <v>10</v>
      </c>
      <c r="P32" s="19">
        <v>5</v>
      </c>
      <c r="Q32" s="19">
        <v>2</v>
      </c>
      <c r="R32" s="19">
        <v>5</v>
      </c>
      <c r="S32" s="19">
        <v>5</v>
      </c>
      <c r="T32" s="19">
        <v>2.5</v>
      </c>
      <c r="U32" s="19">
        <v>10</v>
      </c>
      <c r="V32" s="19">
        <v>4.5</v>
      </c>
      <c r="W32" s="20">
        <f t="shared" si="7"/>
        <v>2.5</v>
      </c>
      <c r="X32" s="19">
        <v>4</v>
      </c>
      <c r="Y32" s="19">
        <v>2</v>
      </c>
      <c r="Z32" s="19">
        <v>10</v>
      </c>
      <c r="AA32" s="19">
        <v>0</v>
      </c>
      <c r="AB32" s="19">
        <v>2</v>
      </c>
      <c r="AC32" s="19">
        <v>5</v>
      </c>
      <c r="AD32" s="19">
        <v>0</v>
      </c>
      <c r="AE32" s="5">
        <f t="shared" si="3"/>
        <v>77.5</v>
      </c>
      <c r="AF32" s="21">
        <v>17</v>
      </c>
      <c r="AG32" s="22">
        <v>17</v>
      </c>
      <c r="AH32" s="22">
        <v>8</v>
      </c>
      <c r="AI32" s="22">
        <v>8</v>
      </c>
      <c r="AJ32" s="23">
        <v>5</v>
      </c>
      <c r="AK32" s="22">
        <v>10</v>
      </c>
      <c r="AL32" s="24">
        <f t="shared" si="4"/>
        <v>65</v>
      </c>
      <c r="AM32" s="25"/>
      <c r="AN32" s="25">
        <f>(K32*0.25+AE32*0.2+AL32*0.05)/50*100</f>
        <v>78.611111111111114</v>
      </c>
      <c r="AO32" s="5" t="str">
        <f t="shared" si="5"/>
        <v>C+</v>
      </c>
    </row>
    <row r="33" spans="1:41" ht="14">
      <c r="A33" s="12">
        <v>31</v>
      </c>
      <c r="B33" s="12" t="s">
        <v>107</v>
      </c>
      <c r="C33" s="12">
        <v>8</v>
      </c>
      <c r="D33" s="12" t="s">
        <v>108</v>
      </c>
      <c r="E33" s="29">
        <v>0</v>
      </c>
      <c r="F33" s="29">
        <v>0</v>
      </c>
      <c r="G33" s="29">
        <v>0</v>
      </c>
      <c r="H33" s="29">
        <v>0</v>
      </c>
      <c r="I33" s="17">
        <v>35</v>
      </c>
      <c r="J33" s="17">
        <f t="shared" si="0"/>
        <v>35</v>
      </c>
      <c r="K33" s="18">
        <f t="shared" si="1"/>
        <v>25.925925925925924</v>
      </c>
      <c r="L33" s="12"/>
      <c r="M33" s="19">
        <v>5</v>
      </c>
      <c r="N33" s="19">
        <v>0</v>
      </c>
      <c r="O33" s="19">
        <v>8</v>
      </c>
      <c r="P33" s="19">
        <v>5</v>
      </c>
      <c r="Q33" s="19">
        <v>5</v>
      </c>
      <c r="R33" s="19">
        <v>0</v>
      </c>
      <c r="S33" s="19">
        <v>4</v>
      </c>
      <c r="T33" s="19">
        <v>5</v>
      </c>
      <c r="U33" s="19">
        <v>10</v>
      </c>
      <c r="V33" s="19">
        <v>3</v>
      </c>
      <c r="W33" s="20">
        <f t="shared" si="7"/>
        <v>0</v>
      </c>
      <c r="X33" s="19">
        <v>4</v>
      </c>
      <c r="Y33" s="19">
        <v>4</v>
      </c>
      <c r="Z33" s="19">
        <v>9</v>
      </c>
      <c r="AA33" s="19">
        <v>0</v>
      </c>
      <c r="AB33" s="19">
        <v>0</v>
      </c>
      <c r="AC33" s="19">
        <v>0</v>
      </c>
      <c r="AD33" s="19">
        <v>5</v>
      </c>
      <c r="AE33" s="5">
        <f t="shared" si="3"/>
        <v>67</v>
      </c>
      <c r="AF33" s="21">
        <v>18</v>
      </c>
      <c r="AG33" s="22">
        <v>17</v>
      </c>
      <c r="AH33" s="22">
        <v>7</v>
      </c>
      <c r="AI33" s="22">
        <v>7</v>
      </c>
      <c r="AJ33" s="26">
        <v>10</v>
      </c>
      <c r="AK33" s="22">
        <v>10</v>
      </c>
      <c r="AL33" s="24">
        <f t="shared" si="4"/>
        <v>69</v>
      </c>
      <c r="AM33" s="25"/>
      <c r="AN33" s="25">
        <f>(K33*0.25+AE33*0.2+AL33*0.05)/50*100</f>
        <v>46.662962962962958</v>
      </c>
      <c r="AO33" s="5" t="str">
        <f t="shared" si="5"/>
        <v>Fail</v>
      </c>
    </row>
    <row r="34" spans="1:41" ht="14">
      <c r="A34" s="12">
        <v>32</v>
      </c>
      <c r="B34" s="12" t="s">
        <v>109</v>
      </c>
      <c r="C34" s="12">
        <v>2</v>
      </c>
      <c r="D34" s="12" t="s">
        <v>110</v>
      </c>
      <c r="E34" s="17">
        <v>20</v>
      </c>
      <c r="F34" s="17">
        <v>21</v>
      </c>
      <c r="G34" s="17">
        <v>39</v>
      </c>
      <c r="H34" s="17">
        <v>10</v>
      </c>
      <c r="I34" s="17">
        <v>25</v>
      </c>
      <c r="J34" s="17">
        <f t="shared" si="0"/>
        <v>115</v>
      </c>
      <c r="K34" s="18">
        <f t="shared" si="1"/>
        <v>85.18518518518519</v>
      </c>
      <c r="L34" s="12"/>
      <c r="M34" s="19">
        <v>5</v>
      </c>
      <c r="N34" s="19">
        <v>0</v>
      </c>
      <c r="O34" s="19">
        <v>5</v>
      </c>
      <c r="P34" s="19">
        <v>5</v>
      </c>
      <c r="Q34" s="19">
        <v>2</v>
      </c>
      <c r="R34" s="19">
        <v>5</v>
      </c>
      <c r="S34" s="19">
        <v>0</v>
      </c>
      <c r="T34" s="19">
        <v>2.5</v>
      </c>
      <c r="U34" s="19">
        <v>0</v>
      </c>
      <c r="V34" s="19">
        <v>5</v>
      </c>
      <c r="W34" s="20">
        <f t="shared" si="7"/>
        <v>2.5</v>
      </c>
      <c r="X34" s="19">
        <v>4</v>
      </c>
      <c r="Y34" s="19">
        <v>3</v>
      </c>
      <c r="Z34" s="19">
        <v>5</v>
      </c>
      <c r="AA34" s="19">
        <v>5</v>
      </c>
      <c r="AB34" s="19">
        <v>9</v>
      </c>
      <c r="AC34" s="19">
        <v>0</v>
      </c>
      <c r="AD34" s="19">
        <v>0</v>
      </c>
      <c r="AE34" s="5">
        <f t="shared" si="3"/>
        <v>58</v>
      </c>
      <c r="AF34" s="21">
        <v>19</v>
      </c>
      <c r="AG34" s="22">
        <v>5</v>
      </c>
      <c r="AH34" s="22">
        <v>5</v>
      </c>
      <c r="AI34" s="22">
        <v>5</v>
      </c>
      <c r="AJ34" s="28">
        <v>20</v>
      </c>
      <c r="AK34" s="22">
        <v>8</v>
      </c>
      <c r="AL34" s="24">
        <f t="shared" si="4"/>
        <v>62</v>
      </c>
      <c r="AM34" s="25"/>
      <c r="AN34" s="25">
        <f>(K34*0.25+AE34*0.2+AL34*0.05)/50*100</f>
        <v>71.992592592592601</v>
      </c>
      <c r="AO34" s="5" t="str">
        <f t="shared" si="5"/>
        <v>C</v>
      </c>
    </row>
    <row r="35" spans="1:41" ht="14">
      <c r="A35" s="12">
        <v>33</v>
      </c>
      <c r="B35" s="12" t="s">
        <v>111</v>
      </c>
      <c r="C35" s="12">
        <v>5</v>
      </c>
      <c r="D35" s="12" t="s">
        <v>112</v>
      </c>
      <c r="E35" s="17">
        <v>23</v>
      </c>
      <c r="F35" s="17">
        <v>19</v>
      </c>
      <c r="G35" s="17">
        <v>30</v>
      </c>
      <c r="H35" s="17">
        <v>2</v>
      </c>
      <c r="I35" s="17">
        <v>45</v>
      </c>
      <c r="J35" s="17">
        <f t="shared" si="0"/>
        <v>119</v>
      </c>
      <c r="K35" s="18">
        <f t="shared" si="1"/>
        <v>88.148148148148152</v>
      </c>
      <c r="L35" s="12"/>
      <c r="M35" s="19">
        <v>5</v>
      </c>
      <c r="N35" s="19">
        <v>5</v>
      </c>
      <c r="O35" s="19">
        <v>10</v>
      </c>
      <c r="P35" s="19">
        <v>5</v>
      </c>
      <c r="Q35" s="19">
        <v>5</v>
      </c>
      <c r="R35" s="19">
        <v>5</v>
      </c>
      <c r="S35" s="19">
        <v>5</v>
      </c>
      <c r="T35" s="19">
        <v>5</v>
      </c>
      <c r="U35" s="19">
        <v>10</v>
      </c>
      <c r="V35" s="19">
        <v>5</v>
      </c>
      <c r="W35" s="20">
        <f t="shared" si="7"/>
        <v>0</v>
      </c>
      <c r="X35" s="19">
        <v>5</v>
      </c>
      <c r="Y35" s="19">
        <v>3</v>
      </c>
      <c r="Z35" s="19">
        <v>10</v>
      </c>
      <c r="AA35" s="19">
        <v>0</v>
      </c>
      <c r="AB35" s="19">
        <v>10</v>
      </c>
      <c r="AC35" s="19">
        <v>5</v>
      </c>
      <c r="AD35" s="19">
        <v>5</v>
      </c>
      <c r="AE35" s="5">
        <f t="shared" si="3"/>
        <v>98</v>
      </c>
      <c r="AF35" s="21">
        <v>15</v>
      </c>
      <c r="AG35" s="22">
        <v>15</v>
      </c>
      <c r="AH35" s="22">
        <v>0</v>
      </c>
      <c r="AI35" s="22">
        <v>4</v>
      </c>
      <c r="AJ35" s="26">
        <v>2</v>
      </c>
      <c r="AK35" s="22">
        <v>6</v>
      </c>
      <c r="AL35" s="24">
        <f t="shared" si="4"/>
        <v>42</v>
      </c>
      <c r="AM35" s="25"/>
      <c r="AN35" s="25">
        <f>(K35*0.25+AE35*0.2+AL35*0.05)/50*100</f>
        <v>87.474074074074082</v>
      </c>
      <c r="AO35" s="5" t="str">
        <f t="shared" si="5"/>
        <v>B</v>
      </c>
    </row>
    <row r="36" spans="1:41" ht="14">
      <c r="A36" s="12">
        <v>34</v>
      </c>
      <c r="B36" s="12" t="s">
        <v>113</v>
      </c>
      <c r="C36" s="12">
        <v>3</v>
      </c>
      <c r="D36" s="12" t="s">
        <v>114</v>
      </c>
      <c r="E36" s="17">
        <v>21</v>
      </c>
      <c r="F36" s="17">
        <v>20</v>
      </c>
      <c r="G36" s="17">
        <v>37</v>
      </c>
      <c r="H36" s="17">
        <v>0</v>
      </c>
      <c r="I36" s="17">
        <v>19</v>
      </c>
      <c r="J36" s="17">
        <f t="shared" si="0"/>
        <v>97</v>
      </c>
      <c r="K36" s="18">
        <f t="shared" si="1"/>
        <v>71.851851851851862</v>
      </c>
      <c r="L36" s="12"/>
      <c r="M36" s="19">
        <v>4</v>
      </c>
      <c r="N36" s="19">
        <v>5</v>
      </c>
      <c r="O36" s="19">
        <v>8</v>
      </c>
      <c r="P36" s="19">
        <v>5</v>
      </c>
      <c r="Q36" s="19">
        <v>5</v>
      </c>
      <c r="R36" s="19">
        <v>0</v>
      </c>
      <c r="S36" s="19">
        <v>5</v>
      </c>
      <c r="T36" s="19">
        <v>2.5</v>
      </c>
      <c r="U36" s="19">
        <v>10</v>
      </c>
      <c r="V36" s="19">
        <v>3.5</v>
      </c>
      <c r="W36" s="20">
        <f t="shared" si="7"/>
        <v>2.5</v>
      </c>
      <c r="X36" s="19">
        <v>4</v>
      </c>
      <c r="Y36" s="19">
        <v>4</v>
      </c>
      <c r="Z36" s="19">
        <v>8</v>
      </c>
      <c r="AA36" s="19">
        <v>5</v>
      </c>
      <c r="AB36" s="19">
        <v>6</v>
      </c>
      <c r="AC36" s="19">
        <v>10</v>
      </c>
      <c r="AD36" s="19">
        <v>5</v>
      </c>
      <c r="AE36" s="5">
        <f t="shared" si="3"/>
        <v>92.5</v>
      </c>
      <c r="AF36" s="21">
        <v>18</v>
      </c>
      <c r="AG36" s="22">
        <v>20</v>
      </c>
      <c r="AH36" s="22">
        <v>0</v>
      </c>
      <c r="AI36" s="22">
        <v>9</v>
      </c>
      <c r="AJ36" s="26">
        <v>16</v>
      </c>
      <c r="AK36" s="22">
        <v>10</v>
      </c>
      <c r="AL36" s="24">
        <f t="shared" si="4"/>
        <v>73</v>
      </c>
      <c r="AM36" s="25"/>
      <c r="AN36" s="25">
        <f>(K36*0.25+AE36*0.2+AL36*0.05)/50*100</f>
        <v>80.225925925925921</v>
      </c>
      <c r="AO36" s="5" t="str">
        <f t="shared" si="5"/>
        <v>B-</v>
      </c>
    </row>
    <row r="37" spans="1:41" ht="14">
      <c r="A37" s="12">
        <v>35</v>
      </c>
      <c r="B37" s="12" t="s">
        <v>115</v>
      </c>
      <c r="C37" s="12">
        <v>5</v>
      </c>
      <c r="D37" s="12" t="s">
        <v>116</v>
      </c>
      <c r="E37" s="17">
        <v>17</v>
      </c>
      <c r="F37" s="17">
        <v>18</v>
      </c>
      <c r="G37" s="17">
        <v>34</v>
      </c>
      <c r="H37" s="37">
        <v>9</v>
      </c>
      <c r="I37" s="17">
        <v>39</v>
      </c>
      <c r="J37" s="17">
        <f t="shared" si="0"/>
        <v>117</v>
      </c>
      <c r="K37" s="18">
        <f t="shared" si="1"/>
        <v>86.666666666666671</v>
      </c>
      <c r="L37" s="12"/>
      <c r="M37" s="19">
        <v>5</v>
      </c>
      <c r="N37" s="19">
        <v>5</v>
      </c>
      <c r="O37" s="19">
        <v>8</v>
      </c>
      <c r="P37" s="19">
        <v>5</v>
      </c>
      <c r="Q37" s="19">
        <v>5</v>
      </c>
      <c r="R37" s="19">
        <v>5</v>
      </c>
      <c r="S37" s="19">
        <v>0</v>
      </c>
      <c r="T37" s="19">
        <v>0</v>
      </c>
      <c r="U37" s="19">
        <v>10</v>
      </c>
      <c r="V37" s="19">
        <v>2</v>
      </c>
      <c r="W37" s="20">
        <f t="shared" si="7"/>
        <v>0</v>
      </c>
      <c r="X37" s="19">
        <v>5</v>
      </c>
      <c r="Y37" s="19">
        <v>3</v>
      </c>
      <c r="Z37" s="19">
        <v>9</v>
      </c>
      <c r="AA37" s="19">
        <v>0</v>
      </c>
      <c r="AB37" s="19">
        <v>10</v>
      </c>
      <c r="AC37" s="19">
        <v>3</v>
      </c>
      <c r="AD37" s="19">
        <v>5</v>
      </c>
      <c r="AE37" s="5">
        <f t="shared" si="3"/>
        <v>80</v>
      </c>
      <c r="AF37" s="21">
        <v>19</v>
      </c>
      <c r="AG37" s="22">
        <v>17</v>
      </c>
      <c r="AH37" s="22">
        <v>0</v>
      </c>
      <c r="AI37" s="22">
        <v>7</v>
      </c>
      <c r="AJ37" s="23">
        <v>5</v>
      </c>
      <c r="AK37" s="22">
        <v>10</v>
      </c>
      <c r="AL37" s="24">
        <f t="shared" si="4"/>
        <v>58</v>
      </c>
      <c r="AM37" s="25"/>
      <c r="AN37" s="25">
        <f>(K37*0.25+AE37*0.2+AL37*0.05)/50*100</f>
        <v>81.13333333333334</v>
      </c>
      <c r="AO37" s="5" t="str">
        <f t="shared" si="5"/>
        <v>B-</v>
      </c>
    </row>
    <row r="38" spans="1:41" ht="14">
      <c r="A38" s="12">
        <v>36</v>
      </c>
      <c r="B38" s="12" t="s">
        <v>117</v>
      </c>
      <c r="C38" s="12">
        <v>2</v>
      </c>
      <c r="D38" s="12" t="s">
        <v>118</v>
      </c>
      <c r="E38" s="31">
        <v>24</v>
      </c>
      <c r="F38" s="31">
        <v>22</v>
      </c>
      <c r="G38" s="31">
        <v>40</v>
      </c>
      <c r="H38" s="31">
        <v>7</v>
      </c>
      <c r="I38" s="31">
        <v>39</v>
      </c>
      <c r="J38" s="17">
        <f t="shared" si="0"/>
        <v>132</v>
      </c>
      <c r="K38" s="18">
        <f t="shared" si="1"/>
        <v>97.777777777777771</v>
      </c>
      <c r="L38" s="12"/>
      <c r="M38" s="19">
        <v>3</v>
      </c>
      <c r="N38" s="19">
        <v>5</v>
      </c>
      <c r="O38" s="19">
        <v>8</v>
      </c>
      <c r="P38" s="19">
        <v>5</v>
      </c>
      <c r="Q38" s="19">
        <v>2</v>
      </c>
      <c r="R38" s="19">
        <v>1</v>
      </c>
      <c r="S38" s="19">
        <v>5</v>
      </c>
      <c r="T38" s="19">
        <v>2.5</v>
      </c>
      <c r="U38" s="19">
        <v>10</v>
      </c>
      <c r="V38" s="19">
        <v>3.5</v>
      </c>
      <c r="W38" s="20">
        <f t="shared" si="7"/>
        <v>2.5</v>
      </c>
      <c r="X38" s="19">
        <v>4</v>
      </c>
      <c r="Y38" s="19">
        <v>5</v>
      </c>
      <c r="Z38" s="19">
        <v>10</v>
      </c>
      <c r="AA38" s="19">
        <v>0</v>
      </c>
      <c r="AB38" s="19">
        <v>10</v>
      </c>
      <c r="AC38" s="19">
        <v>0</v>
      </c>
      <c r="AD38" s="19">
        <v>5</v>
      </c>
      <c r="AE38" s="5">
        <f t="shared" si="3"/>
        <v>81.5</v>
      </c>
      <c r="AF38" s="21">
        <v>19</v>
      </c>
      <c r="AG38" s="22">
        <v>5</v>
      </c>
      <c r="AH38" s="22">
        <v>5</v>
      </c>
      <c r="AI38" s="22">
        <v>5</v>
      </c>
      <c r="AJ38" s="28">
        <v>20</v>
      </c>
      <c r="AK38" s="22">
        <v>8</v>
      </c>
      <c r="AL38" s="24">
        <f t="shared" si="4"/>
        <v>62</v>
      </c>
      <c r="AM38" s="25"/>
      <c r="AN38" s="25">
        <f>(K38*0.25+AE38*0.2+AL38*0.05)/50*100</f>
        <v>87.688888888888883</v>
      </c>
      <c r="AO38" s="5" t="str">
        <f t="shared" si="5"/>
        <v>B+</v>
      </c>
    </row>
    <row r="39" spans="1:41" ht="14">
      <c r="A39" s="12">
        <v>37</v>
      </c>
      <c r="B39" s="12" t="s">
        <v>119</v>
      </c>
      <c r="C39" s="12">
        <v>6</v>
      </c>
      <c r="D39" s="12" t="s">
        <v>120</v>
      </c>
      <c r="E39" s="17">
        <v>24</v>
      </c>
      <c r="F39" s="17">
        <v>22</v>
      </c>
      <c r="G39" s="17">
        <v>34</v>
      </c>
      <c r="H39" s="17">
        <v>0</v>
      </c>
      <c r="I39" s="17">
        <v>36</v>
      </c>
      <c r="J39" s="17">
        <f t="shared" si="0"/>
        <v>116</v>
      </c>
      <c r="K39" s="18">
        <f t="shared" si="1"/>
        <v>85.925925925925924</v>
      </c>
      <c r="L39" s="12"/>
      <c r="M39" s="19">
        <v>5</v>
      </c>
      <c r="N39" s="19">
        <v>4</v>
      </c>
      <c r="O39" s="19">
        <v>8</v>
      </c>
      <c r="P39" s="19">
        <v>5</v>
      </c>
      <c r="Q39" s="19">
        <v>5</v>
      </c>
      <c r="R39" s="19">
        <v>5</v>
      </c>
      <c r="S39" s="19">
        <v>0</v>
      </c>
      <c r="T39" s="19">
        <v>2.5</v>
      </c>
      <c r="U39" s="19">
        <v>10</v>
      </c>
      <c r="V39" s="19">
        <v>3.5</v>
      </c>
      <c r="W39" s="20">
        <f t="shared" si="7"/>
        <v>2.5</v>
      </c>
      <c r="X39" s="19">
        <v>5</v>
      </c>
      <c r="Y39" s="19">
        <v>3</v>
      </c>
      <c r="Z39" s="19">
        <v>7</v>
      </c>
      <c r="AA39" s="19">
        <v>5</v>
      </c>
      <c r="AB39" s="19">
        <v>2</v>
      </c>
      <c r="AC39" s="19">
        <v>1</v>
      </c>
      <c r="AD39" s="19">
        <v>0</v>
      </c>
      <c r="AE39" s="5">
        <f t="shared" si="3"/>
        <v>73.5</v>
      </c>
      <c r="AF39" s="21">
        <v>17</v>
      </c>
      <c r="AG39" s="22">
        <v>15</v>
      </c>
      <c r="AH39" s="22">
        <v>4</v>
      </c>
      <c r="AI39" s="22">
        <v>4</v>
      </c>
      <c r="AJ39" s="23">
        <v>2</v>
      </c>
      <c r="AK39" s="22">
        <v>7</v>
      </c>
      <c r="AL39" s="24">
        <f t="shared" si="4"/>
        <v>49</v>
      </c>
      <c r="AM39" s="25"/>
      <c r="AN39" s="25">
        <f>(K39*0.25+AE39*0.2+AL39*0.05)/50*100</f>
        <v>77.262962962962973</v>
      </c>
      <c r="AO39" s="5" t="str">
        <f t="shared" si="5"/>
        <v>C+</v>
      </c>
    </row>
    <row r="40" spans="1:41" ht="14">
      <c r="A40" s="12">
        <v>38</v>
      </c>
      <c r="B40" s="12" t="s">
        <v>121</v>
      </c>
      <c r="C40" s="12">
        <v>6</v>
      </c>
      <c r="D40" s="12" t="s">
        <v>122</v>
      </c>
      <c r="E40" s="17">
        <v>10</v>
      </c>
      <c r="F40" s="29">
        <v>0</v>
      </c>
      <c r="G40" s="29">
        <v>0</v>
      </c>
      <c r="H40" s="29">
        <v>0</v>
      </c>
      <c r="I40" s="29">
        <v>0</v>
      </c>
      <c r="J40" s="17">
        <f t="shared" si="0"/>
        <v>10</v>
      </c>
      <c r="K40" s="18">
        <f t="shared" si="1"/>
        <v>7.4074074074074066</v>
      </c>
      <c r="L40" s="12"/>
      <c r="M40" s="33">
        <v>0</v>
      </c>
      <c r="N40" s="33">
        <v>0</v>
      </c>
      <c r="O40" s="33">
        <v>0</v>
      </c>
      <c r="P40" s="33">
        <v>0</v>
      </c>
      <c r="Q40" s="33">
        <v>0</v>
      </c>
      <c r="R40" s="33">
        <v>0</v>
      </c>
      <c r="S40" s="33">
        <v>0</v>
      </c>
      <c r="T40" s="33">
        <v>0</v>
      </c>
      <c r="U40" s="33">
        <v>0</v>
      </c>
      <c r="V40" s="33">
        <v>0</v>
      </c>
      <c r="W40" s="20">
        <f t="shared" si="7"/>
        <v>0</v>
      </c>
      <c r="X40" s="33">
        <v>0</v>
      </c>
      <c r="Y40" s="33">
        <v>0</v>
      </c>
      <c r="Z40" s="33">
        <v>0</v>
      </c>
      <c r="AA40" s="33">
        <v>0</v>
      </c>
      <c r="AB40" s="33">
        <v>0</v>
      </c>
      <c r="AC40" s="33">
        <v>0</v>
      </c>
      <c r="AD40" s="33">
        <v>0</v>
      </c>
      <c r="AE40" s="5">
        <f t="shared" si="3"/>
        <v>0</v>
      </c>
      <c r="AF40" s="34">
        <v>0</v>
      </c>
      <c r="AG40" s="35">
        <v>0</v>
      </c>
      <c r="AH40" s="35">
        <v>0</v>
      </c>
      <c r="AI40" s="35">
        <v>0</v>
      </c>
      <c r="AJ40" s="36">
        <v>0</v>
      </c>
      <c r="AK40" s="35">
        <v>0</v>
      </c>
      <c r="AL40" s="24">
        <f t="shared" si="4"/>
        <v>0</v>
      </c>
      <c r="AM40" s="25"/>
      <c r="AN40" s="25">
        <f>(K40*0.25+AE40*0.2+AL40*0.05)/50*100</f>
        <v>3.7037037037037033</v>
      </c>
      <c r="AO40" s="5" t="str">
        <f t="shared" si="5"/>
        <v>Fail</v>
      </c>
    </row>
    <row r="41" spans="1:41" ht="14">
      <c r="A41" s="12">
        <v>39</v>
      </c>
      <c r="B41" s="12" t="s">
        <v>123</v>
      </c>
      <c r="C41" s="12">
        <v>8</v>
      </c>
      <c r="D41" s="12" t="s">
        <v>124</v>
      </c>
      <c r="E41" s="17">
        <v>24</v>
      </c>
      <c r="F41" s="17">
        <v>14</v>
      </c>
      <c r="G41" s="17">
        <v>30</v>
      </c>
      <c r="H41" s="17">
        <v>8</v>
      </c>
      <c r="I41" s="17">
        <v>34</v>
      </c>
      <c r="J41" s="17">
        <f t="shared" si="0"/>
        <v>110</v>
      </c>
      <c r="K41" s="18">
        <f t="shared" si="1"/>
        <v>81.481481481481481</v>
      </c>
      <c r="L41" s="12"/>
      <c r="M41" s="19">
        <v>5</v>
      </c>
      <c r="N41" s="19">
        <v>4</v>
      </c>
      <c r="O41" s="19">
        <v>8</v>
      </c>
      <c r="P41" s="19">
        <v>5</v>
      </c>
      <c r="Q41" s="19">
        <v>2</v>
      </c>
      <c r="R41" s="19">
        <v>5</v>
      </c>
      <c r="S41" s="19">
        <v>0</v>
      </c>
      <c r="T41" s="19">
        <v>0</v>
      </c>
      <c r="U41" s="19">
        <v>10</v>
      </c>
      <c r="V41" s="19">
        <v>3</v>
      </c>
      <c r="W41" s="20">
        <f t="shared" si="7"/>
        <v>0</v>
      </c>
      <c r="X41" s="19">
        <v>5</v>
      </c>
      <c r="Y41" s="19">
        <v>2</v>
      </c>
      <c r="Z41" s="19">
        <v>5</v>
      </c>
      <c r="AA41" s="19">
        <v>5</v>
      </c>
      <c r="AB41" s="19">
        <v>6</v>
      </c>
      <c r="AC41" s="19">
        <v>2</v>
      </c>
      <c r="AD41" s="19">
        <v>5</v>
      </c>
      <c r="AE41" s="5">
        <f t="shared" si="3"/>
        <v>72</v>
      </c>
      <c r="AF41" s="21">
        <v>18</v>
      </c>
      <c r="AG41" s="22">
        <v>17</v>
      </c>
      <c r="AH41" s="22">
        <v>7</v>
      </c>
      <c r="AI41" s="22">
        <v>7</v>
      </c>
      <c r="AJ41" s="26">
        <v>10</v>
      </c>
      <c r="AK41" s="22">
        <v>10</v>
      </c>
      <c r="AL41" s="24">
        <f t="shared" si="4"/>
        <v>69</v>
      </c>
      <c r="AM41" s="25"/>
      <c r="AN41" s="25">
        <f>(K41*0.25+AE41*0.2+AL41*0.05)/50*100</f>
        <v>76.44074074074075</v>
      </c>
      <c r="AO41" s="5" t="str">
        <f t="shared" si="5"/>
        <v>C+</v>
      </c>
    </row>
    <row r="42" spans="1:41" ht="14">
      <c r="A42" s="12">
        <v>40</v>
      </c>
      <c r="B42" s="12" t="s">
        <v>125</v>
      </c>
      <c r="C42" s="12">
        <v>7</v>
      </c>
      <c r="D42" s="12" t="s">
        <v>126</v>
      </c>
      <c r="E42" s="17">
        <v>24</v>
      </c>
      <c r="F42" s="17">
        <v>25</v>
      </c>
      <c r="G42" s="17">
        <v>40</v>
      </c>
      <c r="H42" s="17">
        <v>8</v>
      </c>
      <c r="I42" s="17">
        <v>34</v>
      </c>
      <c r="J42" s="17">
        <f t="shared" si="0"/>
        <v>131</v>
      </c>
      <c r="K42" s="18">
        <f t="shared" si="1"/>
        <v>97.037037037037038</v>
      </c>
      <c r="L42" s="12"/>
      <c r="M42" s="19">
        <v>3</v>
      </c>
      <c r="N42" s="19">
        <v>4</v>
      </c>
      <c r="O42" s="19">
        <v>4</v>
      </c>
      <c r="P42" s="19">
        <v>5</v>
      </c>
      <c r="Q42" s="19">
        <v>1</v>
      </c>
      <c r="R42" s="19">
        <v>5</v>
      </c>
      <c r="S42" s="19">
        <v>5</v>
      </c>
      <c r="T42" s="19">
        <v>2.5</v>
      </c>
      <c r="U42" s="19">
        <v>10</v>
      </c>
      <c r="V42" s="19">
        <v>3.5</v>
      </c>
      <c r="W42" s="20">
        <f t="shared" si="7"/>
        <v>2.5</v>
      </c>
      <c r="X42" s="19">
        <v>4</v>
      </c>
      <c r="Y42" s="19">
        <v>3</v>
      </c>
      <c r="Z42" s="19">
        <v>10</v>
      </c>
      <c r="AA42" s="19">
        <v>5</v>
      </c>
      <c r="AB42" s="19">
        <v>3</v>
      </c>
      <c r="AC42" s="19">
        <v>2</v>
      </c>
      <c r="AD42" s="19">
        <v>5</v>
      </c>
      <c r="AE42" s="5">
        <f t="shared" si="3"/>
        <v>77.5</v>
      </c>
      <c r="AF42" s="21">
        <v>19</v>
      </c>
      <c r="AG42" s="22">
        <v>10</v>
      </c>
      <c r="AH42" s="22">
        <v>3</v>
      </c>
      <c r="AI42" s="22">
        <v>3</v>
      </c>
      <c r="AJ42" s="26">
        <v>15</v>
      </c>
      <c r="AK42" s="22">
        <v>6</v>
      </c>
      <c r="AL42" s="24">
        <f t="shared" si="4"/>
        <v>56</v>
      </c>
      <c r="AM42" s="25"/>
      <c r="AN42" s="25">
        <f>(K42*0.25+AE42*0.2+AL42*0.05)/50*100</f>
        <v>85.118518518518513</v>
      </c>
      <c r="AO42" s="5" t="str">
        <f t="shared" si="5"/>
        <v>B</v>
      </c>
    </row>
    <row r="43" spans="1:41" ht="14">
      <c r="A43" s="12">
        <v>41</v>
      </c>
      <c r="B43" s="12" t="s">
        <v>127</v>
      </c>
      <c r="C43" s="12">
        <v>6</v>
      </c>
      <c r="D43" s="12" t="s">
        <v>128</v>
      </c>
      <c r="E43" s="17">
        <v>19</v>
      </c>
      <c r="F43" s="17">
        <v>22</v>
      </c>
      <c r="G43" s="17">
        <v>28</v>
      </c>
      <c r="H43" s="39">
        <v>0</v>
      </c>
      <c r="I43" s="17">
        <v>28</v>
      </c>
      <c r="J43" s="17">
        <f t="shared" si="0"/>
        <v>97</v>
      </c>
      <c r="K43" s="18">
        <f t="shared" si="1"/>
        <v>71.851851851851862</v>
      </c>
      <c r="L43" s="12"/>
      <c r="M43" s="19">
        <v>5</v>
      </c>
      <c r="N43" s="19">
        <v>4</v>
      </c>
      <c r="O43" s="19">
        <v>4</v>
      </c>
      <c r="P43" s="19">
        <v>5</v>
      </c>
      <c r="Q43" s="19">
        <v>5</v>
      </c>
      <c r="R43" s="19">
        <v>5</v>
      </c>
      <c r="S43" s="19">
        <v>5</v>
      </c>
      <c r="T43" s="19">
        <v>2.5</v>
      </c>
      <c r="U43" s="19">
        <v>10</v>
      </c>
      <c r="V43" s="19">
        <v>0</v>
      </c>
      <c r="W43" s="20">
        <f t="shared" si="7"/>
        <v>2.5</v>
      </c>
      <c r="X43" s="19">
        <v>5</v>
      </c>
      <c r="Y43" s="19">
        <v>2</v>
      </c>
      <c r="Z43" s="19">
        <v>4</v>
      </c>
      <c r="AA43" s="19">
        <v>0</v>
      </c>
      <c r="AB43" s="19">
        <v>0</v>
      </c>
      <c r="AC43" s="19">
        <v>0</v>
      </c>
      <c r="AD43" s="19">
        <v>5</v>
      </c>
      <c r="AE43" s="5">
        <f t="shared" si="3"/>
        <v>64</v>
      </c>
      <c r="AF43" s="21">
        <v>19</v>
      </c>
      <c r="AG43" s="22">
        <v>14</v>
      </c>
      <c r="AH43" s="22">
        <v>10</v>
      </c>
      <c r="AI43" s="22">
        <v>10</v>
      </c>
      <c r="AJ43" s="23">
        <v>5</v>
      </c>
      <c r="AK43" s="22">
        <v>8</v>
      </c>
      <c r="AL43" s="24">
        <f t="shared" si="4"/>
        <v>66</v>
      </c>
      <c r="AM43" s="25"/>
      <c r="AN43" s="25">
        <f>(K43*0.25+AE43*0.2+AL43*0.05)/50*100</f>
        <v>68.125925925925927</v>
      </c>
      <c r="AO43" s="5" t="str">
        <f t="shared" si="5"/>
        <v>C</v>
      </c>
    </row>
    <row r="44" spans="1:41" ht="14">
      <c r="A44" s="12">
        <v>42</v>
      </c>
      <c r="B44" s="12" t="s">
        <v>129</v>
      </c>
      <c r="C44" s="12">
        <v>3</v>
      </c>
      <c r="D44" s="12" t="s">
        <v>130</v>
      </c>
      <c r="E44" s="17">
        <v>22</v>
      </c>
      <c r="F44" s="17">
        <v>15</v>
      </c>
      <c r="G44" s="17">
        <v>27</v>
      </c>
      <c r="H44" s="39">
        <v>6</v>
      </c>
      <c r="I44" s="17">
        <v>27</v>
      </c>
      <c r="J44" s="17">
        <f t="shared" si="0"/>
        <v>97</v>
      </c>
      <c r="K44" s="18">
        <f t="shared" si="1"/>
        <v>71.851851851851862</v>
      </c>
      <c r="L44" s="12"/>
      <c r="M44" s="19">
        <v>5</v>
      </c>
      <c r="N44" s="19">
        <v>5</v>
      </c>
      <c r="O44" s="19">
        <v>4</v>
      </c>
      <c r="P44" s="19">
        <v>5</v>
      </c>
      <c r="Q44" s="19">
        <v>1</v>
      </c>
      <c r="R44" s="19">
        <v>4</v>
      </c>
      <c r="S44" s="19">
        <v>0</v>
      </c>
      <c r="T44" s="19">
        <v>0</v>
      </c>
      <c r="U44" s="19">
        <v>10</v>
      </c>
      <c r="V44" s="19">
        <v>0</v>
      </c>
      <c r="W44" s="20">
        <f t="shared" si="7"/>
        <v>0</v>
      </c>
      <c r="X44" s="19">
        <v>4</v>
      </c>
      <c r="Y44" s="19">
        <v>2</v>
      </c>
      <c r="Z44" s="19">
        <v>4</v>
      </c>
      <c r="AA44" s="19">
        <v>0</v>
      </c>
      <c r="AB44" s="19">
        <v>3</v>
      </c>
      <c r="AC44" s="19">
        <v>0</v>
      </c>
      <c r="AD44" s="19">
        <v>5</v>
      </c>
      <c r="AE44" s="5">
        <f t="shared" si="3"/>
        <v>52</v>
      </c>
      <c r="AF44" s="21">
        <v>16</v>
      </c>
      <c r="AG44" s="22">
        <v>20</v>
      </c>
      <c r="AH44" s="22">
        <v>7</v>
      </c>
      <c r="AI44" s="22">
        <v>7</v>
      </c>
      <c r="AJ44" s="23">
        <v>12</v>
      </c>
      <c r="AK44" s="22">
        <v>6</v>
      </c>
      <c r="AL44" s="24">
        <f t="shared" si="4"/>
        <v>68</v>
      </c>
      <c r="AM44" s="25"/>
      <c r="AN44" s="25">
        <f>(K44*0.25+AE44*0.2+AL44*0.05)/50*100</f>
        <v>63.525925925925932</v>
      </c>
      <c r="AO44" s="5" t="str">
        <f t="shared" si="5"/>
        <v>C-</v>
      </c>
    </row>
    <row r="45" spans="1:41" ht="14">
      <c r="A45" s="12">
        <v>43</v>
      </c>
      <c r="B45" s="12" t="s">
        <v>131</v>
      </c>
      <c r="C45" s="12">
        <v>2</v>
      </c>
      <c r="D45" s="12" t="s">
        <v>132</v>
      </c>
      <c r="E45" s="17">
        <v>24</v>
      </c>
      <c r="F45" s="17">
        <v>17</v>
      </c>
      <c r="G45" s="29">
        <v>0</v>
      </c>
      <c r="H45" s="29">
        <v>0</v>
      </c>
      <c r="I45" s="29">
        <v>0</v>
      </c>
      <c r="J45" s="17">
        <f t="shared" si="0"/>
        <v>41</v>
      </c>
      <c r="K45" s="18">
        <f t="shared" si="1"/>
        <v>30.37037037037037</v>
      </c>
      <c r="L45" s="12"/>
      <c r="M45" s="33">
        <v>0</v>
      </c>
      <c r="N45" s="33">
        <v>0</v>
      </c>
      <c r="O45" s="33">
        <v>0</v>
      </c>
      <c r="P45" s="33">
        <v>0</v>
      </c>
      <c r="Q45" s="33">
        <v>0</v>
      </c>
      <c r="R45" s="33">
        <v>0</v>
      </c>
      <c r="S45" s="33">
        <v>0</v>
      </c>
      <c r="T45" s="33">
        <v>0</v>
      </c>
      <c r="U45" s="33">
        <v>0</v>
      </c>
      <c r="V45" s="33">
        <v>0</v>
      </c>
      <c r="W45" s="20">
        <f t="shared" si="7"/>
        <v>0</v>
      </c>
      <c r="X45" s="33">
        <v>0</v>
      </c>
      <c r="Y45" s="33">
        <v>0</v>
      </c>
      <c r="Z45" s="33">
        <v>0</v>
      </c>
      <c r="AA45" s="33">
        <v>0</v>
      </c>
      <c r="AB45" s="33">
        <v>0</v>
      </c>
      <c r="AC45" s="33">
        <v>0</v>
      </c>
      <c r="AD45" s="33">
        <v>0</v>
      </c>
      <c r="AE45" s="5">
        <f t="shared" si="3"/>
        <v>0</v>
      </c>
      <c r="AF45" s="34">
        <v>0</v>
      </c>
      <c r="AG45" s="35">
        <v>0</v>
      </c>
      <c r="AH45" s="35">
        <v>0</v>
      </c>
      <c r="AI45" s="35">
        <v>0</v>
      </c>
      <c r="AJ45" s="38">
        <v>0</v>
      </c>
      <c r="AK45" s="35">
        <v>0</v>
      </c>
      <c r="AL45" s="24">
        <f t="shared" si="4"/>
        <v>0</v>
      </c>
      <c r="AM45" s="25"/>
      <c r="AN45" s="25">
        <f>(K45*0.25+AE45*0.2+AL45*0.05)/50*100</f>
        <v>15.185185185185185</v>
      </c>
      <c r="AO45" s="5" t="str">
        <f t="shared" si="5"/>
        <v>Fail</v>
      </c>
    </row>
    <row r="46" spans="1:41" ht="14">
      <c r="A46" s="12">
        <v>44</v>
      </c>
      <c r="B46" s="12" t="s">
        <v>133</v>
      </c>
      <c r="C46" s="12">
        <v>3</v>
      </c>
      <c r="D46" s="12" t="s">
        <v>134</v>
      </c>
      <c r="E46" s="17">
        <v>22</v>
      </c>
      <c r="F46" s="17">
        <v>23</v>
      </c>
      <c r="G46" s="17">
        <v>30</v>
      </c>
      <c r="H46" s="17">
        <v>0</v>
      </c>
      <c r="I46" s="17">
        <v>36</v>
      </c>
      <c r="J46" s="17">
        <f t="shared" si="0"/>
        <v>111</v>
      </c>
      <c r="K46" s="18">
        <f t="shared" si="1"/>
        <v>82.222222222222214</v>
      </c>
      <c r="L46" s="12"/>
      <c r="M46" s="19">
        <v>4</v>
      </c>
      <c r="N46" s="19">
        <v>5</v>
      </c>
      <c r="O46" s="19">
        <v>8</v>
      </c>
      <c r="P46" s="19">
        <v>5</v>
      </c>
      <c r="Q46" s="19">
        <v>5</v>
      </c>
      <c r="R46" s="19">
        <v>0</v>
      </c>
      <c r="S46" s="19">
        <v>5</v>
      </c>
      <c r="T46" s="19">
        <v>2.5</v>
      </c>
      <c r="U46" s="19">
        <v>10</v>
      </c>
      <c r="V46" s="19">
        <v>3.5</v>
      </c>
      <c r="W46" s="20">
        <f t="shared" si="7"/>
        <v>2.5</v>
      </c>
      <c r="X46" s="19">
        <v>4</v>
      </c>
      <c r="Y46" s="19">
        <v>4</v>
      </c>
      <c r="Z46" s="19">
        <v>7</v>
      </c>
      <c r="AA46" s="19">
        <v>0</v>
      </c>
      <c r="AB46" s="19">
        <v>6</v>
      </c>
      <c r="AC46" s="19">
        <v>1</v>
      </c>
      <c r="AD46" s="19">
        <v>5</v>
      </c>
      <c r="AE46" s="5">
        <f t="shared" si="3"/>
        <v>77.5</v>
      </c>
      <c r="AF46" s="21">
        <v>18</v>
      </c>
      <c r="AG46" s="22">
        <v>20</v>
      </c>
      <c r="AH46" s="22">
        <v>0</v>
      </c>
      <c r="AI46" s="22">
        <v>9</v>
      </c>
      <c r="AJ46" s="26">
        <v>16</v>
      </c>
      <c r="AK46" s="22">
        <v>10</v>
      </c>
      <c r="AL46" s="24">
        <f t="shared" si="4"/>
        <v>73</v>
      </c>
      <c r="AM46" s="25"/>
      <c r="AN46" s="25">
        <f>(K46*0.25+AE46*0.2+AL46*0.05)/50*100</f>
        <v>79.411111111111111</v>
      </c>
      <c r="AO46" s="5" t="str">
        <f t="shared" si="5"/>
        <v>C+</v>
      </c>
    </row>
    <row r="47" spans="1:41" ht="14">
      <c r="A47" s="12">
        <v>45</v>
      </c>
      <c r="B47" s="12" t="s">
        <v>135</v>
      </c>
      <c r="C47" s="12">
        <v>2</v>
      </c>
      <c r="D47" s="12" t="s">
        <v>136</v>
      </c>
      <c r="E47" s="17">
        <v>20</v>
      </c>
      <c r="F47" s="17">
        <v>21</v>
      </c>
      <c r="G47" s="17">
        <v>30</v>
      </c>
      <c r="H47" s="17">
        <v>8</v>
      </c>
      <c r="I47" s="17">
        <v>40</v>
      </c>
      <c r="J47" s="17">
        <f t="shared" si="0"/>
        <v>119</v>
      </c>
      <c r="K47" s="18">
        <f t="shared" si="1"/>
        <v>88.148148148148152</v>
      </c>
      <c r="L47" s="12"/>
      <c r="M47" s="19">
        <v>4</v>
      </c>
      <c r="N47" s="19">
        <v>5</v>
      </c>
      <c r="O47" s="19">
        <v>4</v>
      </c>
      <c r="P47" s="19">
        <v>5</v>
      </c>
      <c r="Q47" s="19">
        <v>1</v>
      </c>
      <c r="R47" s="19">
        <v>1</v>
      </c>
      <c r="S47" s="19">
        <v>5</v>
      </c>
      <c r="T47" s="19">
        <v>2.5</v>
      </c>
      <c r="U47" s="19">
        <v>10</v>
      </c>
      <c r="V47" s="19">
        <v>2.5</v>
      </c>
      <c r="W47" s="20">
        <f t="shared" si="7"/>
        <v>2.5</v>
      </c>
      <c r="X47" s="19">
        <v>3</v>
      </c>
      <c r="Y47" s="19">
        <v>4</v>
      </c>
      <c r="Z47" s="19">
        <v>4</v>
      </c>
      <c r="AA47" s="19">
        <v>5</v>
      </c>
      <c r="AB47" s="19">
        <v>2</v>
      </c>
      <c r="AC47" s="19">
        <v>1</v>
      </c>
      <c r="AD47" s="19">
        <v>5</v>
      </c>
      <c r="AE47" s="5">
        <f t="shared" si="3"/>
        <v>66.5</v>
      </c>
      <c r="AF47" s="21">
        <v>15</v>
      </c>
      <c r="AG47" s="22">
        <v>20</v>
      </c>
      <c r="AH47" s="22">
        <v>1</v>
      </c>
      <c r="AI47" s="22">
        <v>3</v>
      </c>
      <c r="AJ47" s="23">
        <v>12</v>
      </c>
      <c r="AK47" s="22">
        <v>10</v>
      </c>
      <c r="AL47" s="24">
        <f t="shared" si="4"/>
        <v>61</v>
      </c>
      <c r="AM47" s="25"/>
      <c r="AN47" s="25">
        <f>(K47*0.25+AE47*0.2+AL47*0.05)/50*100</f>
        <v>76.774074074074065</v>
      </c>
      <c r="AO47" s="5" t="str">
        <f t="shared" si="5"/>
        <v>C+</v>
      </c>
    </row>
    <row r="48" spans="1:41" ht="14">
      <c r="A48" s="12">
        <v>46</v>
      </c>
      <c r="B48" s="12" t="s">
        <v>137</v>
      </c>
      <c r="C48" s="12">
        <v>6</v>
      </c>
      <c r="D48" s="12" t="s">
        <v>138</v>
      </c>
      <c r="E48" s="17">
        <v>23</v>
      </c>
      <c r="F48" s="17">
        <v>19</v>
      </c>
      <c r="G48" s="17">
        <v>22</v>
      </c>
      <c r="H48" s="39">
        <v>6</v>
      </c>
      <c r="I48" s="29">
        <v>0</v>
      </c>
      <c r="J48" s="17">
        <f t="shared" si="0"/>
        <v>70</v>
      </c>
      <c r="K48" s="18">
        <f t="shared" si="1"/>
        <v>51.851851851851848</v>
      </c>
      <c r="L48" s="12"/>
      <c r="M48" s="19">
        <v>5</v>
      </c>
      <c r="N48" s="19">
        <v>3</v>
      </c>
      <c r="O48" s="19">
        <v>10</v>
      </c>
      <c r="P48" s="19">
        <v>5</v>
      </c>
      <c r="Q48" s="19">
        <v>5</v>
      </c>
      <c r="R48" s="19">
        <v>5</v>
      </c>
      <c r="S48" s="19">
        <v>5</v>
      </c>
      <c r="T48" s="19">
        <v>2.5</v>
      </c>
      <c r="U48" s="19">
        <v>10</v>
      </c>
      <c r="V48" s="19">
        <v>5</v>
      </c>
      <c r="W48" s="20">
        <f t="shared" si="7"/>
        <v>2.5</v>
      </c>
      <c r="X48" s="19">
        <v>3</v>
      </c>
      <c r="Y48" s="19">
        <v>5</v>
      </c>
      <c r="Z48" s="19">
        <v>7</v>
      </c>
      <c r="AA48" s="19">
        <v>0</v>
      </c>
      <c r="AB48" s="19">
        <v>10</v>
      </c>
      <c r="AC48" s="19">
        <v>1</v>
      </c>
      <c r="AD48" s="19">
        <v>5</v>
      </c>
      <c r="AE48" s="5">
        <f t="shared" si="3"/>
        <v>89</v>
      </c>
      <c r="AF48" s="21">
        <v>19</v>
      </c>
      <c r="AG48" s="22">
        <v>14</v>
      </c>
      <c r="AH48" s="22">
        <v>10</v>
      </c>
      <c r="AI48" s="22">
        <v>10</v>
      </c>
      <c r="AJ48" s="23">
        <v>5</v>
      </c>
      <c r="AK48" s="22">
        <v>8</v>
      </c>
      <c r="AL48" s="24">
        <f t="shared" si="4"/>
        <v>66</v>
      </c>
      <c r="AM48" s="25"/>
      <c r="AN48" s="25">
        <f>(K48*0.25+AE48*0.2+AL48*0.05)/50*100</f>
        <v>68.125925925925927</v>
      </c>
      <c r="AO48" s="5" t="str">
        <f t="shared" si="5"/>
        <v>C</v>
      </c>
    </row>
    <row r="49" spans="1:41" ht="14">
      <c r="A49" s="12">
        <v>47</v>
      </c>
      <c r="B49" s="12" t="s">
        <v>139</v>
      </c>
      <c r="C49" s="12">
        <v>5</v>
      </c>
      <c r="D49" s="12" t="s">
        <v>140</v>
      </c>
      <c r="E49" s="17">
        <v>25</v>
      </c>
      <c r="F49" s="17">
        <v>24</v>
      </c>
      <c r="G49" s="17">
        <v>40</v>
      </c>
      <c r="H49" s="17">
        <v>10</v>
      </c>
      <c r="I49" s="17">
        <v>14</v>
      </c>
      <c r="J49" s="17">
        <f t="shared" si="0"/>
        <v>113</v>
      </c>
      <c r="K49" s="18">
        <f t="shared" si="1"/>
        <v>83.703703703703695</v>
      </c>
      <c r="L49" s="12"/>
      <c r="M49" s="19">
        <v>4</v>
      </c>
      <c r="N49" s="19">
        <v>5</v>
      </c>
      <c r="O49" s="19">
        <v>8</v>
      </c>
      <c r="P49" s="19">
        <v>5</v>
      </c>
      <c r="Q49" s="19">
        <v>4</v>
      </c>
      <c r="R49" s="19">
        <v>0</v>
      </c>
      <c r="S49" s="19">
        <v>5</v>
      </c>
      <c r="T49" s="19">
        <v>4</v>
      </c>
      <c r="U49" s="19">
        <v>10</v>
      </c>
      <c r="V49" s="19">
        <v>5</v>
      </c>
      <c r="W49" s="20">
        <f t="shared" si="7"/>
        <v>0</v>
      </c>
      <c r="X49" s="19">
        <v>4</v>
      </c>
      <c r="Y49" s="19">
        <v>4</v>
      </c>
      <c r="Z49" s="19">
        <v>10</v>
      </c>
      <c r="AA49" s="19">
        <v>0</v>
      </c>
      <c r="AB49" s="19">
        <v>10</v>
      </c>
      <c r="AC49" s="19">
        <v>1</v>
      </c>
      <c r="AD49" s="19">
        <v>5</v>
      </c>
      <c r="AE49" s="5">
        <f t="shared" si="3"/>
        <v>84</v>
      </c>
      <c r="AF49" s="21">
        <v>16</v>
      </c>
      <c r="AG49" s="22">
        <v>20</v>
      </c>
      <c r="AH49" s="22">
        <v>5</v>
      </c>
      <c r="AI49" s="22">
        <v>5</v>
      </c>
      <c r="AJ49" s="26">
        <v>7</v>
      </c>
      <c r="AK49" s="22">
        <v>10</v>
      </c>
      <c r="AL49" s="24">
        <f t="shared" si="4"/>
        <v>63</v>
      </c>
      <c r="AM49" s="25"/>
      <c r="AN49" s="25">
        <f>(K49*0.25+AE49*0.2+AL49*0.05)/50*100</f>
        <v>81.751851851851839</v>
      </c>
      <c r="AO49" s="5" t="str">
        <f t="shared" si="5"/>
        <v>B-</v>
      </c>
    </row>
    <row r="50" spans="1:41" ht="14">
      <c r="A50" s="12">
        <v>48</v>
      </c>
      <c r="B50" s="12" t="s">
        <v>141</v>
      </c>
      <c r="C50" s="12">
        <v>2</v>
      </c>
      <c r="D50" s="12" t="s">
        <v>142</v>
      </c>
      <c r="E50" s="17">
        <v>24</v>
      </c>
      <c r="F50" s="17">
        <v>7</v>
      </c>
      <c r="G50" s="17">
        <v>40</v>
      </c>
      <c r="H50" s="17">
        <v>10</v>
      </c>
      <c r="I50" s="17">
        <v>42</v>
      </c>
      <c r="J50" s="17">
        <f t="shared" si="0"/>
        <v>123</v>
      </c>
      <c r="K50" s="18">
        <f t="shared" si="1"/>
        <v>91.111111111111114</v>
      </c>
      <c r="L50" s="12"/>
      <c r="M50" s="19">
        <v>5</v>
      </c>
      <c r="N50" s="19">
        <v>5</v>
      </c>
      <c r="O50" s="19">
        <v>8</v>
      </c>
      <c r="P50" s="19">
        <v>5</v>
      </c>
      <c r="Q50" s="19">
        <v>0</v>
      </c>
      <c r="R50" s="19">
        <v>0</v>
      </c>
      <c r="S50" s="19">
        <v>0</v>
      </c>
      <c r="T50" s="19">
        <v>2.5</v>
      </c>
      <c r="U50" s="19">
        <v>10</v>
      </c>
      <c r="V50" s="19">
        <v>3.5</v>
      </c>
      <c r="W50" s="20">
        <f t="shared" si="7"/>
        <v>2.5</v>
      </c>
      <c r="X50" s="19">
        <v>4</v>
      </c>
      <c r="Y50" s="19">
        <v>3</v>
      </c>
      <c r="Z50" s="19">
        <v>7</v>
      </c>
      <c r="AA50" s="19">
        <v>5</v>
      </c>
      <c r="AB50" s="19">
        <v>5</v>
      </c>
      <c r="AC50" s="19">
        <v>1</v>
      </c>
      <c r="AD50" s="19">
        <v>5</v>
      </c>
      <c r="AE50" s="5">
        <f t="shared" si="3"/>
        <v>71.5</v>
      </c>
      <c r="AF50" s="21">
        <v>19</v>
      </c>
      <c r="AG50" s="22">
        <v>5</v>
      </c>
      <c r="AH50" s="22">
        <v>5</v>
      </c>
      <c r="AI50" s="22">
        <v>5</v>
      </c>
      <c r="AJ50" s="28">
        <v>20</v>
      </c>
      <c r="AK50" s="22">
        <v>8</v>
      </c>
      <c r="AL50" s="24">
        <f t="shared" si="4"/>
        <v>62</v>
      </c>
      <c r="AM50" s="25"/>
      <c r="AN50" s="25">
        <f>(K50*0.25+AE50*0.2+AL50*0.05)/50*100</f>
        <v>80.355555555555569</v>
      </c>
      <c r="AO50" s="5" t="str">
        <f t="shared" si="5"/>
        <v>B-</v>
      </c>
    </row>
    <row r="51" spans="1:41" ht="14">
      <c r="A51" s="12">
        <v>49</v>
      </c>
      <c r="B51" s="12" t="s">
        <v>143</v>
      </c>
      <c r="C51" s="12">
        <v>3</v>
      </c>
      <c r="D51" s="12" t="s">
        <v>144</v>
      </c>
      <c r="E51" s="17">
        <v>22</v>
      </c>
      <c r="F51" s="17">
        <v>19</v>
      </c>
      <c r="G51" s="17">
        <v>26</v>
      </c>
      <c r="H51" s="17">
        <v>10</v>
      </c>
      <c r="I51" s="17">
        <v>10</v>
      </c>
      <c r="J51" s="17">
        <f t="shared" si="0"/>
        <v>87</v>
      </c>
      <c r="K51" s="18">
        <f t="shared" si="1"/>
        <v>64.444444444444443</v>
      </c>
      <c r="L51" s="12"/>
      <c r="M51" s="19">
        <v>3</v>
      </c>
      <c r="N51" s="19">
        <v>4</v>
      </c>
      <c r="O51" s="19">
        <v>8</v>
      </c>
      <c r="P51" s="19">
        <v>5</v>
      </c>
      <c r="Q51" s="19">
        <v>5</v>
      </c>
      <c r="R51" s="19">
        <v>5</v>
      </c>
      <c r="S51" s="19">
        <v>5</v>
      </c>
      <c r="T51" s="19">
        <v>2.5</v>
      </c>
      <c r="U51" s="19">
        <v>10</v>
      </c>
      <c r="V51" s="19">
        <v>3.5</v>
      </c>
      <c r="W51" s="20">
        <f t="shared" si="7"/>
        <v>2.5</v>
      </c>
      <c r="X51" s="19">
        <v>5</v>
      </c>
      <c r="Y51" s="19">
        <v>3</v>
      </c>
      <c r="Z51" s="19">
        <v>8</v>
      </c>
      <c r="AA51" s="19">
        <v>5</v>
      </c>
      <c r="AB51" s="19">
        <v>6</v>
      </c>
      <c r="AC51" s="19">
        <v>5</v>
      </c>
      <c r="AD51" s="19">
        <v>5</v>
      </c>
      <c r="AE51" s="5">
        <f t="shared" si="3"/>
        <v>90.5</v>
      </c>
      <c r="AF51" s="21">
        <v>20</v>
      </c>
      <c r="AG51" s="22">
        <v>20</v>
      </c>
      <c r="AH51" s="22">
        <v>8</v>
      </c>
      <c r="AI51" s="22">
        <v>8</v>
      </c>
      <c r="AJ51" s="23">
        <v>11</v>
      </c>
      <c r="AK51" s="22">
        <v>10</v>
      </c>
      <c r="AL51" s="24">
        <f t="shared" si="4"/>
        <v>77</v>
      </c>
      <c r="AM51" s="25"/>
      <c r="AN51" s="25">
        <f>(K51*0.25+AE51*0.2+AL51*0.05)/50*100</f>
        <v>76.12222222222222</v>
      </c>
      <c r="AO51" s="5" t="str">
        <f t="shared" si="5"/>
        <v>C+</v>
      </c>
    </row>
    <row r="52" spans="1:41" ht="14">
      <c r="A52" s="12">
        <v>50</v>
      </c>
      <c r="B52" s="12" t="s">
        <v>145</v>
      </c>
      <c r="C52" s="12">
        <v>2</v>
      </c>
      <c r="D52" s="12" t="s">
        <v>146</v>
      </c>
      <c r="E52" s="17">
        <v>19</v>
      </c>
      <c r="F52" s="17">
        <v>16</v>
      </c>
      <c r="G52" s="17">
        <v>26</v>
      </c>
      <c r="H52" s="39">
        <v>0</v>
      </c>
      <c r="I52" s="17">
        <v>34</v>
      </c>
      <c r="J52" s="17">
        <f t="shared" si="0"/>
        <v>95</v>
      </c>
      <c r="K52" s="18">
        <f t="shared" si="1"/>
        <v>70.370370370370367</v>
      </c>
      <c r="L52" s="12"/>
      <c r="M52" s="19">
        <v>5</v>
      </c>
      <c r="N52" s="19">
        <v>0</v>
      </c>
      <c r="O52" s="19">
        <v>10</v>
      </c>
      <c r="P52" s="19">
        <v>5</v>
      </c>
      <c r="Q52" s="19">
        <v>5</v>
      </c>
      <c r="R52" s="19">
        <v>0</v>
      </c>
      <c r="S52" s="19">
        <v>3</v>
      </c>
      <c r="T52" s="19">
        <v>2.5</v>
      </c>
      <c r="U52" s="19">
        <v>10</v>
      </c>
      <c r="V52" s="19">
        <v>5</v>
      </c>
      <c r="W52" s="20">
        <f t="shared" si="7"/>
        <v>2.5</v>
      </c>
      <c r="X52" s="19">
        <v>1</v>
      </c>
      <c r="Y52" s="19">
        <v>1</v>
      </c>
      <c r="Z52" s="19">
        <v>6</v>
      </c>
      <c r="AA52" s="19">
        <v>5</v>
      </c>
      <c r="AB52" s="19">
        <v>1</v>
      </c>
      <c r="AC52" s="19">
        <v>0</v>
      </c>
      <c r="AD52" s="19">
        <v>0</v>
      </c>
      <c r="AE52" s="5">
        <f t="shared" si="3"/>
        <v>62</v>
      </c>
      <c r="AF52" s="21">
        <v>19</v>
      </c>
      <c r="AG52" s="22">
        <v>20</v>
      </c>
      <c r="AH52" s="22">
        <v>8</v>
      </c>
      <c r="AI52" s="22">
        <v>8</v>
      </c>
      <c r="AJ52" s="23">
        <v>12</v>
      </c>
      <c r="AK52" s="22">
        <v>10</v>
      </c>
      <c r="AL52" s="24">
        <f t="shared" si="4"/>
        <v>77</v>
      </c>
      <c r="AM52" s="25"/>
      <c r="AN52" s="25">
        <f>(K52*0.25+AE52*0.2+AL52*0.05)/50*100</f>
        <v>67.68518518518519</v>
      </c>
      <c r="AO52" s="5" t="str">
        <f t="shared" si="5"/>
        <v>C</v>
      </c>
    </row>
    <row r="53" spans="1:41" ht="14">
      <c r="A53" s="12">
        <v>51</v>
      </c>
      <c r="B53" s="12" t="s">
        <v>147</v>
      </c>
      <c r="C53" s="12">
        <v>4</v>
      </c>
      <c r="D53" s="12" t="s">
        <v>148</v>
      </c>
      <c r="E53" s="17">
        <v>23</v>
      </c>
      <c r="F53" s="17">
        <v>20</v>
      </c>
      <c r="G53" s="17">
        <v>25</v>
      </c>
      <c r="H53" s="17">
        <v>0</v>
      </c>
      <c r="I53" s="17">
        <v>29</v>
      </c>
      <c r="J53" s="17">
        <f t="shared" si="0"/>
        <v>97</v>
      </c>
      <c r="K53" s="18">
        <f t="shared" si="1"/>
        <v>71.851851851851862</v>
      </c>
      <c r="L53" s="12"/>
      <c r="M53" s="19">
        <v>5</v>
      </c>
      <c r="N53" s="19">
        <v>5</v>
      </c>
      <c r="O53" s="19">
        <v>8</v>
      </c>
      <c r="P53" s="19">
        <v>5</v>
      </c>
      <c r="Q53" s="19">
        <v>5</v>
      </c>
      <c r="R53" s="19">
        <v>5</v>
      </c>
      <c r="S53" s="19">
        <v>5</v>
      </c>
      <c r="T53" s="19">
        <v>2.5</v>
      </c>
      <c r="U53" s="19">
        <v>0</v>
      </c>
      <c r="V53" s="19">
        <v>3.5</v>
      </c>
      <c r="W53" s="20">
        <f t="shared" si="7"/>
        <v>2.5</v>
      </c>
      <c r="X53" s="19">
        <v>4</v>
      </c>
      <c r="Y53" s="19">
        <v>5</v>
      </c>
      <c r="Z53" s="19">
        <v>1</v>
      </c>
      <c r="AA53" s="19">
        <v>5</v>
      </c>
      <c r="AB53" s="19">
        <v>1</v>
      </c>
      <c r="AC53" s="19">
        <v>0</v>
      </c>
      <c r="AD53" s="19">
        <v>5</v>
      </c>
      <c r="AE53" s="5">
        <f t="shared" si="3"/>
        <v>67.5</v>
      </c>
      <c r="AF53" s="21">
        <v>15</v>
      </c>
      <c r="AG53" s="22">
        <v>20</v>
      </c>
      <c r="AH53" s="22">
        <v>7</v>
      </c>
      <c r="AI53" s="22">
        <v>7</v>
      </c>
      <c r="AJ53" s="23">
        <v>5</v>
      </c>
      <c r="AK53" s="22">
        <v>12</v>
      </c>
      <c r="AL53" s="24">
        <f t="shared" si="4"/>
        <v>66</v>
      </c>
      <c r="AM53" s="25"/>
      <c r="AN53" s="25">
        <f>(K53*0.25+AE53*0.2+AL53*0.05)/50*100</f>
        <v>69.525925925925932</v>
      </c>
      <c r="AO53" s="5" t="str">
        <f t="shared" si="5"/>
        <v>C</v>
      </c>
    </row>
    <row r="54" spans="1:41" ht="14">
      <c r="A54" s="12">
        <v>52</v>
      </c>
      <c r="B54" s="12" t="s">
        <v>149</v>
      </c>
      <c r="C54" s="12">
        <v>2</v>
      </c>
      <c r="D54" s="12" t="s">
        <v>150</v>
      </c>
      <c r="E54" s="17">
        <v>22</v>
      </c>
      <c r="F54" s="17">
        <v>16</v>
      </c>
      <c r="G54" s="17">
        <v>26</v>
      </c>
      <c r="H54" s="17">
        <v>0</v>
      </c>
      <c r="I54" s="17">
        <v>34</v>
      </c>
      <c r="J54" s="17">
        <f t="shared" si="0"/>
        <v>98</v>
      </c>
      <c r="K54" s="18">
        <f t="shared" si="1"/>
        <v>72.592592592592595</v>
      </c>
      <c r="L54" s="12"/>
      <c r="M54" s="19">
        <v>3</v>
      </c>
      <c r="N54" s="19">
        <v>3</v>
      </c>
      <c r="O54" s="19">
        <v>7</v>
      </c>
      <c r="P54" s="19">
        <v>5</v>
      </c>
      <c r="Q54" s="19">
        <v>5</v>
      </c>
      <c r="R54" s="19">
        <v>5</v>
      </c>
      <c r="S54" s="19">
        <v>0</v>
      </c>
      <c r="T54" s="19">
        <v>2.5</v>
      </c>
      <c r="U54" s="19">
        <v>10</v>
      </c>
      <c r="V54" s="19">
        <v>2.5</v>
      </c>
      <c r="W54" s="20">
        <f t="shared" si="7"/>
        <v>2.5</v>
      </c>
      <c r="X54" s="19">
        <v>4</v>
      </c>
      <c r="Y54" s="19">
        <v>2</v>
      </c>
      <c r="Z54" s="19">
        <v>10</v>
      </c>
      <c r="AA54" s="19">
        <v>0</v>
      </c>
      <c r="AB54" s="19">
        <v>1</v>
      </c>
      <c r="AC54" s="19">
        <v>1</v>
      </c>
      <c r="AD54" s="19">
        <v>5</v>
      </c>
      <c r="AE54" s="5">
        <f t="shared" si="3"/>
        <v>68.5</v>
      </c>
      <c r="AF54" s="21">
        <v>15</v>
      </c>
      <c r="AG54" s="22">
        <v>20</v>
      </c>
      <c r="AH54" s="22">
        <v>1</v>
      </c>
      <c r="AI54" s="22">
        <v>3</v>
      </c>
      <c r="AJ54" s="23">
        <v>12</v>
      </c>
      <c r="AK54" s="22">
        <v>10</v>
      </c>
      <c r="AL54" s="24">
        <f t="shared" si="4"/>
        <v>61</v>
      </c>
      <c r="AM54" s="25"/>
      <c r="AN54" s="25">
        <f>(K54*0.25+AE54*0.2+AL54*0.05)/50*100</f>
        <v>69.796296296296291</v>
      </c>
      <c r="AO54" s="5" t="str">
        <f t="shared" si="5"/>
        <v>C</v>
      </c>
    </row>
    <row r="55" spans="1:41" ht="14">
      <c r="A55" s="12">
        <v>53</v>
      </c>
      <c r="B55" s="12" t="s">
        <v>151</v>
      </c>
      <c r="C55" s="12">
        <v>3</v>
      </c>
      <c r="D55" s="12" t="s">
        <v>152</v>
      </c>
      <c r="E55" s="17">
        <v>19</v>
      </c>
      <c r="F55" s="17">
        <v>22</v>
      </c>
      <c r="G55" s="29">
        <v>0</v>
      </c>
      <c r="H55" s="29">
        <v>0</v>
      </c>
      <c r="I55" s="29">
        <v>0</v>
      </c>
      <c r="J55" s="17">
        <f t="shared" si="0"/>
        <v>41</v>
      </c>
      <c r="K55" s="18">
        <f t="shared" si="1"/>
        <v>30.37037037037037</v>
      </c>
      <c r="L55" s="12"/>
      <c r="M55" s="19">
        <v>5</v>
      </c>
      <c r="N55" s="19">
        <v>5</v>
      </c>
      <c r="O55" s="19">
        <v>8</v>
      </c>
      <c r="P55" s="19">
        <v>5</v>
      </c>
      <c r="Q55" s="19">
        <v>0</v>
      </c>
      <c r="R55" s="19">
        <v>0</v>
      </c>
      <c r="S55" s="19">
        <v>0</v>
      </c>
      <c r="T55" s="19">
        <v>2.5</v>
      </c>
      <c r="U55" s="19">
        <v>10</v>
      </c>
      <c r="V55" s="19">
        <v>0</v>
      </c>
      <c r="W55" s="20">
        <f t="shared" si="7"/>
        <v>2.5</v>
      </c>
      <c r="X55" s="19">
        <v>4</v>
      </c>
      <c r="Y55" s="19">
        <v>2</v>
      </c>
      <c r="Z55" s="19">
        <v>1</v>
      </c>
      <c r="AA55" s="19">
        <v>0</v>
      </c>
      <c r="AB55" s="19">
        <v>10</v>
      </c>
      <c r="AC55" s="19">
        <v>5</v>
      </c>
      <c r="AD55" s="19">
        <v>0</v>
      </c>
      <c r="AE55" s="5">
        <f t="shared" si="3"/>
        <v>60</v>
      </c>
      <c r="AF55" s="21">
        <v>17</v>
      </c>
      <c r="AG55" s="22">
        <v>14</v>
      </c>
      <c r="AH55" s="22">
        <v>0</v>
      </c>
      <c r="AI55" s="22">
        <v>3</v>
      </c>
      <c r="AJ55" s="26">
        <v>14</v>
      </c>
      <c r="AK55" s="22">
        <v>8</v>
      </c>
      <c r="AL55" s="24">
        <f t="shared" si="4"/>
        <v>56</v>
      </c>
      <c r="AM55" s="25"/>
      <c r="AN55" s="25">
        <f>(K55*0.25+AE55*0.2+AL55*0.05)/50*100</f>
        <v>44.785185185185185</v>
      </c>
      <c r="AO55" s="5" t="str">
        <f t="shared" si="5"/>
        <v>Fail</v>
      </c>
    </row>
    <row r="56" spans="1:41" ht="14">
      <c r="A56" s="12">
        <v>54</v>
      </c>
      <c r="B56" s="12" t="s">
        <v>153</v>
      </c>
      <c r="C56" s="12">
        <v>1</v>
      </c>
      <c r="D56" s="12" t="s">
        <v>154</v>
      </c>
      <c r="E56" s="17">
        <v>24</v>
      </c>
      <c r="F56" s="17">
        <v>24</v>
      </c>
      <c r="G56" s="17">
        <v>8</v>
      </c>
      <c r="H56" s="17">
        <v>0</v>
      </c>
      <c r="I56" s="17">
        <v>35</v>
      </c>
      <c r="J56" s="17">
        <f t="shared" si="0"/>
        <v>91</v>
      </c>
      <c r="K56" s="18">
        <f t="shared" si="1"/>
        <v>67.407407407407405</v>
      </c>
      <c r="L56" s="12"/>
      <c r="M56" s="19">
        <v>5</v>
      </c>
      <c r="N56" s="19">
        <v>5</v>
      </c>
      <c r="O56" s="19">
        <v>5</v>
      </c>
      <c r="P56" s="19">
        <v>5</v>
      </c>
      <c r="Q56" s="19">
        <v>5</v>
      </c>
      <c r="R56" s="19">
        <v>5</v>
      </c>
      <c r="S56" s="19">
        <v>5</v>
      </c>
      <c r="T56" s="19">
        <v>2.5</v>
      </c>
      <c r="U56" s="19">
        <v>10</v>
      </c>
      <c r="V56" s="19">
        <v>2.5</v>
      </c>
      <c r="W56" s="20">
        <f t="shared" si="7"/>
        <v>2.5</v>
      </c>
      <c r="X56" s="19">
        <v>4</v>
      </c>
      <c r="Y56" s="19">
        <v>4</v>
      </c>
      <c r="Z56" s="19">
        <v>9</v>
      </c>
      <c r="AA56" s="19">
        <v>5</v>
      </c>
      <c r="AB56" s="19">
        <v>1</v>
      </c>
      <c r="AC56" s="19">
        <v>1</v>
      </c>
      <c r="AD56" s="19">
        <v>5</v>
      </c>
      <c r="AE56" s="5">
        <f t="shared" si="3"/>
        <v>81.5</v>
      </c>
      <c r="AF56" s="21">
        <v>16</v>
      </c>
      <c r="AG56" s="22">
        <v>14</v>
      </c>
      <c r="AH56" s="22">
        <v>4</v>
      </c>
      <c r="AI56" s="22">
        <v>4</v>
      </c>
      <c r="AJ56" s="26">
        <v>20</v>
      </c>
      <c r="AK56" s="22">
        <v>16</v>
      </c>
      <c r="AL56" s="24">
        <f t="shared" si="4"/>
        <v>74</v>
      </c>
      <c r="AM56" s="25"/>
      <c r="AN56" s="25">
        <f>(K56*0.25+AE56*0.2+AL56*0.05)/50*100</f>
        <v>73.703703703703709</v>
      </c>
      <c r="AO56" s="5" t="str">
        <f t="shared" si="5"/>
        <v>C</v>
      </c>
    </row>
    <row r="57" spans="1:41" ht="14">
      <c r="A57" s="12">
        <v>55</v>
      </c>
      <c r="B57" s="12" t="s">
        <v>155</v>
      </c>
      <c r="C57" s="12">
        <v>1</v>
      </c>
      <c r="D57" s="12" t="s">
        <v>156</v>
      </c>
      <c r="E57" s="17">
        <v>25</v>
      </c>
      <c r="F57" s="17">
        <v>17</v>
      </c>
      <c r="G57" s="17">
        <v>25</v>
      </c>
      <c r="H57" s="17">
        <v>7</v>
      </c>
      <c r="I57" s="17">
        <v>26</v>
      </c>
      <c r="J57" s="17">
        <f t="shared" si="0"/>
        <v>100</v>
      </c>
      <c r="K57" s="18">
        <f t="shared" si="1"/>
        <v>74.074074074074076</v>
      </c>
      <c r="L57" s="12"/>
      <c r="M57" s="19">
        <v>3</v>
      </c>
      <c r="N57" s="19">
        <v>4</v>
      </c>
      <c r="O57" s="19">
        <v>8</v>
      </c>
      <c r="P57" s="19">
        <v>5</v>
      </c>
      <c r="Q57" s="19">
        <v>1</v>
      </c>
      <c r="R57" s="19">
        <v>0</v>
      </c>
      <c r="S57" s="19">
        <v>0</v>
      </c>
      <c r="T57" s="19">
        <v>2.5</v>
      </c>
      <c r="U57" s="19">
        <v>10</v>
      </c>
      <c r="V57" s="19">
        <v>3.5</v>
      </c>
      <c r="W57" s="20">
        <f t="shared" si="7"/>
        <v>2.5</v>
      </c>
      <c r="X57" s="19">
        <v>1</v>
      </c>
      <c r="Y57" s="19">
        <v>3</v>
      </c>
      <c r="Z57" s="19">
        <v>10</v>
      </c>
      <c r="AA57" s="19">
        <v>0</v>
      </c>
      <c r="AB57" s="19">
        <v>1</v>
      </c>
      <c r="AC57" s="19">
        <v>1</v>
      </c>
      <c r="AD57" s="19">
        <v>5</v>
      </c>
      <c r="AE57" s="5">
        <f t="shared" si="3"/>
        <v>60.5</v>
      </c>
      <c r="AF57" s="21">
        <v>20</v>
      </c>
      <c r="AG57" s="22">
        <v>17</v>
      </c>
      <c r="AH57" s="22">
        <v>10</v>
      </c>
      <c r="AI57" s="22">
        <v>10</v>
      </c>
      <c r="AJ57" s="26">
        <v>5</v>
      </c>
      <c r="AK57" s="22">
        <v>12</v>
      </c>
      <c r="AL57" s="24">
        <f t="shared" si="4"/>
        <v>74</v>
      </c>
      <c r="AM57" s="25"/>
      <c r="AN57" s="25">
        <f>(K57*0.25+AE57*0.2+AL57*0.05)/50*100</f>
        <v>68.637037037037047</v>
      </c>
      <c r="AO57" s="5" t="str">
        <f t="shared" si="5"/>
        <v>C</v>
      </c>
    </row>
    <row r="58" spans="1:41" ht="14">
      <c r="A58" s="12">
        <v>56</v>
      </c>
      <c r="B58" s="12" t="s">
        <v>157</v>
      </c>
      <c r="C58" s="12">
        <v>5</v>
      </c>
      <c r="D58" s="12" t="s">
        <v>158</v>
      </c>
      <c r="E58" s="17">
        <v>25</v>
      </c>
      <c r="F58" s="17">
        <v>25</v>
      </c>
      <c r="G58" s="17">
        <v>39</v>
      </c>
      <c r="H58" s="17">
        <v>0</v>
      </c>
      <c r="I58" s="17">
        <v>45</v>
      </c>
      <c r="J58" s="17">
        <f t="shared" si="0"/>
        <v>134</v>
      </c>
      <c r="K58" s="18">
        <f t="shared" si="1"/>
        <v>99.259259259259252</v>
      </c>
      <c r="L58" s="12"/>
      <c r="M58" s="19">
        <v>0</v>
      </c>
      <c r="N58" s="19">
        <v>4</v>
      </c>
      <c r="O58" s="19">
        <v>8</v>
      </c>
      <c r="P58" s="19">
        <v>5</v>
      </c>
      <c r="Q58" s="19">
        <v>4</v>
      </c>
      <c r="R58" s="19">
        <v>0</v>
      </c>
      <c r="S58" s="19">
        <v>5</v>
      </c>
      <c r="T58" s="19">
        <v>4</v>
      </c>
      <c r="U58" s="19">
        <v>10</v>
      </c>
      <c r="V58" s="19">
        <v>2</v>
      </c>
      <c r="W58" s="20">
        <f t="shared" si="7"/>
        <v>0</v>
      </c>
      <c r="X58" s="19">
        <v>5</v>
      </c>
      <c r="Y58" s="19">
        <v>4</v>
      </c>
      <c r="Z58" s="19">
        <v>7</v>
      </c>
      <c r="AA58" s="19">
        <v>0</v>
      </c>
      <c r="AB58" s="19">
        <v>1</v>
      </c>
      <c r="AC58" s="19">
        <v>1</v>
      </c>
      <c r="AD58" s="19">
        <v>0</v>
      </c>
      <c r="AE58" s="5">
        <f t="shared" si="3"/>
        <v>60</v>
      </c>
      <c r="AF58" s="21">
        <v>15</v>
      </c>
      <c r="AG58" s="22">
        <v>15</v>
      </c>
      <c r="AH58" s="22">
        <v>0</v>
      </c>
      <c r="AI58" s="22">
        <v>4</v>
      </c>
      <c r="AJ58" s="26">
        <v>2</v>
      </c>
      <c r="AK58" s="22">
        <v>6</v>
      </c>
      <c r="AL58" s="24">
        <f t="shared" si="4"/>
        <v>42</v>
      </c>
      <c r="AM58" s="25"/>
      <c r="AN58" s="25">
        <f>(K58*0.25+AE58*0.2+AL58*0.05)/50*100</f>
        <v>77.829629629629622</v>
      </c>
      <c r="AO58" s="5" t="str">
        <f t="shared" si="5"/>
        <v>C+</v>
      </c>
    </row>
    <row r="59" spans="1:41" ht="14">
      <c r="A59" s="12">
        <v>57</v>
      </c>
      <c r="B59" s="12" t="s">
        <v>159</v>
      </c>
      <c r="C59" s="12">
        <v>3</v>
      </c>
      <c r="D59" s="12" t="s">
        <v>160</v>
      </c>
      <c r="E59" s="17">
        <v>24</v>
      </c>
      <c r="F59" s="17">
        <v>17</v>
      </c>
      <c r="G59" s="17">
        <v>18</v>
      </c>
      <c r="H59" s="17">
        <v>10</v>
      </c>
      <c r="I59" s="17">
        <v>38</v>
      </c>
      <c r="J59" s="17">
        <f t="shared" si="0"/>
        <v>107</v>
      </c>
      <c r="K59" s="18">
        <f t="shared" si="1"/>
        <v>79.259259259259267</v>
      </c>
      <c r="L59" s="12"/>
      <c r="M59" s="19">
        <v>5</v>
      </c>
      <c r="N59" s="19">
        <v>4</v>
      </c>
      <c r="O59" s="19">
        <v>8</v>
      </c>
      <c r="P59" s="19">
        <v>5</v>
      </c>
      <c r="Q59" s="19">
        <v>5</v>
      </c>
      <c r="R59" s="19">
        <v>5</v>
      </c>
      <c r="S59" s="19">
        <v>5</v>
      </c>
      <c r="T59" s="19">
        <v>2.5</v>
      </c>
      <c r="U59" s="19">
        <v>10</v>
      </c>
      <c r="V59" s="19">
        <v>5</v>
      </c>
      <c r="W59" s="20">
        <f t="shared" si="7"/>
        <v>2.5</v>
      </c>
      <c r="X59" s="19">
        <v>5</v>
      </c>
      <c r="Y59" s="19">
        <v>4</v>
      </c>
      <c r="Z59" s="19">
        <v>7</v>
      </c>
      <c r="AA59" s="19">
        <v>5</v>
      </c>
      <c r="AB59" s="19">
        <v>10</v>
      </c>
      <c r="AC59" s="19">
        <v>5</v>
      </c>
      <c r="AD59" s="19">
        <v>5</v>
      </c>
      <c r="AE59" s="5">
        <f t="shared" si="3"/>
        <v>98</v>
      </c>
      <c r="AF59" s="21">
        <v>16</v>
      </c>
      <c r="AG59" s="22">
        <v>10</v>
      </c>
      <c r="AH59" s="22">
        <v>10</v>
      </c>
      <c r="AI59" s="22">
        <v>10</v>
      </c>
      <c r="AJ59" s="28">
        <v>15</v>
      </c>
      <c r="AK59" s="22">
        <v>4</v>
      </c>
      <c r="AL59" s="24">
        <f t="shared" si="4"/>
        <v>65</v>
      </c>
      <c r="AM59" s="25"/>
      <c r="AN59" s="25">
        <f>(K59*0.25+AE59*0.2+AL59*0.05)/50*100</f>
        <v>85.329629629629636</v>
      </c>
      <c r="AO59" s="5" t="str">
        <f t="shared" si="5"/>
        <v>B</v>
      </c>
    </row>
    <row r="60" spans="1:41" ht="14">
      <c r="A60" s="12">
        <v>58</v>
      </c>
      <c r="B60" s="12" t="s">
        <v>161</v>
      </c>
      <c r="C60" s="12">
        <v>2</v>
      </c>
      <c r="D60" s="12" t="s">
        <v>162</v>
      </c>
      <c r="E60" s="17">
        <v>23</v>
      </c>
      <c r="F60" s="17">
        <v>20</v>
      </c>
      <c r="G60" s="17">
        <v>33</v>
      </c>
      <c r="H60" s="39">
        <v>10</v>
      </c>
      <c r="I60" s="17">
        <v>38</v>
      </c>
      <c r="J60" s="17">
        <f t="shared" si="0"/>
        <v>124</v>
      </c>
      <c r="K60" s="18">
        <f t="shared" si="1"/>
        <v>91.851851851851848</v>
      </c>
      <c r="L60" s="12"/>
      <c r="M60" s="19">
        <v>5</v>
      </c>
      <c r="N60" s="19">
        <v>5</v>
      </c>
      <c r="O60" s="19">
        <v>10</v>
      </c>
      <c r="P60" s="19">
        <v>5</v>
      </c>
      <c r="Q60" s="19">
        <v>5</v>
      </c>
      <c r="R60" s="19">
        <v>5</v>
      </c>
      <c r="S60" s="19">
        <v>5</v>
      </c>
      <c r="T60" s="19">
        <v>2.5</v>
      </c>
      <c r="U60" s="19">
        <v>10</v>
      </c>
      <c r="V60" s="19">
        <v>3.5</v>
      </c>
      <c r="W60" s="20">
        <f t="shared" si="7"/>
        <v>2.5</v>
      </c>
      <c r="X60" s="19">
        <v>5</v>
      </c>
      <c r="Y60" s="19">
        <v>5</v>
      </c>
      <c r="Z60" s="19">
        <v>10</v>
      </c>
      <c r="AA60" s="19">
        <v>0</v>
      </c>
      <c r="AB60" s="19">
        <v>10</v>
      </c>
      <c r="AC60" s="19">
        <v>5</v>
      </c>
      <c r="AD60" s="19">
        <v>5</v>
      </c>
      <c r="AE60" s="5">
        <f t="shared" si="3"/>
        <v>98.5</v>
      </c>
      <c r="AF60" s="21">
        <v>19</v>
      </c>
      <c r="AG60" s="22">
        <v>20</v>
      </c>
      <c r="AH60" s="22">
        <v>8</v>
      </c>
      <c r="AI60" s="22">
        <v>8</v>
      </c>
      <c r="AJ60" s="23">
        <v>12</v>
      </c>
      <c r="AK60" s="22">
        <v>10</v>
      </c>
      <c r="AL60" s="24">
        <f t="shared" si="4"/>
        <v>77</v>
      </c>
      <c r="AM60" s="25"/>
      <c r="AN60" s="25">
        <f>(K60*0.25+AE60*0.2+AL60*0.05)/50*100</f>
        <v>93.025925925925932</v>
      </c>
      <c r="AO60" s="5" t="str">
        <f t="shared" si="5"/>
        <v>A</v>
      </c>
    </row>
    <row r="61" spans="1:41" ht="14">
      <c r="A61" s="12">
        <v>59</v>
      </c>
      <c r="B61" s="12" t="s">
        <v>163</v>
      </c>
      <c r="C61" s="12">
        <v>5</v>
      </c>
      <c r="D61" s="12" t="s">
        <v>164</v>
      </c>
      <c r="E61" s="17">
        <v>25</v>
      </c>
      <c r="F61" s="17">
        <v>25</v>
      </c>
      <c r="G61" s="17">
        <v>30</v>
      </c>
      <c r="H61" s="17">
        <v>0</v>
      </c>
      <c r="I61" s="17">
        <v>41</v>
      </c>
      <c r="J61" s="17">
        <f t="shared" si="0"/>
        <v>121</v>
      </c>
      <c r="K61" s="18">
        <f t="shared" si="1"/>
        <v>89.629629629629619</v>
      </c>
      <c r="L61" s="12"/>
      <c r="M61" s="19">
        <v>5</v>
      </c>
      <c r="N61" s="19">
        <v>0</v>
      </c>
      <c r="O61" s="19">
        <v>4</v>
      </c>
      <c r="P61" s="19">
        <v>5</v>
      </c>
      <c r="Q61" s="19">
        <v>5</v>
      </c>
      <c r="R61" s="19">
        <v>5</v>
      </c>
      <c r="S61" s="19">
        <v>5</v>
      </c>
      <c r="T61" s="19">
        <v>2.5</v>
      </c>
      <c r="U61" s="19">
        <v>10</v>
      </c>
      <c r="V61" s="19">
        <v>2.5</v>
      </c>
      <c r="W61" s="20">
        <f t="shared" si="7"/>
        <v>2.5</v>
      </c>
      <c r="X61" s="19">
        <v>5</v>
      </c>
      <c r="Y61" s="19">
        <v>4</v>
      </c>
      <c r="Z61" s="19">
        <v>10</v>
      </c>
      <c r="AA61" s="19">
        <v>0</v>
      </c>
      <c r="AB61" s="19">
        <v>1</v>
      </c>
      <c r="AC61" s="19">
        <v>1</v>
      </c>
      <c r="AD61" s="19">
        <v>5</v>
      </c>
      <c r="AE61" s="5">
        <f t="shared" si="3"/>
        <v>72.5</v>
      </c>
      <c r="AF61" s="21">
        <v>15</v>
      </c>
      <c r="AG61" s="22">
        <v>15</v>
      </c>
      <c r="AH61" s="22">
        <v>0</v>
      </c>
      <c r="AI61" s="22">
        <v>4</v>
      </c>
      <c r="AJ61" s="26">
        <v>2</v>
      </c>
      <c r="AK61" s="22">
        <v>6</v>
      </c>
      <c r="AL61" s="24">
        <f t="shared" si="4"/>
        <v>42</v>
      </c>
      <c r="AM61" s="25"/>
      <c r="AN61" s="25">
        <f>(K61*0.25+AE61*0.2+AL61*0.05)/50*100</f>
        <v>78.014814814814812</v>
      </c>
      <c r="AO61" s="5" t="str">
        <f t="shared" si="5"/>
        <v>C+</v>
      </c>
    </row>
    <row r="62" spans="1:41" ht="14">
      <c r="A62" s="12">
        <v>60</v>
      </c>
      <c r="B62" s="12" t="s">
        <v>165</v>
      </c>
      <c r="C62" s="12">
        <v>7</v>
      </c>
      <c r="D62" s="12" t="s">
        <v>166</v>
      </c>
      <c r="E62" s="17">
        <v>22</v>
      </c>
      <c r="F62" s="17">
        <v>0</v>
      </c>
      <c r="G62" s="17">
        <v>12</v>
      </c>
      <c r="H62" s="29">
        <v>0</v>
      </c>
      <c r="I62" s="29">
        <v>0</v>
      </c>
      <c r="J62" s="17">
        <f t="shared" si="0"/>
        <v>34</v>
      </c>
      <c r="K62" s="18">
        <f t="shared" si="1"/>
        <v>25.185185185185183</v>
      </c>
      <c r="L62" s="12"/>
      <c r="M62" s="19">
        <v>5</v>
      </c>
      <c r="N62" s="19">
        <v>5</v>
      </c>
      <c r="O62" s="19">
        <v>0</v>
      </c>
      <c r="P62" s="19">
        <v>5</v>
      </c>
      <c r="Q62" s="19">
        <v>5</v>
      </c>
      <c r="R62" s="19">
        <v>0</v>
      </c>
      <c r="S62" s="19">
        <v>0</v>
      </c>
      <c r="T62" s="19">
        <v>2.5</v>
      </c>
      <c r="U62" s="19">
        <v>10</v>
      </c>
      <c r="V62" s="19">
        <v>3.5</v>
      </c>
      <c r="W62" s="20">
        <f t="shared" si="7"/>
        <v>2.5</v>
      </c>
      <c r="X62" s="19">
        <v>3</v>
      </c>
      <c r="Y62" s="19">
        <v>3</v>
      </c>
      <c r="Z62" s="19">
        <v>2</v>
      </c>
      <c r="AA62" s="19">
        <v>0</v>
      </c>
      <c r="AB62" s="19">
        <v>1</v>
      </c>
      <c r="AC62" s="19">
        <v>1</v>
      </c>
      <c r="AD62" s="19">
        <v>5</v>
      </c>
      <c r="AE62" s="5">
        <f t="shared" si="3"/>
        <v>53.5</v>
      </c>
      <c r="AF62" s="21">
        <v>17</v>
      </c>
      <c r="AG62" s="22">
        <v>13</v>
      </c>
      <c r="AH62" s="22">
        <v>8</v>
      </c>
      <c r="AI62" s="22">
        <v>8</v>
      </c>
      <c r="AJ62" s="23">
        <v>5</v>
      </c>
      <c r="AK62" s="22">
        <v>10</v>
      </c>
      <c r="AL62" s="24">
        <f t="shared" si="4"/>
        <v>61</v>
      </c>
      <c r="AM62" s="25"/>
      <c r="AN62" s="25">
        <f>(K62*0.25+AE62*0.2+AL62*0.05)/50*100</f>
        <v>40.092592592592595</v>
      </c>
      <c r="AO62" s="5" t="str">
        <f t="shared" si="5"/>
        <v>Fail</v>
      </c>
    </row>
    <row r="63" spans="1:41" ht="14">
      <c r="A63" s="12">
        <v>61</v>
      </c>
      <c r="B63" s="12" t="s">
        <v>167</v>
      </c>
      <c r="C63" s="12">
        <v>7</v>
      </c>
      <c r="D63" s="12" t="s">
        <v>168</v>
      </c>
      <c r="E63" s="17">
        <v>17</v>
      </c>
      <c r="F63" s="17">
        <v>18</v>
      </c>
      <c r="G63" s="17">
        <v>12</v>
      </c>
      <c r="H63" s="17">
        <v>0</v>
      </c>
      <c r="I63" s="17">
        <v>30</v>
      </c>
      <c r="J63" s="17">
        <f t="shared" si="0"/>
        <v>77</v>
      </c>
      <c r="K63" s="18">
        <f t="shared" si="1"/>
        <v>57.037037037037038</v>
      </c>
      <c r="L63" s="12"/>
      <c r="M63" s="19">
        <v>5</v>
      </c>
      <c r="N63" s="19">
        <v>0</v>
      </c>
      <c r="O63" s="19">
        <v>0</v>
      </c>
      <c r="P63" s="19">
        <v>5</v>
      </c>
      <c r="Q63" s="19">
        <v>3</v>
      </c>
      <c r="R63" s="19">
        <v>5</v>
      </c>
      <c r="S63" s="19">
        <v>5</v>
      </c>
      <c r="T63" s="19">
        <v>2.5</v>
      </c>
      <c r="U63" s="19">
        <v>0</v>
      </c>
      <c r="V63" s="19">
        <v>5</v>
      </c>
      <c r="W63" s="20">
        <f t="shared" si="7"/>
        <v>2.5</v>
      </c>
      <c r="X63" s="19">
        <v>0</v>
      </c>
      <c r="Y63" s="19">
        <v>0</v>
      </c>
      <c r="Z63" s="19">
        <v>0</v>
      </c>
      <c r="AA63" s="19">
        <v>0</v>
      </c>
      <c r="AB63" s="19">
        <v>8</v>
      </c>
      <c r="AC63" s="19">
        <v>1</v>
      </c>
      <c r="AD63" s="19">
        <v>5</v>
      </c>
      <c r="AE63" s="5">
        <f t="shared" si="3"/>
        <v>47</v>
      </c>
      <c r="AF63" s="21">
        <v>17</v>
      </c>
      <c r="AG63" s="22">
        <v>13</v>
      </c>
      <c r="AH63" s="22">
        <v>8</v>
      </c>
      <c r="AI63" s="22">
        <v>8</v>
      </c>
      <c r="AJ63" s="23">
        <v>5</v>
      </c>
      <c r="AK63" s="22">
        <v>10</v>
      </c>
      <c r="AL63" s="24">
        <f t="shared" si="4"/>
        <v>61</v>
      </c>
      <c r="AM63" s="25"/>
      <c r="AN63" s="25">
        <f>(K63*0.25+AE63*0.2+AL63*0.05)/50*100</f>
        <v>53.418518518518518</v>
      </c>
      <c r="AO63" s="5" t="str">
        <f t="shared" si="5"/>
        <v>Fail</v>
      </c>
    </row>
    <row r="64" spans="1:41" ht="14">
      <c r="A64" s="12">
        <v>62</v>
      </c>
      <c r="B64" s="12" t="s">
        <v>169</v>
      </c>
      <c r="C64" s="12">
        <v>3</v>
      </c>
      <c r="D64" s="12" t="s">
        <v>170</v>
      </c>
      <c r="E64" s="17">
        <v>24</v>
      </c>
      <c r="F64" s="17">
        <v>21</v>
      </c>
      <c r="G64" s="17">
        <v>27</v>
      </c>
      <c r="H64" s="39">
        <v>8</v>
      </c>
      <c r="I64" s="17">
        <v>28</v>
      </c>
      <c r="J64" s="17">
        <f t="shared" si="0"/>
        <v>108</v>
      </c>
      <c r="K64" s="18">
        <f t="shared" si="1"/>
        <v>80</v>
      </c>
      <c r="L64" s="12"/>
      <c r="M64" s="19">
        <v>4</v>
      </c>
      <c r="N64" s="19">
        <v>5</v>
      </c>
      <c r="O64" s="19">
        <v>8</v>
      </c>
      <c r="P64" s="19">
        <v>5</v>
      </c>
      <c r="Q64" s="19">
        <v>5</v>
      </c>
      <c r="R64" s="19">
        <v>4</v>
      </c>
      <c r="S64" s="19">
        <v>3</v>
      </c>
      <c r="T64" s="19">
        <v>5</v>
      </c>
      <c r="U64" s="19">
        <v>10</v>
      </c>
      <c r="V64" s="19">
        <v>2</v>
      </c>
      <c r="W64" s="20">
        <f t="shared" si="7"/>
        <v>0</v>
      </c>
      <c r="X64" s="19">
        <v>2</v>
      </c>
      <c r="Y64" s="19">
        <v>3</v>
      </c>
      <c r="Z64" s="19">
        <v>4</v>
      </c>
      <c r="AA64" s="19">
        <v>5</v>
      </c>
      <c r="AB64" s="19">
        <v>10</v>
      </c>
      <c r="AC64" s="19">
        <v>5</v>
      </c>
      <c r="AD64" s="19">
        <v>0</v>
      </c>
      <c r="AE64" s="5">
        <f t="shared" si="3"/>
        <v>80</v>
      </c>
      <c r="AF64" s="21">
        <v>16</v>
      </c>
      <c r="AG64" s="22">
        <v>20</v>
      </c>
      <c r="AH64" s="22">
        <v>7</v>
      </c>
      <c r="AI64" s="22">
        <v>7</v>
      </c>
      <c r="AJ64" s="23">
        <v>12</v>
      </c>
      <c r="AK64" s="22">
        <v>6</v>
      </c>
      <c r="AL64" s="24">
        <f t="shared" si="4"/>
        <v>68</v>
      </c>
      <c r="AM64" s="25"/>
      <c r="AN64" s="25">
        <f>(K64*0.25+AE64*0.2+AL64*0.05)/50*100</f>
        <v>78.8</v>
      </c>
      <c r="AO64" s="5" t="str">
        <f t="shared" si="5"/>
        <v>C+</v>
      </c>
    </row>
    <row r="65" spans="1:41" ht="14">
      <c r="A65" s="12">
        <v>63</v>
      </c>
      <c r="B65" s="12" t="s">
        <v>171</v>
      </c>
      <c r="C65" s="12">
        <v>3</v>
      </c>
      <c r="D65" s="12" t="s">
        <v>172</v>
      </c>
      <c r="E65" s="17">
        <v>24</v>
      </c>
      <c r="F65" s="17">
        <v>20</v>
      </c>
      <c r="G65" s="17">
        <v>33</v>
      </c>
      <c r="H65" s="17">
        <v>10</v>
      </c>
      <c r="I65" s="17">
        <v>32</v>
      </c>
      <c r="J65" s="17">
        <f t="shared" si="0"/>
        <v>119</v>
      </c>
      <c r="K65" s="18">
        <f t="shared" si="1"/>
        <v>88.148148148148152</v>
      </c>
      <c r="L65" s="12"/>
      <c r="M65" s="19">
        <v>5</v>
      </c>
      <c r="N65" s="19">
        <v>4</v>
      </c>
      <c r="O65" s="19">
        <v>6</v>
      </c>
      <c r="P65" s="19">
        <v>5</v>
      </c>
      <c r="Q65" s="19">
        <v>5</v>
      </c>
      <c r="R65" s="19">
        <v>5</v>
      </c>
      <c r="S65" s="19">
        <v>4</v>
      </c>
      <c r="T65" s="19">
        <v>2.5</v>
      </c>
      <c r="U65" s="19">
        <v>10</v>
      </c>
      <c r="V65" s="19">
        <v>3.5</v>
      </c>
      <c r="W65" s="20">
        <f t="shared" si="7"/>
        <v>2.5</v>
      </c>
      <c r="X65" s="19">
        <v>5</v>
      </c>
      <c r="Y65" s="19">
        <v>3</v>
      </c>
      <c r="Z65" s="19">
        <v>10</v>
      </c>
      <c r="AA65" s="19">
        <v>0</v>
      </c>
      <c r="AB65" s="19">
        <v>0</v>
      </c>
      <c r="AC65" s="19">
        <v>0</v>
      </c>
      <c r="AD65" s="19">
        <v>5</v>
      </c>
      <c r="AE65" s="5">
        <f t="shared" si="3"/>
        <v>75.5</v>
      </c>
      <c r="AF65" s="21">
        <v>17</v>
      </c>
      <c r="AG65" s="22">
        <v>20</v>
      </c>
      <c r="AH65" s="22">
        <v>10</v>
      </c>
      <c r="AI65" s="22">
        <v>10</v>
      </c>
      <c r="AJ65" s="23">
        <v>5</v>
      </c>
      <c r="AK65" s="22">
        <v>12</v>
      </c>
      <c r="AL65" s="24">
        <f t="shared" si="4"/>
        <v>74</v>
      </c>
      <c r="AM65" s="25"/>
      <c r="AN65" s="25">
        <f>(K65*0.25+AE65*0.2+AL65*0.05)/50*100</f>
        <v>81.674074074074085</v>
      </c>
      <c r="AO65" s="5" t="str">
        <f t="shared" si="5"/>
        <v>B-</v>
      </c>
    </row>
    <row r="66" spans="1:41" ht="14">
      <c r="A66" s="12">
        <v>64</v>
      </c>
      <c r="B66" s="12" t="s">
        <v>173</v>
      </c>
      <c r="C66" s="12">
        <v>5</v>
      </c>
      <c r="D66" s="12" t="s">
        <v>174</v>
      </c>
      <c r="E66" s="17">
        <v>25</v>
      </c>
      <c r="F66" s="17">
        <v>24</v>
      </c>
      <c r="G66" s="17">
        <v>23</v>
      </c>
      <c r="H66" s="17">
        <v>10</v>
      </c>
      <c r="I66" s="17">
        <v>22</v>
      </c>
      <c r="J66" s="17">
        <f t="shared" si="0"/>
        <v>104</v>
      </c>
      <c r="K66" s="18">
        <f t="shared" si="1"/>
        <v>77.037037037037038</v>
      </c>
      <c r="L66" s="12"/>
      <c r="M66" s="19">
        <v>5</v>
      </c>
      <c r="N66" s="19">
        <v>3</v>
      </c>
      <c r="O66" s="19">
        <v>5</v>
      </c>
      <c r="P66" s="19">
        <v>5</v>
      </c>
      <c r="Q66" s="19">
        <v>5</v>
      </c>
      <c r="R66" s="19">
        <v>0</v>
      </c>
      <c r="S66" s="19">
        <v>4</v>
      </c>
      <c r="T66" s="19">
        <v>2.5</v>
      </c>
      <c r="U66" s="19">
        <v>0</v>
      </c>
      <c r="V66" s="19">
        <v>3</v>
      </c>
      <c r="W66" s="20">
        <v>0</v>
      </c>
      <c r="X66" s="19">
        <v>4</v>
      </c>
      <c r="Y66" s="19">
        <v>5</v>
      </c>
      <c r="Z66" s="19">
        <v>7</v>
      </c>
      <c r="AA66" s="19">
        <v>0</v>
      </c>
      <c r="AB66" s="19">
        <v>8</v>
      </c>
      <c r="AC66" s="19">
        <v>5</v>
      </c>
      <c r="AD66" s="19">
        <v>5</v>
      </c>
      <c r="AE66" s="5">
        <f t="shared" si="3"/>
        <v>66.5</v>
      </c>
      <c r="AF66" s="21">
        <v>16</v>
      </c>
      <c r="AG66" s="22">
        <v>20</v>
      </c>
      <c r="AH66" s="22">
        <v>5</v>
      </c>
      <c r="AI66" s="22">
        <v>5</v>
      </c>
      <c r="AJ66" s="26">
        <v>7</v>
      </c>
      <c r="AK66" s="22">
        <v>10</v>
      </c>
      <c r="AL66" s="24">
        <f t="shared" si="4"/>
        <v>63</v>
      </c>
      <c r="AM66" s="25"/>
      <c r="AN66" s="25">
        <f>(K66*0.25+AE66*0.2+AL66*0.05)/50*100</f>
        <v>71.418518518518525</v>
      </c>
      <c r="AO66" s="5" t="str">
        <f t="shared" si="5"/>
        <v>C</v>
      </c>
    </row>
    <row r="67" spans="1:41" ht="14">
      <c r="A67" s="12">
        <v>65</v>
      </c>
      <c r="B67" s="12" t="s">
        <v>175</v>
      </c>
      <c r="C67" s="12">
        <v>8</v>
      </c>
      <c r="D67" s="12" t="s">
        <v>176</v>
      </c>
      <c r="E67" s="17">
        <v>25</v>
      </c>
      <c r="F67" s="17">
        <v>23</v>
      </c>
      <c r="G67" s="17">
        <v>40</v>
      </c>
      <c r="H67" s="17">
        <v>6</v>
      </c>
      <c r="I67" s="17">
        <v>34</v>
      </c>
      <c r="J67" s="17">
        <f t="shared" si="0"/>
        <v>128</v>
      </c>
      <c r="K67" s="18">
        <f t="shared" si="1"/>
        <v>94.814814814814824</v>
      </c>
      <c r="L67" s="12"/>
      <c r="M67" s="19">
        <v>5</v>
      </c>
      <c r="N67" s="19">
        <v>5</v>
      </c>
      <c r="O67" s="19">
        <v>8</v>
      </c>
      <c r="P67" s="19">
        <v>5</v>
      </c>
      <c r="Q67" s="19">
        <v>5</v>
      </c>
      <c r="R67" s="19">
        <v>5</v>
      </c>
      <c r="S67" s="19">
        <v>5</v>
      </c>
      <c r="T67" s="19">
        <v>2.5</v>
      </c>
      <c r="U67" s="19">
        <v>10</v>
      </c>
      <c r="V67" s="19">
        <v>5</v>
      </c>
      <c r="W67" s="20">
        <f t="shared" ref="W67:W176" si="8">IF(T67=2.5,2.5,0)</f>
        <v>2.5</v>
      </c>
      <c r="X67" s="19">
        <v>5</v>
      </c>
      <c r="Y67" s="19">
        <v>4</v>
      </c>
      <c r="Z67" s="19">
        <v>10</v>
      </c>
      <c r="AA67" s="19">
        <v>5</v>
      </c>
      <c r="AB67" s="19">
        <v>4</v>
      </c>
      <c r="AC67" s="19">
        <v>5</v>
      </c>
      <c r="AD67" s="19">
        <v>5</v>
      </c>
      <c r="AE67" s="5">
        <f t="shared" si="3"/>
        <v>96</v>
      </c>
      <c r="AF67" s="21">
        <v>18</v>
      </c>
      <c r="AG67" s="22">
        <v>17</v>
      </c>
      <c r="AH67" s="22">
        <v>7</v>
      </c>
      <c r="AI67" s="22">
        <v>7</v>
      </c>
      <c r="AJ67" s="26">
        <v>10</v>
      </c>
      <c r="AK67" s="22">
        <v>10</v>
      </c>
      <c r="AL67" s="24">
        <f t="shared" si="4"/>
        <v>69</v>
      </c>
      <c r="AM67" s="25"/>
      <c r="AN67" s="25">
        <f>(K67*0.25+AE67*0.2+AL67*0.05)/50*100</f>
        <v>92.70740740740743</v>
      </c>
      <c r="AO67" s="5" t="str">
        <f t="shared" si="5"/>
        <v>A</v>
      </c>
    </row>
    <row r="68" spans="1:41" ht="14">
      <c r="A68" s="12">
        <v>66</v>
      </c>
      <c r="B68" s="12" t="s">
        <v>177</v>
      </c>
      <c r="C68" s="12">
        <v>2</v>
      </c>
      <c r="D68" s="12" t="s">
        <v>178</v>
      </c>
      <c r="E68" s="17">
        <v>24</v>
      </c>
      <c r="F68" s="17">
        <v>21</v>
      </c>
      <c r="G68" s="17">
        <v>30</v>
      </c>
      <c r="H68" s="17">
        <v>10</v>
      </c>
      <c r="I68" s="17">
        <v>40</v>
      </c>
      <c r="J68" s="17">
        <f t="shared" si="0"/>
        <v>125</v>
      </c>
      <c r="K68" s="18">
        <f t="shared" si="1"/>
        <v>92.592592592592595</v>
      </c>
      <c r="L68" s="12"/>
      <c r="M68" s="19">
        <v>5</v>
      </c>
      <c r="N68" s="19">
        <v>5</v>
      </c>
      <c r="O68" s="19">
        <v>8</v>
      </c>
      <c r="P68" s="19">
        <v>5</v>
      </c>
      <c r="Q68" s="19">
        <v>5</v>
      </c>
      <c r="R68" s="19">
        <v>5</v>
      </c>
      <c r="S68" s="19">
        <v>2</v>
      </c>
      <c r="T68" s="19">
        <v>5</v>
      </c>
      <c r="U68" s="19">
        <v>10</v>
      </c>
      <c r="V68" s="19">
        <v>0</v>
      </c>
      <c r="W68" s="20">
        <f t="shared" si="8"/>
        <v>0</v>
      </c>
      <c r="X68" s="19">
        <v>3</v>
      </c>
      <c r="Y68" s="19">
        <v>4</v>
      </c>
      <c r="Z68" s="19">
        <v>8</v>
      </c>
      <c r="AA68" s="19">
        <v>5</v>
      </c>
      <c r="AB68" s="19">
        <v>8</v>
      </c>
      <c r="AC68" s="19">
        <v>1</v>
      </c>
      <c r="AD68" s="19">
        <v>5</v>
      </c>
      <c r="AE68" s="5">
        <f t="shared" si="3"/>
        <v>84</v>
      </c>
      <c r="AF68" s="21">
        <v>17</v>
      </c>
      <c r="AG68" s="22">
        <v>14</v>
      </c>
      <c r="AH68" s="22">
        <v>2</v>
      </c>
      <c r="AI68" s="22">
        <v>2</v>
      </c>
      <c r="AJ68" s="26">
        <v>5</v>
      </c>
      <c r="AK68" s="22">
        <v>12</v>
      </c>
      <c r="AL68" s="24">
        <f t="shared" si="4"/>
        <v>52</v>
      </c>
      <c r="AM68" s="25"/>
      <c r="AN68" s="25">
        <f>(K68*0.25+AE68*0.2+AL68*0.05)/50*100</f>
        <v>85.096296296296302</v>
      </c>
      <c r="AO68" s="5" t="str">
        <f t="shared" si="5"/>
        <v>B</v>
      </c>
    </row>
    <row r="69" spans="1:41" ht="14">
      <c r="A69" s="12">
        <v>67</v>
      </c>
      <c r="B69" s="12" t="s">
        <v>179</v>
      </c>
      <c r="C69" s="12">
        <v>3</v>
      </c>
      <c r="D69" s="12" t="s">
        <v>180</v>
      </c>
      <c r="E69" s="17">
        <v>23</v>
      </c>
      <c r="F69" s="17">
        <v>17</v>
      </c>
      <c r="G69" s="17">
        <v>39</v>
      </c>
      <c r="H69" s="17">
        <v>10</v>
      </c>
      <c r="I69" s="17">
        <v>39</v>
      </c>
      <c r="J69" s="17">
        <f t="shared" si="0"/>
        <v>128</v>
      </c>
      <c r="K69" s="18">
        <f t="shared" si="1"/>
        <v>94.814814814814824</v>
      </c>
      <c r="L69" s="12"/>
      <c r="M69" s="19">
        <v>4</v>
      </c>
      <c r="N69" s="19">
        <v>4</v>
      </c>
      <c r="O69" s="19">
        <v>5</v>
      </c>
      <c r="P69" s="19">
        <v>5</v>
      </c>
      <c r="Q69" s="19">
        <v>5</v>
      </c>
      <c r="R69" s="19">
        <v>0</v>
      </c>
      <c r="S69" s="19">
        <v>5</v>
      </c>
      <c r="T69" s="19">
        <v>2.5</v>
      </c>
      <c r="U69" s="19">
        <v>10</v>
      </c>
      <c r="V69" s="19">
        <v>3.5</v>
      </c>
      <c r="W69" s="20">
        <f t="shared" si="8"/>
        <v>2.5</v>
      </c>
      <c r="X69" s="19">
        <v>5</v>
      </c>
      <c r="Y69" s="19">
        <v>5</v>
      </c>
      <c r="Z69" s="19">
        <v>10</v>
      </c>
      <c r="AA69" s="19">
        <v>5</v>
      </c>
      <c r="AB69" s="19">
        <v>10</v>
      </c>
      <c r="AC69" s="19">
        <v>1</v>
      </c>
      <c r="AD69" s="19">
        <v>5</v>
      </c>
      <c r="AE69" s="5">
        <f t="shared" si="3"/>
        <v>87.5</v>
      </c>
      <c r="AF69" s="21">
        <v>16</v>
      </c>
      <c r="AG69" s="22">
        <v>10</v>
      </c>
      <c r="AH69" s="22">
        <v>10</v>
      </c>
      <c r="AI69" s="22">
        <v>10</v>
      </c>
      <c r="AJ69" s="28">
        <v>15</v>
      </c>
      <c r="AK69" s="22">
        <v>4</v>
      </c>
      <c r="AL69" s="24">
        <f t="shared" si="4"/>
        <v>65</v>
      </c>
      <c r="AM69" s="25"/>
      <c r="AN69" s="25">
        <f>(K69*0.25+AE69*0.2+AL69*0.05)/50*100</f>
        <v>88.907407407407419</v>
      </c>
      <c r="AO69" s="5" t="str">
        <f t="shared" si="5"/>
        <v>B+</v>
      </c>
    </row>
    <row r="70" spans="1:41" ht="14">
      <c r="A70" s="12">
        <v>68</v>
      </c>
      <c r="B70" s="12" t="s">
        <v>181</v>
      </c>
      <c r="C70" s="12">
        <v>2</v>
      </c>
      <c r="D70" s="12" t="s">
        <v>182</v>
      </c>
      <c r="E70" s="17">
        <v>25</v>
      </c>
      <c r="F70" s="17">
        <v>22</v>
      </c>
      <c r="G70" s="17">
        <v>38</v>
      </c>
      <c r="H70" s="17">
        <v>9</v>
      </c>
      <c r="I70" s="17">
        <v>38</v>
      </c>
      <c r="J70" s="17">
        <f t="shared" si="0"/>
        <v>132</v>
      </c>
      <c r="K70" s="18">
        <f t="shared" si="1"/>
        <v>97.777777777777771</v>
      </c>
      <c r="L70" s="12"/>
      <c r="M70" s="19">
        <v>5</v>
      </c>
      <c r="N70" s="19">
        <v>5</v>
      </c>
      <c r="O70" s="19">
        <v>4</v>
      </c>
      <c r="P70" s="19">
        <v>5</v>
      </c>
      <c r="Q70" s="19">
        <v>5</v>
      </c>
      <c r="R70" s="19">
        <v>0</v>
      </c>
      <c r="S70" s="19">
        <v>5</v>
      </c>
      <c r="T70" s="19">
        <v>0</v>
      </c>
      <c r="U70" s="19">
        <v>10</v>
      </c>
      <c r="V70" s="19">
        <v>4</v>
      </c>
      <c r="W70" s="20">
        <f t="shared" si="8"/>
        <v>0</v>
      </c>
      <c r="X70" s="19">
        <v>3</v>
      </c>
      <c r="Y70" s="19">
        <v>4</v>
      </c>
      <c r="Z70" s="19">
        <v>7</v>
      </c>
      <c r="AA70" s="19">
        <v>5</v>
      </c>
      <c r="AB70" s="19">
        <v>4</v>
      </c>
      <c r="AC70" s="19">
        <v>0</v>
      </c>
      <c r="AD70" s="19">
        <v>5</v>
      </c>
      <c r="AE70" s="5">
        <f t="shared" si="3"/>
        <v>71</v>
      </c>
      <c r="AF70" s="21">
        <v>17</v>
      </c>
      <c r="AG70" s="22">
        <v>13</v>
      </c>
      <c r="AH70" s="22">
        <v>0</v>
      </c>
      <c r="AI70" s="22">
        <v>4</v>
      </c>
      <c r="AJ70" s="26">
        <v>10</v>
      </c>
      <c r="AK70" s="22">
        <v>16</v>
      </c>
      <c r="AL70" s="24">
        <f t="shared" si="4"/>
        <v>60</v>
      </c>
      <c r="AM70" s="25"/>
      <c r="AN70" s="25">
        <f>(K70*0.25+AE70*0.2+AL70*0.05)/50*100</f>
        <v>83.288888888888891</v>
      </c>
      <c r="AO70" s="5" t="str">
        <f t="shared" si="5"/>
        <v>B</v>
      </c>
    </row>
    <row r="71" spans="1:41" ht="14">
      <c r="A71" s="12">
        <v>69</v>
      </c>
      <c r="B71" s="12" t="s">
        <v>183</v>
      </c>
      <c r="C71" s="12">
        <v>2</v>
      </c>
      <c r="D71" s="12" t="s">
        <v>184</v>
      </c>
      <c r="E71" s="17">
        <v>14</v>
      </c>
      <c r="F71" s="17">
        <v>18</v>
      </c>
      <c r="G71" s="17">
        <v>30</v>
      </c>
      <c r="H71" s="17">
        <v>0</v>
      </c>
      <c r="I71" s="17">
        <v>29</v>
      </c>
      <c r="J71" s="17">
        <f t="shared" si="0"/>
        <v>91</v>
      </c>
      <c r="K71" s="18">
        <f t="shared" si="1"/>
        <v>67.407407407407405</v>
      </c>
      <c r="L71" s="12"/>
      <c r="M71" s="19">
        <v>2</v>
      </c>
      <c r="N71" s="19">
        <v>5</v>
      </c>
      <c r="O71" s="19">
        <v>3</v>
      </c>
      <c r="P71" s="19">
        <v>5</v>
      </c>
      <c r="Q71" s="19">
        <v>2</v>
      </c>
      <c r="R71" s="19">
        <v>0</v>
      </c>
      <c r="S71" s="19">
        <v>0</v>
      </c>
      <c r="T71" s="19">
        <v>5</v>
      </c>
      <c r="U71" s="19">
        <v>0</v>
      </c>
      <c r="V71" s="19">
        <v>0</v>
      </c>
      <c r="W71" s="20">
        <f t="shared" si="8"/>
        <v>0</v>
      </c>
      <c r="X71" s="19">
        <v>2</v>
      </c>
      <c r="Y71" s="19">
        <v>2</v>
      </c>
      <c r="Z71" s="19">
        <v>7</v>
      </c>
      <c r="AA71" s="19">
        <v>5</v>
      </c>
      <c r="AB71" s="19">
        <v>0</v>
      </c>
      <c r="AC71" s="19">
        <v>1</v>
      </c>
      <c r="AD71" s="19">
        <v>5</v>
      </c>
      <c r="AE71" s="5">
        <f t="shared" si="3"/>
        <v>44</v>
      </c>
      <c r="AF71" s="21">
        <v>17</v>
      </c>
      <c r="AG71" s="22">
        <v>13</v>
      </c>
      <c r="AH71" s="22">
        <v>0</v>
      </c>
      <c r="AI71" s="22">
        <v>4</v>
      </c>
      <c r="AJ71" s="26">
        <v>10</v>
      </c>
      <c r="AK71" s="22">
        <v>16</v>
      </c>
      <c r="AL71" s="24">
        <f t="shared" si="4"/>
        <v>60</v>
      </c>
      <c r="AM71" s="25"/>
      <c r="AN71" s="25">
        <f>(K71*0.25+AE71*0.2+AL71*0.05)/50*100</f>
        <v>57.303703703703704</v>
      </c>
      <c r="AO71" s="5" t="str">
        <f t="shared" si="5"/>
        <v>Fail</v>
      </c>
    </row>
    <row r="72" spans="1:41" ht="14">
      <c r="A72" s="12">
        <v>70</v>
      </c>
      <c r="B72" s="12" t="s">
        <v>185</v>
      </c>
      <c r="C72" s="12">
        <v>4</v>
      </c>
      <c r="D72" s="12" t="s">
        <v>186</v>
      </c>
      <c r="E72" s="17">
        <v>23</v>
      </c>
      <c r="F72" s="17">
        <v>19</v>
      </c>
      <c r="G72" s="17">
        <v>30</v>
      </c>
      <c r="H72" s="39">
        <v>10</v>
      </c>
      <c r="I72" s="29">
        <v>0</v>
      </c>
      <c r="J72" s="17">
        <f t="shared" si="0"/>
        <v>82</v>
      </c>
      <c r="K72" s="18">
        <f t="shared" si="1"/>
        <v>60.74074074074074</v>
      </c>
      <c r="L72" s="12"/>
      <c r="M72" s="19">
        <v>5</v>
      </c>
      <c r="N72" s="19">
        <v>5</v>
      </c>
      <c r="O72" s="19">
        <v>10</v>
      </c>
      <c r="P72" s="19">
        <v>5</v>
      </c>
      <c r="Q72" s="19">
        <v>5</v>
      </c>
      <c r="R72" s="19">
        <v>5</v>
      </c>
      <c r="S72" s="19">
        <v>5</v>
      </c>
      <c r="T72" s="19">
        <v>0</v>
      </c>
      <c r="U72" s="19">
        <v>10</v>
      </c>
      <c r="V72" s="19">
        <v>4</v>
      </c>
      <c r="W72" s="20">
        <f t="shared" si="8"/>
        <v>0</v>
      </c>
      <c r="X72" s="19">
        <v>5</v>
      </c>
      <c r="Y72" s="19">
        <v>4</v>
      </c>
      <c r="Z72" s="19">
        <v>10</v>
      </c>
      <c r="AA72" s="19">
        <v>0</v>
      </c>
      <c r="AB72" s="19">
        <v>4</v>
      </c>
      <c r="AC72" s="19">
        <v>2</v>
      </c>
      <c r="AD72" s="19">
        <v>5</v>
      </c>
      <c r="AE72" s="5">
        <f t="shared" si="3"/>
        <v>84</v>
      </c>
      <c r="AF72" s="21">
        <v>18</v>
      </c>
      <c r="AG72" s="22">
        <v>16</v>
      </c>
      <c r="AH72" s="22">
        <v>7</v>
      </c>
      <c r="AI72" s="22">
        <v>7</v>
      </c>
      <c r="AJ72" s="23">
        <v>16</v>
      </c>
      <c r="AK72" s="22">
        <v>10</v>
      </c>
      <c r="AL72" s="24">
        <f t="shared" si="4"/>
        <v>74</v>
      </c>
      <c r="AM72" s="25"/>
      <c r="AN72" s="25">
        <f>(K72*0.25+AE72*0.2+AL72*0.05)/50*100</f>
        <v>71.370370370370381</v>
      </c>
      <c r="AO72" s="5" t="str">
        <f t="shared" si="5"/>
        <v>C</v>
      </c>
    </row>
    <row r="73" spans="1:41" ht="14">
      <c r="A73" s="12">
        <v>71</v>
      </c>
      <c r="B73" s="12" t="s">
        <v>187</v>
      </c>
      <c r="C73" s="12">
        <v>3</v>
      </c>
      <c r="D73" s="12" t="s">
        <v>188</v>
      </c>
      <c r="E73" s="17">
        <v>23</v>
      </c>
      <c r="F73" s="17">
        <v>21</v>
      </c>
      <c r="G73" s="17">
        <v>35</v>
      </c>
      <c r="H73" s="17">
        <v>8</v>
      </c>
      <c r="I73" s="17">
        <v>37</v>
      </c>
      <c r="J73" s="17">
        <f t="shared" si="0"/>
        <v>124</v>
      </c>
      <c r="K73" s="18">
        <f t="shared" si="1"/>
        <v>91.851851851851848</v>
      </c>
      <c r="L73" s="12"/>
      <c r="M73" s="19">
        <v>3</v>
      </c>
      <c r="N73" s="19">
        <v>5</v>
      </c>
      <c r="O73" s="19">
        <v>6</v>
      </c>
      <c r="P73" s="19">
        <v>5</v>
      </c>
      <c r="Q73" s="19">
        <v>4</v>
      </c>
      <c r="R73" s="19">
        <v>0</v>
      </c>
      <c r="S73" s="19">
        <v>4</v>
      </c>
      <c r="T73" s="19">
        <v>5</v>
      </c>
      <c r="U73" s="19">
        <v>10</v>
      </c>
      <c r="V73" s="19">
        <v>3</v>
      </c>
      <c r="W73" s="20">
        <f t="shared" si="8"/>
        <v>0</v>
      </c>
      <c r="X73" s="19">
        <v>5</v>
      </c>
      <c r="Y73" s="19">
        <v>3</v>
      </c>
      <c r="Z73" s="19">
        <v>10</v>
      </c>
      <c r="AA73" s="19">
        <v>0</v>
      </c>
      <c r="AB73" s="19">
        <v>7</v>
      </c>
      <c r="AC73" s="19">
        <v>1</v>
      </c>
      <c r="AD73" s="19">
        <v>5</v>
      </c>
      <c r="AE73" s="5">
        <f t="shared" si="3"/>
        <v>76</v>
      </c>
      <c r="AF73" s="21">
        <v>16</v>
      </c>
      <c r="AG73" s="22">
        <v>10</v>
      </c>
      <c r="AH73" s="22">
        <v>10</v>
      </c>
      <c r="AI73" s="22">
        <v>10</v>
      </c>
      <c r="AJ73" s="28">
        <v>15</v>
      </c>
      <c r="AK73" s="22">
        <v>4</v>
      </c>
      <c r="AL73" s="24">
        <f t="shared" si="4"/>
        <v>65</v>
      </c>
      <c r="AM73" s="25"/>
      <c r="AN73" s="25">
        <f>(K73*0.25+AE73*0.2+AL73*0.05)/50*100</f>
        <v>82.82592592592593</v>
      </c>
      <c r="AO73" s="5" t="str">
        <f t="shared" si="5"/>
        <v>B</v>
      </c>
    </row>
    <row r="74" spans="1:41" ht="14">
      <c r="A74" s="12">
        <v>72</v>
      </c>
      <c r="B74" s="12" t="s">
        <v>189</v>
      </c>
      <c r="C74" s="12">
        <v>3</v>
      </c>
      <c r="D74" s="12" t="s">
        <v>190</v>
      </c>
      <c r="E74" s="17">
        <v>0</v>
      </c>
      <c r="F74" s="17">
        <v>20</v>
      </c>
      <c r="G74" s="29">
        <v>0</v>
      </c>
      <c r="H74" s="29">
        <v>0</v>
      </c>
      <c r="I74" s="29">
        <v>0</v>
      </c>
      <c r="J74" s="17">
        <f t="shared" si="0"/>
        <v>20</v>
      </c>
      <c r="K74" s="18">
        <f t="shared" si="1"/>
        <v>14.814814814814813</v>
      </c>
      <c r="L74" s="12"/>
      <c r="M74" s="19">
        <v>4</v>
      </c>
      <c r="N74" s="19">
        <v>5</v>
      </c>
      <c r="O74" s="19">
        <v>5</v>
      </c>
      <c r="P74" s="19">
        <v>5</v>
      </c>
      <c r="Q74" s="19">
        <v>5</v>
      </c>
      <c r="R74" s="19">
        <v>5</v>
      </c>
      <c r="S74" s="19">
        <v>5</v>
      </c>
      <c r="T74" s="19">
        <v>0</v>
      </c>
      <c r="U74" s="19">
        <v>10</v>
      </c>
      <c r="V74" s="19">
        <v>5</v>
      </c>
      <c r="W74" s="20">
        <f t="shared" si="8"/>
        <v>0</v>
      </c>
      <c r="X74" s="19">
        <v>5</v>
      </c>
      <c r="Y74" s="19">
        <v>3</v>
      </c>
      <c r="Z74" s="19">
        <v>10</v>
      </c>
      <c r="AA74" s="19">
        <v>5</v>
      </c>
      <c r="AB74" s="19">
        <v>1</v>
      </c>
      <c r="AC74" s="19">
        <v>1</v>
      </c>
      <c r="AD74" s="19">
        <v>5</v>
      </c>
      <c r="AE74" s="5">
        <f t="shared" si="3"/>
        <v>79</v>
      </c>
      <c r="AF74" s="21">
        <v>17</v>
      </c>
      <c r="AG74" s="22">
        <v>20</v>
      </c>
      <c r="AH74" s="22">
        <v>10</v>
      </c>
      <c r="AI74" s="22">
        <v>10</v>
      </c>
      <c r="AJ74" s="23">
        <v>5</v>
      </c>
      <c r="AK74" s="22">
        <v>12</v>
      </c>
      <c r="AL74" s="24">
        <f t="shared" si="4"/>
        <v>74</v>
      </c>
      <c r="AM74" s="25"/>
      <c r="AN74" s="25">
        <f>(K74*0.25+AE74*0.2+AL74*0.05)/50*100</f>
        <v>46.407407407407405</v>
      </c>
      <c r="AO74" s="5" t="str">
        <f t="shared" si="5"/>
        <v>Fail</v>
      </c>
    </row>
    <row r="75" spans="1:41" ht="14">
      <c r="A75" s="12">
        <v>73</v>
      </c>
      <c r="B75" s="12" t="s">
        <v>191</v>
      </c>
      <c r="C75" s="12">
        <v>1</v>
      </c>
      <c r="D75" s="12" t="s">
        <v>192</v>
      </c>
      <c r="E75" s="29">
        <v>0</v>
      </c>
      <c r="F75" s="29">
        <v>0</v>
      </c>
      <c r="G75" s="17">
        <v>40</v>
      </c>
      <c r="H75" s="17">
        <v>9</v>
      </c>
      <c r="I75" s="17">
        <v>23</v>
      </c>
      <c r="J75" s="17">
        <f t="shared" si="0"/>
        <v>72</v>
      </c>
      <c r="K75" s="18">
        <f t="shared" si="1"/>
        <v>53.333333333333336</v>
      </c>
      <c r="L75" s="12"/>
      <c r="M75" s="19">
        <v>5</v>
      </c>
      <c r="N75" s="19">
        <v>4</v>
      </c>
      <c r="O75" s="19">
        <v>5</v>
      </c>
      <c r="P75" s="19">
        <v>0</v>
      </c>
      <c r="Q75" s="19">
        <v>5</v>
      </c>
      <c r="R75" s="19">
        <v>1</v>
      </c>
      <c r="S75" s="19">
        <v>4</v>
      </c>
      <c r="T75" s="19">
        <v>5</v>
      </c>
      <c r="U75" s="19">
        <v>10</v>
      </c>
      <c r="V75" s="19">
        <v>3</v>
      </c>
      <c r="W75" s="20">
        <f t="shared" si="8"/>
        <v>0</v>
      </c>
      <c r="X75" s="19">
        <v>3</v>
      </c>
      <c r="Y75" s="19">
        <v>4</v>
      </c>
      <c r="Z75" s="19">
        <v>8</v>
      </c>
      <c r="AA75" s="19">
        <v>0</v>
      </c>
      <c r="AB75" s="19">
        <v>0</v>
      </c>
      <c r="AC75" s="19">
        <v>0</v>
      </c>
      <c r="AD75" s="19">
        <v>5</v>
      </c>
      <c r="AE75" s="5">
        <f t="shared" si="3"/>
        <v>62</v>
      </c>
      <c r="AF75" s="21">
        <v>16</v>
      </c>
      <c r="AG75" s="22">
        <v>14</v>
      </c>
      <c r="AH75" s="22">
        <v>4</v>
      </c>
      <c r="AI75" s="22">
        <v>4</v>
      </c>
      <c r="AJ75" s="26">
        <v>20</v>
      </c>
      <c r="AK75" s="22">
        <v>16</v>
      </c>
      <c r="AL75" s="24">
        <f t="shared" si="4"/>
        <v>74</v>
      </c>
      <c r="AM75" s="25"/>
      <c r="AN75" s="25">
        <f>(K75*0.25+AE75*0.2+AL75*0.05)/50*100</f>
        <v>58.866666666666667</v>
      </c>
      <c r="AO75" s="5" t="str">
        <f t="shared" si="5"/>
        <v>Fail</v>
      </c>
    </row>
    <row r="76" spans="1:41" ht="14">
      <c r="A76" s="12">
        <v>74</v>
      </c>
      <c r="B76" s="12" t="s">
        <v>193</v>
      </c>
      <c r="C76" s="12">
        <v>8</v>
      </c>
      <c r="D76" s="12" t="s">
        <v>194</v>
      </c>
      <c r="E76" s="17">
        <v>25</v>
      </c>
      <c r="F76" s="17">
        <v>23</v>
      </c>
      <c r="G76" s="17">
        <v>38</v>
      </c>
      <c r="H76" s="17">
        <v>9</v>
      </c>
      <c r="I76" s="17">
        <v>37</v>
      </c>
      <c r="J76" s="17">
        <f t="shared" si="0"/>
        <v>132</v>
      </c>
      <c r="K76" s="18">
        <f t="shared" si="1"/>
        <v>97.777777777777771</v>
      </c>
      <c r="L76" s="12"/>
      <c r="M76" s="19">
        <v>0</v>
      </c>
      <c r="N76" s="19">
        <v>4</v>
      </c>
      <c r="O76" s="19">
        <v>3</v>
      </c>
      <c r="P76" s="19">
        <v>5</v>
      </c>
      <c r="Q76" s="19">
        <v>1</v>
      </c>
      <c r="R76" s="19">
        <v>0</v>
      </c>
      <c r="S76" s="19">
        <v>5</v>
      </c>
      <c r="T76" s="19">
        <v>2.5</v>
      </c>
      <c r="U76" s="19">
        <v>10</v>
      </c>
      <c r="V76" s="19">
        <v>4.5</v>
      </c>
      <c r="W76" s="20">
        <f t="shared" si="8"/>
        <v>2.5</v>
      </c>
      <c r="X76" s="19">
        <v>4</v>
      </c>
      <c r="Y76" s="19">
        <v>4</v>
      </c>
      <c r="Z76" s="19">
        <v>10</v>
      </c>
      <c r="AA76" s="19">
        <v>0</v>
      </c>
      <c r="AB76" s="19">
        <v>10</v>
      </c>
      <c r="AC76" s="19">
        <v>1</v>
      </c>
      <c r="AD76" s="19">
        <v>5</v>
      </c>
      <c r="AE76" s="5">
        <f t="shared" si="3"/>
        <v>71.5</v>
      </c>
      <c r="AF76" s="21">
        <v>18</v>
      </c>
      <c r="AG76" s="22">
        <v>17</v>
      </c>
      <c r="AH76" s="22">
        <v>7</v>
      </c>
      <c r="AI76" s="22">
        <v>7</v>
      </c>
      <c r="AJ76" s="26">
        <v>10</v>
      </c>
      <c r="AK76" s="22">
        <v>10</v>
      </c>
      <c r="AL76" s="24">
        <f t="shared" si="4"/>
        <v>69</v>
      </c>
      <c r="AM76" s="25"/>
      <c r="AN76" s="25">
        <f>(K76*0.25+AE76*0.2+AL76*0.05)/50*100</f>
        <v>84.388888888888886</v>
      </c>
      <c r="AO76" s="5" t="str">
        <f t="shared" si="5"/>
        <v>B</v>
      </c>
    </row>
    <row r="77" spans="1:41" ht="14">
      <c r="A77" s="12">
        <v>75</v>
      </c>
      <c r="B77" s="12" t="s">
        <v>195</v>
      </c>
      <c r="C77" s="12">
        <v>4</v>
      </c>
      <c r="D77" s="12" t="s">
        <v>196</v>
      </c>
      <c r="E77" s="17">
        <v>25</v>
      </c>
      <c r="F77" s="17">
        <v>24</v>
      </c>
      <c r="G77" s="17">
        <v>30</v>
      </c>
      <c r="H77" s="17">
        <v>0</v>
      </c>
      <c r="I77" s="17">
        <v>42</v>
      </c>
      <c r="J77" s="17">
        <f t="shared" si="0"/>
        <v>121</v>
      </c>
      <c r="K77" s="18">
        <f t="shared" si="1"/>
        <v>89.629629629629619</v>
      </c>
      <c r="L77" s="12"/>
      <c r="M77" s="19">
        <v>5</v>
      </c>
      <c r="N77" s="19">
        <v>5</v>
      </c>
      <c r="O77" s="19">
        <v>3</v>
      </c>
      <c r="P77" s="19">
        <v>5</v>
      </c>
      <c r="Q77" s="19">
        <v>4</v>
      </c>
      <c r="R77" s="19">
        <v>0</v>
      </c>
      <c r="S77" s="19">
        <v>4</v>
      </c>
      <c r="T77" s="19">
        <v>5</v>
      </c>
      <c r="U77" s="19">
        <v>10</v>
      </c>
      <c r="V77" s="19">
        <v>4</v>
      </c>
      <c r="W77" s="20">
        <f t="shared" si="8"/>
        <v>0</v>
      </c>
      <c r="X77" s="19">
        <v>5</v>
      </c>
      <c r="Y77" s="19">
        <v>2</v>
      </c>
      <c r="Z77" s="19">
        <v>4</v>
      </c>
      <c r="AA77" s="19">
        <v>0</v>
      </c>
      <c r="AB77" s="19">
        <v>1</v>
      </c>
      <c r="AC77" s="19">
        <v>0</v>
      </c>
      <c r="AD77" s="19">
        <v>5</v>
      </c>
      <c r="AE77" s="5">
        <f t="shared" si="3"/>
        <v>62</v>
      </c>
      <c r="AF77" s="21">
        <v>16</v>
      </c>
      <c r="AG77" s="22">
        <v>12</v>
      </c>
      <c r="AH77" s="22">
        <v>2</v>
      </c>
      <c r="AI77" s="22">
        <v>2</v>
      </c>
      <c r="AJ77" s="26">
        <v>10</v>
      </c>
      <c r="AK77" s="22">
        <v>10</v>
      </c>
      <c r="AL77" s="24">
        <f t="shared" si="4"/>
        <v>52</v>
      </c>
      <c r="AM77" s="25"/>
      <c r="AN77" s="25">
        <f>(K77*0.25+AE77*0.2+AL77*0.05)/50*100</f>
        <v>74.81481481481481</v>
      </c>
      <c r="AO77" s="5" t="str">
        <f t="shared" si="5"/>
        <v>C</v>
      </c>
    </row>
    <row r="78" spans="1:41" ht="14">
      <c r="A78" s="12">
        <v>76</v>
      </c>
      <c r="B78" s="12" t="s">
        <v>197</v>
      </c>
      <c r="C78" s="12">
        <v>3</v>
      </c>
      <c r="D78" s="12" t="s">
        <v>198</v>
      </c>
      <c r="E78" s="17">
        <v>24</v>
      </c>
      <c r="F78" s="17">
        <v>16</v>
      </c>
      <c r="G78" s="17">
        <v>35</v>
      </c>
      <c r="H78" s="17">
        <v>10</v>
      </c>
      <c r="I78" s="17">
        <v>3</v>
      </c>
      <c r="J78" s="17">
        <f t="shared" si="0"/>
        <v>88</v>
      </c>
      <c r="K78" s="18">
        <f t="shared" si="1"/>
        <v>65.18518518518519</v>
      </c>
      <c r="L78" s="12"/>
      <c r="M78" s="19">
        <v>5</v>
      </c>
      <c r="N78" s="19">
        <v>4</v>
      </c>
      <c r="O78" s="19">
        <v>7</v>
      </c>
      <c r="P78" s="19">
        <v>5</v>
      </c>
      <c r="Q78" s="19">
        <v>5</v>
      </c>
      <c r="R78" s="19">
        <v>0</v>
      </c>
      <c r="S78" s="19">
        <v>5</v>
      </c>
      <c r="T78" s="19">
        <v>3.5</v>
      </c>
      <c r="U78" s="19">
        <v>10</v>
      </c>
      <c r="V78" s="19">
        <v>4.5</v>
      </c>
      <c r="W78" s="20">
        <f t="shared" si="8"/>
        <v>0</v>
      </c>
      <c r="X78" s="19">
        <v>4</v>
      </c>
      <c r="Y78" s="19">
        <v>4</v>
      </c>
      <c r="Z78" s="19">
        <v>9</v>
      </c>
      <c r="AA78" s="19">
        <v>5</v>
      </c>
      <c r="AB78" s="19">
        <v>1</v>
      </c>
      <c r="AC78" s="19">
        <v>1</v>
      </c>
      <c r="AD78" s="19">
        <v>5</v>
      </c>
      <c r="AE78" s="5">
        <f t="shared" si="3"/>
        <v>78</v>
      </c>
      <c r="AF78" s="21">
        <v>16</v>
      </c>
      <c r="AG78" s="22">
        <v>10</v>
      </c>
      <c r="AH78" s="22">
        <v>10</v>
      </c>
      <c r="AI78" s="22">
        <v>10</v>
      </c>
      <c r="AJ78" s="28">
        <v>15</v>
      </c>
      <c r="AK78" s="22">
        <v>4</v>
      </c>
      <c r="AL78" s="24">
        <f t="shared" si="4"/>
        <v>65</v>
      </c>
      <c r="AM78" s="25"/>
      <c r="AN78" s="25">
        <f>(K78*0.25+AE78*0.2+AL78*0.05)/50*100</f>
        <v>70.292592592592598</v>
      </c>
      <c r="AO78" s="5" t="str">
        <f t="shared" si="5"/>
        <v>C</v>
      </c>
    </row>
    <row r="79" spans="1:41" ht="14">
      <c r="A79" s="12">
        <v>77</v>
      </c>
      <c r="B79" s="12" t="s">
        <v>199</v>
      </c>
      <c r="C79" s="12">
        <v>2</v>
      </c>
      <c r="D79" s="12" t="s">
        <v>200</v>
      </c>
      <c r="E79" s="17">
        <v>23</v>
      </c>
      <c r="F79" s="17">
        <v>0</v>
      </c>
      <c r="G79" s="17">
        <v>22</v>
      </c>
      <c r="H79" s="39">
        <v>10</v>
      </c>
      <c r="I79" s="29">
        <v>0</v>
      </c>
      <c r="J79" s="17">
        <f t="shared" si="0"/>
        <v>55</v>
      </c>
      <c r="K79" s="18">
        <f t="shared" si="1"/>
        <v>40.74074074074074</v>
      </c>
      <c r="L79" s="12"/>
      <c r="M79" s="19">
        <v>2</v>
      </c>
      <c r="N79" s="19">
        <v>4</v>
      </c>
      <c r="O79" s="19">
        <v>6</v>
      </c>
      <c r="P79" s="19">
        <v>5</v>
      </c>
      <c r="Q79" s="19">
        <v>3</v>
      </c>
      <c r="R79" s="19">
        <v>0</v>
      </c>
      <c r="S79" s="19">
        <v>0</v>
      </c>
      <c r="T79" s="19">
        <v>2.5</v>
      </c>
      <c r="U79" s="19">
        <v>10</v>
      </c>
      <c r="V79" s="19">
        <v>5</v>
      </c>
      <c r="W79" s="20">
        <f t="shared" si="8"/>
        <v>2.5</v>
      </c>
      <c r="X79" s="19">
        <v>5</v>
      </c>
      <c r="Y79" s="19">
        <v>5</v>
      </c>
      <c r="Z79" s="19">
        <v>10</v>
      </c>
      <c r="AA79" s="19">
        <v>0</v>
      </c>
      <c r="AB79" s="19">
        <v>0</v>
      </c>
      <c r="AC79" s="19">
        <v>0</v>
      </c>
      <c r="AD79" s="19">
        <v>5</v>
      </c>
      <c r="AE79" s="5">
        <f t="shared" si="3"/>
        <v>65</v>
      </c>
      <c r="AF79" s="21">
        <v>19</v>
      </c>
      <c r="AG79" s="22">
        <v>20</v>
      </c>
      <c r="AH79" s="22">
        <v>8</v>
      </c>
      <c r="AI79" s="22">
        <v>8</v>
      </c>
      <c r="AJ79" s="23">
        <v>12</v>
      </c>
      <c r="AK79" s="22">
        <v>10</v>
      </c>
      <c r="AL79" s="24">
        <f t="shared" si="4"/>
        <v>77</v>
      </c>
      <c r="AM79" s="25"/>
      <c r="AN79" s="25">
        <f>(K79*0.25+AE79*0.2+AL79*0.05)/50*100</f>
        <v>54.07037037037037</v>
      </c>
      <c r="AO79" s="5" t="str">
        <f t="shared" si="5"/>
        <v>Fail</v>
      </c>
    </row>
    <row r="80" spans="1:41" ht="14">
      <c r="A80" s="12">
        <v>78</v>
      </c>
      <c r="B80" s="12" t="s">
        <v>201</v>
      </c>
      <c r="C80" s="12">
        <v>1</v>
      </c>
      <c r="D80" s="12" t="s">
        <v>202</v>
      </c>
      <c r="E80" s="17">
        <v>25</v>
      </c>
      <c r="F80" s="17">
        <v>24</v>
      </c>
      <c r="G80" s="17">
        <v>30</v>
      </c>
      <c r="H80" s="17">
        <v>0</v>
      </c>
      <c r="I80" s="17">
        <v>30</v>
      </c>
      <c r="J80" s="17">
        <f t="shared" si="0"/>
        <v>109</v>
      </c>
      <c r="K80" s="18">
        <f t="shared" si="1"/>
        <v>80.740740740740748</v>
      </c>
      <c r="L80" s="12"/>
      <c r="M80" s="19">
        <v>5</v>
      </c>
      <c r="N80" s="19">
        <v>5</v>
      </c>
      <c r="O80" s="19">
        <v>10</v>
      </c>
      <c r="P80" s="19">
        <v>5</v>
      </c>
      <c r="Q80" s="19">
        <v>1</v>
      </c>
      <c r="R80" s="19">
        <v>5</v>
      </c>
      <c r="S80" s="19">
        <v>4</v>
      </c>
      <c r="T80" s="19">
        <v>2.5</v>
      </c>
      <c r="U80" s="19">
        <v>10</v>
      </c>
      <c r="V80" s="19">
        <v>3.5</v>
      </c>
      <c r="W80" s="20">
        <f t="shared" si="8"/>
        <v>2.5</v>
      </c>
      <c r="X80" s="19">
        <v>0</v>
      </c>
      <c r="Y80" s="19">
        <v>0</v>
      </c>
      <c r="Z80" s="19">
        <v>2</v>
      </c>
      <c r="AA80" s="19">
        <v>5</v>
      </c>
      <c r="AB80" s="19">
        <v>10</v>
      </c>
      <c r="AC80" s="19">
        <v>5</v>
      </c>
      <c r="AD80" s="19">
        <v>0</v>
      </c>
      <c r="AE80" s="5">
        <f t="shared" si="3"/>
        <v>75.5</v>
      </c>
      <c r="AF80" s="21">
        <v>20</v>
      </c>
      <c r="AG80" s="22">
        <v>17</v>
      </c>
      <c r="AH80" s="22">
        <v>10</v>
      </c>
      <c r="AI80" s="22">
        <v>10</v>
      </c>
      <c r="AJ80" s="26">
        <v>5</v>
      </c>
      <c r="AK80" s="22">
        <v>12</v>
      </c>
      <c r="AL80" s="24">
        <f t="shared" si="4"/>
        <v>74</v>
      </c>
      <c r="AM80" s="25"/>
      <c r="AN80" s="25">
        <f>(K80*0.25+AE80*0.2+AL80*0.05)/50*100</f>
        <v>77.970370370370375</v>
      </c>
      <c r="AO80" s="5" t="str">
        <f t="shared" si="5"/>
        <v>C+</v>
      </c>
    </row>
    <row r="81" spans="1:41" ht="14">
      <c r="A81" s="12">
        <v>79</v>
      </c>
      <c r="B81" s="12" t="s">
        <v>203</v>
      </c>
      <c r="C81" s="12">
        <v>1</v>
      </c>
      <c r="D81" s="12" t="s">
        <v>204</v>
      </c>
      <c r="E81" s="17">
        <v>22</v>
      </c>
      <c r="F81" s="17">
        <v>15</v>
      </c>
      <c r="G81" s="17">
        <v>32</v>
      </c>
      <c r="H81" s="17">
        <v>10</v>
      </c>
      <c r="I81" s="17">
        <v>35</v>
      </c>
      <c r="J81" s="17">
        <f t="shared" si="0"/>
        <v>114</v>
      </c>
      <c r="K81" s="18">
        <f t="shared" si="1"/>
        <v>84.444444444444443</v>
      </c>
      <c r="L81" s="12"/>
      <c r="M81" s="19">
        <v>5</v>
      </c>
      <c r="N81" s="19">
        <v>2</v>
      </c>
      <c r="O81" s="19">
        <v>5</v>
      </c>
      <c r="P81" s="19">
        <v>5</v>
      </c>
      <c r="Q81" s="19">
        <v>5</v>
      </c>
      <c r="R81" s="19">
        <v>4</v>
      </c>
      <c r="S81" s="19">
        <v>5</v>
      </c>
      <c r="T81" s="19">
        <v>2.5</v>
      </c>
      <c r="U81" s="19">
        <v>10</v>
      </c>
      <c r="V81" s="19">
        <v>3.5</v>
      </c>
      <c r="W81" s="20">
        <f t="shared" si="8"/>
        <v>2.5</v>
      </c>
      <c r="X81" s="19">
        <v>3</v>
      </c>
      <c r="Y81" s="19">
        <v>4</v>
      </c>
      <c r="Z81" s="19">
        <v>2</v>
      </c>
      <c r="AA81" s="19">
        <v>0</v>
      </c>
      <c r="AB81" s="19">
        <v>8</v>
      </c>
      <c r="AC81" s="19">
        <v>1</v>
      </c>
      <c r="AD81" s="19">
        <v>5</v>
      </c>
      <c r="AE81" s="5">
        <f t="shared" si="3"/>
        <v>72.5</v>
      </c>
      <c r="AF81" s="21">
        <v>14</v>
      </c>
      <c r="AG81" s="22">
        <v>18</v>
      </c>
      <c r="AH81" s="22">
        <v>0</v>
      </c>
      <c r="AI81" s="22">
        <v>7</v>
      </c>
      <c r="AJ81" s="23">
        <v>5</v>
      </c>
      <c r="AK81" s="22">
        <v>10</v>
      </c>
      <c r="AL81" s="24">
        <f t="shared" si="4"/>
        <v>54</v>
      </c>
      <c r="AM81" s="25"/>
      <c r="AN81" s="25">
        <f>(K81*0.25+AE81*0.2+AL81*0.05)/50*100</f>
        <v>76.622222222222234</v>
      </c>
      <c r="AO81" s="5" t="str">
        <f t="shared" si="5"/>
        <v>C+</v>
      </c>
    </row>
    <row r="82" spans="1:41" ht="14">
      <c r="A82" s="12">
        <v>80</v>
      </c>
      <c r="B82" s="12" t="s">
        <v>205</v>
      </c>
      <c r="C82" s="12"/>
      <c r="D82" s="12" t="s">
        <v>206</v>
      </c>
      <c r="E82" s="29">
        <v>0</v>
      </c>
      <c r="F82" s="29">
        <v>0</v>
      </c>
      <c r="G82" s="29">
        <v>0</v>
      </c>
      <c r="H82" s="29">
        <v>0</v>
      </c>
      <c r="I82" s="29">
        <v>0</v>
      </c>
      <c r="J82" s="29">
        <f t="shared" si="0"/>
        <v>0</v>
      </c>
      <c r="K82" s="18">
        <f t="shared" si="1"/>
        <v>0</v>
      </c>
      <c r="L82" s="12"/>
      <c r="M82" s="33">
        <v>0</v>
      </c>
      <c r="N82" s="33">
        <v>0</v>
      </c>
      <c r="O82" s="33">
        <v>0</v>
      </c>
      <c r="P82" s="33">
        <v>0</v>
      </c>
      <c r="Q82" s="33">
        <v>0</v>
      </c>
      <c r="R82" s="33">
        <v>0</v>
      </c>
      <c r="S82" s="33">
        <v>0</v>
      </c>
      <c r="T82" s="33">
        <v>0</v>
      </c>
      <c r="U82" s="33">
        <v>0</v>
      </c>
      <c r="V82" s="33">
        <v>0</v>
      </c>
      <c r="W82" s="20">
        <f t="shared" si="8"/>
        <v>0</v>
      </c>
      <c r="X82" s="33">
        <v>0</v>
      </c>
      <c r="Y82" s="33">
        <v>0</v>
      </c>
      <c r="Z82" s="33">
        <v>0</v>
      </c>
      <c r="AA82" s="33">
        <v>0</v>
      </c>
      <c r="AB82" s="33">
        <v>0</v>
      </c>
      <c r="AC82" s="33">
        <v>0</v>
      </c>
      <c r="AD82" s="33">
        <v>0</v>
      </c>
      <c r="AE82" s="5">
        <f t="shared" si="3"/>
        <v>0</v>
      </c>
      <c r="AF82" s="34">
        <v>0</v>
      </c>
      <c r="AG82" s="35">
        <v>0</v>
      </c>
      <c r="AH82" s="35">
        <v>0</v>
      </c>
      <c r="AI82" s="35">
        <v>0</v>
      </c>
      <c r="AJ82" s="36">
        <v>0</v>
      </c>
      <c r="AK82" s="35">
        <v>0</v>
      </c>
      <c r="AL82" s="24">
        <f t="shared" si="4"/>
        <v>0</v>
      </c>
      <c r="AM82" s="25"/>
      <c r="AN82" s="25">
        <f>(K82*0.25+AE82*0.2+AL82*0.05)/50*100</f>
        <v>0</v>
      </c>
      <c r="AO82" s="5" t="str">
        <f t="shared" si="5"/>
        <v>Fail</v>
      </c>
    </row>
    <row r="83" spans="1:41" ht="14">
      <c r="A83" s="12">
        <v>81</v>
      </c>
      <c r="B83" s="12" t="s">
        <v>207</v>
      </c>
      <c r="C83" s="12">
        <v>3</v>
      </c>
      <c r="D83" s="12" t="s">
        <v>208</v>
      </c>
      <c r="E83" s="17">
        <v>25</v>
      </c>
      <c r="F83" s="17">
        <v>18</v>
      </c>
      <c r="G83" s="17">
        <v>31</v>
      </c>
      <c r="H83" s="17">
        <v>10</v>
      </c>
      <c r="I83" s="17">
        <v>38</v>
      </c>
      <c r="J83" s="17">
        <f t="shared" si="0"/>
        <v>122</v>
      </c>
      <c r="K83" s="18">
        <f t="shared" si="1"/>
        <v>90.370370370370367</v>
      </c>
      <c r="L83" s="12"/>
      <c r="M83" s="19">
        <v>5</v>
      </c>
      <c r="N83" s="19">
        <v>5</v>
      </c>
      <c r="O83" s="19">
        <v>8</v>
      </c>
      <c r="P83" s="19">
        <v>5</v>
      </c>
      <c r="Q83" s="19">
        <v>5</v>
      </c>
      <c r="R83" s="19">
        <v>0</v>
      </c>
      <c r="S83" s="19">
        <v>4</v>
      </c>
      <c r="T83" s="19">
        <v>2.5</v>
      </c>
      <c r="U83" s="19">
        <v>10</v>
      </c>
      <c r="V83" s="19">
        <v>3</v>
      </c>
      <c r="W83" s="20">
        <f t="shared" si="8"/>
        <v>2.5</v>
      </c>
      <c r="X83" s="19">
        <v>5</v>
      </c>
      <c r="Y83" s="19">
        <v>5</v>
      </c>
      <c r="Z83" s="19">
        <v>7</v>
      </c>
      <c r="AA83" s="19">
        <v>5</v>
      </c>
      <c r="AB83" s="19">
        <v>10</v>
      </c>
      <c r="AC83" s="19">
        <v>5</v>
      </c>
      <c r="AD83" s="19">
        <v>5</v>
      </c>
      <c r="AE83" s="5">
        <f t="shared" si="3"/>
        <v>92</v>
      </c>
      <c r="AF83" s="21">
        <v>17</v>
      </c>
      <c r="AG83" s="22">
        <v>20</v>
      </c>
      <c r="AH83" s="22">
        <v>10</v>
      </c>
      <c r="AI83" s="22">
        <v>10</v>
      </c>
      <c r="AJ83" s="23">
        <v>5</v>
      </c>
      <c r="AK83" s="22">
        <v>12</v>
      </c>
      <c r="AL83" s="24">
        <f t="shared" si="4"/>
        <v>74</v>
      </c>
      <c r="AM83" s="25"/>
      <c r="AN83" s="25">
        <f>(K83*0.25+AE83*0.2+AL83*0.05)/50*100</f>
        <v>89.385185185185193</v>
      </c>
      <c r="AO83" s="5" t="str">
        <f t="shared" si="5"/>
        <v>B+</v>
      </c>
    </row>
    <row r="84" spans="1:41" ht="14">
      <c r="A84" s="12">
        <v>82</v>
      </c>
      <c r="B84" s="12" t="s">
        <v>209</v>
      </c>
      <c r="C84" s="12">
        <v>3</v>
      </c>
      <c r="D84" s="12" t="s">
        <v>210</v>
      </c>
      <c r="E84" s="17">
        <v>24</v>
      </c>
      <c r="F84" s="17">
        <v>20</v>
      </c>
      <c r="G84" s="17">
        <v>40</v>
      </c>
      <c r="H84" s="17">
        <v>10</v>
      </c>
      <c r="I84" s="17">
        <v>25</v>
      </c>
      <c r="J84" s="17">
        <f t="shared" si="0"/>
        <v>119</v>
      </c>
      <c r="K84" s="18">
        <f t="shared" si="1"/>
        <v>88.148148148148152</v>
      </c>
      <c r="L84" s="12"/>
      <c r="M84" s="19">
        <v>5</v>
      </c>
      <c r="N84" s="19">
        <v>0</v>
      </c>
      <c r="O84" s="19">
        <v>10</v>
      </c>
      <c r="P84" s="19">
        <v>5</v>
      </c>
      <c r="Q84" s="19">
        <v>5</v>
      </c>
      <c r="R84" s="19">
        <v>0</v>
      </c>
      <c r="S84" s="19">
        <v>5</v>
      </c>
      <c r="T84" s="19">
        <v>2.5</v>
      </c>
      <c r="U84" s="19">
        <v>10</v>
      </c>
      <c r="V84" s="19">
        <v>2.5</v>
      </c>
      <c r="W84" s="20">
        <f t="shared" si="8"/>
        <v>2.5</v>
      </c>
      <c r="X84" s="19">
        <v>2</v>
      </c>
      <c r="Y84" s="19">
        <v>5</v>
      </c>
      <c r="Z84" s="19">
        <v>4</v>
      </c>
      <c r="AA84" s="19">
        <v>5</v>
      </c>
      <c r="AB84" s="19">
        <v>1</v>
      </c>
      <c r="AC84" s="19">
        <v>1</v>
      </c>
      <c r="AD84" s="19">
        <v>5</v>
      </c>
      <c r="AE84" s="5">
        <f t="shared" si="3"/>
        <v>70.5</v>
      </c>
      <c r="AF84" s="21">
        <v>16</v>
      </c>
      <c r="AG84" s="22">
        <v>10</v>
      </c>
      <c r="AH84" s="22">
        <v>10</v>
      </c>
      <c r="AI84" s="22">
        <v>10</v>
      </c>
      <c r="AJ84" s="28">
        <v>15</v>
      </c>
      <c r="AK84" s="22">
        <v>4</v>
      </c>
      <c r="AL84" s="24">
        <f t="shared" si="4"/>
        <v>65</v>
      </c>
      <c r="AM84" s="25"/>
      <c r="AN84" s="25">
        <f>(K84*0.25+AE84*0.2+AL84*0.05)/50*100</f>
        <v>78.774074074074079</v>
      </c>
      <c r="AO84" s="5" t="str">
        <f t="shared" si="5"/>
        <v>C+</v>
      </c>
    </row>
    <row r="85" spans="1:41" ht="14">
      <c r="A85" s="12">
        <v>83</v>
      </c>
      <c r="B85" s="12" t="s">
        <v>211</v>
      </c>
      <c r="C85" s="12">
        <v>6</v>
      </c>
      <c r="D85" s="12" t="s">
        <v>212</v>
      </c>
      <c r="E85" s="17">
        <v>20</v>
      </c>
      <c r="F85" s="17">
        <v>19</v>
      </c>
      <c r="G85" s="17">
        <v>40</v>
      </c>
      <c r="H85" s="17">
        <v>10</v>
      </c>
      <c r="I85" s="17">
        <v>37</v>
      </c>
      <c r="J85" s="17">
        <f t="shared" si="0"/>
        <v>126</v>
      </c>
      <c r="K85" s="18">
        <f t="shared" si="1"/>
        <v>93.333333333333329</v>
      </c>
      <c r="L85" s="12"/>
      <c r="M85" s="19">
        <v>4</v>
      </c>
      <c r="N85" s="19">
        <v>4</v>
      </c>
      <c r="O85" s="19">
        <v>4</v>
      </c>
      <c r="P85" s="19">
        <v>5</v>
      </c>
      <c r="Q85" s="19">
        <v>3</v>
      </c>
      <c r="R85" s="19">
        <v>0</v>
      </c>
      <c r="S85" s="19">
        <v>1</v>
      </c>
      <c r="T85" s="19">
        <v>5</v>
      </c>
      <c r="U85" s="19">
        <v>10</v>
      </c>
      <c r="V85" s="19">
        <v>3</v>
      </c>
      <c r="W85" s="20">
        <f t="shared" si="8"/>
        <v>0</v>
      </c>
      <c r="X85" s="19">
        <v>1</v>
      </c>
      <c r="Y85" s="19">
        <v>0</v>
      </c>
      <c r="Z85" s="19">
        <v>0</v>
      </c>
      <c r="AA85" s="19">
        <v>5</v>
      </c>
      <c r="AB85" s="19">
        <v>0</v>
      </c>
      <c r="AC85" s="19">
        <v>0</v>
      </c>
      <c r="AD85" s="19">
        <v>5</v>
      </c>
      <c r="AE85" s="5">
        <f t="shared" si="3"/>
        <v>50</v>
      </c>
      <c r="AF85" s="21">
        <v>17</v>
      </c>
      <c r="AG85" s="22">
        <v>18</v>
      </c>
      <c r="AH85" s="22">
        <v>1</v>
      </c>
      <c r="AI85" s="22">
        <v>1</v>
      </c>
      <c r="AJ85" s="26">
        <v>15</v>
      </c>
      <c r="AK85" s="22">
        <v>14</v>
      </c>
      <c r="AL85" s="24">
        <f t="shared" si="4"/>
        <v>66</v>
      </c>
      <c r="AM85" s="25"/>
      <c r="AN85" s="25">
        <f>(K85*0.25+AE85*0.2+AL85*0.05)/50*100</f>
        <v>73.266666666666652</v>
      </c>
      <c r="AO85" s="5" t="str">
        <f t="shared" si="5"/>
        <v>C</v>
      </c>
    </row>
    <row r="86" spans="1:41" ht="14">
      <c r="A86" s="12">
        <v>84</v>
      </c>
      <c r="B86" s="12" t="s">
        <v>213</v>
      </c>
      <c r="C86" s="12">
        <v>2</v>
      </c>
      <c r="D86" s="12" t="s">
        <v>214</v>
      </c>
      <c r="E86" s="17">
        <v>15</v>
      </c>
      <c r="F86" s="17">
        <v>25</v>
      </c>
      <c r="G86" s="17">
        <v>20</v>
      </c>
      <c r="H86" s="17">
        <v>0</v>
      </c>
      <c r="I86" s="17">
        <v>43</v>
      </c>
      <c r="J86" s="17">
        <f t="shared" si="0"/>
        <v>103</v>
      </c>
      <c r="K86" s="18">
        <f t="shared" si="1"/>
        <v>76.296296296296291</v>
      </c>
      <c r="L86" s="12"/>
      <c r="M86" s="19">
        <v>5</v>
      </c>
      <c r="N86" s="19">
        <v>4</v>
      </c>
      <c r="O86" s="19">
        <v>8</v>
      </c>
      <c r="P86" s="19">
        <v>5</v>
      </c>
      <c r="Q86" s="19">
        <v>5</v>
      </c>
      <c r="R86" s="19">
        <v>0</v>
      </c>
      <c r="S86" s="19">
        <v>5</v>
      </c>
      <c r="T86" s="19">
        <v>2.5</v>
      </c>
      <c r="U86" s="19">
        <v>10</v>
      </c>
      <c r="V86" s="19">
        <v>5</v>
      </c>
      <c r="W86" s="20">
        <f t="shared" si="8"/>
        <v>2.5</v>
      </c>
      <c r="X86" s="19">
        <v>4</v>
      </c>
      <c r="Y86" s="19">
        <v>4</v>
      </c>
      <c r="Z86" s="19">
        <v>10</v>
      </c>
      <c r="AA86" s="19">
        <v>0</v>
      </c>
      <c r="AB86" s="19">
        <v>10</v>
      </c>
      <c r="AC86" s="19">
        <v>4</v>
      </c>
      <c r="AD86" s="19">
        <v>5</v>
      </c>
      <c r="AE86" s="5">
        <f t="shared" si="3"/>
        <v>89</v>
      </c>
      <c r="AF86" s="21">
        <v>17</v>
      </c>
      <c r="AG86" s="22">
        <v>14</v>
      </c>
      <c r="AH86" s="22">
        <v>2</v>
      </c>
      <c r="AI86" s="22">
        <v>2</v>
      </c>
      <c r="AJ86" s="26">
        <v>5</v>
      </c>
      <c r="AK86" s="22">
        <v>12</v>
      </c>
      <c r="AL86" s="24">
        <f t="shared" si="4"/>
        <v>52</v>
      </c>
      <c r="AM86" s="25"/>
      <c r="AN86" s="25">
        <f>(K86*0.25+AE86*0.2+AL86*0.05)/50*100</f>
        <v>78.94814814814815</v>
      </c>
      <c r="AO86" s="5" t="str">
        <f t="shared" si="5"/>
        <v>C+</v>
      </c>
    </row>
    <row r="87" spans="1:41" ht="14">
      <c r="A87" s="12">
        <v>85</v>
      </c>
      <c r="B87" s="12" t="s">
        <v>215</v>
      </c>
      <c r="C87" s="12">
        <v>7</v>
      </c>
      <c r="D87" s="12" t="s">
        <v>216</v>
      </c>
      <c r="E87" s="17">
        <v>25</v>
      </c>
      <c r="F87" s="17">
        <v>21</v>
      </c>
      <c r="G87" s="17">
        <v>40</v>
      </c>
      <c r="H87" s="17">
        <v>7</v>
      </c>
      <c r="I87" s="17">
        <v>44</v>
      </c>
      <c r="J87" s="17">
        <f t="shared" si="0"/>
        <v>137</v>
      </c>
      <c r="K87" s="18">
        <f t="shared" si="1"/>
        <v>101.48148148148148</v>
      </c>
      <c r="L87" s="12"/>
      <c r="M87" s="19">
        <v>5</v>
      </c>
      <c r="N87" s="19">
        <v>5</v>
      </c>
      <c r="O87" s="19">
        <v>8</v>
      </c>
      <c r="P87" s="19">
        <v>5</v>
      </c>
      <c r="Q87" s="19">
        <v>5</v>
      </c>
      <c r="R87" s="19">
        <v>4</v>
      </c>
      <c r="S87" s="19">
        <v>5</v>
      </c>
      <c r="T87" s="19">
        <v>5</v>
      </c>
      <c r="U87" s="19">
        <v>10</v>
      </c>
      <c r="V87" s="19">
        <v>5</v>
      </c>
      <c r="W87" s="20">
        <f t="shared" si="8"/>
        <v>0</v>
      </c>
      <c r="X87" s="19">
        <v>5</v>
      </c>
      <c r="Y87" s="19">
        <v>5</v>
      </c>
      <c r="Z87" s="19">
        <v>10</v>
      </c>
      <c r="AA87" s="19">
        <v>5</v>
      </c>
      <c r="AB87" s="19">
        <v>10</v>
      </c>
      <c r="AC87" s="19">
        <v>1</v>
      </c>
      <c r="AD87" s="19">
        <v>5</v>
      </c>
      <c r="AE87" s="5">
        <f t="shared" si="3"/>
        <v>98</v>
      </c>
      <c r="AF87" s="21">
        <v>14</v>
      </c>
      <c r="AG87" s="22">
        <v>18</v>
      </c>
      <c r="AH87" s="22">
        <v>10</v>
      </c>
      <c r="AI87" s="22">
        <v>10</v>
      </c>
      <c r="AJ87" s="26">
        <v>9</v>
      </c>
      <c r="AK87" s="22">
        <v>10</v>
      </c>
      <c r="AL87" s="24">
        <f t="shared" si="4"/>
        <v>71</v>
      </c>
      <c r="AM87" s="25"/>
      <c r="AN87" s="25">
        <f>(K87*0.25+AE87*0.2+AL87*0.05)/50*100</f>
        <v>97.040740740740745</v>
      </c>
      <c r="AO87" s="5" t="str">
        <f t="shared" si="5"/>
        <v>A</v>
      </c>
    </row>
    <row r="88" spans="1:41" ht="14">
      <c r="A88" s="12">
        <v>86</v>
      </c>
      <c r="B88" s="12" t="s">
        <v>217</v>
      </c>
      <c r="C88" s="12">
        <v>4</v>
      </c>
      <c r="D88" s="12" t="s">
        <v>218</v>
      </c>
      <c r="E88" s="17">
        <v>22</v>
      </c>
      <c r="F88" s="17">
        <v>7</v>
      </c>
      <c r="G88" s="17">
        <v>20</v>
      </c>
      <c r="H88" s="17">
        <v>10</v>
      </c>
      <c r="I88" s="17">
        <v>37</v>
      </c>
      <c r="J88" s="17">
        <f t="shared" si="0"/>
        <v>96</v>
      </c>
      <c r="K88" s="18">
        <f t="shared" si="1"/>
        <v>71.111111111111114</v>
      </c>
      <c r="L88" s="12"/>
      <c r="M88" s="19">
        <v>0</v>
      </c>
      <c r="N88" s="19">
        <v>4</v>
      </c>
      <c r="O88" s="19">
        <v>5</v>
      </c>
      <c r="P88" s="19">
        <v>5</v>
      </c>
      <c r="Q88" s="19">
        <v>5</v>
      </c>
      <c r="R88" s="19">
        <v>0</v>
      </c>
      <c r="S88" s="19">
        <v>0</v>
      </c>
      <c r="T88" s="19">
        <v>2.5</v>
      </c>
      <c r="U88" s="19">
        <v>10</v>
      </c>
      <c r="V88" s="19">
        <v>3.5</v>
      </c>
      <c r="W88" s="20">
        <f t="shared" si="8"/>
        <v>2.5</v>
      </c>
      <c r="X88" s="19">
        <v>3</v>
      </c>
      <c r="Y88" s="19">
        <v>3</v>
      </c>
      <c r="Z88" s="19">
        <v>7</v>
      </c>
      <c r="AA88" s="19">
        <v>0</v>
      </c>
      <c r="AB88" s="19">
        <v>6</v>
      </c>
      <c r="AC88" s="19">
        <v>1</v>
      </c>
      <c r="AD88" s="19">
        <v>5</v>
      </c>
      <c r="AE88" s="5">
        <f t="shared" si="3"/>
        <v>62.5</v>
      </c>
      <c r="AF88" s="21">
        <v>15</v>
      </c>
      <c r="AG88" s="22">
        <v>20</v>
      </c>
      <c r="AH88" s="22">
        <v>3</v>
      </c>
      <c r="AI88" s="22">
        <v>7</v>
      </c>
      <c r="AJ88" s="28">
        <v>5</v>
      </c>
      <c r="AK88" s="22">
        <v>14</v>
      </c>
      <c r="AL88" s="24">
        <f t="shared" si="4"/>
        <v>64</v>
      </c>
      <c r="AM88" s="25"/>
      <c r="AN88" s="25">
        <f>(K88*0.25+AE88*0.2+AL88*0.05)/50*100</f>
        <v>66.955555555555563</v>
      </c>
      <c r="AO88" s="5" t="str">
        <f t="shared" si="5"/>
        <v>C-</v>
      </c>
    </row>
    <row r="89" spans="1:41" ht="14">
      <c r="A89" s="12">
        <v>87</v>
      </c>
      <c r="B89" s="12" t="s">
        <v>219</v>
      </c>
      <c r="C89" s="12">
        <v>3</v>
      </c>
      <c r="D89" s="12" t="s">
        <v>220</v>
      </c>
      <c r="E89" s="17">
        <v>23</v>
      </c>
      <c r="F89" s="17">
        <v>21</v>
      </c>
      <c r="G89" s="17">
        <v>31</v>
      </c>
      <c r="H89" s="39">
        <v>10</v>
      </c>
      <c r="I89" s="17">
        <v>35</v>
      </c>
      <c r="J89" s="17">
        <f t="shared" si="0"/>
        <v>120</v>
      </c>
      <c r="K89" s="18">
        <f t="shared" si="1"/>
        <v>88.888888888888886</v>
      </c>
      <c r="L89" s="12"/>
      <c r="M89" s="19">
        <v>4</v>
      </c>
      <c r="N89" s="19">
        <v>4</v>
      </c>
      <c r="O89" s="19">
        <v>8</v>
      </c>
      <c r="P89" s="19">
        <v>5</v>
      </c>
      <c r="Q89" s="19">
        <v>5</v>
      </c>
      <c r="R89" s="19">
        <v>5</v>
      </c>
      <c r="S89" s="19">
        <v>5</v>
      </c>
      <c r="T89" s="19">
        <v>2.5</v>
      </c>
      <c r="U89" s="19">
        <v>10</v>
      </c>
      <c r="V89" s="19">
        <v>3.5</v>
      </c>
      <c r="W89" s="20">
        <f t="shared" si="8"/>
        <v>2.5</v>
      </c>
      <c r="X89" s="19">
        <v>5</v>
      </c>
      <c r="Y89" s="19">
        <v>5</v>
      </c>
      <c r="Z89" s="19">
        <v>2</v>
      </c>
      <c r="AA89" s="19">
        <v>0</v>
      </c>
      <c r="AB89" s="19">
        <v>10</v>
      </c>
      <c r="AC89" s="19">
        <v>0</v>
      </c>
      <c r="AD89" s="19">
        <v>5</v>
      </c>
      <c r="AE89" s="5">
        <f t="shared" si="3"/>
        <v>81.5</v>
      </c>
      <c r="AF89" s="21">
        <v>16</v>
      </c>
      <c r="AG89" s="22">
        <v>20</v>
      </c>
      <c r="AH89" s="22">
        <v>7</v>
      </c>
      <c r="AI89" s="22">
        <v>7</v>
      </c>
      <c r="AJ89" s="23">
        <v>12</v>
      </c>
      <c r="AK89" s="22">
        <v>6</v>
      </c>
      <c r="AL89" s="24">
        <f t="shared" si="4"/>
        <v>68</v>
      </c>
      <c r="AM89" s="25"/>
      <c r="AN89" s="25">
        <f>(K89*0.25+AE89*0.2+AL89*0.05)/50*100</f>
        <v>83.844444444444449</v>
      </c>
      <c r="AO89" s="5" t="str">
        <f t="shared" si="5"/>
        <v>B</v>
      </c>
    </row>
    <row r="90" spans="1:41" ht="14">
      <c r="A90" s="12">
        <v>88</v>
      </c>
      <c r="B90" s="12" t="s">
        <v>221</v>
      </c>
      <c r="C90" s="12">
        <v>1</v>
      </c>
      <c r="D90" s="12" t="s">
        <v>222</v>
      </c>
      <c r="E90" s="17">
        <v>8</v>
      </c>
      <c r="F90" s="29">
        <v>0</v>
      </c>
      <c r="G90" s="29">
        <v>0</v>
      </c>
      <c r="H90" s="29">
        <v>0</v>
      </c>
      <c r="I90" s="29">
        <v>0</v>
      </c>
      <c r="J90" s="17">
        <f t="shared" si="0"/>
        <v>8</v>
      </c>
      <c r="K90" s="18">
        <f t="shared" si="1"/>
        <v>5.9259259259259265</v>
      </c>
      <c r="L90" s="12"/>
      <c r="M90" s="33">
        <v>0</v>
      </c>
      <c r="N90" s="33">
        <v>0</v>
      </c>
      <c r="O90" s="33">
        <v>0</v>
      </c>
      <c r="P90" s="33">
        <v>0</v>
      </c>
      <c r="Q90" s="33">
        <v>0</v>
      </c>
      <c r="R90" s="33">
        <v>0</v>
      </c>
      <c r="S90" s="33">
        <v>0</v>
      </c>
      <c r="T90" s="33">
        <v>0</v>
      </c>
      <c r="U90" s="33">
        <v>0</v>
      </c>
      <c r="V90" s="33">
        <v>0</v>
      </c>
      <c r="W90" s="20">
        <f t="shared" si="8"/>
        <v>0</v>
      </c>
      <c r="X90" s="33">
        <v>0</v>
      </c>
      <c r="Y90" s="33">
        <v>0</v>
      </c>
      <c r="Z90" s="33">
        <v>0</v>
      </c>
      <c r="AA90" s="33">
        <v>0</v>
      </c>
      <c r="AB90" s="33">
        <v>0</v>
      </c>
      <c r="AC90" s="33">
        <v>0</v>
      </c>
      <c r="AD90" s="33">
        <v>0</v>
      </c>
      <c r="AE90" s="5">
        <f t="shared" si="3"/>
        <v>0</v>
      </c>
      <c r="AF90" s="34">
        <v>0</v>
      </c>
      <c r="AG90" s="35">
        <v>0</v>
      </c>
      <c r="AH90" s="35">
        <v>0</v>
      </c>
      <c r="AI90" s="35">
        <v>0</v>
      </c>
      <c r="AJ90" s="36">
        <v>0</v>
      </c>
      <c r="AK90" s="35">
        <v>0</v>
      </c>
      <c r="AL90" s="24">
        <f t="shared" si="4"/>
        <v>0</v>
      </c>
      <c r="AM90" s="25"/>
      <c r="AN90" s="25">
        <f>(K90*0.25+AE90*0.2+AL90*0.05)/50*100</f>
        <v>2.9629629629629632</v>
      </c>
      <c r="AO90" s="5" t="str">
        <f t="shared" si="5"/>
        <v>Fail</v>
      </c>
    </row>
    <row r="91" spans="1:41" ht="14">
      <c r="A91" s="12">
        <v>89</v>
      </c>
      <c r="B91" s="12" t="s">
        <v>223</v>
      </c>
      <c r="C91" s="12">
        <v>7</v>
      </c>
      <c r="D91" s="12" t="s">
        <v>224</v>
      </c>
      <c r="E91" s="17">
        <v>25</v>
      </c>
      <c r="F91" s="17">
        <v>25</v>
      </c>
      <c r="G91" s="17">
        <v>40</v>
      </c>
      <c r="H91" s="17">
        <v>8</v>
      </c>
      <c r="I91" s="17">
        <v>35</v>
      </c>
      <c r="J91" s="17">
        <f t="shared" si="0"/>
        <v>133</v>
      </c>
      <c r="K91" s="18">
        <f t="shared" si="1"/>
        <v>98.518518518518519</v>
      </c>
      <c r="L91" s="12"/>
      <c r="M91" s="19">
        <v>5</v>
      </c>
      <c r="N91" s="19">
        <v>3</v>
      </c>
      <c r="O91" s="19">
        <v>8</v>
      </c>
      <c r="P91" s="19">
        <v>5</v>
      </c>
      <c r="Q91" s="19">
        <v>4</v>
      </c>
      <c r="R91" s="19">
        <v>0</v>
      </c>
      <c r="S91" s="19">
        <v>5</v>
      </c>
      <c r="T91" s="19">
        <v>2.5</v>
      </c>
      <c r="U91" s="19">
        <v>10</v>
      </c>
      <c r="V91" s="19">
        <v>2.5</v>
      </c>
      <c r="W91" s="20">
        <f t="shared" si="8"/>
        <v>2.5</v>
      </c>
      <c r="X91" s="19">
        <v>3</v>
      </c>
      <c r="Y91" s="19">
        <v>4</v>
      </c>
      <c r="Z91" s="19">
        <v>6</v>
      </c>
      <c r="AA91" s="19">
        <v>5</v>
      </c>
      <c r="AB91" s="19">
        <v>1</v>
      </c>
      <c r="AC91" s="19">
        <v>1</v>
      </c>
      <c r="AD91" s="19">
        <v>5</v>
      </c>
      <c r="AE91" s="5">
        <f t="shared" si="3"/>
        <v>72.5</v>
      </c>
      <c r="AF91" s="21">
        <v>19</v>
      </c>
      <c r="AG91" s="22">
        <v>10</v>
      </c>
      <c r="AH91" s="22">
        <v>3</v>
      </c>
      <c r="AI91" s="22">
        <v>3</v>
      </c>
      <c r="AJ91" s="26">
        <v>15</v>
      </c>
      <c r="AK91" s="22">
        <v>6</v>
      </c>
      <c r="AL91" s="24">
        <f t="shared" si="4"/>
        <v>56</v>
      </c>
      <c r="AM91" s="25"/>
      <c r="AN91" s="25">
        <f>(K91*0.25+AE91*0.2+AL91*0.05)/50*100</f>
        <v>83.859259259259261</v>
      </c>
      <c r="AO91" s="5" t="str">
        <f t="shared" si="5"/>
        <v>B</v>
      </c>
    </row>
    <row r="92" spans="1:41" ht="14">
      <c r="A92" s="12">
        <v>90</v>
      </c>
      <c r="B92" s="12" t="s">
        <v>225</v>
      </c>
      <c r="C92" s="12">
        <v>2</v>
      </c>
      <c r="D92" s="12" t="s">
        <v>226</v>
      </c>
      <c r="E92" s="17">
        <v>17</v>
      </c>
      <c r="F92" s="17">
        <v>21</v>
      </c>
      <c r="G92" s="17">
        <v>13</v>
      </c>
      <c r="H92" s="40">
        <v>4</v>
      </c>
      <c r="I92" s="17">
        <v>42</v>
      </c>
      <c r="J92" s="17">
        <f t="shared" si="0"/>
        <v>97</v>
      </c>
      <c r="K92" s="18">
        <f t="shared" si="1"/>
        <v>71.851851851851862</v>
      </c>
      <c r="L92" s="12"/>
      <c r="M92" s="19">
        <v>5</v>
      </c>
      <c r="N92" s="19">
        <v>4</v>
      </c>
      <c r="O92" s="19">
        <v>8</v>
      </c>
      <c r="P92" s="19">
        <v>5</v>
      </c>
      <c r="Q92" s="19">
        <v>5</v>
      </c>
      <c r="R92" s="19">
        <v>0</v>
      </c>
      <c r="S92" s="19">
        <v>5</v>
      </c>
      <c r="T92" s="19">
        <v>0</v>
      </c>
      <c r="U92" s="19">
        <v>10</v>
      </c>
      <c r="V92" s="19">
        <v>3</v>
      </c>
      <c r="W92" s="20">
        <f t="shared" si="8"/>
        <v>0</v>
      </c>
      <c r="X92" s="19">
        <v>2</v>
      </c>
      <c r="Y92" s="19">
        <v>2</v>
      </c>
      <c r="Z92" s="19">
        <v>8</v>
      </c>
      <c r="AA92" s="19">
        <v>0</v>
      </c>
      <c r="AB92" s="19">
        <v>8</v>
      </c>
      <c r="AC92" s="19">
        <v>1</v>
      </c>
      <c r="AD92" s="19">
        <v>5</v>
      </c>
      <c r="AE92" s="5">
        <f t="shared" si="3"/>
        <v>71</v>
      </c>
      <c r="AF92" s="21">
        <v>19</v>
      </c>
      <c r="AG92" s="22">
        <v>20</v>
      </c>
      <c r="AH92" s="22">
        <v>8</v>
      </c>
      <c r="AI92" s="22">
        <v>8</v>
      </c>
      <c r="AJ92" s="23">
        <v>12</v>
      </c>
      <c r="AK92" s="22">
        <v>10</v>
      </c>
      <c r="AL92" s="24">
        <f t="shared" si="4"/>
        <v>77</v>
      </c>
      <c r="AM92" s="25"/>
      <c r="AN92" s="25">
        <f>(K92*0.25+AE92*0.2+AL92*0.05)/50*100</f>
        <v>72.025925925925932</v>
      </c>
      <c r="AO92" s="5" t="str">
        <f t="shared" si="5"/>
        <v>C</v>
      </c>
    </row>
    <row r="93" spans="1:41" ht="14">
      <c r="A93" s="12">
        <v>91</v>
      </c>
      <c r="B93" s="12" t="s">
        <v>227</v>
      </c>
      <c r="C93" s="12">
        <v>1</v>
      </c>
      <c r="D93" s="12" t="s">
        <v>228</v>
      </c>
      <c r="E93" s="17">
        <v>24</v>
      </c>
      <c r="F93" s="17">
        <v>25</v>
      </c>
      <c r="G93" s="17">
        <v>40</v>
      </c>
      <c r="H93" s="17">
        <v>10</v>
      </c>
      <c r="I93" s="17">
        <v>33</v>
      </c>
      <c r="J93" s="17">
        <f t="shared" si="0"/>
        <v>132</v>
      </c>
      <c r="K93" s="18">
        <f t="shared" si="1"/>
        <v>97.777777777777771</v>
      </c>
      <c r="L93" s="12"/>
      <c r="M93" s="19">
        <v>5</v>
      </c>
      <c r="N93" s="19">
        <v>0</v>
      </c>
      <c r="O93" s="19">
        <v>8</v>
      </c>
      <c r="P93" s="19">
        <v>5</v>
      </c>
      <c r="Q93" s="19">
        <v>5</v>
      </c>
      <c r="R93" s="19">
        <v>0</v>
      </c>
      <c r="S93" s="19">
        <v>5</v>
      </c>
      <c r="T93" s="19">
        <v>2.5</v>
      </c>
      <c r="U93" s="19">
        <v>10</v>
      </c>
      <c r="V93" s="19">
        <v>5</v>
      </c>
      <c r="W93" s="20">
        <f t="shared" si="8"/>
        <v>2.5</v>
      </c>
      <c r="X93" s="19">
        <v>5</v>
      </c>
      <c r="Y93" s="19">
        <v>5</v>
      </c>
      <c r="Z93" s="19">
        <v>4</v>
      </c>
      <c r="AA93" s="19">
        <v>0</v>
      </c>
      <c r="AB93" s="19">
        <v>1</v>
      </c>
      <c r="AC93" s="19">
        <v>1</v>
      </c>
      <c r="AD93" s="19">
        <v>5</v>
      </c>
      <c r="AE93" s="5">
        <f t="shared" si="3"/>
        <v>69</v>
      </c>
      <c r="AF93" s="21">
        <v>16</v>
      </c>
      <c r="AG93" s="22">
        <v>14</v>
      </c>
      <c r="AH93" s="22">
        <v>4</v>
      </c>
      <c r="AI93" s="22">
        <v>4</v>
      </c>
      <c r="AJ93" s="26">
        <v>20</v>
      </c>
      <c r="AK93" s="22">
        <v>16</v>
      </c>
      <c r="AL93" s="24">
        <f t="shared" si="4"/>
        <v>74</v>
      </c>
      <c r="AM93" s="25"/>
      <c r="AN93" s="25">
        <f>(K93*0.25+AE93*0.2+AL93*0.05)/50*100</f>
        <v>83.888888888888886</v>
      </c>
      <c r="AO93" s="5" t="str">
        <f t="shared" si="5"/>
        <v>B</v>
      </c>
    </row>
    <row r="94" spans="1:41" ht="14">
      <c r="A94" s="12">
        <v>92</v>
      </c>
      <c r="B94" s="12" t="s">
        <v>229</v>
      </c>
      <c r="C94" s="12">
        <v>4</v>
      </c>
      <c r="D94" s="12" t="s">
        <v>230</v>
      </c>
      <c r="E94" s="17">
        <v>24</v>
      </c>
      <c r="F94" s="17">
        <v>24</v>
      </c>
      <c r="G94" s="17">
        <v>39</v>
      </c>
      <c r="H94" s="17">
        <v>1</v>
      </c>
      <c r="I94" s="17">
        <v>32</v>
      </c>
      <c r="J94" s="17">
        <f t="shared" si="0"/>
        <v>120</v>
      </c>
      <c r="K94" s="18">
        <f t="shared" si="1"/>
        <v>88.888888888888886</v>
      </c>
      <c r="L94" s="12"/>
      <c r="M94" s="19">
        <v>5</v>
      </c>
      <c r="N94" s="19">
        <v>0</v>
      </c>
      <c r="O94" s="19">
        <v>4</v>
      </c>
      <c r="P94" s="19">
        <v>5</v>
      </c>
      <c r="Q94" s="19">
        <v>5</v>
      </c>
      <c r="R94" s="19">
        <v>0</v>
      </c>
      <c r="S94" s="19">
        <v>5</v>
      </c>
      <c r="T94" s="19">
        <v>2.5</v>
      </c>
      <c r="U94" s="19">
        <v>10</v>
      </c>
      <c r="V94" s="19">
        <v>4.5</v>
      </c>
      <c r="W94" s="20">
        <f t="shared" si="8"/>
        <v>2.5</v>
      </c>
      <c r="X94" s="19">
        <v>4</v>
      </c>
      <c r="Y94" s="19">
        <v>4</v>
      </c>
      <c r="Z94" s="19">
        <v>10</v>
      </c>
      <c r="AA94" s="19">
        <v>5</v>
      </c>
      <c r="AB94" s="19">
        <v>8</v>
      </c>
      <c r="AC94" s="19">
        <v>1</v>
      </c>
      <c r="AD94" s="19">
        <v>5</v>
      </c>
      <c r="AE94" s="5">
        <f t="shared" si="3"/>
        <v>80.5</v>
      </c>
      <c r="AF94" s="21">
        <v>17</v>
      </c>
      <c r="AG94" s="22">
        <v>18</v>
      </c>
      <c r="AH94" s="22">
        <v>4</v>
      </c>
      <c r="AI94" s="22">
        <v>4</v>
      </c>
      <c r="AJ94" s="26">
        <v>5</v>
      </c>
      <c r="AK94" s="22">
        <v>14</v>
      </c>
      <c r="AL94" s="24">
        <f t="shared" si="4"/>
        <v>62</v>
      </c>
      <c r="AM94" s="25"/>
      <c r="AN94" s="25">
        <f>(K94*0.25+AE94*0.2+AL94*0.05)/50*100</f>
        <v>82.844444444444449</v>
      </c>
      <c r="AO94" s="5" t="str">
        <f t="shared" si="5"/>
        <v>B</v>
      </c>
    </row>
    <row r="95" spans="1:41" ht="14">
      <c r="A95" s="12">
        <v>93</v>
      </c>
      <c r="B95" s="12" t="s">
        <v>231</v>
      </c>
      <c r="C95" s="12">
        <v>2</v>
      </c>
      <c r="D95" s="12" t="s">
        <v>232</v>
      </c>
      <c r="E95" s="17">
        <v>23</v>
      </c>
      <c r="F95" s="17">
        <v>18</v>
      </c>
      <c r="G95" s="17">
        <v>30</v>
      </c>
      <c r="H95" s="41">
        <v>10</v>
      </c>
      <c r="I95" s="17">
        <v>36</v>
      </c>
      <c r="J95" s="17">
        <f t="shared" si="0"/>
        <v>117</v>
      </c>
      <c r="K95" s="18">
        <f t="shared" si="1"/>
        <v>86.666666666666671</v>
      </c>
      <c r="L95" s="12"/>
      <c r="M95" s="19">
        <v>5</v>
      </c>
      <c r="N95" s="19">
        <v>5</v>
      </c>
      <c r="O95" s="19">
        <v>4</v>
      </c>
      <c r="P95" s="19">
        <v>5</v>
      </c>
      <c r="Q95" s="19">
        <v>5</v>
      </c>
      <c r="R95" s="19">
        <v>0</v>
      </c>
      <c r="S95" s="19">
        <v>5</v>
      </c>
      <c r="T95" s="19">
        <v>2.5</v>
      </c>
      <c r="U95" s="19">
        <v>10</v>
      </c>
      <c r="V95" s="19">
        <v>4.5</v>
      </c>
      <c r="W95" s="20">
        <f t="shared" si="8"/>
        <v>2.5</v>
      </c>
      <c r="X95" s="19">
        <v>3</v>
      </c>
      <c r="Y95" s="19">
        <v>3</v>
      </c>
      <c r="Z95" s="19">
        <v>10</v>
      </c>
      <c r="AA95" s="19">
        <v>5</v>
      </c>
      <c r="AB95" s="19">
        <v>7</v>
      </c>
      <c r="AC95" s="19">
        <v>1</v>
      </c>
      <c r="AD95" s="19">
        <v>5</v>
      </c>
      <c r="AE95" s="5">
        <f t="shared" si="3"/>
        <v>82.5</v>
      </c>
      <c r="AF95" s="21">
        <v>15</v>
      </c>
      <c r="AG95" s="22">
        <v>20</v>
      </c>
      <c r="AH95" s="22">
        <v>1</v>
      </c>
      <c r="AI95" s="22">
        <v>3</v>
      </c>
      <c r="AJ95" s="23">
        <v>12</v>
      </c>
      <c r="AK95" s="22">
        <v>10</v>
      </c>
      <c r="AL95" s="24">
        <f t="shared" si="4"/>
        <v>61</v>
      </c>
      <c r="AM95" s="25"/>
      <c r="AN95" s="25">
        <f>(K95*0.25+AE95*0.2+AL95*0.05)/50*100</f>
        <v>82.433333333333337</v>
      </c>
      <c r="AO95" s="5" t="str">
        <f t="shared" si="5"/>
        <v>B-</v>
      </c>
    </row>
    <row r="96" spans="1:41" ht="14">
      <c r="A96" s="12">
        <v>94</v>
      </c>
      <c r="B96" s="12" t="s">
        <v>233</v>
      </c>
      <c r="C96" s="12">
        <v>4</v>
      </c>
      <c r="D96" s="12" t="s">
        <v>234</v>
      </c>
      <c r="E96" s="17">
        <v>24</v>
      </c>
      <c r="F96" s="17">
        <v>18</v>
      </c>
      <c r="G96" s="17">
        <v>40</v>
      </c>
      <c r="H96" s="17">
        <v>0</v>
      </c>
      <c r="I96" s="17">
        <v>35</v>
      </c>
      <c r="J96" s="17">
        <f t="shared" si="0"/>
        <v>117</v>
      </c>
      <c r="K96" s="18">
        <f t="shared" si="1"/>
        <v>86.666666666666671</v>
      </c>
      <c r="L96" s="12"/>
      <c r="M96" s="19">
        <v>5</v>
      </c>
      <c r="N96" s="19">
        <v>2</v>
      </c>
      <c r="O96" s="19">
        <v>9</v>
      </c>
      <c r="P96" s="19">
        <v>5</v>
      </c>
      <c r="Q96" s="19">
        <v>5</v>
      </c>
      <c r="R96" s="19">
        <v>5</v>
      </c>
      <c r="S96" s="19">
        <v>4</v>
      </c>
      <c r="T96" s="19">
        <v>5</v>
      </c>
      <c r="U96" s="19">
        <v>10</v>
      </c>
      <c r="V96" s="19">
        <v>3</v>
      </c>
      <c r="W96" s="20">
        <f t="shared" si="8"/>
        <v>0</v>
      </c>
      <c r="X96" s="19">
        <v>2</v>
      </c>
      <c r="Y96" s="19">
        <v>3</v>
      </c>
      <c r="Z96" s="19">
        <v>2</v>
      </c>
      <c r="AA96" s="19">
        <v>5</v>
      </c>
      <c r="AB96" s="19">
        <v>1</v>
      </c>
      <c r="AC96" s="19">
        <v>1</v>
      </c>
      <c r="AD96" s="19">
        <v>0</v>
      </c>
      <c r="AE96" s="5">
        <f t="shared" si="3"/>
        <v>67</v>
      </c>
      <c r="AF96" s="21">
        <v>15</v>
      </c>
      <c r="AG96" s="22">
        <v>20</v>
      </c>
      <c r="AH96" s="22">
        <v>3</v>
      </c>
      <c r="AI96" s="22">
        <v>7</v>
      </c>
      <c r="AJ96" s="28">
        <v>5</v>
      </c>
      <c r="AK96" s="22">
        <v>14</v>
      </c>
      <c r="AL96" s="24">
        <f t="shared" si="4"/>
        <v>64</v>
      </c>
      <c r="AM96" s="25"/>
      <c r="AN96" s="25">
        <f>(K96*0.25+AE96*0.2+AL96*0.05)/50*100</f>
        <v>76.533333333333346</v>
      </c>
      <c r="AO96" s="5" t="str">
        <f t="shared" si="5"/>
        <v>C+</v>
      </c>
    </row>
    <row r="97" spans="1:41" ht="14">
      <c r="A97" s="12">
        <v>95</v>
      </c>
      <c r="B97" s="12" t="s">
        <v>235</v>
      </c>
      <c r="C97" s="12">
        <v>4</v>
      </c>
      <c r="D97" s="12" t="s">
        <v>236</v>
      </c>
      <c r="E97" s="17">
        <v>23</v>
      </c>
      <c r="F97" s="17">
        <v>21</v>
      </c>
      <c r="G97" s="17">
        <v>38</v>
      </c>
      <c r="H97" s="17">
        <v>6</v>
      </c>
      <c r="I97" s="17">
        <v>37</v>
      </c>
      <c r="J97" s="17">
        <f t="shared" si="0"/>
        <v>125</v>
      </c>
      <c r="K97" s="18">
        <f t="shared" si="1"/>
        <v>92.592592592592595</v>
      </c>
      <c r="L97" s="12"/>
      <c r="M97" s="19">
        <v>4</v>
      </c>
      <c r="N97" s="19">
        <v>5</v>
      </c>
      <c r="O97" s="19">
        <v>8</v>
      </c>
      <c r="P97" s="19">
        <v>5</v>
      </c>
      <c r="Q97" s="19">
        <v>5</v>
      </c>
      <c r="R97" s="19">
        <v>5</v>
      </c>
      <c r="S97" s="19">
        <v>5</v>
      </c>
      <c r="T97" s="19">
        <v>2.5</v>
      </c>
      <c r="U97" s="19">
        <v>10</v>
      </c>
      <c r="V97" s="19">
        <v>4.5</v>
      </c>
      <c r="W97" s="20">
        <f t="shared" si="8"/>
        <v>2.5</v>
      </c>
      <c r="X97" s="19">
        <v>4</v>
      </c>
      <c r="Y97" s="19">
        <v>2</v>
      </c>
      <c r="Z97" s="19">
        <v>10</v>
      </c>
      <c r="AA97" s="19">
        <v>0</v>
      </c>
      <c r="AB97" s="19">
        <v>10</v>
      </c>
      <c r="AC97" s="19">
        <v>5</v>
      </c>
      <c r="AD97" s="19">
        <v>5</v>
      </c>
      <c r="AE97" s="5">
        <f t="shared" si="3"/>
        <v>92.5</v>
      </c>
      <c r="AF97" s="21">
        <v>15</v>
      </c>
      <c r="AG97" s="22">
        <v>20</v>
      </c>
      <c r="AH97" s="22">
        <v>3</v>
      </c>
      <c r="AI97" s="22">
        <v>7</v>
      </c>
      <c r="AJ97" s="28">
        <v>5</v>
      </c>
      <c r="AK97" s="22">
        <v>14</v>
      </c>
      <c r="AL97" s="24">
        <f t="shared" si="4"/>
        <v>64</v>
      </c>
      <c r="AM97" s="25"/>
      <c r="AN97" s="25">
        <f>(K97*0.25+AE97*0.2+AL97*0.05)/50*100</f>
        <v>89.69629629629631</v>
      </c>
      <c r="AO97" s="5" t="str">
        <f t="shared" si="5"/>
        <v>B+</v>
      </c>
    </row>
    <row r="98" spans="1:41" ht="14">
      <c r="A98" s="12">
        <v>96</v>
      </c>
      <c r="B98" s="12" t="s">
        <v>237</v>
      </c>
      <c r="C98" s="12">
        <v>4</v>
      </c>
      <c r="D98" s="12" t="s">
        <v>238</v>
      </c>
      <c r="E98" s="17">
        <v>23</v>
      </c>
      <c r="F98" s="17">
        <v>17</v>
      </c>
      <c r="G98" s="17">
        <v>25</v>
      </c>
      <c r="H98" s="17">
        <v>10</v>
      </c>
      <c r="I98" s="17">
        <v>31</v>
      </c>
      <c r="J98" s="17">
        <f t="shared" si="0"/>
        <v>106</v>
      </c>
      <c r="K98" s="18">
        <f t="shared" si="1"/>
        <v>78.518518518518519</v>
      </c>
      <c r="L98" s="12"/>
      <c r="M98" s="19">
        <v>5</v>
      </c>
      <c r="N98" s="19">
        <v>5</v>
      </c>
      <c r="O98" s="19">
        <v>5</v>
      </c>
      <c r="P98" s="19">
        <v>5</v>
      </c>
      <c r="Q98" s="19">
        <v>1</v>
      </c>
      <c r="R98" s="19">
        <v>0</v>
      </c>
      <c r="S98" s="19">
        <v>0</v>
      </c>
      <c r="T98" s="19">
        <v>2.5</v>
      </c>
      <c r="U98" s="19">
        <v>10</v>
      </c>
      <c r="V98" s="19">
        <v>3.5</v>
      </c>
      <c r="W98" s="20">
        <f t="shared" si="8"/>
        <v>2.5</v>
      </c>
      <c r="X98" s="19">
        <v>4</v>
      </c>
      <c r="Y98" s="19">
        <v>3</v>
      </c>
      <c r="Z98" s="19">
        <v>7</v>
      </c>
      <c r="AA98" s="19">
        <v>0</v>
      </c>
      <c r="AB98" s="19">
        <v>0</v>
      </c>
      <c r="AC98" s="19">
        <v>0</v>
      </c>
      <c r="AD98" s="19">
        <v>5</v>
      </c>
      <c r="AE98" s="5">
        <f t="shared" si="3"/>
        <v>58.5</v>
      </c>
      <c r="AF98" s="21">
        <v>15</v>
      </c>
      <c r="AG98" s="22">
        <v>20</v>
      </c>
      <c r="AH98" s="22">
        <v>3</v>
      </c>
      <c r="AI98" s="22">
        <v>7</v>
      </c>
      <c r="AJ98" s="28">
        <v>5</v>
      </c>
      <c r="AK98" s="22">
        <v>14</v>
      </c>
      <c r="AL98" s="24">
        <f t="shared" si="4"/>
        <v>64</v>
      </c>
      <c r="AM98" s="25"/>
      <c r="AN98" s="25">
        <f>(K98*0.25+AE98*0.2+AL98*0.05)/50*100</f>
        <v>69.059259259259264</v>
      </c>
      <c r="AO98" s="5" t="str">
        <f t="shared" si="5"/>
        <v>C</v>
      </c>
    </row>
    <row r="99" spans="1:41" ht="14">
      <c r="A99" s="12">
        <v>97</v>
      </c>
      <c r="B99" s="12" t="s">
        <v>239</v>
      </c>
      <c r="C99" s="12">
        <v>4</v>
      </c>
      <c r="D99" s="12" t="s">
        <v>240</v>
      </c>
      <c r="E99" s="17">
        <v>22</v>
      </c>
      <c r="F99" s="17">
        <v>17</v>
      </c>
      <c r="G99" s="17">
        <v>29</v>
      </c>
      <c r="H99" s="42">
        <v>0</v>
      </c>
      <c r="I99" s="17">
        <v>38</v>
      </c>
      <c r="J99" s="17">
        <f t="shared" si="0"/>
        <v>106</v>
      </c>
      <c r="K99" s="18">
        <f t="shared" si="1"/>
        <v>78.518518518518519</v>
      </c>
      <c r="L99" s="12"/>
      <c r="M99" s="19">
        <v>2</v>
      </c>
      <c r="N99" s="19">
        <v>4</v>
      </c>
      <c r="O99" s="19">
        <v>7</v>
      </c>
      <c r="P99" s="19">
        <v>5</v>
      </c>
      <c r="Q99" s="19">
        <v>5</v>
      </c>
      <c r="R99" s="19">
        <v>5</v>
      </c>
      <c r="S99" s="19">
        <v>3</v>
      </c>
      <c r="T99" s="19">
        <v>5</v>
      </c>
      <c r="U99" s="19">
        <v>10</v>
      </c>
      <c r="V99" s="19">
        <v>3</v>
      </c>
      <c r="W99" s="20">
        <f t="shared" si="8"/>
        <v>0</v>
      </c>
      <c r="X99" s="19">
        <v>5</v>
      </c>
      <c r="Y99" s="19">
        <v>5</v>
      </c>
      <c r="Z99" s="19">
        <v>0</v>
      </c>
      <c r="AA99" s="19">
        <v>5</v>
      </c>
      <c r="AB99" s="19">
        <v>2</v>
      </c>
      <c r="AC99" s="19">
        <v>1</v>
      </c>
      <c r="AD99" s="19">
        <v>5</v>
      </c>
      <c r="AE99" s="5">
        <f t="shared" si="3"/>
        <v>72</v>
      </c>
      <c r="AF99" s="21">
        <v>15</v>
      </c>
      <c r="AG99" s="22">
        <v>20</v>
      </c>
      <c r="AH99" s="22">
        <v>7</v>
      </c>
      <c r="AI99" s="22">
        <v>7</v>
      </c>
      <c r="AJ99" s="23">
        <v>5</v>
      </c>
      <c r="AK99" s="22">
        <v>12</v>
      </c>
      <c r="AL99" s="24">
        <f t="shared" si="4"/>
        <v>66</v>
      </c>
      <c r="AM99" s="25"/>
      <c r="AN99" s="25">
        <f>(K99*0.25+AE99*0.2+AL99*0.05)/50*100</f>
        <v>74.659259259259258</v>
      </c>
      <c r="AO99" s="5" t="str">
        <f t="shared" si="5"/>
        <v>C</v>
      </c>
    </row>
    <row r="100" spans="1:41" ht="14">
      <c r="A100" s="12">
        <v>98</v>
      </c>
      <c r="B100" s="12" t="s">
        <v>241</v>
      </c>
      <c r="C100" s="12">
        <v>7</v>
      </c>
      <c r="D100" s="12" t="s">
        <v>242</v>
      </c>
      <c r="E100" s="17">
        <v>19</v>
      </c>
      <c r="F100" s="17">
        <v>18</v>
      </c>
      <c r="G100" s="17">
        <v>28</v>
      </c>
      <c r="H100" s="39">
        <v>8</v>
      </c>
      <c r="I100" s="17">
        <v>40</v>
      </c>
      <c r="J100" s="17">
        <f t="shared" si="0"/>
        <v>113</v>
      </c>
      <c r="K100" s="18">
        <f t="shared" si="1"/>
        <v>83.703703703703695</v>
      </c>
      <c r="L100" s="12"/>
      <c r="M100" s="19">
        <v>4</v>
      </c>
      <c r="N100" s="19">
        <v>2</v>
      </c>
      <c r="O100" s="19">
        <v>7</v>
      </c>
      <c r="P100" s="19">
        <v>5</v>
      </c>
      <c r="Q100" s="19">
        <v>5</v>
      </c>
      <c r="R100" s="19">
        <v>5</v>
      </c>
      <c r="S100" s="19">
        <v>5</v>
      </c>
      <c r="T100" s="19">
        <v>2.5</v>
      </c>
      <c r="U100" s="19">
        <v>10</v>
      </c>
      <c r="V100" s="19">
        <v>4.5</v>
      </c>
      <c r="W100" s="20">
        <f t="shared" si="8"/>
        <v>2.5</v>
      </c>
      <c r="X100" s="19">
        <v>3</v>
      </c>
      <c r="Y100" s="19">
        <v>4</v>
      </c>
      <c r="Z100" s="19">
        <v>10</v>
      </c>
      <c r="AA100" s="19">
        <v>0</v>
      </c>
      <c r="AB100" s="19">
        <v>0</v>
      </c>
      <c r="AC100" s="19">
        <v>4</v>
      </c>
      <c r="AD100" s="19">
        <v>5</v>
      </c>
      <c r="AE100" s="5">
        <f t="shared" si="3"/>
        <v>78.5</v>
      </c>
      <c r="AF100" s="21">
        <v>17</v>
      </c>
      <c r="AG100" s="22">
        <v>20</v>
      </c>
      <c r="AH100" s="22">
        <v>6</v>
      </c>
      <c r="AI100" s="22">
        <v>6</v>
      </c>
      <c r="AJ100" s="23">
        <v>12</v>
      </c>
      <c r="AK100" s="22">
        <v>6</v>
      </c>
      <c r="AL100" s="24">
        <f t="shared" si="4"/>
        <v>67</v>
      </c>
      <c r="AM100" s="25"/>
      <c r="AN100" s="25">
        <f>(K100*0.25+AE100*0.2+AL100*0.05)/50*100</f>
        <v>79.951851851851856</v>
      </c>
      <c r="AO100" s="5" t="str">
        <f t="shared" si="5"/>
        <v>C+</v>
      </c>
    </row>
    <row r="101" spans="1:41" ht="14">
      <c r="A101" s="12">
        <v>99</v>
      </c>
      <c r="B101" s="12" t="s">
        <v>243</v>
      </c>
      <c r="C101" s="12">
        <v>4</v>
      </c>
      <c r="D101" s="12" t="s">
        <v>244</v>
      </c>
      <c r="E101" s="17">
        <v>24</v>
      </c>
      <c r="F101" s="17">
        <v>21</v>
      </c>
      <c r="G101" s="17">
        <v>30</v>
      </c>
      <c r="H101" s="43">
        <v>10</v>
      </c>
      <c r="I101" s="17">
        <v>38</v>
      </c>
      <c r="J101" s="17">
        <f t="shared" si="0"/>
        <v>123</v>
      </c>
      <c r="K101" s="18">
        <f t="shared" si="1"/>
        <v>91.111111111111114</v>
      </c>
      <c r="L101" s="12"/>
      <c r="M101" s="19">
        <v>4</v>
      </c>
      <c r="N101" s="19">
        <v>5</v>
      </c>
      <c r="O101" s="19">
        <v>4</v>
      </c>
      <c r="P101" s="19">
        <v>5</v>
      </c>
      <c r="Q101" s="19">
        <v>5</v>
      </c>
      <c r="R101" s="19">
        <v>5</v>
      </c>
      <c r="S101" s="19">
        <v>5</v>
      </c>
      <c r="T101" s="19">
        <v>2.5</v>
      </c>
      <c r="U101" s="19">
        <v>10</v>
      </c>
      <c r="V101" s="19">
        <v>3.5</v>
      </c>
      <c r="W101" s="20">
        <f t="shared" si="8"/>
        <v>2.5</v>
      </c>
      <c r="X101" s="19">
        <v>5</v>
      </c>
      <c r="Y101" s="19">
        <v>4</v>
      </c>
      <c r="Z101" s="19">
        <v>10</v>
      </c>
      <c r="AA101" s="19">
        <v>5</v>
      </c>
      <c r="AB101" s="19">
        <v>10</v>
      </c>
      <c r="AC101" s="19">
        <v>5</v>
      </c>
      <c r="AD101" s="19">
        <v>5</v>
      </c>
      <c r="AE101" s="5">
        <f t="shared" si="3"/>
        <v>95.5</v>
      </c>
      <c r="AF101" s="21">
        <v>15</v>
      </c>
      <c r="AG101" s="22">
        <v>20</v>
      </c>
      <c r="AH101" s="22">
        <v>7</v>
      </c>
      <c r="AI101" s="22">
        <v>7</v>
      </c>
      <c r="AJ101" s="23">
        <v>5</v>
      </c>
      <c r="AK101" s="22">
        <v>12</v>
      </c>
      <c r="AL101" s="24">
        <f t="shared" si="4"/>
        <v>66</v>
      </c>
      <c r="AM101" s="25"/>
      <c r="AN101" s="25">
        <f>(K101*0.25+AE101*0.2+AL101*0.05)/50*100</f>
        <v>90.355555555555554</v>
      </c>
      <c r="AO101" s="5" t="str">
        <f t="shared" si="5"/>
        <v>A-</v>
      </c>
    </row>
    <row r="102" spans="1:41" ht="14">
      <c r="A102" s="12">
        <v>100</v>
      </c>
      <c r="B102" s="12" t="s">
        <v>245</v>
      </c>
      <c r="C102" s="12">
        <v>5</v>
      </c>
      <c r="D102" s="12" t="s">
        <v>246</v>
      </c>
      <c r="E102" s="17">
        <v>22</v>
      </c>
      <c r="F102" s="17">
        <v>15</v>
      </c>
      <c r="G102" s="17">
        <v>23</v>
      </c>
      <c r="H102" s="39">
        <v>0</v>
      </c>
      <c r="I102" s="17"/>
      <c r="J102" s="17">
        <f t="shared" si="0"/>
        <v>60</v>
      </c>
      <c r="K102" s="18">
        <f t="shared" si="1"/>
        <v>44.444444444444443</v>
      </c>
      <c r="L102" s="12"/>
      <c r="M102" s="19">
        <v>5</v>
      </c>
      <c r="N102" s="19">
        <v>4</v>
      </c>
      <c r="O102" s="19">
        <v>5</v>
      </c>
      <c r="P102" s="19">
        <v>5</v>
      </c>
      <c r="Q102" s="19">
        <v>4</v>
      </c>
      <c r="R102" s="19">
        <v>0</v>
      </c>
      <c r="S102" s="19">
        <v>0</v>
      </c>
      <c r="T102" s="19">
        <v>0</v>
      </c>
      <c r="U102" s="19">
        <v>10</v>
      </c>
      <c r="V102" s="19">
        <v>0</v>
      </c>
      <c r="W102" s="20">
        <f t="shared" si="8"/>
        <v>0</v>
      </c>
      <c r="X102" s="19">
        <v>2</v>
      </c>
      <c r="Y102" s="19">
        <v>3</v>
      </c>
      <c r="Z102" s="19">
        <v>2</v>
      </c>
      <c r="AA102" s="19">
        <v>5</v>
      </c>
      <c r="AB102" s="19">
        <v>1</v>
      </c>
      <c r="AC102" s="19">
        <v>0</v>
      </c>
      <c r="AD102" s="19">
        <v>5</v>
      </c>
      <c r="AE102" s="5">
        <f t="shared" si="3"/>
        <v>51</v>
      </c>
      <c r="AF102" s="21">
        <v>19</v>
      </c>
      <c r="AG102" s="22">
        <v>17</v>
      </c>
      <c r="AH102" s="22">
        <v>0</v>
      </c>
      <c r="AI102" s="22">
        <v>7</v>
      </c>
      <c r="AJ102" s="23">
        <v>5</v>
      </c>
      <c r="AK102" s="22">
        <v>10</v>
      </c>
      <c r="AL102" s="24">
        <f t="shared" si="4"/>
        <v>58</v>
      </c>
      <c r="AM102" s="25"/>
      <c r="AN102" s="25">
        <f>(K102*0.25+AE102*0.2+AL102*0.05)/50*100</f>
        <v>48.422222222222217</v>
      </c>
      <c r="AO102" s="5" t="str">
        <f t="shared" si="5"/>
        <v>Fail</v>
      </c>
    </row>
    <row r="103" spans="1:41" ht="14">
      <c r="A103" s="12">
        <v>101</v>
      </c>
      <c r="B103" s="12" t="s">
        <v>247</v>
      </c>
      <c r="C103" s="12">
        <v>1</v>
      </c>
      <c r="D103" s="12" t="s">
        <v>248</v>
      </c>
      <c r="E103" s="17">
        <v>23</v>
      </c>
      <c r="F103" s="17">
        <v>17</v>
      </c>
      <c r="G103" s="17">
        <v>32</v>
      </c>
      <c r="H103" s="43">
        <v>10</v>
      </c>
      <c r="I103" s="17">
        <v>26</v>
      </c>
      <c r="J103" s="17">
        <f t="shared" si="0"/>
        <v>108</v>
      </c>
      <c r="K103" s="18">
        <f t="shared" si="1"/>
        <v>80</v>
      </c>
      <c r="L103" s="12"/>
      <c r="M103" s="19">
        <v>3</v>
      </c>
      <c r="N103" s="19">
        <v>3</v>
      </c>
      <c r="O103" s="19">
        <v>4</v>
      </c>
      <c r="P103" s="19">
        <v>5</v>
      </c>
      <c r="Q103" s="19">
        <v>5</v>
      </c>
      <c r="R103" s="19">
        <v>5</v>
      </c>
      <c r="S103" s="19">
        <v>5</v>
      </c>
      <c r="T103" s="19">
        <v>2.5</v>
      </c>
      <c r="U103" s="19">
        <v>0</v>
      </c>
      <c r="V103" s="19">
        <v>3.5</v>
      </c>
      <c r="W103" s="20">
        <f t="shared" si="8"/>
        <v>2.5</v>
      </c>
      <c r="X103" s="19">
        <v>5</v>
      </c>
      <c r="Y103" s="19">
        <v>5</v>
      </c>
      <c r="Z103" s="19">
        <v>10</v>
      </c>
      <c r="AA103" s="19">
        <v>5</v>
      </c>
      <c r="AB103" s="19">
        <v>1</v>
      </c>
      <c r="AC103" s="19">
        <v>1</v>
      </c>
      <c r="AD103" s="19">
        <v>5</v>
      </c>
      <c r="AE103" s="5">
        <f t="shared" si="3"/>
        <v>70.5</v>
      </c>
      <c r="AF103" s="21">
        <v>14</v>
      </c>
      <c r="AG103" s="22">
        <v>18</v>
      </c>
      <c r="AH103" s="22">
        <v>0</v>
      </c>
      <c r="AI103" s="22">
        <v>7</v>
      </c>
      <c r="AJ103" s="23">
        <v>5</v>
      </c>
      <c r="AK103" s="22">
        <v>10</v>
      </c>
      <c r="AL103" s="24">
        <f t="shared" si="4"/>
        <v>54</v>
      </c>
      <c r="AM103" s="25"/>
      <c r="AN103" s="25">
        <f>(K103*0.25+AE103*0.2+AL103*0.05)/50*100</f>
        <v>73.600000000000009</v>
      </c>
      <c r="AO103" s="5" t="str">
        <f t="shared" si="5"/>
        <v>C</v>
      </c>
    </row>
    <row r="104" spans="1:41" ht="14">
      <c r="A104" s="12">
        <v>102</v>
      </c>
      <c r="B104" s="12" t="s">
        <v>249</v>
      </c>
      <c r="C104" s="12">
        <v>4</v>
      </c>
      <c r="D104" s="12" t="s">
        <v>250</v>
      </c>
      <c r="E104" s="17">
        <v>24</v>
      </c>
      <c r="F104" s="17">
        <v>23</v>
      </c>
      <c r="G104" s="17">
        <v>26</v>
      </c>
      <c r="H104" s="17">
        <v>0</v>
      </c>
      <c r="I104" s="17">
        <v>40</v>
      </c>
      <c r="J104" s="17">
        <f t="shared" si="0"/>
        <v>113</v>
      </c>
      <c r="K104" s="18">
        <f t="shared" si="1"/>
        <v>83.703703703703695</v>
      </c>
      <c r="L104" s="12"/>
      <c r="M104" s="19">
        <v>3</v>
      </c>
      <c r="N104" s="19">
        <v>5</v>
      </c>
      <c r="O104" s="19">
        <v>8</v>
      </c>
      <c r="P104" s="19">
        <v>5</v>
      </c>
      <c r="Q104" s="19">
        <v>4</v>
      </c>
      <c r="R104" s="19">
        <v>0</v>
      </c>
      <c r="S104" s="19">
        <v>5</v>
      </c>
      <c r="T104" s="19">
        <v>2.5</v>
      </c>
      <c r="U104" s="19">
        <v>0</v>
      </c>
      <c r="V104" s="19">
        <v>2.5</v>
      </c>
      <c r="W104" s="20">
        <f t="shared" si="8"/>
        <v>2.5</v>
      </c>
      <c r="X104" s="19">
        <v>5</v>
      </c>
      <c r="Y104" s="19">
        <v>5</v>
      </c>
      <c r="Z104" s="19">
        <v>10</v>
      </c>
      <c r="AA104" s="19">
        <v>0</v>
      </c>
      <c r="AB104" s="19">
        <v>1</v>
      </c>
      <c r="AC104" s="19">
        <v>1</v>
      </c>
      <c r="AD104" s="19">
        <v>5</v>
      </c>
      <c r="AE104" s="5">
        <f t="shared" si="3"/>
        <v>64.5</v>
      </c>
      <c r="AF104" s="21">
        <v>16</v>
      </c>
      <c r="AG104" s="22">
        <v>15</v>
      </c>
      <c r="AH104" s="22">
        <v>4</v>
      </c>
      <c r="AI104" s="22">
        <v>4</v>
      </c>
      <c r="AJ104" s="23">
        <v>17</v>
      </c>
      <c r="AK104" s="22">
        <v>12</v>
      </c>
      <c r="AL104" s="24">
        <f t="shared" si="4"/>
        <v>68</v>
      </c>
      <c r="AM104" s="25"/>
      <c r="AN104" s="25">
        <f>(K104*0.25+AE104*0.2+AL104*0.05)/50*100</f>
        <v>74.451851851851842</v>
      </c>
      <c r="AO104" s="5" t="str">
        <f t="shared" si="5"/>
        <v>C</v>
      </c>
    </row>
    <row r="105" spans="1:41" ht="14">
      <c r="A105" s="12">
        <v>103</v>
      </c>
      <c r="B105" s="12" t="s">
        <v>251</v>
      </c>
      <c r="C105" s="12">
        <v>4</v>
      </c>
      <c r="D105" s="12" t="s">
        <v>252</v>
      </c>
      <c r="E105" s="17">
        <v>0</v>
      </c>
      <c r="F105" s="17">
        <v>21</v>
      </c>
      <c r="G105" s="17">
        <v>35</v>
      </c>
      <c r="H105" s="17">
        <v>8</v>
      </c>
      <c r="I105" s="17">
        <v>21</v>
      </c>
      <c r="J105" s="17">
        <f t="shared" si="0"/>
        <v>85</v>
      </c>
      <c r="K105" s="18">
        <f t="shared" si="1"/>
        <v>62.962962962962962</v>
      </c>
      <c r="L105" s="12"/>
      <c r="M105" s="19">
        <v>4</v>
      </c>
      <c r="N105" s="19">
        <v>5</v>
      </c>
      <c r="O105" s="19">
        <v>8</v>
      </c>
      <c r="P105" s="19">
        <v>5</v>
      </c>
      <c r="Q105" s="19">
        <v>3</v>
      </c>
      <c r="R105" s="19">
        <v>5</v>
      </c>
      <c r="S105" s="19">
        <v>5</v>
      </c>
      <c r="T105" s="19">
        <v>2.5</v>
      </c>
      <c r="U105" s="19">
        <v>0</v>
      </c>
      <c r="V105" s="19">
        <v>2.5</v>
      </c>
      <c r="W105" s="20">
        <f t="shared" si="8"/>
        <v>2.5</v>
      </c>
      <c r="X105" s="19">
        <v>4</v>
      </c>
      <c r="Y105" s="19">
        <v>5</v>
      </c>
      <c r="Z105" s="19">
        <v>7</v>
      </c>
      <c r="AA105" s="19">
        <v>5</v>
      </c>
      <c r="AB105" s="19">
        <v>0</v>
      </c>
      <c r="AC105" s="19">
        <v>0</v>
      </c>
      <c r="AD105" s="19">
        <v>5</v>
      </c>
      <c r="AE105" s="5">
        <f t="shared" si="3"/>
        <v>68.5</v>
      </c>
      <c r="AF105" s="21">
        <v>16</v>
      </c>
      <c r="AG105" s="22">
        <v>12</v>
      </c>
      <c r="AH105" s="22">
        <v>2</v>
      </c>
      <c r="AI105" s="22">
        <v>2</v>
      </c>
      <c r="AJ105" s="26">
        <v>10</v>
      </c>
      <c r="AK105" s="22">
        <v>10</v>
      </c>
      <c r="AL105" s="24">
        <f t="shared" si="4"/>
        <v>52</v>
      </c>
      <c r="AM105" s="25"/>
      <c r="AN105" s="25">
        <f>(K105*0.25+AE105*0.2+AL105*0.05)/50*100</f>
        <v>64.081481481481489</v>
      </c>
      <c r="AO105" s="5" t="str">
        <f t="shared" si="5"/>
        <v>C-</v>
      </c>
    </row>
    <row r="106" spans="1:41" ht="14">
      <c r="A106" s="12">
        <v>104</v>
      </c>
      <c r="B106" s="12" t="s">
        <v>253</v>
      </c>
      <c r="C106" s="12"/>
      <c r="D106" s="12" t="s">
        <v>254</v>
      </c>
      <c r="E106" s="17">
        <v>25</v>
      </c>
      <c r="F106" s="17">
        <v>23</v>
      </c>
      <c r="G106" s="17">
        <v>40</v>
      </c>
      <c r="H106" s="17">
        <v>10</v>
      </c>
      <c r="I106" s="17">
        <v>37</v>
      </c>
      <c r="J106" s="17">
        <f t="shared" si="0"/>
        <v>135</v>
      </c>
      <c r="K106" s="18">
        <f t="shared" si="1"/>
        <v>100</v>
      </c>
      <c r="L106" s="12"/>
      <c r="M106" s="19">
        <v>4</v>
      </c>
      <c r="N106" s="19">
        <v>0</v>
      </c>
      <c r="O106" s="19">
        <v>3</v>
      </c>
      <c r="P106" s="19">
        <v>5</v>
      </c>
      <c r="Q106" s="19">
        <v>0</v>
      </c>
      <c r="R106" s="19">
        <v>2</v>
      </c>
      <c r="S106" s="19">
        <v>5</v>
      </c>
      <c r="T106" s="19">
        <v>2.5</v>
      </c>
      <c r="U106" s="19">
        <v>10</v>
      </c>
      <c r="V106" s="19">
        <v>5</v>
      </c>
      <c r="W106" s="20">
        <f t="shared" si="8"/>
        <v>2.5</v>
      </c>
      <c r="X106" s="19">
        <v>3</v>
      </c>
      <c r="Y106" s="19">
        <v>2</v>
      </c>
      <c r="Z106" s="19">
        <v>10</v>
      </c>
      <c r="AA106" s="19">
        <v>0</v>
      </c>
      <c r="AB106" s="19">
        <v>1</v>
      </c>
      <c r="AC106" s="19">
        <v>1</v>
      </c>
      <c r="AD106" s="19">
        <v>5</v>
      </c>
      <c r="AE106" s="5">
        <f t="shared" si="3"/>
        <v>61</v>
      </c>
      <c r="AF106" s="21">
        <v>16</v>
      </c>
      <c r="AG106" s="22">
        <v>12</v>
      </c>
      <c r="AH106" s="22">
        <v>2</v>
      </c>
      <c r="AI106" s="22">
        <v>2</v>
      </c>
      <c r="AJ106" s="26">
        <v>10</v>
      </c>
      <c r="AK106" s="22">
        <v>10</v>
      </c>
      <c r="AL106" s="24">
        <f t="shared" si="4"/>
        <v>52</v>
      </c>
      <c r="AM106" s="25"/>
      <c r="AN106" s="25">
        <f>(K106*0.25+AE106*0.2+AL106*0.05)/50*100</f>
        <v>79.600000000000009</v>
      </c>
      <c r="AO106" s="5" t="str">
        <f t="shared" si="5"/>
        <v>C+</v>
      </c>
    </row>
    <row r="107" spans="1:41" ht="14">
      <c r="A107" s="12">
        <v>105</v>
      </c>
      <c r="B107" s="12" t="s">
        <v>255</v>
      </c>
      <c r="C107" s="12"/>
      <c r="D107" s="12" t="s">
        <v>256</v>
      </c>
      <c r="E107" s="17">
        <v>25</v>
      </c>
      <c r="F107" s="17">
        <v>23</v>
      </c>
      <c r="G107" s="17">
        <v>40</v>
      </c>
      <c r="H107" s="43">
        <v>10</v>
      </c>
      <c r="I107" s="17">
        <v>36</v>
      </c>
      <c r="J107" s="17">
        <f t="shared" si="0"/>
        <v>134</v>
      </c>
      <c r="K107" s="18">
        <f t="shared" si="1"/>
        <v>99.259259259259252</v>
      </c>
      <c r="L107" s="12"/>
      <c r="M107" s="19">
        <v>5</v>
      </c>
      <c r="N107" s="19">
        <v>5</v>
      </c>
      <c r="O107" s="19">
        <v>10</v>
      </c>
      <c r="P107" s="19">
        <v>5</v>
      </c>
      <c r="Q107" s="19">
        <v>5</v>
      </c>
      <c r="R107" s="19">
        <v>5</v>
      </c>
      <c r="S107" s="19">
        <v>5</v>
      </c>
      <c r="T107" s="19">
        <v>2.5</v>
      </c>
      <c r="U107" s="19">
        <v>10</v>
      </c>
      <c r="V107" s="19">
        <v>1.5</v>
      </c>
      <c r="W107" s="20">
        <f t="shared" si="8"/>
        <v>2.5</v>
      </c>
      <c r="X107" s="19">
        <v>5</v>
      </c>
      <c r="Y107" s="19">
        <v>4</v>
      </c>
      <c r="Z107" s="19">
        <v>2</v>
      </c>
      <c r="AA107" s="19">
        <v>0</v>
      </c>
      <c r="AB107" s="19">
        <v>10</v>
      </c>
      <c r="AC107" s="19">
        <v>5</v>
      </c>
      <c r="AD107" s="19">
        <v>5</v>
      </c>
      <c r="AE107" s="5">
        <f t="shared" si="3"/>
        <v>87.5</v>
      </c>
      <c r="AF107" s="21">
        <v>20</v>
      </c>
      <c r="AG107" s="22">
        <v>20</v>
      </c>
      <c r="AH107" s="22">
        <v>8</v>
      </c>
      <c r="AI107" s="22">
        <v>8</v>
      </c>
      <c r="AJ107" s="23">
        <v>11</v>
      </c>
      <c r="AK107" s="22">
        <v>10</v>
      </c>
      <c r="AL107" s="24">
        <f t="shared" si="4"/>
        <v>77</v>
      </c>
      <c r="AM107" s="25"/>
      <c r="AN107" s="25">
        <f>(K107*0.25+AE107*0.2+AL107*0.05)/50*100</f>
        <v>92.329629629629622</v>
      </c>
      <c r="AO107" s="5" t="str">
        <f t="shared" si="5"/>
        <v>A-</v>
      </c>
    </row>
    <row r="108" spans="1:41" ht="14">
      <c r="A108" s="12">
        <v>106</v>
      </c>
      <c r="B108" s="12" t="s">
        <v>257</v>
      </c>
      <c r="C108" s="12"/>
      <c r="D108" s="12" t="s">
        <v>258</v>
      </c>
      <c r="E108" s="17">
        <v>24</v>
      </c>
      <c r="F108" s="29">
        <v>0</v>
      </c>
      <c r="G108" s="29">
        <v>0</v>
      </c>
      <c r="H108" s="29">
        <v>0</v>
      </c>
      <c r="I108" s="17">
        <v>5</v>
      </c>
      <c r="J108" s="17">
        <f t="shared" si="0"/>
        <v>29</v>
      </c>
      <c r="K108" s="18">
        <f t="shared" si="1"/>
        <v>21.481481481481481</v>
      </c>
      <c r="L108" s="12"/>
      <c r="M108" s="19">
        <v>5</v>
      </c>
      <c r="N108" s="19">
        <v>5</v>
      </c>
      <c r="O108" s="19">
        <v>4</v>
      </c>
      <c r="P108" s="19">
        <v>5</v>
      </c>
      <c r="Q108" s="19">
        <v>5</v>
      </c>
      <c r="R108" s="19">
        <v>0</v>
      </c>
      <c r="S108" s="19">
        <v>0</v>
      </c>
      <c r="T108" s="19">
        <v>2.5</v>
      </c>
      <c r="U108" s="19">
        <v>10</v>
      </c>
      <c r="V108" s="19">
        <v>3.5</v>
      </c>
      <c r="W108" s="20">
        <f t="shared" si="8"/>
        <v>2.5</v>
      </c>
      <c r="X108" s="19">
        <v>4</v>
      </c>
      <c r="Y108" s="19">
        <v>2</v>
      </c>
      <c r="Z108" s="19">
        <v>10</v>
      </c>
      <c r="AA108" s="19">
        <v>0</v>
      </c>
      <c r="AB108" s="19">
        <v>10</v>
      </c>
      <c r="AC108" s="19">
        <v>5</v>
      </c>
      <c r="AD108" s="19">
        <v>5</v>
      </c>
      <c r="AE108" s="5">
        <f t="shared" si="3"/>
        <v>78.5</v>
      </c>
      <c r="AF108" s="21">
        <v>15</v>
      </c>
      <c r="AG108" s="22">
        <v>20</v>
      </c>
      <c r="AH108" s="22">
        <v>3</v>
      </c>
      <c r="AI108" s="22">
        <v>7</v>
      </c>
      <c r="AJ108" s="28">
        <v>5</v>
      </c>
      <c r="AK108" s="22">
        <v>14</v>
      </c>
      <c r="AL108" s="24">
        <f t="shared" si="4"/>
        <v>64</v>
      </c>
      <c r="AM108" s="25"/>
      <c r="AN108" s="25">
        <f>(K108*0.25+AE108*0.2+AL108*0.05)/50*100</f>
        <v>48.540740740740738</v>
      </c>
      <c r="AO108" s="5" t="str">
        <f t="shared" si="5"/>
        <v>Fail</v>
      </c>
    </row>
    <row r="109" spans="1:41" ht="14">
      <c r="A109" s="12">
        <v>107</v>
      </c>
      <c r="B109" s="12" t="s">
        <v>259</v>
      </c>
      <c r="C109" s="12"/>
      <c r="D109" s="12" t="s">
        <v>260</v>
      </c>
      <c r="E109" s="29">
        <v>0</v>
      </c>
      <c r="F109" s="29">
        <v>0</v>
      </c>
      <c r="G109" s="29">
        <v>0</v>
      </c>
      <c r="H109" s="29">
        <v>0</v>
      </c>
      <c r="I109" s="29">
        <v>0</v>
      </c>
      <c r="J109" s="29">
        <f t="shared" si="0"/>
        <v>0</v>
      </c>
      <c r="K109" s="18">
        <f t="shared" si="1"/>
        <v>0</v>
      </c>
      <c r="L109" s="12"/>
      <c r="M109" s="33">
        <v>0</v>
      </c>
      <c r="N109" s="33">
        <v>0</v>
      </c>
      <c r="O109" s="33">
        <v>0</v>
      </c>
      <c r="P109" s="33">
        <v>0</v>
      </c>
      <c r="Q109" s="33">
        <v>0</v>
      </c>
      <c r="R109" s="33">
        <v>0</v>
      </c>
      <c r="S109" s="33">
        <v>0</v>
      </c>
      <c r="T109" s="33">
        <v>0</v>
      </c>
      <c r="U109" s="33">
        <v>0</v>
      </c>
      <c r="V109" s="33">
        <v>0</v>
      </c>
      <c r="W109" s="20">
        <f t="shared" si="8"/>
        <v>0</v>
      </c>
      <c r="X109" s="33">
        <v>0</v>
      </c>
      <c r="Y109" s="33">
        <v>0</v>
      </c>
      <c r="Z109" s="33">
        <v>0</v>
      </c>
      <c r="AA109" s="33">
        <v>0</v>
      </c>
      <c r="AB109" s="33">
        <v>0</v>
      </c>
      <c r="AC109" s="33">
        <v>0</v>
      </c>
      <c r="AD109" s="33">
        <v>0</v>
      </c>
      <c r="AE109" s="5">
        <f t="shared" si="3"/>
        <v>0</v>
      </c>
      <c r="AF109" s="34">
        <v>0</v>
      </c>
      <c r="AG109" s="35">
        <v>0</v>
      </c>
      <c r="AH109" s="35">
        <v>0</v>
      </c>
      <c r="AI109" s="35">
        <v>0</v>
      </c>
      <c r="AJ109" s="44">
        <v>0</v>
      </c>
      <c r="AK109" s="35">
        <v>0</v>
      </c>
      <c r="AL109" s="24">
        <f t="shared" si="4"/>
        <v>0</v>
      </c>
      <c r="AM109" s="25"/>
      <c r="AN109" s="25">
        <f>(K109*0.25+AE109*0.2+AL109*0.05)/50*100</f>
        <v>0</v>
      </c>
      <c r="AO109" s="5" t="str">
        <f t="shared" si="5"/>
        <v>Fail</v>
      </c>
    </row>
    <row r="110" spans="1:41" ht="14">
      <c r="A110" s="12">
        <v>108</v>
      </c>
      <c r="B110" s="12" t="s">
        <v>261</v>
      </c>
      <c r="C110" s="12"/>
      <c r="D110" s="12" t="s">
        <v>262</v>
      </c>
      <c r="E110" s="17">
        <v>23</v>
      </c>
      <c r="F110" s="17">
        <v>22</v>
      </c>
      <c r="G110" s="17">
        <v>35</v>
      </c>
      <c r="H110" s="17">
        <v>7</v>
      </c>
      <c r="I110" s="17">
        <v>24</v>
      </c>
      <c r="J110" s="17">
        <f t="shared" si="0"/>
        <v>111</v>
      </c>
      <c r="K110" s="18">
        <f t="shared" si="1"/>
        <v>82.222222222222214</v>
      </c>
      <c r="L110" s="12"/>
      <c r="M110" s="19">
        <v>5</v>
      </c>
      <c r="N110" s="19">
        <v>5</v>
      </c>
      <c r="O110" s="19">
        <v>8</v>
      </c>
      <c r="P110" s="19">
        <v>5</v>
      </c>
      <c r="Q110" s="19">
        <v>5</v>
      </c>
      <c r="R110" s="19">
        <v>5</v>
      </c>
      <c r="S110" s="19">
        <v>5</v>
      </c>
      <c r="T110" s="19">
        <v>5</v>
      </c>
      <c r="U110" s="19">
        <v>10</v>
      </c>
      <c r="V110" s="19">
        <v>5</v>
      </c>
      <c r="W110" s="20">
        <f t="shared" si="8"/>
        <v>0</v>
      </c>
      <c r="X110" s="19">
        <v>4</v>
      </c>
      <c r="Y110" s="19">
        <v>4</v>
      </c>
      <c r="Z110" s="19">
        <v>7</v>
      </c>
      <c r="AA110" s="19">
        <v>5</v>
      </c>
      <c r="AB110" s="19">
        <v>1</v>
      </c>
      <c r="AC110" s="19">
        <v>1</v>
      </c>
      <c r="AD110" s="19">
        <v>5</v>
      </c>
      <c r="AE110" s="5">
        <f t="shared" si="3"/>
        <v>85</v>
      </c>
      <c r="AF110" s="21">
        <v>18</v>
      </c>
      <c r="AG110" s="22">
        <v>20</v>
      </c>
      <c r="AH110" s="22">
        <v>0</v>
      </c>
      <c r="AI110" s="22">
        <v>9</v>
      </c>
      <c r="AJ110" s="26">
        <v>16</v>
      </c>
      <c r="AK110" s="22">
        <v>10</v>
      </c>
      <c r="AL110" s="24">
        <f t="shared" si="4"/>
        <v>73</v>
      </c>
      <c r="AM110" s="25"/>
      <c r="AN110" s="25">
        <f>(K110*0.25+AE110*0.2+AL110*0.05)/50*100</f>
        <v>82.411111111111111</v>
      </c>
      <c r="AO110" s="5" t="str">
        <f t="shared" si="5"/>
        <v>B-</v>
      </c>
    </row>
    <row r="111" spans="1:41" ht="14">
      <c r="A111" s="12">
        <v>109</v>
      </c>
      <c r="B111" s="12" t="s">
        <v>263</v>
      </c>
      <c r="C111" s="12"/>
      <c r="D111" s="12" t="s">
        <v>264</v>
      </c>
      <c r="E111" s="17">
        <v>25</v>
      </c>
      <c r="F111" s="17">
        <v>11</v>
      </c>
      <c r="G111" s="17">
        <v>25</v>
      </c>
      <c r="H111" s="17">
        <v>8</v>
      </c>
      <c r="I111" s="17">
        <v>37</v>
      </c>
      <c r="J111" s="17">
        <f t="shared" si="0"/>
        <v>106</v>
      </c>
      <c r="K111" s="18">
        <f t="shared" si="1"/>
        <v>78.518518518518519</v>
      </c>
      <c r="L111" s="12"/>
      <c r="M111" s="19">
        <v>5</v>
      </c>
      <c r="N111" s="19">
        <v>5</v>
      </c>
      <c r="O111" s="19">
        <v>10</v>
      </c>
      <c r="P111" s="19">
        <v>5</v>
      </c>
      <c r="Q111" s="19">
        <v>5</v>
      </c>
      <c r="R111" s="19">
        <v>5</v>
      </c>
      <c r="S111" s="19">
        <v>4</v>
      </c>
      <c r="T111" s="19">
        <v>2.5</v>
      </c>
      <c r="U111" s="19">
        <v>10</v>
      </c>
      <c r="V111" s="19">
        <v>5</v>
      </c>
      <c r="W111" s="20">
        <f t="shared" si="8"/>
        <v>2.5</v>
      </c>
      <c r="X111" s="19">
        <v>4</v>
      </c>
      <c r="Y111" s="19">
        <v>4</v>
      </c>
      <c r="Z111" s="19">
        <v>10</v>
      </c>
      <c r="AA111" s="19">
        <v>0</v>
      </c>
      <c r="AB111" s="19">
        <v>10</v>
      </c>
      <c r="AC111" s="19">
        <v>0</v>
      </c>
      <c r="AD111" s="19">
        <v>5</v>
      </c>
      <c r="AE111" s="5">
        <f t="shared" si="3"/>
        <v>92</v>
      </c>
      <c r="AF111" s="21">
        <v>16</v>
      </c>
      <c r="AG111" s="22">
        <v>15</v>
      </c>
      <c r="AH111" s="22">
        <v>4</v>
      </c>
      <c r="AI111" s="22">
        <v>4</v>
      </c>
      <c r="AJ111" s="23">
        <v>17</v>
      </c>
      <c r="AK111" s="22">
        <v>12</v>
      </c>
      <c r="AL111" s="24">
        <f t="shared" si="4"/>
        <v>68</v>
      </c>
      <c r="AM111" s="25"/>
      <c r="AN111" s="25">
        <f>(K111*0.25+AE111*0.2+AL111*0.05)/50*100</f>
        <v>82.859259259259261</v>
      </c>
      <c r="AO111" s="5" t="str">
        <f t="shared" si="5"/>
        <v>B</v>
      </c>
    </row>
    <row r="112" spans="1:41" ht="14">
      <c r="A112" s="12">
        <v>110</v>
      </c>
      <c r="B112" s="12" t="s">
        <v>265</v>
      </c>
      <c r="C112" s="12"/>
      <c r="D112" s="12" t="s">
        <v>266</v>
      </c>
      <c r="E112" s="17">
        <v>17</v>
      </c>
      <c r="F112" s="17">
        <v>16</v>
      </c>
      <c r="G112" s="29">
        <v>0</v>
      </c>
      <c r="H112" s="39">
        <v>0</v>
      </c>
      <c r="I112" s="17">
        <v>26</v>
      </c>
      <c r="J112" s="17">
        <f t="shared" si="0"/>
        <v>59</v>
      </c>
      <c r="K112" s="18">
        <f t="shared" si="1"/>
        <v>43.703703703703702</v>
      </c>
      <c r="L112" s="12"/>
      <c r="M112" s="19">
        <v>4</v>
      </c>
      <c r="N112" s="19">
        <v>5</v>
      </c>
      <c r="O112" s="19">
        <v>3</v>
      </c>
      <c r="P112" s="19">
        <v>5</v>
      </c>
      <c r="Q112" s="19">
        <v>5</v>
      </c>
      <c r="R112" s="19">
        <v>4</v>
      </c>
      <c r="S112" s="19">
        <v>5</v>
      </c>
      <c r="T112" s="19">
        <v>5</v>
      </c>
      <c r="U112" s="19">
        <v>10</v>
      </c>
      <c r="V112" s="19">
        <v>3</v>
      </c>
      <c r="W112" s="20">
        <f t="shared" si="8"/>
        <v>0</v>
      </c>
      <c r="X112" s="19">
        <v>4</v>
      </c>
      <c r="Y112" s="19">
        <v>4</v>
      </c>
      <c r="Z112" s="19">
        <v>10</v>
      </c>
      <c r="AA112" s="19">
        <v>0</v>
      </c>
      <c r="AB112" s="19">
        <v>8</v>
      </c>
      <c r="AC112" s="19">
        <v>0</v>
      </c>
      <c r="AD112" s="19">
        <v>5</v>
      </c>
      <c r="AE112" s="5">
        <f t="shared" si="3"/>
        <v>80</v>
      </c>
      <c r="AF112" s="21">
        <v>19</v>
      </c>
      <c r="AG112" s="22">
        <v>20</v>
      </c>
      <c r="AH112" s="22">
        <v>8</v>
      </c>
      <c r="AI112" s="22">
        <v>8</v>
      </c>
      <c r="AJ112" s="23">
        <v>12</v>
      </c>
      <c r="AK112" s="22">
        <v>10</v>
      </c>
      <c r="AL112" s="24">
        <f t="shared" si="4"/>
        <v>77</v>
      </c>
      <c r="AM112" s="25"/>
      <c r="AN112" s="25">
        <f>(K112*0.25+AE112*0.2+AL112*0.05)/50*100</f>
        <v>61.551851851851843</v>
      </c>
      <c r="AO112" s="5" t="str">
        <f t="shared" si="5"/>
        <v>C-</v>
      </c>
    </row>
    <row r="113" spans="1:41" ht="14">
      <c r="A113" s="12">
        <v>111</v>
      </c>
      <c r="B113" s="12" t="s">
        <v>267</v>
      </c>
      <c r="C113" s="12"/>
      <c r="D113" s="12" t="s">
        <v>268</v>
      </c>
      <c r="E113" s="17">
        <v>25</v>
      </c>
      <c r="F113" s="17">
        <v>17</v>
      </c>
      <c r="G113" s="17">
        <v>30</v>
      </c>
      <c r="H113" s="17">
        <v>0</v>
      </c>
      <c r="I113" s="17">
        <v>32</v>
      </c>
      <c r="J113" s="17">
        <f t="shared" si="0"/>
        <v>104</v>
      </c>
      <c r="K113" s="18">
        <f t="shared" si="1"/>
        <v>77.037037037037038</v>
      </c>
      <c r="L113" s="12"/>
      <c r="M113" s="19">
        <v>2</v>
      </c>
      <c r="N113" s="19">
        <v>5</v>
      </c>
      <c r="O113" s="19">
        <v>3</v>
      </c>
      <c r="P113" s="19">
        <v>5</v>
      </c>
      <c r="Q113" s="19">
        <v>5</v>
      </c>
      <c r="R113" s="19">
        <v>0</v>
      </c>
      <c r="S113" s="19">
        <v>0</v>
      </c>
      <c r="T113" s="19">
        <v>2.5</v>
      </c>
      <c r="U113" s="19">
        <v>10</v>
      </c>
      <c r="V113" s="19">
        <v>3.5</v>
      </c>
      <c r="W113" s="20">
        <f t="shared" si="8"/>
        <v>2.5</v>
      </c>
      <c r="X113" s="19">
        <v>3</v>
      </c>
      <c r="Y113" s="19">
        <v>5</v>
      </c>
      <c r="Z113" s="19">
        <v>7</v>
      </c>
      <c r="AA113" s="19">
        <v>5</v>
      </c>
      <c r="AB113" s="19">
        <v>2</v>
      </c>
      <c r="AC113" s="19">
        <v>1</v>
      </c>
      <c r="AD113" s="19">
        <v>0</v>
      </c>
      <c r="AE113" s="5">
        <f t="shared" si="3"/>
        <v>61.5</v>
      </c>
      <c r="AF113" s="21">
        <v>14</v>
      </c>
      <c r="AG113" s="22">
        <v>18</v>
      </c>
      <c r="AH113" s="22">
        <v>10</v>
      </c>
      <c r="AI113" s="22">
        <v>10</v>
      </c>
      <c r="AJ113" s="26">
        <v>9</v>
      </c>
      <c r="AK113" s="22">
        <v>10</v>
      </c>
      <c r="AL113" s="24">
        <f t="shared" si="4"/>
        <v>71</v>
      </c>
      <c r="AM113" s="25"/>
      <c r="AN113" s="25">
        <f>(K113*0.25+AE113*0.2+AL113*0.05)/50*100</f>
        <v>70.218518518518522</v>
      </c>
      <c r="AO113" s="5" t="str">
        <f t="shared" si="5"/>
        <v>C</v>
      </c>
    </row>
    <row r="114" spans="1:41" ht="14">
      <c r="A114" s="12">
        <v>112</v>
      </c>
      <c r="B114" s="12" t="s">
        <v>269</v>
      </c>
      <c r="C114" s="12"/>
      <c r="D114" s="12" t="s">
        <v>270</v>
      </c>
      <c r="E114" s="17">
        <v>25</v>
      </c>
      <c r="F114" s="17">
        <v>20</v>
      </c>
      <c r="G114" s="17">
        <v>40</v>
      </c>
      <c r="H114" s="17">
        <v>10</v>
      </c>
      <c r="I114" s="17">
        <v>39</v>
      </c>
      <c r="J114" s="17">
        <f t="shared" si="0"/>
        <v>134</v>
      </c>
      <c r="K114" s="18">
        <f t="shared" si="1"/>
        <v>99.259259259259252</v>
      </c>
      <c r="L114" s="12"/>
      <c r="M114" s="19">
        <v>5</v>
      </c>
      <c r="N114" s="19">
        <v>5</v>
      </c>
      <c r="O114" s="19">
        <v>8</v>
      </c>
      <c r="P114" s="19">
        <v>5</v>
      </c>
      <c r="Q114" s="19">
        <v>4</v>
      </c>
      <c r="R114" s="19">
        <v>5</v>
      </c>
      <c r="S114" s="19">
        <v>4</v>
      </c>
      <c r="T114" s="19">
        <v>2.5</v>
      </c>
      <c r="U114" s="19">
        <v>10</v>
      </c>
      <c r="V114" s="19">
        <v>2.5</v>
      </c>
      <c r="W114" s="20">
        <f t="shared" si="8"/>
        <v>2.5</v>
      </c>
      <c r="X114" s="19">
        <v>4</v>
      </c>
      <c r="Y114" s="19">
        <v>3</v>
      </c>
      <c r="Z114" s="19">
        <v>10</v>
      </c>
      <c r="AA114" s="19">
        <v>0</v>
      </c>
      <c r="AB114" s="19">
        <v>10</v>
      </c>
      <c r="AC114" s="19">
        <v>1</v>
      </c>
      <c r="AD114" s="19">
        <v>5</v>
      </c>
      <c r="AE114" s="5">
        <f t="shared" si="3"/>
        <v>86.5</v>
      </c>
      <c r="AF114" s="21">
        <v>18</v>
      </c>
      <c r="AG114" s="22">
        <v>14</v>
      </c>
      <c r="AH114" s="22">
        <v>9</v>
      </c>
      <c r="AI114" s="22">
        <v>9</v>
      </c>
      <c r="AJ114" s="28">
        <v>10</v>
      </c>
      <c r="AK114" s="22">
        <v>12</v>
      </c>
      <c r="AL114" s="24">
        <f t="shared" si="4"/>
        <v>72</v>
      </c>
      <c r="AM114" s="25"/>
      <c r="AN114" s="25">
        <f>(K114*0.25+AE114*0.2+AL114*0.05)/50*100</f>
        <v>91.42962962962963</v>
      </c>
      <c r="AO114" s="5" t="str">
        <f t="shared" si="5"/>
        <v>A-</v>
      </c>
    </row>
    <row r="115" spans="1:41" ht="14">
      <c r="A115" s="12">
        <v>113</v>
      </c>
      <c r="B115" s="12" t="s">
        <v>271</v>
      </c>
      <c r="C115" s="12"/>
      <c r="D115" s="12" t="s">
        <v>272</v>
      </c>
      <c r="E115" s="17">
        <v>23</v>
      </c>
      <c r="F115" s="17">
        <v>6</v>
      </c>
      <c r="G115" s="17">
        <v>39</v>
      </c>
      <c r="H115" s="17">
        <v>10</v>
      </c>
      <c r="I115" s="17">
        <v>44</v>
      </c>
      <c r="J115" s="17">
        <f t="shared" si="0"/>
        <v>122</v>
      </c>
      <c r="K115" s="18">
        <f t="shared" si="1"/>
        <v>90.370370370370367</v>
      </c>
      <c r="L115" s="12"/>
      <c r="M115" s="19">
        <v>5</v>
      </c>
      <c r="N115" s="19">
        <v>4</v>
      </c>
      <c r="O115" s="19">
        <v>5</v>
      </c>
      <c r="P115" s="19">
        <v>5</v>
      </c>
      <c r="Q115" s="19">
        <v>5</v>
      </c>
      <c r="R115" s="19">
        <v>5</v>
      </c>
      <c r="S115" s="19">
        <v>5</v>
      </c>
      <c r="T115" s="19">
        <v>2.5</v>
      </c>
      <c r="U115" s="19">
        <v>10</v>
      </c>
      <c r="V115" s="19">
        <v>4.5</v>
      </c>
      <c r="W115" s="20">
        <f t="shared" si="8"/>
        <v>2.5</v>
      </c>
      <c r="X115" s="19">
        <v>5</v>
      </c>
      <c r="Y115" s="19">
        <v>5</v>
      </c>
      <c r="Z115" s="19">
        <v>10</v>
      </c>
      <c r="AA115" s="19">
        <v>5</v>
      </c>
      <c r="AB115" s="19">
        <v>10</v>
      </c>
      <c r="AC115" s="19">
        <v>5</v>
      </c>
      <c r="AD115" s="19">
        <v>5</v>
      </c>
      <c r="AE115" s="5">
        <f t="shared" si="3"/>
        <v>98.5</v>
      </c>
      <c r="AF115" s="21">
        <v>18</v>
      </c>
      <c r="AG115" s="22">
        <v>14</v>
      </c>
      <c r="AH115" s="22">
        <v>9</v>
      </c>
      <c r="AI115" s="22">
        <v>9</v>
      </c>
      <c r="AJ115" s="28">
        <v>10</v>
      </c>
      <c r="AK115" s="22">
        <v>12</v>
      </c>
      <c r="AL115" s="24">
        <f t="shared" si="4"/>
        <v>72</v>
      </c>
      <c r="AM115" s="25"/>
      <c r="AN115" s="25">
        <f>(K115*0.25+AE115*0.2+AL115*0.05)/50*100</f>
        <v>91.785185185185199</v>
      </c>
      <c r="AO115" s="5" t="str">
        <f t="shared" si="5"/>
        <v>A-</v>
      </c>
    </row>
    <row r="116" spans="1:41" ht="14">
      <c r="A116" s="12">
        <v>114</v>
      </c>
      <c r="B116" s="12" t="s">
        <v>273</v>
      </c>
      <c r="C116" s="12"/>
      <c r="D116" s="12" t="s">
        <v>274</v>
      </c>
      <c r="E116" s="17">
        <v>20</v>
      </c>
      <c r="F116" s="17">
        <v>23</v>
      </c>
      <c r="G116" s="17">
        <v>40</v>
      </c>
      <c r="H116" s="17">
        <v>10</v>
      </c>
      <c r="I116" s="17">
        <v>37</v>
      </c>
      <c r="J116" s="17">
        <f t="shared" si="0"/>
        <v>130</v>
      </c>
      <c r="K116" s="18">
        <f t="shared" si="1"/>
        <v>96.296296296296291</v>
      </c>
      <c r="L116" s="12"/>
      <c r="M116" s="19">
        <v>5</v>
      </c>
      <c r="N116" s="19">
        <v>1</v>
      </c>
      <c r="O116" s="19">
        <v>3</v>
      </c>
      <c r="P116" s="19">
        <v>5</v>
      </c>
      <c r="Q116" s="19">
        <v>5</v>
      </c>
      <c r="R116" s="19">
        <v>4</v>
      </c>
      <c r="S116" s="19">
        <v>5</v>
      </c>
      <c r="T116" s="19">
        <v>2.5</v>
      </c>
      <c r="U116" s="19">
        <v>10</v>
      </c>
      <c r="V116" s="19">
        <v>2.5</v>
      </c>
      <c r="W116" s="20">
        <f t="shared" si="8"/>
        <v>2.5</v>
      </c>
      <c r="X116" s="19">
        <v>4</v>
      </c>
      <c r="Y116" s="19">
        <v>4</v>
      </c>
      <c r="Z116" s="19">
        <v>10</v>
      </c>
      <c r="AA116" s="19">
        <v>0</v>
      </c>
      <c r="AB116" s="19">
        <v>10</v>
      </c>
      <c r="AC116" s="19">
        <v>1</v>
      </c>
      <c r="AD116" s="19">
        <v>5</v>
      </c>
      <c r="AE116" s="5">
        <f t="shared" si="3"/>
        <v>79.5</v>
      </c>
      <c r="AF116" s="21">
        <v>18</v>
      </c>
      <c r="AG116" s="22">
        <v>14</v>
      </c>
      <c r="AH116" s="22">
        <v>9</v>
      </c>
      <c r="AI116" s="22">
        <v>9</v>
      </c>
      <c r="AJ116" s="28">
        <v>10</v>
      </c>
      <c r="AK116" s="22">
        <v>12</v>
      </c>
      <c r="AL116" s="24">
        <f t="shared" si="4"/>
        <v>72</v>
      </c>
      <c r="AM116" s="25"/>
      <c r="AN116" s="25">
        <f>(K116*0.25+AE116*0.2+AL116*0.05)/50*100</f>
        <v>87.148148148148152</v>
      </c>
      <c r="AO116" s="5" t="str">
        <f t="shared" si="5"/>
        <v>B</v>
      </c>
    </row>
    <row r="117" spans="1:41" ht="14">
      <c r="A117" s="12">
        <v>115</v>
      </c>
      <c r="B117" s="12" t="s">
        <v>275</v>
      </c>
      <c r="C117" s="12"/>
      <c r="D117" s="12" t="s">
        <v>276</v>
      </c>
      <c r="E117" s="29">
        <v>0</v>
      </c>
      <c r="F117" s="29">
        <v>0</v>
      </c>
      <c r="G117" s="29">
        <v>0</v>
      </c>
      <c r="H117" s="29">
        <v>0</v>
      </c>
      <c r="I117" s="29">
        <v>0</v>
      </c>
      <c r="J117" s="29">
        <f t="shared" si="0"/>
        <v>0</v>
      </c>
      <c r="K117" s="18">
        <f t="shared" si="1"/>
        <v>0</v>
      </c>
      <c r="L117" s="12"/>
      <c r="M117" s="33">
        <v>0</v>
      </c>
      <c r="N117" s="33">
        <v>0</v>
      </c>
      <c r="O117" s="33">
        <v>0</v>
      </c>
      <c r="P117" s="33">
        <v>0</v>
      </c>
      <c r="Q117" s="33">
        <v>0</v>
      </c>
      <c r="R117" s="33">
        <v>0</v>
      </c>
      <c r="S117" s="33">
        <v>0</v>
      </c>
      <c r="T117" s="33">
        <v>0</v>
      </c>
      <c r="U117" s="33">
        <v>0</v>
      </c>
      <c r="V117" s="33">
        <v>0</v>
      </c>
      <c r="W117" s="20">
        <f t="shared" si="8"/>
        <v>0</v>
      </c>
      <c r="X117" s="33">
        <v>0</v>
      </c>
      <c r="Y117" s="33">
        <v>0</v>
      </c>
      <c r="Z117" s="33">
        <v>0</v>
      </c>
      <c r="AA117" s="33">
        <v>0</v>
      </c>
      <c r="AB117" s="33">
        <v>0</v>
      </c>
      <c r="AC117" s="33">
        <v>0</v>
      </c>
      <c r="AD117" s="33">
        <v>0</v>
      </c>
      <c r="AE117" s="5">
        <f t="shared" si="3"/>
        <v>0</v>
      </c>
      <c r="AF117" s="34">
        <v>0</v>
      </c>
      <c r="AG117" s="35">
        <v>0</v>
      </c>
      <c r="AH117" s="35">
        <v>0</v>
      </c>
      <c r="AI117" s="35">
        <v>0</v>
      </c>
      <c r="AJ117" s="36">
        <v>0</v>
      </c>
      <c r="AK117" s="35">
        <v>0</v>
      </c>
      <c r="AL117" s="24">
        <f t="shared" si="4"/>
        <v>0</v>
      </c>
      <c r="AM117" s="25"/>
      <c r="AN117" s="25">
        <f>(K117*0.25+AE117*0.2+AL117*0.05)/50*100</f>
        <v>0</v>
      </c>
      <c r="AO117" s="5" t="str">
        <f t="shared" si="5"/>
        <v>Fail</v>
      </c>
    </row>
    <row r="118" spans="1:41" ht="14">
      <c r="A118" s="12">
        <v>116</v>
      </c>
      <c r="B118" s="12" t="s">
        <v>277</v>
      </c>
      <c r="C118" s="12"/>
      <c r="D118" s="12" t="s">
        <v>278</v>
      </c>
      <c r="E118" s="17">
        <v>24</v>
      </c>
      <c r="F118" s="17">
        <v>18</v>
      </c>
      <c r="G118" s="17">
        <v>13</v>
      </c>
      <c r="H118" s="40">
        <v>4</v>
      </c>
      <c r="I118" s="17">
        <v>29</v>
      </c>
      <c r="J118" s="17">
        <f t="shared" si="0"/>
        <v>88</v>
      </c>
      <c r="K118" s="18">
        <f t="shared" si="1"/>
        <v>65.18518518518519</v>
      </c>
      <c r="L118" s="12"/>
      <c r="M118" s="19">
        <v>3</v>
      </c>
      <c r="N118" s="19">
        <v>2</v>
      </c>
      <c r="O118" s="19">
        <v>3</v>
      </c>
      <c r="P118" s="19">
        <v>5</v>
      </c>
      <c r="Q118" s="19">
        <v>5</v>
      </c>
      <c r="R118" s="19">
        <v>0</v>
      </c>
      <c r="S118" s="19">
        <v>5</v>
      </c>
      <c r="T118" s="19">
        <v>2.5</v>
      </c>
      <c r="U118" s="19">
        <v>10</v>
      </c>
      <c r="V118" s="19">
        <v>3.5</v>
      </c>
      <c r="W118" s="20">
        <f t="shared" si="8"/>
        <v>2.5</v>
      </c>
      <c r="X118" s="19">
        <v>3</v>
      </c>
      <c r="Y118" s="19">
        <v>5</v>
      </c>
      <c r="Z118" s="19">
        <v>10</v>
      </c>
      <c r="AA118" s="19">
        <v>0</v>
      </c>
      <c r="AB118" s="19">
        <v>8</v>
      </c>
      <c r="AC118" s="19">
        <v>5</v>
      </c>
      <c r="AD118" s="19">
        <v>5</v>
      </c>
      <c r="AE118" s="5">
        <f t="shared" si="3"/>
        <v>77.5</v>
      </c>
      <c r="AF118" s="21">
        <v>20</v>
      </c>
      <c r="AG118" s="22">
        <v>20</v>
      </c>
      <c r="AH118" s="22">
        <v>9</v>
      </c>
      <c r="AI118" s="22">
        <v>9</v>
      </c>
      <c r="AJ118" s="23">
        <v>15</v>
      </c>
      <c r="AK118" s="22">
        <v>12</v>
      </c>
      <c r="AL118" s="24">
        <f t="shared" si="4"/>
        <v>85</v>
      </c>
      <c r="AM118" s="25"/>
      <c r="AN118" s="25">
        <f>(K118*0.25+AE118*0.2+AL118*0.05)/50*100</f>
        <v>72.092592592592595</v>
      </c>
      <c r="AO118" s="5" t="str">
        <f t="shared" si="5"/>
        <v>C</v>
      </c>
    </row>
    <row r="119" spans="1:41" ht="14">
      <c r="A119" s="12">
        <v>117</v>
      </c>
      <c r="B119" s="12" t="s">
        <v>279</v>
      </c>
      <c r="C119" s="12"/>
      <c r="D119" s="12" t="s">
        <v>280</v>
      </c>
      <c r="E119" s="17">
        <v>23</v>
      </c>
      <c r="F119" s="17">
        <v>15</v>
      </c>
      <c r="G119" s="17">
        <v>30</v>
      </c>
      <c r="H119" s="39">
        <v>8</v>
      </c>
      <c r="I119" s="29">
        <v>0</v>
      </c>
      <c r="J119" s="17">
        <f t="shared" si="0"/>
        <v>76</v>
      </c>
      <c r="K119" s="18">
        <f t="shared" si="1"/>
        <v>56.296296296296298</v>
      </c>
      <c r="L119" s="12"/>
      <c r="M119" s="19">
        <v>3</v>
      </c>
      <c r="N119" s="19">
        <v>4</v>
      </c>
      <c r="O119" s="19">
        <v>5</v>
      </c>
      <c r="P119" s="19">
        <v>5</v>
      </c>
      <c r="Q119" s="19">
        <v>4</v>
      </c>
      <c r="R119" s="19">
        <v>5</v>
      </c>
      <c r="S119" s="19">
        <v>4</v>
      </c>
      <c r="T119" s="19">
        <v>2.5</v>
      </c>
      <c r="U119" s="19">
        <v>0</v>
      </c>
      <c r="V119" s="19">
        <v>1.5</v>
      </c>
      <c r="W119" s="20">
        <f t="shared" si="8"/>
        <v>2.5</v>
      </c>
      <c r="X119" s="19">
        <v>3</v>
      </c>
      <c r="Y119" s="19">
        <v>2</v>
      </c>
      <c r="Z119" s="19">
        <v>8</v>
      </c>
      <c r="AA119" s="19">
        <v>0</v>
      </c>
      <c r="AB119" s="19">
        <v>1</v>
      </c>
      <c r="AC119" s="19">
        <v>1</v>
      </c>
      <c r="AD119" s="19">
        <v>5</v>
      </c>
      <c r="AE119" s="5">
        <f t="shared" si="3"/>
        <v>56.5</v>
      </c>
      <c r="AF119" s="21">
        <v>19</v>
      </c>
      <c r="AG119" s="22">
        <v>17</v>
      </c>
      <c r="AH119" s="22">
        <v>0</v>
      </c>
      <c r="AI119" s="22">
        <v>7</v>
      </c>
      <c r="AJ119" s="23">
        <v>5</v>
      </c>
      <c r="AK119" s="22">
        <v>10</v>
      </c>
      <c r="AL119" s="24">
        <f t="shared" si="4"/>
        <v>58</v>
      </c>
      <c r="AM119" s="25"/>
      <c r="AN119" s="25">
        <f>(K119*0.25+AE119*0.2+AL119*0.05)/50*100</f>
        <v>56.548148148148144</v>
      </c>
      <c r="AO119" s="5" t="str">
        <f t="shared" si="5"/>
        <v>Fail</v>
      </c>
    </row>
    <row r="120" spans="1:41" ht="14">
      <c r="A120" s="12">
        <v>118</v>
      </c>
      <c r="B120" s="12" t="s">
        <v>281</v>
      </c>
      <c r="C120" s="12"/>
      <c r="D120" s="12" t="s">
        <v>282</v>
      </c>
      <c r="E120" s="17">
        <v>25</v>
      </c>
      <c r="F120" s="17">
        <v>25</v>
      </c>
      <c r="G120" s="17">
        <v>40</v>
      </c>
      <c r="H120" s="17">
        <v>0</v>
      </c>
      <c r="I120" s="17">
        <v>36</v>
      </c>
      <c r="J120" s="17">
        <f t="shared" si="0"/>
        <v>126</v>
      </c>
      <c r="K120" s="18">
        <f t="shared" si="1"/>
        <v>93.333333333333329</v>
      </c>
      <c r="L120" s="12"/>
      <c r="M120" s="19">
        <v>5</v>
      </c>
      <c r="N120" s="19">
        <v>5</v>
      </c>
      <c r="O120" s="19">
        <v>10</v>
      </c>
      <c r="P120" s="19">
        <v>5</v>
      </c>
      <c r="Q120" s="19">
        <v>5</v>
      </c>
      <c r="R120" s="19">
        <v>5</v>
      </c>
      <c r="S120" s="19">
        <v>2</v>
      </c>
      <c r="T120" s="19">
        <v>5</v>
      </c>
      <c r="U120" s="19">
        <v>10</v>
      </c>
      <c r="V120" s="19">
        <v>3</v>
      </c>
      <c r="W120" s="20">
        <f t="shared" si="8"/>
        <v>0</v>
      </c>
      <c r="X120" s="19">
        <v>2</v>
      </c>
      <c r="Y120" s="19">
        <v>5</v>
      </c>
      <c r="Z120" s="19">
        <v>10</v>
      </c>
      <c r="AA120" s="19">
        <v>0</v>
      </c>
      <c r="AB120" s="19">
        <v>1</v>
      </c>
      <c r="AC120" s="19">
        <v>1</v>
      </c>
      <c r="AD120" s="19">
        <v>0</v>
      </c>
      <c r="AE120" s="5">
        <f t="shared" si="3"/>
        <v>74</v>
      </c>
      <c r="AF120" s="21">
        <v>17</v>
      </c>
      <c r="AG120" s="22">
        <v>14</v>
      </c>
      <c r="AH120" s="22">
        <v>0</v>
      </c>
      <c r="AI120" s="22">
        <v>3</v>
      </c>
      <c r="AJ120" s="26">
        <v>14</v>
      </c>
      <c r="AK120" s="22">
        <v>8</v>
      </c>
      <c r="AL120" s="24">
        <f t="shared" si="4"/>
        <v>56</v>
      </c>
      <c r="AM120" s="25"/>
      <c r="AN120" s="25">
        <f>(K120*0.25+AE120*0.2+AL120*0.05)/50*100</f>
        <v>81.86666666666666</v>
      </c>
      <c r="AO120" s="5" t="str">
        <f t="shared" si="5"/>
        <v>B-</v>
      </c>
    </row>
    <row r="121" spans="1:41" ht="14">
      <c r="A121" s="12">
        <v>119</v>
      </c>
      <c r="B121" s="12" t="s">
        <v>283</v>
      </c>
      <c r="C121" s="12"/>
      <c r="D121" s="12" t="s">
        <v>284</v>
      </c>
      <c r="E121" s="17">
        <v>23</v>
      </c>
      <c r="F121" s="17">
        <v>19</v>
      </c>
      <c r="G121" s="17">
        <v>32</v>
      </c>
      <c r="H121" s="17">
        <v>8</v>
      </c>
      <c r="I121" s="17">
        <v>42</v>
      </c>
      <c r="J121" s="17">
        <f t="shared" si="0"/>
        <v>124</v>
      </c>
      <c r="K121" s="18">
        <f t="shared" si="1"/>
        <v>91.851851851851848</v>
      </c>
      <c r="L121" s="12"/>
      <c r="M121" s="19">
        <v>3</v>
      </c>
      <c r="N121" s="19">
        <v>5</v>
      </c>
      <c r="O121" s="19">
        <v>8</v>
      </c>
      <c r="P121" s="19">
        <v>5</v>
      </c>
      <c r="Q121" s="19">
        <v>4</v>
      </c>
      <c r="R121" s="19">
        <v>5</v>
      </c>
      <c r="S121" s="19">
        <v>2</v>
      </c>
      <c r="T121" s="19">
        <v>2.5</v>
      </c>
      <c r="U121" s="19">
        <v>10</v>
      </c>
      <c r="V121" s="19">
        <v>5</v>
      </c>
      <c r="W121" s="20">
        <f t="shared" si="8"/>
        <v>2.5</v>
      </c>
      <c r="X121" s="19">
        <v>5</v>
      </c>
      <c r="Y121" s="19">
        <v>4</v>
      </c>
      <c r="Z121" s="19">
        <v>10</v>
      </c>
      <c r="AA121" s="19">
        <v>0</v>
      </c>
      <c r="AB121" s="19">
        <v>7</v>
      </c>
      <c r="AC121" s="19">
        <v>1</v>
      </c>
      <c r="AD121" s="19">
        <v>5</v>
      </c>
      <c r="AE121" s="5">
        <f t="shared" si="3"/>
        <v>84</v>
      </c>
      <c r="AF121" s="21">
        <v>14</v>
      </c>
      <c r="AG121" s="22">
        <v>18</v>
      </c>
      <c r="AH121" s="22">
        <v>0</v>
      </c>
      <c r="AI121" s="22">
        <v>7</v>
      </c>
      <c r="AJ121" s="23">
        <v>5</v>
      </c>
      <c r="AK121" s="22">
        <v>10</v>
      </c>
      <c r="AL121" s="24">
        <f t="shared" si="4"/>
        <v>54</v>
      </c>
      <c r="AM121" s="25"/>
      <c r="AN121" s="25">
        <f>(K121*0.25+AE121*0.2+AL121*0.05)/50*100</f>
        <v>84.925925925925924</v>
      </c>
      <c r="AO121" s="5" t="str">
        <f t="shared" si="5"/>
        <v>B</v>
      </c>
    </row>
    <row r="122" spans="1:41" ht="14">
      <c r="A122" s="12">
        <v>120</v>
      </c>
      <c r="B122" s="12" t="s">
        <v>285</v>
      </c>
      <c r="C122" s="12"/>
      <c r="D122" s="12" t="s">
        <v>286</v>
      </c>
      <c r="E122" s="17">
        <v>22</v>
      </c>
      <c r="F122" s="17">
        <v>11</v>
      </c>
      <c r="G122" s="17">
        <v>37</v>
      </c>
      <c r="H122" s="17">
        <v>8</v>
      </c>
      <c r="I122" s="17">
        <v>38</v>
      </c>
      <c r="J122" s="17">
        <f t="shared" si="0"/>
        <v>116</v>
      </c>
      <c r="K122" s="18">
        <f t="shared" si="1"/>
        <v>85.925925925925924</v>
      </c>
      <c r="L122" s="12"/>
      <c r="M122" s="19">
        <v>5</v>
      </c>
      <c r="N122" s="19">
        <v>5</v>
      </c>
      <c r="O122" s="19">
        <v>3</v>
      </c>
      <c r="P122" s="19">
        <v>5</v>
      </c>
      <c r="Q122" s="19">
        <v>2</v>
      </c>
      <c r="R122" s="19">
        <v>3</v>
      </c>
      <c r="S122" s="19">
        <v>0</v>
      </c>
      <c r="T122" s="19">
        <v>0</v>
      </c>
      <c r="U122" s="19">
        <v>10</v>
      </c>
      <c r="V122" s="19">
        <v>4</v>
      </c>
      <c r="W122" s="20">
        <f t="shared" si="8"/>
        <v>0</v>
      </c>
      <c r="X122" s="19">
        <v>4</v>
      </c>
      <c r="Y122" s="19">
        <v>2</v>
      </c>
      <c r="Z122" s="19">
        <v>7</v>
      </c>
      <c r="AA122" s="19">
        <v>0</v>
      </c>
      <c r="AB122" s="19">
        <v>1</v>
      </c>
      <c r="AC122" s="19">
        <v>1</v>
      </c>
      <c r="AD122" s="19">
        <v>5</v>
      </c>
      <c r="AE122" s="5">
        <f t="shared" si="3"/>
        <v>57</v>
      </c>
      <c r="AF122" s="21">
        <v>16</v>
      </c>
      <c r="AG122" s="22">
        <v>15</v>
      </c>
      <c r="AH122" s="22">
        <v>4</v>
      </c>
      <c r="AI122" s="22">
        <v>4</v>
      </c>
      <c r="AJ122" s="23">
        <v>17</v>
      </c>
      <c r="AK122" s="22">
        <v>12</v>
      </c>
      <c r="AL122" s="24">
        <f t="shared" si="4"/>
        <v>68</v>
      </c>
      <c r="AM122" s="25"/>
      <c r="AN122" s="25">
        <f>(K122*0.25+AE122*0.2+AL122*0.05)/50*100</f>
        <v>72.562962962962956</v>
      </c>
      <c r="AO122" s="5" t="str">
        <f t="shared" si="5"/>
        <v>C</v>
      </c>
    </row>
    <row r="123" spans="1:41" ht="14">
      <c r="A123" s="12">
        <v>121</v>
      </c>
      <c r="B123" s="12" t="s">
        <v>287</v>
      </c>
      <c r="C123" s="12"/>
      <c r="D123" s="12" t="s">
        <v>288</v>
      </c>
      <c r="E123" s="17">
        <v>0</v>
      </c>
      <c r="F123" s="17">
        <v>22</v>
      </c>
      <c r="G123" s="17">
        <v>32</v>
      </c>
      <c r="H123" s="17">
        <v>10</v>
      </c>
      <c r="I123" s="17">
        <v>39</v>
      </c>
      <c r="J123" s="17">
        <f t="shared" si="0"/>
        <v>103</v>
      </c>
      <c r="K123" s="18">
        <f t="shared" si="1"/>
        <v>76.296296296296291</v>
      </c>
      <c r="L123" s="12"/>
      <c r="M123" s="19">
        <v>4</v>
      </c>
      <c r="N123" s="19">
        <v>5</v>
      </c>
      <c r="O123" s="19">
        <v>8</v>
      </c>
      <c r="P123" s="19">
        <v>5</v>
      </c>
      <c r="Q123" s="19">
        <v>5</v>
      </c>
      <c r="R123" s="19">
        <v>3</v>
      </c>
      <c r="S123" s="19">
        <v>4</v>
      </c>
      <c r="T123" s="19">
        <v>2.5</v>
      </c>
      <c r="U123" s="19">
        <v>0</v>
      </c>
      <c r="V123" s="19">
        <v>3.5</v>
      </c>
      <c r="W123" s="20">
        <f t="shared" si="8"/>
        <v>2.5</v>
      </c>
      <c r="X123" s="19">
        <v>2</v>
      </c>
      <c r="Y123" s="19">
        <v>3</v>
      </c>
      <c r="Z123" s="19">
        <v>6</v>
      </c>
      <c r="AA123" s="19">
        <v>0</v>
      </c>
      <c r="AB123" s="19">
        <v>10</v>
      </c>
      <c r="AC123" s="19">
        <v>4</v>
      </c>
      <c r="AD123" s="19">
        <v>5</v>
      </c>
      <c r="AE123" s="5">
        <f t="shared" si="3"/>
        <v>72.5</v>
      </c>
      <c r="AF123" s="21">
        <v>16</v>
      </c>
      <c r="AG123" s="22">
        <v>20</v>
      </c>
      <c r="AH123" s="22">
        <v>5</v>
      </c>
      <c r="AI123" s="22">
        <v>5</v>
      </c>
      <c r="AJ123" s="26">
        <v>7</v>
      </c>
      <c r="AK123" s="22">
        <v>10</v>
      </c>
      <c r="AL123" s="24">
        <f t="shared" si="4"/>
        <v>63</v>
      </c>
      <c r="AM123" s="25"/>
      <c r="AN123" s="25">
        <f>(K123*0.25+AE123*0.2+AL123*0.05)/50*100</f>
        <v>73.44814814814815</v>
      </c>
      <c r="AO123" s="5" t="str">
        <f t="shared" si="5"/>
        <v>C</v>
      </c>
    </row>
    <row r="124" spans="1:41" ht="14">
      <c r="A124" s="12">
        <v>122</v>
      </c>
      <c r="B124" s="12" t="s">
        <v>289</v>
      </c>
      <c r="C124" s="12"/>
      <c r="D124" s="12" t="s">
        <v>290</v>
      </c>
      <c r="E124" s="29">
        <v>0</v>
      </c>
      <c r="F124" s="29">
        <v>0</v>
      </c>
      <c r="G124" s="29">
        <v>0</v>
      </c>
      <c r="H124" s="43">
        <v>0</v>
      </c>
      <c r="I124" s="29">
        <v>0</v>
      </c>
      <c r="J124" s="29">
        <f t="shared" si="0"/>
        <v>0</v>
      </c>
      <c r="K124" s="18">
        <f t="shared" si="1"/>
        <v>0</v>
      </c>
      <c r="L124" s="12"/>
      <c r="M124" s="33">
        <v>0</v>
      </c>
      <c r="N124" s="33">
        <v>0</v>
      </c>
      <c r="O124" s="33">
        <v>0</v>
      </c>
      <c r="P124" s="33">
        <v>0</v>
      </c>
      <c r="Q124" s="33">
        <v>0</v>
      </c>
      <c r="R124" s="33">
        <v>0</v>
      </c>
      <c r="S124" s="33">
        <v>0</v>
      </c>
      <c r="T124" s="33">
        <v>0</v>
      </c>
      <c r="U124" s="33">
        <v>0</v>
      </c>
      <c r="V124" s="33">
        <v>0</v>
      </c>
      <c r="W124" s="20">
        <f t="shared" si="8"/>
        <v>0</v>
      </c>
      <c r="X124" s="33">
        <v>0</v>
      </c>
      <c r="Y124" s="33">
        <v>0</v>
      </c>
      <c r="Z124" s="33">
        <v>0</v>
      </c>
      <c r="AA124" s="33">
        <v>0</v>
      </c>
      <c r="AB124" s="33">
        <v>0</v>
      </c>
      <c r="AC124" s="33">
        <v>0</v>
      </c>
      <c r="AD124" s="33">
        <v>0</v>
      </c>
      <c r="AE124" s="5">
        <f t="shared" si="3"/>
        <v>0</v>
      </c>
      <c r="AF124" s="34">
        <v>0</v>
      </c>
      <c r="AG124" s="35">
        <v>0</v>
      </c>
      <c r="AH124" s="35">
        <v>0</v>
      </c>
      <c r="AI124" s="35">
        <v>0</v>
      </c>
      <c r="AJ124" s="36">
        <v>0</v>
      </c>
      <c r="AK124" s="35">
        <v>0</v>
      </c>
      <c r="AL124" s="24">
        <f t="shared" si="4"/>
        <v>0</v>
      </c>
      <c r="AM124" s="25"/>
      <c r="AN124" s="25">
        <f>(K124*0.25+AE124*0.2+AL124*0.05)/50*100</f>
        <v>0</v>
      </c>
      <c r="AO124" s="5" t="str">
        <f t="shared" si="5"/>
        <v>Fail</v>
      </c>
    </row>
    <row r="125" spans="1:41" ht="14">
      <c r="A125" s="12">
        <v>123</v>
      </c>
      <c r="B125" s="12" t="s">
        <v>291</v>
      </c>
      <c r="C125" s="12"/>
      <c r="D125" s="12" t="s">
        <v>292</v>
      </c>
      <c r="E125" s="29">
        <v>0</v>
      </c>
      <c r="F125" s="29">
        <v>0</v>
      </c>
      <c r="G125" s="29">
        <v>0</v>
      </c>
      <c r="H125" s="29">
        <v>0</v>
      </c>
      <c r="I125" s="29">
        <v>0</v>
      </c>
      <c r="J125" s="29">
        <f t="shared" si="0"/>
        <v>0</v>
      </c>
      <c r="K125" s="18">
        <f t="shared" si="1"/>
        <v>0</v>
      </c>
      <c r="L125" s="12"/>
      <c r="M125" s="19">
        <v>5</v>
      </c>
      <c r="N125" s="19">
        <v>4</v>
      </c>
      <c r="O125" s="19">
        <v>3</v>
      </c>
      <c r="P125" s="19">
        <v>5</v>
      </c>
      <c r="Q125" s="19">
        <v>1</v>
      </c>
      <c r="R125" s="19">
        <v>5</v>
      </c>
      <c r="S125" s="19">
        <v>0</v>
      </c>
      <c r="T125" s="19">
        <v>5</v>
      </c>
      <c r="U125" s="19">
        <v>10</v>
      </c>
      <c r="V125" s="19">
        <v>3</v>
      </c>
      <c r="W125" s="20">
        <f t="shared" si="8"/>
        <v>0</v>
      </c>
      <c r="X125" s="19">
        <v>2</v>
      </c>
      <c r="Y125" s="19">
        <v>4</v>
      </c>
      <c r="Z125" s="19">
        <v>7</v>
      </c>
      <c r="AA125" s="19">
        <v>5</v>
      </c>
      <c r="AB125" s="19">
        <v>0</v>
      </c>
      <c r="AC125" s="19">
        <v>0</v>
      </c>
      <c r="AD125" s="19">
        <v>5</v>
      </c>
      <c r="AE125" s="5">
        <f t="shared" si="3"/>
        <v>64</v>
      </c>
      <c r="AF125" s="21">
        <v>16</v>
      </c>
      <c r="AG125" s="22">
        <v>13</v>
      </c>
      <c r="AH125" s="22">
        <v>3</v>
      </c>
      <c r="AI125" s="22">
        <v>7</v>
      </c>
      <c r="AJ125" s="26">
        <v>7</v>
      </c>
      <c r="AK125" s="22">
        <v>16</v>
      </c>
      <c r="AL125" s="24">
        <f t="shared" si="4"/>
        <v>62</v>
      </c>
      <c r="AM125" s="25"/>
      <c r="AN125" s="25">
        <f>(K125*0.25+AE125*0.2+AL125*0.05)/50*100</f>
        <v>31.8</v>
      </c>
      <c r="AO125" s="5" t="str">
        <f t="shared" si="5"/>
        <v>Fail</v>
      </c>
    </row>
    <row r="126" spans="1:41" ht="14">
      <c r="A126" s="12">
        <v>124</v>
      </c>
      <c r="B126" s="12" t="s">
        <v>293</v>
      </c>
      <c r="C126" s="12"/>
      <c r="D126" s="12" t="s">
        <v>294</v>
      </c>
      <c r="E126" s="17">
        <v>23</v>
      </c>
      <c r="F126" s="17">
        <v>20</v>
      </c>
      <c r="G126" s="17">
        <v>39</v>
      </c>
      <c r="H126" s="17">
        <v>10</v>
      </c>
      <c r="I126" s="17">
        <v>37</v>
      </c>
      <c r="J126" s="17">
        <f t="shared" si="0"/>
        <v>129</v>
      </c>
      <c r="K126" s="18">
        <f t="shared" si="1"/>
        <v>95.555555555555557</v>
      </c>
      <c r="L126" s="12"/>
      <c r="M126" s="19">
        <v>5</v>
      </c>
      <c r="N126" s="19">
        <v>4</v>
      </c>
      <c r="O126" s="19">
        <v>6</v>
      </c>
      <c r="P126" s="19">
        <v>5</v>
      </c>
      <c r="Q126" s="19">
        <v>5</v>
      </c>
      <c r="R126" s="19">
        <v>4</v>
      </c>
      <c r="S126" s="19">
        <v>4</v>
      </c>
      <c r="T126" s="19">
        <v>2.5</v>
      </c>
      <c r="U126" s="19">
        <v>10</v>
      </c>
      <c r="V126" s="19">
        <v>3.5</v>
      </c>
      <c r="W126" s="20">
        <f t="shared" si="8"/>
        <v>2.5</v>
      </c>
      <c r="X126" s="19">
        <v>3</v>
      </c>
      <c r="Y126" s="19">
        <v>5</v>
      </c>
      <c r="Z126" s="19">
        <v>10</v>
      </c>
      <c r="AA126" s="19">
        <v>0</v>
      </c>
      <c r="AB126" s="19">
        <v>8</v>
      </c>
      <c r="AC126" s="19">
        <v>1</v>
      </c>
      <c r="AD126" s="19">
        <v>5</v>
      </c>
      <c r="AE126" s="5">
        <f t="shared" si="3"/>
        <v>83.5</v>
      </c>
      <c r="AF126" s="21">
        <v>18</v>
      </c>
      <c r="AG126" s="22">
        <v>14</v>
      </c>
      <c r="AH126" s="22">
        <v>9</v>
      </c>
      <c r="AI126" s="22">
        <v>9</v>
      </c>
      <c r="AJ126" s="28">
        <v>10</v>
      </c>
      <c r="AK126" s="22">
        <v>12</v>
      </c>
      <c r="AL126" s="24">
        <f t="shared" si="4"/>
        <v>72</v>
      </c>
      <c r="AM126" s="25"/>
      <c r="AN126" s="25">
        <f>(K126*0.25+AE126*0.2+AL126*0.05)/50*100</f>
        <v>88.37777777777778</v>
      </c>
      <c r="AO126" s="5" t="str">
        <f t="shared" si="5"/>
        <v>B+</v>
      </c>
    </row>
    <row r="127" spans="1:41" ht="14">
      <c r="A127" s="12">
        <v>125</v>
      </c>
      <c r="B127" s="12" t="s">
        <v>295</v>
      </c>
      <c r="C127" s="12"/>
      <c r="D127" s="12" t="s">
        <v>296</v>
      </c>
      <c r="E127" s="17">
        <v>24</v>
      </c>
      <c r="F127" s="17">
        <v>0</v>
      </c>
      <c r="G127" s="17">
        <v>33</v>
      </c>
      <c r="H127" s="39">
        <v>0</v>
      </c>
      <c r="I127" s="17">
        <v>35</v>
      </c>
      <c r="J127" s="17">
        <f t="shared" si="0"/>
        <v>92</v>
      </c>
      <c r="K127" s="18">
        <f t="shared" si="1"/>
        <v>68.148148148148152</v>
      </c>
      <c r="L127" s="12"/>
      <c r="M127" s="19">
        <v>3</v>
      </c>
      <c r="N127" s="19">
        <v>5</v>
      </c>
      <c r="O127" s="19">
        <v>5</v>
      </c>
      <c r="P127" s="19">
        <v>5</v>
      </c>
      <c r="Q127" s="19">
        <v>5</v>
      </c>
      <c r="R127" s="19">
        <v>2</v>
      </c>
      <c r="S127" s="19">
        <v>0</v>
      </c>
      <c r="T127" s="19">
        <v>2.5</v>
      </c>
      <c r="U127" s="19">
        <v>10</v>
      </c>
      <c r="V127" s="19">
        <v>3.5</v>
      </c>
      <c r="W127" s="20">
        <f t="shared" si="8"/>
        <v>2.5</v>
      </c>
      <c r="X127" s="19">
        <v>2</v>
      </c>
      <c r="Y127" s="19">
        <v>3</v>
      </c>
      <c r="Z127" s="19">
        <v>5</v>
      </c>
      <c r="AA127" s="19">
        <v>0</v>
      </c>
      <c r="AB127" s="19">
        <v>10</v>
      </c>
      <c r="AC127" s="19">
        <v>4</v>
      </c>
      <c r="AD127" s="19">
        <v>5</v>
      </c>
      <c r="AE127" s="5">
        <f t="shared" si="3"/>
        <v>72.5</v>
      </c>
      <c r="AF127" s="21">
        <v>17</v>
      </c>
      <c r="AG127" s="22">
        <v>20</v>
      </c>
      <c r="AH127" s="22">
        <v>6</v>
      </c>
      <c r="AI127" s="22">
        <v>6</v>
      </c>
      <c r="AJ127" s="23">
        <v>12</v>
      </c>
      <c r="AK127" s="22">
        <v>6</v>
      </c>
      <c r="AL127" s="24">
        <f t="shared" si="4"/>
        <v>67</v>
      </c>
      <c r="AM127" s="25"/>
      <c r="AN127" s="25">
        <f>(K127*0.25+AE127*0.2+AL127*0.05)/50*100</f>
        <v>69.774074074074079</v>
      </c>
      <c r="AO127" s="5" t="str">
        <f t="shared" si="5"/>
        <v>C</v>
      </c>
    </row>
    <row r="128" spans="1:41" ht="14">
      <c r="A128" s="12">
        <v>126</v>
      </c>
      <c r="B128" s="12" t="s">
        <v>297</v>
      </c>
      <c r="C128" s="12"/>
      <c r="D128" s="12" t="s">
        <v>298</v>
      </c>
      <c r="E128" s="17">
        <v>24</v>
      </c>
      <c r="F128" s="17">
        <v>20</v>
      </c>
      <c r="G128" s="17">
        <v>31</v>
      </c>
      <c r="H128" s="17">
        <v>0</v>
      </c>
      <c r="I128" s="17">
        <v>40</v>
      </c>
      <c r="J128" s="17">
        <f t="shared" si="0"/>
        <v>115</v>
      </c>
      <c r="K128" s="18">
        <f t="shared" si="1"/>
        <v>85.18518518518519</v>
      </c>
      <c r="L128" s="12"/>
      <c r="M128" s="19">
        <v>3</v>
      </c>
      <c r="N128" s="19">
        <v>3</v>
      </c>
      <c r="O128" s="19">
        <v>8</v>
      </c>
      <c r="P128" s="19">
        <v>5</v>
      </c>
      <c r="Q128" s="19">
        <v>5</v>
      </c>
      <c r="R128" s="19">
        <v>5</v>
      </c>
      <c r="S128" s="19">
        <v>4</v>
      </c>
      <c r="T128" s="19">
        <v>5</v>
      </c>
      <c r="U128" s="19">
        <v>0</v>
      </c>
      <c r="V128" s="19">
        <v>5</v>
      </c>
      <c r="W128" s="20">
        <f t="shared" si="8"/>
        <v>0</v>
      </c>
      <c r="X128" s="19">
        <v>3</v>
      </c>
      <c r="Y128" s="19">
        <v>4</v>
      </c>
      <c r="Z128" s="19">
        <v>7</v>
      </c>
      <c r="AA128" s="19">
        <v>5</v>
      </c>
      <c r="AB128" s="19">
        <v>8</v>
      </c>
      <c r="AC128" s="19">
        <v>5</v>
      </c>
      <c r="AD128" s="19">
        <v>0</v>
      </c>
      <c r="AE128" s="5">
        <f t="shared" si="3"/>
        <v>75</v>
      </c>
      <c r="AF128" s="21">
        <v>17</v>
      </c>
      <c r="AG128" s="22">
        <v>13</v>
      </c>
      <c r="AH128" s="22">
        <v>8</v>
      </c>
      <c r="AI128" s="22">
        <v>8</v>
      </c>
      <c r="AJ128" s="23"/>
      <c r="AK128" s="22">
        <v>10</v>
      </c>
      <c r="AL128" s="24">
        <f t="shared" si="4"/>
        <v>56</v>
      </c>
      <c r="AM128" s="25"/>
      <c r="AN128" s="25">
        <f>(K128*0.25+AE128*0.2+AL128*0.05)/50*100</f>
        <v>78.19259259259259</v>
      </c>
      <c r="AO128" s="5" t="str">
        <f t="shared" si="5"/>
        <v>C+</v>
      </c>
    </row>
    <row r="129" spans="1:41" ht="14">
      <c r="A129" s="12">
        <v>127</v>
      </c>
      <c r="B129" s="12" t="s">
        <v>299</v>
      </c>
      <c r="C129" s="12"/>
      <c r="D129" s="12" t="s">
        <v>300</v>
      </c>
      <c r="E129" s="17">
        <v>25</v>
      </c>
      <c r="F129" s="17">
        <v>16</v>
      </c>
      <c r="G129" s="17">
        <v>34</v>
      </c>
      <c r="H129" s="17">
        <v>0</v>
      </c>
      <c r="I129" s="17">
        <v>28</v>
      </c>
      <c r="J129" s="17">
        <f t="shared" si="0"/>
        <v>103</v>
      </c>
      <c r="K129" s="18">
        <f t="shared" si="1"/>
        <v>76.296296296296291</v>
      </c>
      <c r="L129" s="12"/>
      <c r="M129" s="19">
        <v>5</v>
      </c>
      <c r="N129" s="19">
        <v>3</v>
      </c>
      <c r="O129" s="19">
        <v>10</v>
      </c>
      <c r="P129" s="19">
        <v>5</v>
      </c>
      <c r="Q129" s="19">
        <v>5</v>
      </c>
      <c r="R129" s="19">
        <v>4</v>
      </c>
      <c r="S129" s="19">
        <v>5</v>
      </c>
      <c r="T129" s="19">
        <v>2.5</v>
      </c>
      <c r="U129" s="19">
        <v>10</v>
      </c>
      <c r="V129" s="19">
        <v>3.5</v>
      </c>
      <c r="W129" s="20">
        <f t="shared" si="8"/>
        <v>2.5</v>
      </c>
      <c r="X129" s="19">
        <v>4</v>
      </c>
      <c r="Y129" s="19">
        <v>3</v>
      </c>
      <c r="Z129" s="19">
        <v>6</v>
      </c>
      <c r="AA129" s="19">
        <v>5</v>
      </c>
      <c r="AB129" s="19">
        <v>1</v>
      </c>
      <c r="AC129" s="19">
        <v>1</v>
      </c>
      <c r="AD129" s="19">
        <v>0</v>
      </c>
      <c r="AE129" s="5">
        <f t="shared" si="3"/>
        <v>75.5</v>
      </c>
      <c r="AF129" s="21">
        <v>16</v>
      </c>
      <c r="AG129" s="22">
        <v>15</v>
      </c>
      <c r="AH129" s="22">
        <v>4</v>
      </c>
      <c r="AI129" s="22">
        <v>4</v>
      </c>
      <c r="AJ129" s="23">
        <v>17</v>
      </c>
      <c r="AK129" s="22">
        <v>12</v>
      </c>
      <c r="AL129" s="24">
        <f t="shared" si="4"/>
        <v>68</v>
      </c>
      <c r="AM129" s="25"/>
      <c r="AN129" s="25">
        <f>(K129*0.25+AE129*0.2+AL129*0.05)/50*100</f>
        <v>75.148148148148138</v>
      </c>
      <c r="AO129" s="5" t="str">
        <f t="shared" si="5"/>
        <v>C+</v>
      </c>
    </row>
    <row r="130" spans="1:41" ht="14">
      <c r="A130" s="12">
        <v>128</v>
      </c>
      <c r="B130" s="12" t="s">
        <v>301</v>
      </c>
      <c r="C130" s="12"/>
      <c r="D130" s="12" t="s">
        <v>302</v>
      </c>
      <c r="E130" s="17">
        <v>24</v>
      </c>
      <c r="F130" s="17">
        <v>9</v>
      </c>
      <c r="G130" s="17">
        <v>28</v>
      </c>
      <c r="H130" s="29">
        <v>0</v>
      </c>
      <c r="I130" s="29">
        <v>0</v>
      </c>
      <c r="J130" s="17">
        <f t="shared" si="0"/>
        <v>61</v>
      </c>
      <c r="K130" s="18">
        <f t="shared" si="1"/>
        <v>45.185185185185183</v>
      </c>
      <c r="L130" s="12"/>
      <c r="M130" s="19">
        <v>5</v>
      </c>
      <c r="N130" s="19">
        <v>1</v>
      </c>
      <c r="O130" s="19">
        <v>3</v>
      </c>
      <c r="P130" s="19">
        <v>5</v>
      </c>
      <c r="Q130" s="19">
        <v>2</v>
      </c>
      <c r="R130" s="19">
        <v>5</v>
      </c>
      <c r="S130" s="19">
        <v>0</v>
      </c>
      <c r="T130" s="19">
        <v>2.5</v>
      </c>
      <c r="U130" s="19">
        <v>10</v>
      </c>
      <c r="V130" s="19">
        <v>3.5</v>
      </c>
      <c r="W130" s="20">
        <f t="shared" si="8"/>
        <v>2.5</v>
      </c>
      <c r="X130" s="19">
        <v>3</v>
      </c>
      <c r="Y130" s="19">
        <v>4</v>
      </c>
      <c r="Z130" s="19">
        <v>10</v>
      </c>
      <c r="AA130" s="19">
        <v>5</v>
      </c>
      <c r="AB130" s="19">
        <v>0</v>
      </c>
      <c r="AC130" s="19">
        <v>0</v>
      </c>
      <c r="AD130" s="19">
        <v>5</v>
      </c>
      <c r="AE130" s="5">
        <f t="shared" si="3"/>
        <v>66.5</v>
      </c>
      <c r="AF130" s="21">
        <v>12</v>
      </c>
      <c r="AG130" s="22">
        <v>19</v>
      </c>
      <c r="AH130" s="22">
        <v>3</v>
      </c>
      <c r="AI130" s="22">
        <v>4</v>
      </c>
      <c r="AJ130" s="23">
        <v>8</v>
      </c>
      <c r="AK130" s="22">
        <v>10</v>
      </c>
      <c r="AL130" s="24">
        <f t="shared" si="4"/>
        <v>56</v>
      </c>
      <c r="AM130" s="25"/>
      <c r="AN130" s="25">
        <f>(K130*0.25+AE130*0.2+AL130*0.05)/50*100</f>
        <v>54.792592592592591</v>
      </c>
      <c r="AO130" s="5" t="str">
        <f t="shared" si="5"/>
        <v>Fail</v>
      </c>
    </row>
    <row r="131" spans="1:41" ht="14">
      <c r="A131" s="12">
        <v>129</v>
      </c>
      <c r="B131" s="12" t="s">
        <v>303</v>
      </c>
      <c r="C131" s="12"/>
      <c r="D131" s="12" t="s">
        <v>304</v>
      </c>
      <c r="E131" s="17">
        <v>24</v>
      </c>
      <c r="F131" s="17">
        <v>24</v>
      </c>
      <c r="G131" s="17">
        <v>25</v>
      </c>
      <c r="H131" s="17">
        <v>10</v>
      </c>
      <c r="I131" s="17">
        <v>31</v>
      </c>
      <c r="J131" s="17">
        <f t="shared" si="0"/>
        <v>114</v>
      </c>
      <c r="K131" s="18">
        <f t="shared" si="1"/>
        <v>84.444444444444443</v>
      </c>
      <c r="L131" s="12"/>
      <c r="M131" s="19">
        <v>4</v>
      </c>
      <c r="N131" s="19">
        <v>4</v>
      </c>
      <c r="O131" s="19">
        <v>7</v>
      </c>
      <c r="P131" s="19">
        <v>5</v>
      </c>
      <c r="Q131" s="19">
        <v>5</v>
      </c>
      <c r="R131" s="19">
        <v>0</v>
      </c>
      <c r="S131" s="19">
        <v>4</v>
      </c>
      <c r="T131" s="19">
        <v>4</v>
      </c>
      <c r="U131" s="19">
        <v>10</v>
      </c>
      <c r="V131" s="19">
        <v>3</v>
      </c>
      <c r="W131" s="20">
        <f t="shared" si="8"/>
        <v>0</v>
      </c>
      <c r="X131" s="19">
        <v>5</v>
      </c>
      <c r="Y131" s="19">
        <v>5</v>
      </c>
      <c r="Z131" s="19">
        <v>10</v>
      </c>
      <c r="AA131" s="19">
        <v>0</v>
      </c>
      <c r="AB131" s="19">
        <v>10</v>
      </c>
      <c r="AC131" s="19">
        <v>5</v>
      </c>
      <c r="AD131" s="19">
        <v>5</v>
      </c>
      <c r="AE131" s="5">
        <f t="shared" si="3"/>
        <v>86</v>
      </c>
      <c r="AF131" s="21">
        <v>16</v>
      </c>
      <c r="AG131" s="22">
        <v>14</v>
      </c>
      <c r="AH131" s="22">
        <v>4</v>
      </c>
      <c r="AI131" s="22">
        <v>4</v>
      </c>
      <c r="AJ131" s="26">
        <v>20</v>
      </c>
      <c r="AK131" s="22">
        <v>16</v>
      </c>
      <c r="AL131" s="24">
        <f t="shared" si="4"/>
        <v>74</v>
      </c>
      <c r="AM131" s="25"/>
      <c r="AN131" s="25">
        <f>(K131*0.25+AE131*0.2+AL131*0.05)/50*100</f>
        <v>84.022222222222226</v>
      </c>
      <c r="AO131" s="5" t="str">
        <f t="shared" si="5"/>
        <v>B</v>
      </c>
    </row>
    <row r="132" spans="1:41" ht="14">
      <c r="A132" s="12">
        <v>130</v>
      </c>
      <c r="B132" s="12" t="s">
        <v>305</v>
      </c>
      <c r="C132" s="12"/>
      <c r="D132" s="12" t="s">
        <v>306</v>
      </c>
      <c r="E132" s="17">
        <v>24</v>
      </c>
      <c r="F132" s="17">
        <v>17</v>
      </c>
      <c r="G132" s="17">
        <v>40</v>
      </c>
      <c r="H132" s="17">
        <v>8</v>
      </c>
      <c r="I132" s="17">
        <v>35</v>
      </c>
      <c r="J132" s="17">
        <f t="shared" si="0"/>
        <v>124</v>
      </c>
      <c r="K132" s="18">
        <f t="shared" si="1"/>
        <v>91.851851851851848</v>
      </c>
      <c r="L132" s="12"/>
      <c r="M132" s="19">
        <v>4</v>
      </c>
      <c r="N132" s="19">
        <v>4</v>
      </c>
      <c r="O132" s="19">
        <v>10</v>
      </c>
      <c r="P132" s="19">
        <v>5</v>
      </c>
      <c r="Q132" s="19">
        <v>5</v>
      </c>
      <c r="R132" s="19">
        <v>0</v>
      </c>
      <c r="S132" s="19">
        <v>5</v>
      </c>
      <c r="T132" s="19">
        <v>2.5</v>
      </c>
      <c r="U132" s="19">
        <v>10</v>
      </c>
      <c r="V132" s="19">
        <v>3.5</v>
      </c>
      <c r="W132" s="20">
        <f t="shared" si="8"/>
        <v>2.5</v>
      </c>
      <c r="X132" s="19">
        <v>5</v>
      </c>
      <c r="Y132" s="19">
        <v>4</v>
      </c>
      <c r="Z132" s="19">
        <v>10</v>
      </c>
      <c r="AA132" s="19">
        <v>5</v>
      </c>
      <c r="AB132" s="19">
        <v>0</v>
      </c>
      <c r="AC132" s="19">
        <v>0</v>
      </c>
      <c r="AD132" s="19">
        <v>5</v>
      </c>
      <c r="AE132" s="5">
        <f t="shared" si="3"/>
        <v>80.5</v>
      </c>
      <c r="AF132" s="21">
        <v>16</v>
      </c>
      <c r="AG132" s="22">
        <v>10</v>
      </c>
      <c r="AH132" s="22">
        <v>7</v>
      </c>
      <c r="AI132" s="22">
        <v>7</v>
      </c>
      <c r="AJ132" s="28">
        <v>5</v>
      </c>
      <c r="AK132" s="22">
        <v>10</v>
      </c>
      <c r="AL132" s="24">
        <f t="shared" si="4"/>
        <v>55</v>
      </c>
      <c r="AM132" s="25"/>
      <c r="AN132" s="25">
        <f>(K132*0.25+AE132*0.2+AL132*0.05)/50*100</f>
        <v>83.625925925925927</v>
      </c>
      <c r="AO132" s="5" t="str">
        <f t="shared" si="5"/>
        <v>B</v>
      </c>
    </row>
    <row r="133" spans="1:41" ht="14">
      <c r="A133" s="12">
        <v>131</v>
      </c>
      <c r="B133" s="12" t="s">
        <v>307</v>
      </c>
      <c r="C133" s="12"/>
      <c r="D133" s="12" t="s">
        <v>308</v>
      </c>
      <c r="E133" s="17">
        <v>25</v>
      </c>
      <c r="F133" s="17">
        <v>25</v>
      </c>
      <c r="G133" s="17">
        <v>23</v>
      </c>
      <c r="H133" s="17">
        <v>10</v>
      </c>
      <c r="I133" s="17">
        <v>34</v>
      </c>
      <c r="J133" s="17">
        <f t="shared" si="0"/>
        <v>117</v>
      </c>
      <c r="K133" s="18">
        <f t="shared" si="1"/>
        <v>86.666666666666671</v>
      </c>
      <c r="L133" s="12"/>
      <c r="M133" s="19">
        <v>2</v>
      </c>
      <c r="N133" s="19">
        <v>2</v>
      </c>
      <c r="O133" s="19">
        <v>5</v>
      </c>
      <c r="P133" s="19">
        <v>5</v>
      </c>
      <c r="Q133" s="19">
        <v>5</v>
      </c>
      <c r="R133" s="19">
        <v>0</v>
      </c>
      <c r="S133" s="19">
        <v>4</v>
      </c>
      <c r="T133" s="19">
        <v>2.5</v>
      </c>
      <c r="U133" s="19">
        <v>10</v>
      </c>
      <c r="V133" s="19">
        <v>3.5</v>
      </c>
      <c r="W133" s="20">
        <f t="shared" si="8"/>
        <v>2.5</v>
      </c>
      <c r="X133" s="19">
        <v>3</v>
      </c>
      <c r="Y133" s="19">
        <v>3</v>
      </c>
      <c r="Z133" s="19">
        <v>2</v>
      </c>
      <c r="AA133" s="19">
        <v>5</v>
      </c>
      <c r="AB133" s="19">
        <v>1</v>
      </c>
      <c r="AC133" s="19">
        <v>1</v>
      </c>
      <c r="AD133" s="19">
        <v>5</v>
      </c>
      <c r="AE133" s="5">
        <f t="shared" si="3"/>
        <v>61.5</v>
      </c>
      <c r="AF133" s="21">
        <v>17</v>
      </c>
      <c r="AG133" s="22">
        <v>14</v>
      </c>
      <c r="AH133" s="22">
        <v>0</v>
      </c>
      <c r="AI133" s="22">
        <v>3</v>
      </c>
      <c r="AJ133" s="26">
        <v>14</v>
      </c>
      <c r="AK133" s="22">
        <v>8</v>
      </c>
      <c r="AL133" s="24">
        <f t="shared" si="4"/>
        <v>56</v>
      </c>
      <c r="AM133" s="25"/>
      <c r="AN133" s="25">
        <f>(K133*0.25+AE133*0.2+AL133*0.05)/50*100</f>
        <v>73.533333333333331</v>
      </c>
      <c r="AO133" s="5" t="str">
        <f t="shared" si="5"/>
        <v>C</v>
      </c>
    </row>
    <row r="134" spans="1:41" ht="14">
      <c r="A134" s="12">
        <v>132</v>
      </c>
      <c r="B134" s="12" t="s">
        <v>309</v>
      </c>
      <c r="C134" s="12"/>
      <c r="D134" s="12" t="s">
        <v>310</v>
      </c>
      <c r="E134" s="17">
        <v>23</v>
      </c>
      <c r="F134" s="17">
        <v>0</v>
      </c>
      <c r="G134" s="17">
        <v>38</v>
      </c>
      <c r="H134" s="17">
        <v>7</v>
      </c>
      <c r="I134" s="17">
        <v>28</v>
      </c>
      <c r="J134" s="17">
        <f t="shared" si="0"/>
        <v>96</v>
      </c>
      <c r="K134" s="18">
        <f t="shared" si="1"/>
        <v>71.111111111111114</v>
      </c>
      <c r="L134" s="12"/>
      <c r="M134" s="19">
        <v>4</v>
      </c>
      <c r="N134" s="19">
        <v>5</v>
      </c>
      <c r="O134" s="19">
        <v>5</v>
      </c>
      <c r="P134" s="19">
        <v>5</v>
      </c>
      <c r="Q134" s="19">
        <v>0</v>
      </c>
      <c r="R134" s="19">
        <v>0</v>
      </c>
      <c r="S134" s="19">
        <v>0</v>
      </c>
      <c r="T134" s="19">
        <v>2.5</v>
      </c>
      <c r="U134" s="19">
        <v>10</v>
      </c>
      <c r="V134" s="19">
        <v>2.5</v>
      </c>
      <c r="W134" s="20">
        <f t="shared" si="8"/>
        <v>2.5</v>
      </c>
      <c r="X134" s="19">
        <v>2</v>
      </c>
      <c r="Y134" s="19">
        <v>5</v>
      </c>
      <c r="Z134" s="19">
        <v>10</v>
      </c>
      <c r="AA134" s="19">
        <v>0</v>
      </c>
      <c r="AB134" s="19">
        <v>10</v>
      </c>
      <c r="AC134" s="19">
        <v>5</v>
      </c>
      <c r="AD134" s="19">
        <v>5</v>
      </c>
      <c r="AE134" s="5">
        <f t="shared" si="3"/>
        <v>73.5</v>
      </c>
      <c r="AF134" s="21">
        <v>18</v>
      </c>
      <c r="AG134" s="22">
        <v>20</v>
      </c>
      <c r="AH134" s="22">
        <v>0</v>
      </c>
      <c r="AI134" s="22">
        <v>9</v>
      </c>
      <c r="AJ134" s="26">
        <v>16</v>
      </c>
      <c r="AK134" s="22">
        <v>10</v>
      </c>
      <c r="AL134" s="24">
        <f t="shared" si="4"/>
        <v>73</v>
      </c>
      <c r="AM134" s="25"/>
      <c r="AN134" s="25">
        <f>(K134*0.25+AE134*0.2+AL134*0.05)/50*100</f>
        <v>72.25555555555556</v>
      </c>
      <c r="AO134" s="5" t="str">
        <f t="shared" si="5"/>
        <v>C</v>
      </c>
    </row>
    <row r="135" spans="1:41" ht="14">
      <c r="A135" s="12">
        <v>133</v>
      </c>
      <c r="B135" s="12" t="s">
        <v>311</v>
      </c>
      <c r="C135" s="12"/>
      <c r="D135" s="12" t="s">
        <v>312</v>
      </c>
      <c r="E135" s="17">
        <v>25</v>
      </c>
      <c r="F135" s="17">
        <v>23</v>
      </c>
      <c r="G135" s="17">
        <v>40</v>
      </c>
      <c r="H135" s="17">
        <v>8</v>
      </c>
      <c r="I135" s="17">
        <v>41</v>
      </c>
      <c r="J135" s="17">
        <f t="shared" si="0"/>
        <v>137</v>
      </c>
      <c r="K135" s="18">
        <f t="shared" si="1"/>
        <v>101.48148148148148</v>
      </c>
      <c r="L135" s="12"/>
      <c r="M135" s="19">
        <v>5</v>
      </c>
      <c r="N135" s="19">
        <v>5</v>
      </c>
      <c r="O135" s="19">
        <v>6</v>
      </c>
      <c r="P135" s="19">
        <v>5</v>
      </c>
      <c r="Q135" s="19">
        <v>5</v>
      </c>
      <c r="R135" s="19">
        <v>0</v>
      </c>
      <c r="S135" s="19">
        <v>5</v>
      </c>
      <c r="T135" s="19">
        <v>2.5</v>
      </c>
      <c r="U135" s="19">
        <v>10</v>
      </c>
      <c r="V135" s="19">
        <v>2.5</v>
      </c>
      <c r="W135" s="20">
        <f t="shared" si="8"/>
        <v>2.5</v>
      </c>
      <c r="X135" s="19">
        <v>3</v>
      </c>
      <c r="Y135" s="19">
        <v>5</v>
      </c>
      <c r="Z135" s="19">
        <v>10</v>
      </c>
      <c r="AA135" s="19">
        <v>0</v>
      </c>
      <c r="AB135" s="19">
        <v>10</v>
      </c>
      <c r="AC135" s="19">
        <v>5</v>
      </c>
      <c r="AD135" s="19">
        <v>5</v>
      </c>
      <c r="AE135" s="5">
        <f t="shared" si="3"/>
        <v>86.5</v>
      </c>
      <c r="AF135" s="21">
        <v>16</v>
      </c>
      <c r="AG135" s="22">
        <v>13</v>
      </c>
      <c r="AH135" s="22">
        <v>3</v>
      </c>
      <c r="AI135" s="22">
        <v>7</v>
      </c>
      <c r="AJ135" s="26">
        <v>7</v>
      </c>
      <c r="AK135" s="22">
        <v>16</v>
      </c>
      <c r="AL135" s="24">
        <f t="shared" si="4"/>
        <v>62</v>
      </c>
      <c r="AM135" s="25"/>
      <c r="AN135" s="25">
        <f>(K135*0.25+AE135*0.2+AL135*0.05)/50*100</f>
        <v>91.540740740740745</v>
      </c>
      <c r="AO135" s="5" t="str">
        <f t="shared" si="5"/>
        <v>A-</v>
      </c>
    </row>
    <row r="136" spans="1:41" ht="14">
      <c r="A136" s="12">
        <v>134</v>
      </c>
      <c r="B136" s="12" t="s">
        <v>313</v>
      </c>
      <c r="C136" s="12"/>
      <c r="D136" s="12" t="s">
        <v>314</v>
      </c>
      <c r="E136" s="17">
        <v>17</v>
      </c>
      <c r="F136" s="17">
        <v>17</v>
      </c>
      <c r="G136" s="17">
        <v>30</v>
      </c>
      <c r="H136" s="17">
        <v>10</v>
      </c>
      <c r="I136" s="17">
        <v>42</v>
      </c>
      <c r="J136" s="17">
        <f t="shared" si="0"/>
        <v>116</v>
      </c>
      <c r="K136" s="18">
        <f t="shared" si="1"/>
        <v>85.925925925925924</v>
      </c>
      <c r="L136" s="12"/>
      <c r="M136" s="19">
        <v>5</v>
      </c>
      <c r="N136" s="19">
        <v>1</v>
      </c>
      <c r="O136" s="19">
        <v>8</v>
      </c>
      <c r="P136" s="19">
        <v>5</v>
      </c>
      <c r="Q136" s="19">
        <v>5</v>
      </c>
      <c r="R136" s="19">
        <v>0</v>
      </c>
      <c r="S136" s="19">
        <v>5</v>
      </c>
      <c r="T136" s="19">
        <v>2.5</v>
      </c>
      <c r="U136" s="19">
        <v>10</v>
      </c>
      <c r="V136" s="19">
        <v>4.5</v>
      </c>
      <c r="W136" s="20">
        <f t="shared" si="8"/>
        <v>2.5</v>
      </c>
      <c r="X136" s="19">
        <v>4</v>
      </c>
      <c r="Y136" s="19">
        <v>5</v>
      </c>
      <c r="Z136" s="19">
        <v>8</v>
      </c>
      <c r="AA136" s="19">
        <v>0</v>
      </c>
      <c r="AB136" s="19">
        <v>10</v>
      </c>
      <c r="AC136" s="19">
        <v>0</v>
      </c>
      <c r="AD136" s="19">
        <v>5</v>
      </c>
      <c r="AE136" s="5">
        <f t="shared" si="3"/>
        <v>80.5</v>
      </c>
      <c r="AF136" s="21">
        <v>16</v>
      </c>
      <c r="AG136" s="22">
        <v>10</v>
      </c>
      <c r="AH136" s="22">
        <v>7</v>
      </c>
      <c r="AI136" s="22">
        <v>7</v>
      </c>
      <c r="AJ136" s="28">
        <v>5</v>
      </c>
      <c r="AK136" s="22">
        <v>10</v>
      </c>
      <c r="AL136" s="24">
        <f t="shared" si="4"/>
        <v>55</v>
      </c>
      <c r="AM136" s="25"/>
      <c r="AN136" s="25">
        <f>(K136*0.25+AE136*0.2+AL136*0.05)/50*100</f>
        <v>80.662962962962965</v>
      </c>
      <c r="AO136" s="5" t="str">
        <f t="shared" si="5"/>
        <v>B-</v>
      </c>
    </row>
    <row r="137" spans="1:41" ht="14">
      <c r="A137" s="12">
        <v>135</v>
      </c>
      <c r="B137" s="12" t="s">
        <v>315</v>
      </c>
      <c r="C137" s="12"/>
      <c r="D137" s="12" t="s">
        <v>316</v>
      </c>
      <c r="E137" s="17">
        <v>22</v>
      </c>
      <c r="F137" s="17">
        <v>19</v>
      </c>
      <c r="G137" s="17">
        <v>32</v>
      </c>
      <c r="H137" s="29">
        <v>0</v>
      </c>
      <c r="I137" s="29">
        <v>0</v>
      </c>
      <c r="J137" s="17">
        <f t="shared" si="0"/>
        <v>73</v>
      </c>
      <c r="K137" s="18">
        <f t="shared" si="1"/>
        <v>54.074074074074076</v>
      </c>
      <c r="L137" s="12"/>
      <c r="M137" s="19">
        <v>5</v>
      </c>
      <c r="N137" s="19">
        <v>0</v>
      </c>
      <c r="O137" s="19">
        <v>10</v>
      </c>
      <c r="P137" s="19">
        <v>5</v>
      </c>
      <c r="Q137" s="19">
        <v>5</v>
      </c>
      <c r="R137" s="19">
        <v>0</v>
      </c>
      <c r="S137" s="19">
        <v>0</v>
      </c>
      <c r="T137" s="19">
        <v>2.5</v>
      </c>
      <c r="U137" s="19">
        <v>10</v>
      </c>
      <c r="V137" s="19">
        <v>0.5</v>
      </c>
      <c r="W137" s="20">
        <f t="shared" si="8"/>
        <v>2.5</v>
      </c>
      <c r="X137" s="19">
        <v>3</v>
      </c>
      <c r="Y137" s="19">
        <v>3</v>
      </c>
      <c r="Z137" s="19">
        <v>10</v>
      </c>
      <c r="AA137" s="19">
        <v>5</v>
      </c>
      <c r="AB137" s="19">
        <v>0</v>
      </c>
      <c r="AC137" s="19">
        <v>0</v>
      </c>
      <c r="AD137" s="19">
        <v>5</v>
      </c>
      <c r="AE137" s="5">
        <f t="shared" si="3"/>
        <v>66.5</v>
      </c>
      <c r="AF137" s="21">
        <v>20</v>
      </c>
      <c r="AG137" s="22">
        <v>20</v>
      </c>
      <c r="AH137" s="22">
        <v>8</v>
      </c>
      <c r="AI137" s="22">
        <v>8</v>
      </c>
      <c r="AJ137" s="23">
        <v>11</v>
      </c>
      <c r="AK137" s="22">
        <v>10</v>
      </c>
      <c r="AL137" s="24">
        <f t="shared" si="4"/>
        <v>77</v>
      </c>
      <c r="AM137" s="25"/>
      <c r="AN137" s="25">
        <f>(K137*0.25+AE137*0.2+AL137*0.05)/50*100</f>
        <v>61.337037037037042</v>
      </c>
      <c r="AO137" s="5" t="str">
        <f t="shared" si="5"/>
        <v>C-</v>
      </c>
    </row>
    <row r="138" spans="1:41" ht="14">
      <c r="A138" s="12">
        <v>136</v>
      </c>
      <c r="B138" s="12" t="s">
        <v>317</v>
      </c>
      <c r="C138" s="12"/>
      <c r="D138" s="12" t="s">
        <v>318</v>
      </c>
      <c r="E138" s="17">
        <v>18</v>
      </c>
      <c r="F138" s="17">
        <v>0</v>
      </c>
      <c r="G138" s="17">
        <v>30</v>
      </c>
      <c r="H138" s="39">
        <v>0</v>
      </c>
      <c r="I138" s="29">
        <v>0</v>
      </c>
      <c r="J138" s="17">
        <f t="shared" si="0"/>
        <v>48</v>
      </c>
      <c r="K138" s="18">
        <f t="shared" si="1"/>
        <v>35.555555555555557</v>
      </c>
      <c r="L138" s="12"/>
      <c r="M138" s="19">
        <v>5</v>
      </c>
      <c r="N138" s="19">
        <v>5</v>
      </c>
      <c r="O138" s="19">
        <v>3</v>
      </c>
      <c r="P138" s="19">
        <v>5</v>
      </c>
      <c r="Q138" s="19">
        <v>1</v>
      </c>
      <c r="R138" s="19">
        <v>3</v>
      </c>
      <c r="S138" s="19">
        <v>4</v>
      </c>
      <c r="T138" s="19">
        <v>0</v>
      </c>
      <c r="U138" s="19">
        <v>10</v>
      </c>
      <c r="V138" s="19">
        <v>3</v>
      </c>
      <c r="W138" s="20">
        <f t="shared" si="8"/>
        <v>0</v>
      </c>
      <c r="X138" s="19">
        <v>3</v>
      </c>
      <c r="Y138" s="19">
        <v>5</v>
      </c>
      <c r="Z138" s="19">
        <v>5</v>
      </c>
      <c r="AA138" s="19">
        <v>5</v>
      </c>
      <c r="AB138" s="19">
        <v>1</v>
      </c>
      <c r="AC138" s="19">
        <v>1</v>
      </c>
      <c r="AD138" s="19">
        <v>5</v>
      </c>
      <c r="AE138" s="5">
        <f t="shared" si="3"/>
        <v>64</v>
      </c>
      <c r="AF138" s="21">
        <v>19</v>
      </c>
      <c r="AG138" s="22">
        <v>17</v>
      </c>
      <c r="AH138" s="22">
        <v>0</v>
      </c>
      <c r="AI138" s="22">
        <v>7</v>
      </c>
      <c r="AJ138" s="23">
        <v>5</v>
      </c>
      <c r="AK138" s="22">
        <v>10</v>
      </c>
      <c r="AL138" s="24">
        <f t="shared" si="4"/>
        <v>58</v>
      </c>
      <c r="AM138" s="25"/>
      <c r="AN138" s="25">
        <f>(K138*0.25+AE138*0.2+AL138*0.05)/50*100</f>
        <v>49.177777777777777</v>
      </c>
      <c r="AO138" s="5" t="str">
        <f t="shared" si="5"/>
        <v>Fail</v>
      </c>
    </row>
    <row r="139" spans="1:41" ht="14">
      <c r="A139" s="12">
        <v>137</v>
      </c>
      <c r="B139" s="12" t="s">
        <v>319</v>
      </c>
      <c r="C139" s="12"/>
      <c r="D139" s="12" t="s">
        <v>320</v>
      </c>
      <c r="E139" s="17">
        <v>25</v>
      </c>
      <c r="F139" s="17">
        <v>17</v>
      </c>
      <c r="G139" s="17">
        <v>30</v>
      </c>
      <c r="H139" s="17">
        <v>9</v>
      </c>
      <c r="I139" s="17">
        <v>38</v>
      </c>
      <c r="J139" s="17">
        <f t="shared" si="0"/>
        <v>119</v>
      </c>
      <c r="K139" s="18">
        <f t="shared" si="1"/>
        <v>88.148148148148152</v>
      </c>
      <c r="L139" s="12"/>
      <c r="M139" s="19">
        <v>4</v>
      </c>
      <c r="N139" s="19">
        <v>5</v>
      </c>
      <c r="O139" s="19">
        <v>5</v>
      </c>
      <c r="P139" s="19">
        <v>5</v>
      </c>
      <c r="Q139" s="19">
        <v>5</v>
      </c>
      <c r="R139" s="19">
        <v>0</v>
      </c>
      <c r="S139" s="19">
        <v>5</v>
      </c>
      <c r="T139" s="19">
        <v>2.5</v>
      </c>
      <c r="U139" s="19">
        <v>10</v>
      </c>
      <c r="V139" s="19">
        <v>3.5</v>
      </c>
      <c r="W139" s="20">
        <f t="shared" si="8"/>
        <v>2.5</v>
      </c>
      <c r="X139" s="19">
        <v>4</v>
      </c>
      <c r="Y139" s="19">
        <v>5</v>
      </c>
      <c r="Z139" s="19">
        <v>7</v>
      </c>
      <c r="AA139" s="19">
        <v>5</v>
      </c>
      <c r="AB139" s="19">
        <v>10</v>
      </c>
      <c r="AC139" s="19">
        <v>0</v>
      </c>
      <c r="AD139" s="19">
        <v>5</v>
      </c>
      <c r="AE139" s="5">
        <f t="shared" si="3"/>
        <v>83.5</v>
      </c>
      <c r="AF139" s="21">
        <v>20</v>
      </c>
      <c r="AG139" s="22">
        <v>17</v>
      </c>
      <c r="AH139" s="22">
        <v>10</v>
      </c>
      <c r="AI139" s="22">
        <v>10</v>
      </c>
      <c r="AJ139" s="26">
        <v>5</v>
      </c>
      <c r="AK139" s="22">
        <v>12</v>
      </c>
      <c r="AL139" s="24">
        <f t="shared" si="4"/>
        <v>74</v>
      </c>
      <c r="AM139" s="25"/>
      <c r="AN139" s="25">
        <f>(K139*0.25+AE139*0.2+AL139*0.05)/50*100</f>
        <v>84.874074074074088</v>
      </c>
      <c r="AO139" s="5" t="str">
        <f t="shared" si="5"/>
        <v>B</v>
      </c>
    </row>
    <row r="140" spans="1:41" ht="14">
      <c r="A140" s="12">
        <v>138</v>
      </c>
      <c r="B140" s="12" t="s">
        <v>321</v>
      </c>
      <c r="C140" s="12"/>
      <c r="D140" s="12" t="s">
        <v>322</v>
      </c>
      <c r="E140" s="17">
        <v>23</v>
      </c>
      <c r="F140" s="17">
        <v>18</v>
      </c>
      <c r="G140" s="17">
        <v>11</v>
      </c>
      <c r="H140" s="17">
        <v>5</v>
      </c>
      <c r="I140" s="17">
        <v>38</v>
      </c>
      <c r="J140" s="17">
        <f t="shared" si="0"/>
        <v>95</v>
      </c>
      <c r="K140" s="18">
        <f t="shared" si="1"/>
        <v>70.370370370370367</v>
      </c>
      <c r="L140" s="12"/>
      <c r="M140" s="19">
        <v>5</v>
      </c>
      <c r="N140" s="19">
        <v>3</v>
      </c>
      <c r="O140" s="19">
        <v>8</v>
      </c>
      <c r="P140" s="19">
        <v>5</v>
      </c>
      <c r="Q140" s="19">
        <v>5</v>
      </c>
      <c r="R140" s="19">
        <v>5</v>
      </c>
      <c r="S140" s="19">
        <v>5</v>
      </c>
      <c r="T140" s="19">
        <v>2.5</v>
      </c>
      <c r="U140" s="19">
        <v>10</v>
      </c>
      <c r="V140" s="19">
        <v>4.5</v>
      </c>
      <c r="W140" s="20">
        <f t="shared" si="8"/>
        <v>2.5</v>
      </c>
      <c r="X140" s="19">
        <v>5</v>
      </c>
      <c r="Y140" s="19">
        <v>5</v>
      </c>
      <c r="Z140" s="19">
        <v>10</v>
      </c>
      <c r="AA140" s="19">
        <v>5</v>
      </c>
      <c r="AB140" s="19">
        <v>10</v>
      </c>
      <c r="AC140" s="19">
        <v>5</v>
      </c>
      <c r="AD140" s="19">
        <v>5</v>
      </c>
      <c r="AE140" s="5">
        <f t="shared" si="3"/>
        <v>100.5</v>
      </c>
      <c r="AF140" s="21">
        <v>12</v>
      </c>
      <c r="AG140" s="22">
        <v>19</v>
      </c>
      <c r="AH140" s="22">
        <v>3</v>
      </c>
      <c r="AI140" s="22">
        <v>4</v>
      </c>
      <c r="AJ140" s="23">
        <v>8</v>
      </c>
      <c r="AK140" s="22">
        <v>10</v>
      </c>
      <c r="AL140" s="24">
        <f t="shared" si="4"/>
        <v>56</v>
      </c>
      <c r="AM140" s="25"/>
      <c r="AN140" s="25">
        <f>(K140*0.25+AE140*0.2+AL140*0.05)/50*100</f>
        <v>80.985185185185173</v>
      </c>
      <c r="AO140" s="5" t="str">
        <f t="shared" si="5"/>
        <v>B-</v>
      </c>
    </row>
    <row r="141" spans="1:41" ht="14">
      <c r="A141" s="12">
        <v>139</v>
      </c>
      <c r="B141" s="12" t="s">
        <v>323</v>
      </c>
      <c r="C141" s="12"/>
      <c r="D141" s="12" t="s">
        <v>324</v>
      </c>
      <c r="E141" s="17">
        <v>22</v>
      </c>
      <c r="F141" s="17">
        <v>17</v>
      </c>
      <c r="G141" s="17">
        <v>26</v>
      </c>
      <c r="H141" s="17">
        <v>5</v>
      </c>
      <c r="I141" s="17">
        <v>36</v>
      </c>
      <c r="J141" s="17">
        <f t="shared" si="0"/>
        <v>106</v>
      </c>
      <c r="K141" s="18">
        <f t="shared" si="1"/>
        <v>78.518518518518519</v>
      </c>
      <c r="L141" s="12"/>
      <c r="M141" s="19">
        <v>5</v>
      </c>
      <c r="N141" s="19">
        <v>5</v>
      </c>
      <c r="O141" s="19">
        <v>7</v>
      </c>
      <c r="P141" s="19">
        <v>5</v>
      </c>
      <c r="Q141" s="19">
        <v>5</v>
      </c>
      <c r="R141" s="19">
        <v>0</v>
      </c>
      <c r="S141" s="19">
        <v>5</v>
      </c>
      <c r="T141" s="19">
        <v>2.5</v>
      </c>
      <c r="U141" s="19">
        <v>10</v>
      </c>
      <c r="V141" s="19">
        <v>5</v>
      </c>
      <c r="W141" s="20">
        <f t="shared" si="8"/>
        <v>2.5</v>
      </c>
      <c r="X141" s="19">
        <v>5</v>
      </c>
      <c r="Y141" s="19">
        <v>5</v>
      </c>
      <c r="Z141" s="19">
        <v>10</v>
      </c>
      <c r="AA141" s="19">
        <v>5</v>
      </c>
      <c r="AB141" s="19">
        <v>9</v>
      </c>
      <c r="AC141" s="19">
        <v>0</v>
      </c>
      <c r="AD141" s="19">
        <v>0</v>
      </c>
      <c r="AE141" s="5">
        <f t="shared" si="3"/>
        <v>86</v>
      </c>
      <c r="AF141" s="21">
        <v>12</v>
      </c>
      <c r="AG141" s="22">
        <v>19</v>
      </c>
      <c r="AH141" s="22">
        <v>3</v>
      </c>
      <c r="AI141" s="22">
        <v>4</v>
      </c>
      <c r="AJ141" s="23">
        <v>8</v>
      </c>
      <c r="AK141" s="22">
        <v>10</v>
      </c>
      <c r="AL141" s="24">
        <f t="shared" si="4"/>
        <v>56</v>
      </c>
      <c r="AM141" s="25"/>
      <c r="AN141" s="25">
        <f>(K141*0.25+AE141*0.2+AL141*0.05)/50*100</f>
        <v>79.259259259259252</v>
      </c>
      <c r="AO141" s="5" t="str">
        <f t="shared" si="5"/>
        <v>C+</v>
      </c>
    </row>
    <row r="142" spans="1:41" ht="14">
      <c r="A142" s="12">
        <v>140</v>
      </c>
      <c r="B142" s="12" t="s">
        <v>325</v>
      </c>
      <c r="C142" s="12"/>
      <c r="D142" s="12" t="s">
        <v>326</v>
      </c>
      <c r="E142" s="17">
        <v>25</v>
      </c>
      <c r="F142" s="17">
        <v>0</v>
      </c>
      <c r="G142" s="17">
        <v>30</v>
      </c>
      <c r="H142" s="17">
        <v>7</v>
      </c>
      <c r="I142" s="17">
        <v>33</v>
      </c>
      <c r="J142" s="17">
        <f t="shared" si="0"/>
        <v>95</v>
      </c>
      <c r="K142" s="18">
        <f t="shared" si="1"/>
        <v>70.370370370370367</v>
      </c>
      <c r="L142" s="12"/>
      <c r="M142" s="19">
        <v>5</v>
      </c>
      <c r="N142" s="19">
        <v>5</v>
      </c>
      <c r="O142" s="19">
        <v>7</v>
      </c>
      <c r="P142" s="19">
        <v>5</v>
      </c>
      <c r="Q142" s="19">
        <v>5</v>
      </c>
      <c r="R142" s="19">
        <v>0</v>
      </c>
      <c r="S142" s="19">
        <v>0</v>
      </c>
      <c r="T142" s="19">
        <v>0</v>
      </c>
      <c r="U142" s="19">
        <v>10</v>
      </c>
      <c r="V142" s="19">
        <v>0</v>
      </c>
      <c r="W142" s="20">
        <f t="shared" si="8"/>
        <v>0</v>
      </c>
      <c r="X142" s="19">
        <v>4</v>
      </c>
      <c r="Y142" s="19">
        <v>5</v>
      </c>
      <c r="Z142" s="19">
        <v>10</v>
      </c>
      <c r="AA142" s="19">
        <v>0</v>
      </c>
      <c r="AB142" s="19">
        <v>1</v>
      </c>
      <c r="AC142" s="19">
        <v>1</v>
      </c>
      <c r="AD142" s="19">
        <v>5</v>
      </c>
      <c r="AE142" s="5">
        <f t="shared" si="3"/>
        <v>63</v>
      </c>
      <c r="AF142" s="21">
        <v>17</v>
      </c>
      <c r="AG142" s="22">
        <v>13</v>
      </c>
      <c r="AH142" s="22">
        <v>0</v>
      </c>
      <c r="AI142" s="22">
        <v>4</v>
      </c>
      <c r="AJ142" s="26">
        <v>10</v>
      </c>
      <c r="AK142" s="22">
        <v>16</v>
      </c>
      <c r="AL142" s="24">
        <f t="shared" si="4"/>
        <v>60</v>
      </c>
      <c r="AM142" s="25"/>
      <c r="AN142" s="25">
        <f>(K142*0.25+AE142*0.2+AL142*0.05)/50*100</f>
        <v>66.385185185185179</v>
      </c>
      <c r="AO142" s="5" t="str">
        <f t="shared" si="5"/>
        <v>C-</v>
      </c>
    </row>
    <row r="143" spans="1:41" ht="14">
      <c r="A143" s="12">
        <v>141</v>
      </c>
      <c r="B143" s="12" t="s">
        <v>327</v>
      </c>
      <c r="C143" s="12"/>
      <c r="D143" s="12" t="s">
        <v>328</v>
      </c>
      <c r="E143" s="17">
        <v>25</v>
      </c>
      <c r="F143" s="17">
        <v>21</v>
      </c>
      <c r="G143" s="17">
        <v>30</v>
      </c>
      <c r="H143" s="17">
        <v>5</v>
      </c>
      <c r="I143" s="17">
        <v>41</v>
      </c>
      <c r="J143" s="17">
        <f t="shared" si="0"/>
        <v>122</v>
      </c>
      <c r="K143" s="18">
        <f t="shared" si="1"/>
        <v>90.370370370370367</v>
      </c>
      <c r="L143" s="12"/>
      <c r="M143" s="19">
        <v>5</v>
      </c>
      <c r="N143" s="19">
        <v>4</v>
      </c>
      <c r="O143" s="19">
        <v>8</v>
      </c>
      <c r="P143" s="19">
        <v>5</v>
      </c>
      <c r="Q143" s="19">
        <v>0</v>
      </c>
      <c r="R143" s="19">
        <v>0</v>
      </c>
      <c r="S143" s="19">
        <v>4</v>
      </c>
      <c r="T143" s="19">
        <v>5</v>
      </c>
      <c r="U143" s="19">
        <v>10</v>
      </c>
      <c r="V143" s="19">
        <v>3</v>
      </c>
      <c r="W143" s="20">
        <f t="shared" si="8"/>
        <v>0</v>
      </c>
      <c r="X143" s="19">
        <v>4</v>
      </c>
      <c r="Y143" s="19">
        <v>4</v>
      </c>
      <c r="Z143" s="19">
        <v>10</v>
      </c>
      <c r="AA143" s="19">
        <v>5</v>
      </c>
      <c r="AB143" s="19">
        <v>1</v>
      </c>
      <c r="AC143" s="19">
        <v>1</v>
      </c>
      <c r="AD143" s="19">
        <v>5</v>
      </c>
      <c r="AE143" s="5">
        <f t="shared" si="3"/>
        <v>74</v>
      </c>
      <c r="AF143" s="21">
        <v>14</v>
      </c>
      <c r="AG143" s="22">
        <v>18</v>
      </c>
      <c r="AH143" s="22">
        <v>10</v>
      </c>
      <c r="AI143" s="22">
        <v>10</v>
      </c>
      <c r="AJ143" s="26">
        <v>9</v>
      </c>
      <c r="AK143" s="22">
        <v>10</v>
      </c>
      <c r="AL143" s="24">
        <f t="shared" si="4"/>
        <v>71</v>
      </c>
      <c r="AM143" s="25"/>
      <c r="AN143" s="25">
        <f>(K143*0.25+AE143*0.2+AL143*0.05)/50*100</f>
        <v>81.885185185185179</v>
      </c>
      <c r="AO143" s="5" t="str">
        <f t="shared" si="5"/>
        <v>B-</v>
      </c>
    </row>
    <row r="144" spans="1:41" ht="14">
      <c r="A144" s="12">
        <v>142</v>
      </c>
      <c r="B144" s="12" t="s">
        <v>329</v>
      </c>
      <c r="C144" s="12"/>
      <c r="D144" s="12" t="s">
        <v>330</v>
      </c>
      <c r="E144" s="17">
        <v>24</v>
      </c>
      <c r="F144" s="17">
        <v>0</v>
      </c>
      <c r="G144" s="17">
        <v>40</v>
      </c>
      <c r="H144" s="17">
        <v>9</v>
      </c>
      <c r="I144" s="17">
        <v>44</v>
      </c>
      <c r="J144" s="17">
        <f t="shared" si="0"/>
        <v>117</v>
      </c>
      <c r="K144" s="18">
        <f t="shared" si="1"/>
        <v>86.666666666666671</v>
      </c>
      <c r="L144" s="12"/>
      <c r="M144" s="19">
        <v>3</v>
      </c>
      <c r="N144" s="19">
        <v>4</v>
      </c>
      <c r="O144" s="19">
        <v>8</v>
      </c>
      <c r="P144" s="19">
        <v>5</v>
      </c>
      <c r="Q144" s="19">
        <v>5</v>
      </c>
      <c r="R144" s="19">
        <v>0</v>
      </c>
      <c r="S144" s="19">
        <v>0</v>
      </c>
      <c r="T144" s="19">
        <v>2.5</v>
      </c>
      <c r="U144" s="19">
        <v>0</v>
      </c>
      <c r="V144" s="19">
        <v>2.5</v>
      </c>
      <c r="W144" s="20">
        <f t="shared" si="8"/>
        <v>2.5</v>
      </c>
      <c r="X144" s="19">
        <v>4</v>
      </c>
      <c r="Y144" s="19">
        <v>4</v>
      </c>
      <c r="Z144" s="19">
        <v>8</v>
      </c>
      <c r="AA144" s="19">
        <v>0</v>
      </c>
      <c r="AB144" s="19">
        <v>6</v>
      </c>
      <c r="AC144" s="19">
        <v>5</v>
      </c>
      <c r="AD144" s="19">
        <v>5</v>
      </c>
      <c r="AE144" s="5">
        <f t="shared" si="3"/>
        <v>64.5</v>
      </c>
      <c r="AF144" s="21">
        <v>19</v>
      </c>
      <c r="AG144" s="22">
        <v>10</v>
      </c>
      <c r="AH144" s="22">
        <v>3</v>
      </c>
      <c r="AI144" s="22">
        <v>3</v>
      </c>
      <c r="AJ144" s="26">
        <v>15</v>
      </c>
      <c r="AK144" s="22">
        <v>6</v>
      </c>
      <c r="AL144" s="24">
        <f t="shared" si="4"/>
        <v>56</v>
      </c>
      <c r="AM144" s="25"/>
      <c r="AN144" s="25">
        <f>(K144*0.25+AE144*0.2+AL144*0.05)/50*100</f>
        <v>74.733333333333334</v>
      </c>
      <c r="AO144" s="5" t="str">
        <f t="shared" si="5"/>
        <v>C</v>
      </c>
    </row>
    <row r="145" spans="1:41" ht="14">
      <c r="A145" s="12">
        <v>143</v>
      </c>
      <c r="B145" s="12" t="s">
        <v>331</v>
      </c>
      <c r="C145" s="12"/>
      <c r="D145" s="12" t="s">
        <v>332</v>
      </c>
      <c r="E145" s="17">
        <v>25</v>
      </c>
      <c r="F145" s="17">
        <v>18</v>
      </c>
      <c r="G145" s="17">
        <v>28</v>
      </c>
      <c r="H145" s="17">
        <v>10</v>
      </c>
      <c r="I145" s="17">
        <v>18</v>
      </c>
      <c r="J145" s="17">
        <f t="shared" si="0"/>
        <v>99</v>
      </c>
      <c r="K145" s="18">
        <f t="shared" si="1"/>
        <v>73.333333333333329</v>
      </c>
      <c r="L145" s="12"/>
      <c r="M145" s="19">
        <v>5</v>
      </c>
      <c r="N145" s="19">
        <v>4</v>
      </c>
      <c r="O145" s="19">
        <v>3</v>
      </c>
      <c r="P145" s="19">
        <v>5</v>
      </c>
      <c r="Q145" s="19">
        <v>5</v>
      </c>
      <c r="R145" s="19">
        <v>5</v>
      </c>
      <c r="S145" s="19">
        <v>5</v>
      </c>
      <c r="T145" s="19">
        <v>5</v>
      </c>
      <c r="U145" s="19">
        <v>10</v>
      </c>
      <c r="V145" s="19">
        <v>4</v>
      </c>
      <c r="W145" s="20">
        <f t="shared" si="8"/>
        <v>0</v>
      </c>
      <c r="X145" s="19">
        <v>3</v>
      </c>
      <c r="Y145" s="19">
        <v>4</v>
      </c>
      <c r="Z145" s="19">
        <v>10</v>
      </c>
      <c r="AA145" s="19">
        <v>0</v>
      </c>
      <c r="AB145" s="19">
        <v>10</v>
      </c>
      <c r="AC145" s="19">
        <v>5</v>
      </c>
      <c r="AD145" s="19">
        <v>5</v>
      </c>
      <c r="AE145" s="5">
        <f t="shared" si="3"/>
        <v>88</v>
      </c>
      <c r="AF145" s="21">
        <v>16</v>
      </c>
      <c r="AG145" s="22">
        <v>10</v>
      </c>
      <c r="AH145" s="22">
        <v>7</v>
      </c>
      <c r="AI145" s="22">
        <v>7</v>
      </c>
      <c r="AJ145" s="28">
        <v>5</v>
      </c>
      <c r="AK145" s="22">
        <v>10</v>
      </c>
      <c r="AL145" s="24">
        <f t="shared" si="4"/>
        <v>55</v>
      </c>
      <c r="AM145" s="25"/>
      <c r="AN145" s="25">
        <f>(K145*0.25+AE145*0.2+AL145*0.05)/50*100</f>
        <v>77.366666666666674</v>
      </c>
      <c r="AO145" s="5" t="str">
        <f t="shared" si="5"/>
        <v>C+</v>
      </c>
    </row>
    <row r="146" spans="1:41" ht="14">
      <c r="A146" s="12">
        <v>144</v>
      </c>
      <c r="B146" s="12" t="s">
        <v>333</v>
      </c>
      <c r="C146" s="12"/>
      <c r="D146" s="12" t="s">
        <v>334</v>
      </c>
      <c r="E146" s="17">
        <v>22</v>
      </c>
      <c r="F146" s="17">
        <v>20</v>
      </c>
      <c r="G146" s="17">
        <v>27</v>
      </c>
      <c r="H146" s="39">
        <v>9</v>
      </c>
      <c r="I146" s="17">
        <v>26</v>
      </c>
      <c r="J146" s="17">
        <f t="shared" si="0"/>
        <v>104</v>
      </c>
      <c r="K146" s="18">
        <f t="shared" si="1"/>
        <v>77.037037037037038</v>
      </c>
      <c r="L146" s="12"/>
      <c r="M146" s="19">
        <v>2</v>
      </c>
      <c r="N146" s="19">
        <v>3</v>
      </c>
      <c r="O146" s="19">
        <v>5</v>
      </c>
      <c r="P146" s="19">
        <v>5</v>
      </c>
      <c r="Q146" s="19">
        <v>5</v>
      </c>
      <c r="R146" s="19">
        <v>0</v>
      </c>
      <c r="S146" s="19">
        <v>4</v>
      </c>
      <c r="T146" s="19">
        <v>4</v>
      </c>
      <c r="U146" s="19">
        <v>10</v>
      </c>
      <c r="V146" s="19">
        <v>3</v>
      </c>
      <c r="W146" s="20">
        <f t="shared" si="8"/>
        <v>0</v>
      </c>
      <c r="X146" s="19">
        <v>2</v>
      </c>
      <c r="Y146" s="19">
        <v>5</v>
      </c>
      <c r="Z146" s="19">
        <v>8</v>
      </c>
      <c r="AA146" s="19">
        <v>5</v>
      </c>
      <c r="AB146" s="19">
        <v>7</v>
      </c>
      <c r="AC146" s="19">
        <v>5</v>
      </c>
      <c r="AD146" s="19">
        <v>0</v>
      </c>
      <c r="AE146" s="5">
        <f t="shared" si="3"/>
        <v>73</v>
      </c>
      <c r="AF146" s="21">
        <v>18</v>
      </c>
      <c r="AG146" s="22">
        <v>16</v>
      </c>
      <c r="AH146" s="22">
        <v>7</v>
      </c>
      <c r="AI146" s="22">
        <v>7</v>
      </c>
      <c r="AJ146" s="23">
        <v>16</v>
      </c>
      <c r="AK146" s="22">
        <v>10</v>
      </c>
      <c r="AL146" s="24">
        <f t="shared" si="4"/>
        <v>74</v>
      </c>
      <c r="AM146" s="25"/>
      <c r="AN146" s="25">
        <f>(K146*0.25+AE146*0.2+AL146*0.05)/50*100</f>
        <v>75.118518518518528</v>
      </c>
      <c r="AO146" s="5" t="str">
        <f t="shared" si="5"/>
        <v>C+</v>
      </c>
    </row>
    <row r="147" spans="1:41" ht="14">
      <c r="A147" s="12">
        <v>145</v>
      </c>
      <c r="B147" s="12" t="s">
        <v>335</v>
      </c>
      <c r="C147" s="12"/>
      <c r="D147" s="12" t="s">
        <v>336</v>
      </c>
      <c r="E147" s="17">
        <v>22</v>
      </c>
      <c r="F147" s="17">
        <v>21</v>
      </c>
      <c r="G147" s="17">
        <v>30</v>
      </c>
      <c r="H147" s="17">
        <v>5</v>
      </c>
      <c r="I147" s="17">
        <v>16</v>
      </c>
      <c r="J147" s="17">
        <f t="shared" si="0"/>
        <v>94</v>
      </c>
      <c r="K147" s="18">
        <f t="shared" si="1"/>
        <v>69.629629629629633</v>
      </c>
      <c r="L147" s="12"/>
      <c r="M147" s="19">
        <v>5</v>
      </c>
      <c r="N147" s="19">
        <v>4</v>
      </c>
      <c r="O147" s="19">
        <v>5</v>
      </c>
      <c r="P147" s="19">
        <v>5</v>
      </c>
      <c r="Q147" s="19">
        <v>5</v>
      </c>
      <c r="R147" s="19">
        <v>5</v>
      </c>
      <c r="S147" s="19">
        <v>5</v>
      </c>
      <c r="T147" s="19">
        <v>2.5</v>
      </c>
      <c r="U147" s="19">
        <v>10</v>
      </c>
      <c r="V147" s="19">
        <v>3.5</v>
      </c>
      <c r="W147" s="20">
        <f t="shared" si="8"/>
        <v>2.5</v>
      </c>
      <c r="X147" s="19">
        <v>3</v>
      </c>
      <c r="Y147" s="19">
        <v>5</v>
      </c>
      <c r="Z147" s="19">
        <v>7</v>
      </c>
      <c r="AA147" s="19">
        <v>5</v>
      </c>
      <c r="AB147" s="19">
        <v>1</v>
      </c>
      <c r="AC147" s="19">
        <v>1</v>
      </c>
      <c r="AD147" s="19">
        <v>5</v>
      </c>
      <c r="AE147" s="5">
        <f t="shared" si="3"/>
        <v>79.5</v>
      </c>
      <c r="AF147" s="21">
        <v>18</v>
      </c>
      <c r="AG147" s="22">
        <v>14</v>
      </c>
      <c r="AH147" s="22">
        <v>9</v>
      </c>
      <c r="AI147" s="22">
        <v>9</v>
      </c>
      <c r="AJ147" s="28">
        <v>10</v>
      </c>
      <c r="AK147" s="22">
        <v>12</v>
      </c>
      <c r="AL147" s="24">
        <f t="shared" si="4"/>
        <v>72</v>
      </c>
      <c r="AM147" s="25"/>
      <c r="AN147" s="25">
        <f>(K147*0.25+AE147*0.2+AL147*0.05)/50*100</f>
        <v>73.814814814814824</v>
      </c>
      <c r="AO147" s="5" t="str">
        <f t="shared" si="5"/>
        <v>C</v>
      </c>
    </row>
    <row r="148" spans="1:41" ht="14">
      <c r="A148" s="12">
        <v>146</v>
      </c>
      <c r="B148" s="12" t="s">
        <v>337</v>
      </c>
      <c r="C148" s="12"/>
      <c r="D148" s="12" t="s">
        <v>338</v>
      </c>
      <c r="E148" s="17">
        <v>25</v>
      </c>
      <c r="F148" s="17">
        <v>22</v>
      </c>
      <c r="G148" s="17">
        <v>40</v>
      </c>
      <c r="H148" s="17">
        <v>10</v>
      </c>
      <c r="I148" s="17">
        <v>39</v>
      </c>
      <c r="J148" s="17">
        <f t="shared" si="0"/>
        <v>136</v>
      </c>
      <c r="K148" s="18">
        <f t="shared" si="1"/>
        <v>100.74074074074073</v>
      </c>
      <c r="L148" s="12"/>
      <c r="M148" s="19">
        <v>2</v>
      </c>
      <c r="N148" s="19">
        <v>0</v>
      </c>
      <c r="O148" s="19">
        <v>10</v>
      </c>
      <c r="P148" s="19">
        <v>5</v>
      </c>
      <c r="Q148" s="19">
        <v>2</v>
      </c>
      <c r="R148" s="19">
        <v>5</v>
      </c>
      <c r="S148" s="19">
        <v>4</v>
      </c>
      <c r="T148" s="19">
        <v>2.5</v>
      </c>
      <c r="U148" s="19">
        <v>0</v>
      </c>
      <c r="V148" s="19">
        <v>2.5</v>
      </c>
      <c r="W148" s="20">
        <f t="shared" si="8"/>
        <v>2.5</v>
      </c>
      <c r="X148" s="19">
        <v>4</v>
      </c>
      <c r="Y148" s="19">
        <v>5</v>
      </c>
      <c r="Z148" s="19">
        <v>10</v>
      </c>
      <c r="AA148" s="19">
        <v>0</v>
      </c>
      <c r="AB148" s="19">
        <v>1</v>
      </c>
      <c r="AC148" s="19">
        <v>0</v>
      </c>
      <c r="AD148" s="19">
        <v>5</v>
      </c>
      <c r="AE148" s="5">
        <f t="shared" si="3"/>
        <v>60.5</v>
      </c>
      <c r="AF148" s="21">
        <v>17</v>
      </c>
      <c r="AG148" s="22">
        <v>18</v>
      </c>
      <c r="AH148" s="22">
        <v>1</v>
      </c>
      <c r="AI148" s="22">
        <v>1</v>
      </c>
      <c r="AJ148" s="26">
        <v>15</v>
      </c>
      <c r="AK148" s="22">
        <v>14</v>
      </c>
      <c r="AL148" s="24">
        <f t="shared" si="4"/>
        <v>66</v>
      </c>
      <c r="AM148" s="25"/>
      <c r="AN148" s="25">
        <f>(K148*0.25+AE148*0.2+AL148*0.05)/50*100</f>
        <v>81.170370370370364</v>
      </c>
      <c r="AO148" s="5" t="str">
        <f t="shared" si="5"/>
        <v>B-</v>
      </c>
    </row>
    <row r="149" spans="1:41" ht="14">
      <c r="A149" s="12">
        <v>147</v>
      </c>
      <c r="B149" s="12" t="s">
        <v>339</v>
      </c>
      <c r="C149" s="12"/>
      <c r="D149" s="12" t="s">
        <v>340</v>
      </c>
      <c r="E149" s="17">
        <v>0</v>
      </c>
      <c r="F149" s="17">
        <v>16</v>
      </c>
      <c r="G149" s="17">
        <v>23</v>
      </c>
      <c r="H149" s="17">
        <v>7</v>
      </c>
      <c r="I149" s="17">
        <v>17</v>
      </c>
      <c r="J149" s="17">
        <f t="shared" si="0"/>
        <v>63</v>
      </c>
      <c r="K149" s="18">
        <f t="shared" si="1"/>
        <v>46.666666666666664</v>
      </c>
      <c r="L149" s="12"/>
      <c r="M149" s="19">
        <v>5</v>
      </c>
      <c r="N149" s="19">
        <v>0</v>
      </c>
      <c r="O149" s="19">
        <v>8</v>
      </c>
      <c r="P149" s="19">
        <v>5</v>
      </c>
      <c r="Q149" s="19">
        <v>5</v>
      </c>
      <c r="R149" s="19">
        <v>0</v>
      </c>
      <c r="S149" s="19">
        <v>5</v>
      </c>
      <c r="T149" s="19">
        <v>2.5</v>
      </c>
      <c r="U149" s="19">
        <v>0</v>
      </c>
      <c r="V149" s="19">
        <v>2.5</v>
      </c>
      <c r="W149" s="20">
        <f t="shared" si="8"/>
        <v>2.5</v>
      </c>
      <c r="X149" s="19">
        <v>4</v>
      </c>
      <c r="Y149" s="19">
        <v>4</v>
      </c>
      <c r="Z149" s="19">
        <v>7</v>
      </c>
      <c r="AA149" s="19">
        <v>0</v>
      </c>
      <c r="AB149" s="19">
        <v>9</v>
      </c>
      <c r="AC149" s="19">
        <v>0</v>
      </c>
      <c r="AD149" s="19">
        <v>5</v>
      </c>
      <c r="AE149" s="5">
        <f t="shared" si="3"/>
        <v>64.5</v>
      </c>
      <c r="AF149" s="21">
        <v>12</v>
      </c>
      <c r="AG149" s="22">
        <v>19</v>
      </c>
      <c r="AH149" s="22">
        <v>3</v>
      </c>
      <c r="AI149" s="22">
        <v>4</v>
      </c>
      <c r="AJ149" s="23">
        <v>8</v>
      </c>
      <c r="AK149" s="22">
        <v>10</v>
      </c>
      <c r="AL149" s="24">
        <f t="shared" si="4"/>
        <v>56</v>
      </c>
      <c r="AM149" s="25"/>
      <c r="AN149" s="25">
        <f>(K149*0.25+AE149*0.2+AL149*0.05)/50*100</f>
        <v>54.733333333333334</v>
      </c>
      <c r="AO149" s="5" t="str">
        <f t="shared" si="5"/>
        <v>Fail</v>
      </c>
    </row>
    <row r="150" spans="1:41" ht="14">
      <c r="A150" s="12">
        <v>148</v>
      </c>
      <c r="B150" s="12" t="s">
        <v>341</v>
      </c>
      <c r="C150" s="12"/>
      <c r="D150" s="12" t="s">
        <v>342</v>
      </c>
      <c r="E150" s="17">
        <v>20</v>
      </c>
      <c r="F150" s="17">
        <v>25</v>
      </c>
      <c r="G150" s="17">
        <v>40</v>
      </c>
      <c r="H150" s="17">
        <v>10</v>
      </c>
      <c r="I150" s="17">
        <v>0</v>
      </c>
      <c r="J150" s="17">
        <f t="shared" si="0"/>
        <v>95</v>
      </c>
      <c r="K150" s="18">
        <f t="shared" si="1"/>
        <v>70.370370370370367</v>
      </c>
      <c r="L150" s="12"/>
      <c r="M150" s="19">
        <v>5</v>
      </c>
      <c r="N150" s="19">
        <v>0</v>
      </c>
      <c r="O150" s="19">
        <v>8</v>
      </c>
      <c r="P150" s="19">
        <v>5</v>
      </c>
      <c r="Q150" s="19">
        <v>5</v>
      </c>
      <c r="R150" s="19">
        <v>5</v>
      </c>
      <c r="S150" s="19">
        <v>5</v>
      </c>
      <c r="T150" s="19">
        <v>2.5</v>
      </c>
      <c r="U150" s="19">
        <v>10</v>
      </c>
      <c r="V150" s="19">
        <v>5</v>
      </c>
      <c r="W150" s="20">
        <f t="shared" si="8"/>
        <v>2.5</v>
      </c>
      <c r="X150" s="19">
        <v>5</v>
      </c>
      <c r="Y150" s="19">
        <v>4</v>
      </c>
      <c r="Z150" s="19">
        <v>10</v>
      </c>
      <c r="AA150" s="19">
        <v>5</v>
      </c>
      <c r="AB150" s="19">
        <v>9</v>
      </c>
      <c r="AC150" s="19">
        <v>1</v>
      </c>
      <c r="AD150" s="19">
        <v>5</v>
      </c>
      <c r="AE150" s="5">
        <f t="shared" si="3"/>
        <v>92</v>
      </c>
      <c r="AF150" s="21">
        <v>17</v>
      </c>
      <c r="AG150" s="22">
        <v>18</v>
      </c>
      <c r="AH150" s="22">
        <v>1</v>
      </c>
      <c r="AI150" s="22">
        <v>1</v>
      </c>
      <c r="AJ150" s="26">
        <v>15</v>
      </c>
      <c r="AK150" s="22">
        <v>14</v>
      </c>
      <c r="AL150" s="24">
        <f t="shared" si="4"/>
        <v>66</v>
      </c>
      <c r="AM150" s="25"/>
      <c r="AN150" s="25">
        <f>(K150*0.25+AE150*0.2+AL150*0.05)/50*100</f>
        <v>78.585185185185182</v>
      </c>
      <c r="AO150" s="5" t="str">
        <f t="shared" si="5"/>
        <v>C+</v>
      </c>
    </row>
    <row r="151" spans="1:41" ht="14">
      <c r="A151" s="12">
        <v>149</v>
      </c>
      <c r="B151" s="12" t="s">
        <v>343</v>
      </c>
      <c r="C151" s="12"/>
      <c r="D151" s="12" t="s">
        <v>344</v>
      </c>
      <c r="E151" s="17">
        <v>24</v>
      </c>
      <c r="F151" s="17">
        <v>24</v>
      </c>
      <c r="G151" s="17">
        <v>40</v>
      </c>
      <c r="H151" s="17">
        <v>10</v>
      </c>
      <c r="I151" s="17">
        <v>41</v>
      </c>
      <c r="J151" s="17">
        <f t="shared" si="0"/>
        <v>139</v>
      </c>
      <c r="K151" s="18">
        <f t="shared" si="1"/>
        <v>102.96296296296296</v>
      </c>
      <c r="L151" s="12"/>
      <c r="M151" s="19">
        <v>3</v>
      </c>
      <c r="N151" s="19">
        <v>5</v>
      </c>
      <c r="O151" s="19">
        <v>4</v>
      </c>
      <c r="P151" s="19">
        <v>5</v>
      </c>
      <c r="Q151" s="19">
        <v>5</v>
      </c>
      <c r="R151" s="19">
        <v>5</v>
      </c>
      <c r="S151" s="19">
        <v>5</v>
      </c>
      <c r="T151" s="19">
        <v>2.5</v>
      </c>
      <c r="U151" s="19">
        <v>10</v>
      </c>
      <c r="V151" s="19">
        <v>5</v>
      </c>
      <c r="W151" s="20">
        <f t="shared" si="8"/>
        <v>2.5</v>
      </c>
      <c r="X151" s="19">
        <v>4</v>
      </c>
      <c r="Y151" s="19">
        <v>5</v>
      </c>
      <c r="Z151" s="19">
        <v>7</v>
      </c>
      <c r="AA151" s="19">
        <v>0</v>
      </c>
      <c r="AB151" s="19">
        <v>10</v>
      </c>
      <c r="AC151" s="19">
        <v>1</v>
      </c>
      <c r="AD151" s="19">
        <v>5</v>
      </c>
      <c r="AE151" s="5">
        <f t="shared" si="3"/>
        <v>84</v>
      </c>
      <c r="AF151" s="21">
        <v>16</v>
      </c>
      <c r="AG151" s="22">
        <v>20</v>
      </c>
      <c r="AH151" s="22">
        <v>5</v>
      </c>
      <c r="AI151" s="22">
        <v>5</v>
      </c>
      <c r="AJ151" s="26">
        <v>7</v>
      </c>
      <c r="AK151" s="22">
        <v>10</v>
      </c>
      <c r="AL151" s="24">
        <f t="shared" si="4"/>
        <v>63</v>
      </c>
      <c r="AM151" s="25"/>
      <c r="AN151" s="25">
        <f>(K151*0.25+AE151*0.2+AL151*0.05)/50*100</f>
        <v>91.381481481481487</v>
      </c>
      <c r="AO151" s="5" t="str">
        <f t="shared" si="5"/>
        <v>A-</v>
      </c>
    </row>
    <row r="152" spans="1:41" ht="14">
      <c r="A152" s="12">
        <v>150</v>
      </c>
      <c r="B152" s="12" t="s">
        <v>345</v>
      </c>
      <c r="C152" s="12"/>
      <c r="D152" s="12" t="s">
        <v>346</v>
      </c>
      <c r="E152" s="17">
        <v>23</v>
      </c>
      <c r="F152" s="17">
        <v>18</v>
      </c>
      <c r="G152" s="17">
        <v>12</v>
      </c>
      <c r="H152" s="17">
        <v>0</v>
      </c>
      <c r="I152" s="17">
        <v>33</v>
      </c>
      <c r="J152" s="17">
        <f t="shared" si="0"/>
        <v>86</v>
      </c>
      <c r="K152" s="18">
        <f t="shared" si="1"/>
        <v>63.703703703703709</v>
      </c>
      <c r="L152" s="12"/>
      <c r="M152" s="19">
        <v>3</v>
      </c>
      <c r="N152" s="19">
        <v>1</v>
      </c>
      <c r="O152" s="19">
        <v>5</v>
      </c>
      <c r="P152" s="19">
        <v>5</v>
      </c>
      <c r="Q152" s="19">
        <v>4</v>
      </c>
      <c r="R152" s="19">
        <v>5</v>
      </c>
      <c r="S152" s="19">
        <v>5</v>
      </c>
      <c r="T152" s="19">
        <v>2.5</v>
      </c>
      <c r="U152" s="19">
        <v>10</v>
      </c>
      <c r="V152" s="19">
        <v>4.5</v>
      </c>
      <c r="W152" s="20">
        <f t="shared" si="8"/>
        <v>2.5</v>
      </c>
      <c r="X152" s="19">
        <v>5</v>
      </c>
      <c r="Y152" s="19">
        <v>5</v>
      </c>
      <c r="Z152" s="19">
        <v>4</v>
      </c>
      <c r="AA152" s="19">
        <v>0</v>
      </c>
      <c r="AB152" s="19">
        <v>7</v>
      </c>
      <c r="AC152" s="19">
        <v>1</v>
      </c>
      <c r="AD152" s="19">
        <v>5</v>
      </c>
      <c r="AE152" s="5">
        <f t="shared" si="3"/>
        <v>74.5</v>
      </c>
      <c r="AF152" s="21">
        <v>17</v>
      </c>
      <c r="AG152" s="22">
        <v>15</v>
      </c>
      <c r="AH152" s="22">
        <v>4</v>
      </c>
      <c r="AI152" s="22">
        <v>4</v>
      </c>
      <c r="AJ152" s="23">
        <v>2</v>
      </c>
      <c r="AK152" s="22">
        <v>7</v>
      </c>
      <c r="AL152" s="24">
        <f t="shared" si="4"/>
        <v>49</v>
      </c>
      <c r="AM152" s="25"/>
      <c r="AN152" s="25">
        <f>(K152*0.25+AE152*0.2+AL152*0.05)/50*100</f>
        <v>66.551851851851865</v>
      </c>
      <c r="AO152" s="5" t="str">
        <f t="shared" si="5"/>
        <v>C-</v>
      </c>
    </row>
    <row r="153" spans="1:41" ht="14">
      <c r="A153" s="12">
        <v>151</v>
      </c>
      <c r="B153" s="12" t="s">
        <v>347</v>
      </c>
      <c r="C153" s="12"/>
      <c r="D153" s="12" t="s">
        <v>348</v>
      </c>
      <c r="E153" s="29">
        <v>0</v>
      </c>
      <c r="F153" s="29">
        <v>0</v>
      </c>
      <c r="G153" s="29">
        <v>0</v>
      </c>
      <c r="H153" s="43" t="s">
        <v>349</v>
      </c>
      <c r="I153" s="29">
        <v>0</v>
      </c>
      <c r="J153" s="29">
        <f t="shared" si="0"/>
        <v>0</v>
      </c>
      <c r="K153" s="18">
        <f t="shared" si="1"/>
        <v>0</v>
      </c>
      <c r="L153" s="12"/>
      <c r="M153" s="33">
        <v>0</v>
      </c>
      <c r="N153" s="33">
        <v>0</v>
      </c>
      <c r="O153" s="33">
        <v>0</v>
      </c>
      <c r="P153" s="33">
        <v>0</v>
      </c>
      <c r="Q153" s="33">
        <v>0</v>
      </c>
      <c r="R153" s="33">
        <v>0</v>
      </c>
      <c r="S153" s="33">
        <v>0</v>
      </c>
      <c r="T153" s="33">
        <v>0</v>
      </c>
      <c r="U153" s="33">
        <v>0</v>
      </c>
      <c r="V153" s="33">
        <v>0</v>
      </c>
      <c r="W153" s="20">
        <f t="shared" si="8"/>
        <v>0</v>
      </c>
      <c r="X153" s="33">
        <v>0</v>
      </c>
      <c r="Y153" s="33">
        <v>0</v>
      </c>
      <c r="Z153" s="33">
        <v>0</v>
      </c>
      <c r="AA153" s="33">
        <v>0</v>
      </c>
      <c r="AB153" s="33">
        <v>0</v>
      </c>
      <c r="AC153" s="33">
        <v>0</v>
      </c>
      <c r="AD153" s="33">
        <v>0</v>
      </c>
      <c r="AE153" s="5">
        <f t="shared" si="3"/>
        <v>0</v>
      </c>
      <c r="AF153" s="34">
        <v>0</v>
      </c>
      <c r="AG153" s="35">
        <v>0</v>
      </c>
      <c r="AH153" s="35">
        <v>0</v>
      </c>
      <c r="AI153" s="35">
        <v>0</v>
      </c>
      <c r="AJ153" s="36">
        <v>0</v>
      </c>
      <c r="AK153" s="35">
        <v>0</v>
      </c>
      <c r="AL153" s="24">
        <f t="shared" si="4"/>
        <v>0</v>
      </c>
      <c r="AM153" s="25"/>
      <c r="AN153" s="25">
        <f>(K153*0.25+AE153*0.2+AL153*0.05)/50*100</f>
        <v>0</v>
      </c>
      <c r="AO153" s="5" t="str">
        <f t="shared" si="5"/>
        <v>Fail</v>
      </c>
    </row>
    <row r="154" spans="1:41" ht="14">
      <c r="A154" s="12">
        <v>152</v>
      </c>
      <c r="B154" s="12" t="s">
        <v>350</v>
      </c>
      <c r="C154" s="12"/>
      <c r="D154" s="12" t="s">
        <v>351</v>
      </c>
      <c r="E154" s="17">
        <v>25</v>
      </c>
      <c r="F154" s="17">
        <v>23</v>
      </c>
      <c r="G154" s="17">
        <v>39</v>
      </c>
      <c r="H154" s="17">
        <v>6</v>
      </c>
      <c r="I154" s="17">
        <v>38</v>
      </c>
      <c r="J154" s="17">
        <f t="shared" si="0"/>
        <v>131</v>
      </c>
      <c r="K154" s="18">
        <f t="shared" si="1"/>
        <v>97.037037037037038</v>
      </c>
      <c r="L154" s="12"/>
      <c r="M154" s="19">
        <v>5</v>
      </c>
      <c r="N154" s="19">
        <v>5</v>
      </c>
      <c r="O154" s="19">
        <v>10</v>
      </c>
      <c r="P154" s="19">
        <v>5</v>
      </c>
      <c r="Q154" s="19">
        <v>5</v>
      </c>
      <c r="R154" s="19">
        <v>5</v>
      </c>
      <c r="S154" s="19">
        <v>5</v>
      </c>
      <c r="T154" s="19">
        <v>2.5</v>
      </c>
      <c r="U154" s="19">
        <v>10</v>
      </c>
      <c r="V154" s="19">
        <v>3.5</v>
      </c>
      <c r="W154" s="20">
        <f t="shared" si="8"/>
        <v>2.5</v>
      </c>
      <c r="X154" s="19">
        <v>4</v>
      </c>
      <c r="Y154" s="19">
        <v>4</v>
      </c>
      <c r="Z154" s="19">
        <v>10</v>
      </c>
      <c r="AA154" s="19">
        <v>0</v>
      </c>
      <c r="AB154" s="19">
        <v>1</v>
      </c>
      <c r="AC154" s="19">
        <v>1</v>
      </c>
      <c r="AD154" s="19">
        <v>0</v>
      </c>
      <c r="AE154" s="5">
        <f t="shared" si="3"/>
        <v>78.5</v>
      </c>
      <c r="AF154" s="21">
        <v>20</v>
      </c>
      <c r="AG154" s="22">
        <v>17</v>
      </c>
      <c r="AH154" s="22">
        <v>10</v>
      </c>
      <c r="AI154" s="22">
        <v>10</v>
      </c>
      <c r="AJ154" s="26">
        <v>5</v>
      </c>
      <c r="AK154" s="22">
        <v>12</v>
      </c>
      <c r="AL154" s="24">
        <f t="shared" si="4"/>
        <v>74</v>
      </c>
      <c r="AM154" s="25"/>
      <c r="AN154" s="25">
        <f>(K154*0.25+AE154*0.2+AL154*0.05)/50*100</f>
        <v>87.31851851851853</v>
      </c>
      <c r="AO154" s="5" t="str">
        <f t="shared" si="5"/>
        <v>B</v>
      </c>
    </row>
    <row r="155" spans="1:41" ht="14">
      <c r="A155" s="12">
        <v>153</v>
      </c>
      <c r="B155" s="12" t="s">
        <v>352</v>
      </c>
      <c r="C155" s="12"/>
      <c r="D155" s="12" t="s">
        <v>353</v>
      </c>
      <c r="E155" s="17">
        <v>24</v>
      </c>
      <c r="F155" s="17">
        <v>25</v>
      </c>
      <c r="G155" s="17">
        <v>40</v>
      </c>
      <c r="H155" s="17">
        <v>10</v>
      </c>
      <c r="I155" s="17">
        <v>1</v>
      </c>
      <c r="J155" s="17">
        <f t="shared" si="0"/>
        <v>100</v>
      </c>
      <c r="K155" s="18">
        <f t="shared" si="1"/>
        <v>74.074074074074076</v>
      </c>
      <c r="L155" s="12"/>
      <c r="M155" s="19">
        <v>5</v>
      </c>
      <c r="N155" s="19">
        <v>5</v>
      </c>
      <c r="O155" s="19">
        <v>5</v>
      </c>
      <c r="P155" s="19">
        <v>5</v>
      </c>
      <c r="Q155" s="19">
        <v>5</v>
      </c>
      <c r="R155" s="19">
        <v>5</v>
      </c>
      <c r="S155" s="19">
        <v>5</v>
      </c>
      <c r="T155" s="19">
        <v>2.5</v>
      </c>
      <c r="U155" s="19">
        <v>7.5</v>
      </c>
      <c r="V155" s="19">
        <v>5</v>
      </c>
      <c r="W155" s="20">
        <f t="shared" si="8"/>
        <v>2.5</v>
      </c>
      <c r="X155" s="19">
        <v>4</v>
      </c>
      <c r="Y155" s="19">
        <v>5</v>
      </c>
      <c r="Z155" s="19">
        <v>8</v>
      </c>
      <c r="AA155" s="19">
        <v>5</v>
      </c>
      <c r="AB155" s="19">
        <v>0</v>
      </c>
      <c r="AC155" s="19">
        <v>0</v>
      </c>
      <c r="AD155" s="19">
        <v>5</v>
      </c>
      <c r="AE155" s="5">
        <f t="shared" si="3"/>
        <v>79.5</v>
      </c>
      <c r="AF155" s="21">
        <v>17</v>
      </c>
      <c r="AG155" s="22">
        <v>14</v>
      </c>
      <c r="AH155" s="22">
        <v>2</v>
      </c>
      <c r="AI155" s="22">
        <v>2</v>
      </c>
      <c r="AJ155" s="26">
        <v>5</v>
      </c>
      <c r="AK155" s="22">
        <v>12</v>
      </c>
      <c r="AL155" s="24">
        <f t="shared" si="4"/>
        <v>52</v>
      </c>
      <c r="AM155" s="25"/>
      <c r="AN155" s="25">
        <f>(K155*0.25+AE155*0.2+AL155*0.05)/50*100</f>
        <v>74.037037037037038</v>
      </c>
      <c r="AO155" s="5" t="str">
        <f t="shared" si="5"/>
        <v>C</v>
      </c>
    </row>
    <row r="156" spans="1:41" ht="14">
      <c r="A156" s="12">
        <v>154</v>
      </c>
      <c r="B156" s="12" t="s">
        <v>354</v>
      </c>
      <c r="C156" s="12"/>
      <c r="D156" s="12" t="s">
        <v>355</v>
      </c>
      <c r="E156" s="17">
        <v>25</v>
      </c>
      <c r="F156" s="17">
        <v>25</v>
      </c>
      <c r="G156" s="17">
        <v>38</v>
      </c>
      <c r="H156" s="17">
        <v>0</v>
      </c>
      <c r="I156" s="17">
        <v>41</v>
      </c>
      <c r="J156" s="17">
        <f t="shared" si="0"/>
        <v>129</v>
      </c>
      <c r="K156" s="18">
        <f t="shared" si="1"/>
        <v>95.555555555555557</v>
      </c>
      <c r="L156" s="12"/>
      <c r="M156" s="19">
        <v>5</v>
      </c>
      <c r="N156" s="19">
        <v>5</v>
      </c>
      <c r="O156" s="19">
        <v>8</v>
      </c>
      <c r="P156" s="19">
        <v>5</v>
      </c>
      <c r="Q156" s="19">
        <v>5</v>
      </c>
      <c r="R156" s="19">
        <v>5</v>
      </c>
      <c r="S156" s="19">
        <v>5</v>
      </c>
      <c r="T156" s="19">
        <v>2.5</v>
      </c>
      <c r="U156" s="19">
        <v>10</v>
      </c>
      <c r="V156" s="19">
        <v>4.5</v>
      </c>
      <c r="W156" s="20">
        <f t="shared" si="8"/>
        <v>2.5</v>
      </c>
      <c r="X156" s="19">
        <v>3</v>
      </c>
      <c r="Y156" s="19">
        <v>4</v>
      </c>
      <c r="Z156" s="19">
        <v>8</v>
      </c>
      <c r="AA156" s="19">
        <v>5</v>
      </c>
      <c r="AB156" s="19">
        <v>7</v>
      </c>
      <c r="AC156" s="19">
        <v>5</v>
      </c>
      <c r="AD156" s="19">
        <v>5</v>
      </c>
      <c r="AE156" s="5">
        <f t="shared" si="3"/>
        <v>94.5</v>
      </c>
      <c r="AF156" s="21">
        <v>15</v>
      </c>
      <c r="AG156" s="22">
        <v>15</v>
      </c>
      <c r="AH156" s="22">
        <v>0</v>
      </c>
      <c r="AI156" s="22">
        <v>4</v>
      </c>
      <c r="AJ156" s="26">
        <v>2</v>
      </c>
      <c r="AK156" s="22">
        <v>6</v>
      </c>
      <c r="AL156" s="24">
        <f t="shared" si="4"/>
        <v>42</v>
      </c>
      <c r="AM156" s="25"/>
      <c r="AN156" s="25">
        <f>(K156*0.25+AE156*0.2+AL156*0.05)/50*100</f>
        <v>89.777777777777786</v>
      </c>
      <c r="AO156" s="5" t="str">
        <f t="shared" si="5"/>
        <v>B+</v>
      </c>
    </row>
    <row r="157" spans="1:41" ht="14">
      <c r="A157" s="12">
        <v>155</v>
      </c>
      <c r="B157" s="12" t="s">
        <v>356</v>
      </c>
      <c r="C157" s="12"/>
      <c r="D157" s="12" t="s">
        <v>357</v>
      </c>
      <c r="E157" s="17">
        <v>17</v>
      </c>
      <c r="F157" s="17">
        <v>15</v>
      </c>
      <c r="G157" s="17">
        <v>0</v>
      </c>
      <c r="H157" s="17">
        <v>5</v>
      </c>
      <c r="I157" s="17">
        <v>32</v>
      </c>
      <c r="J157" s="17">
        <f t="shared" si="0"/>
        <v>69</v>
      </c>
      <c r="K157" s="18">
        <f t="shared" si="1"/>
        <v>51.111111111111107</v>
      </c>
      <c r="L157" s="12"/>
      <c r="M157" s="19">
        <v>5</v>
      </c>
      <c r="N157" s="19">
        <v>1</v>
      </c>
      <c r="O157" s="19">
        <v>3</v>
      </c>
      <c r="P157" s="19">
        <v>5</v>
      </c>
      <c r="Q157" s="19">
        <v>5</v>
      </c>
      <c r="R157" s="19">
        <v>3</v>
      </c>
      <c r="S157" s="19">
        <v>5</v>
      </c>
      <c r="T157" s="19">
        <v>2.5</v>
      </c>
      <c r="U157" s="19">
        <v>10</v>
      </c>
      <c r="V157" s="19">
        <v>3.5</v>
      </c>
      <c r="W157" s="20">
        <f t="shared" si="8"/>
        <v>2.5</v>
      </c>
      <c r="X157" s="19">
        <v>4</v>
      </c>
      <c r="Y157" s="19">
        <v>0</v>
      </c>
      <c r="Z157" s="19">
        <v>9</v>
      </c>
      <c r="AA157" s="19">
        <v>0</v>
      </c>
      <c r="AB157" s="19">
        <v>10</v>
      </c>
      <c r="AC157" s="19">
        <v>1</v>
      </c>
      <c r="AD157" s="19">
        <v>5</v>
      </c>
      <c r="AE157" s="5">
        <f t="shared" si="3"/>
        <v>74.5</v>
      </c>
      <c r="AF157" s="21">
        <v>16</v>
      </c>
      <c r="AG157" s="22">
        <v>10</v>
      </c>
      <c r="AH157" s="22">
        <v>7</v>
      </c>
      <c r="AI157" s="22">
        <v>7</v>
      </c>
      <c r="AJ157" s="28">
        <v>5</v>
      </c>
      <c r="AK157" s="22">
        <v>10</v>
      </c>
      <c r="AL157" s="24">
        <f t="shared" si="4"/>
        <v>55</v>
      </c>
      <c r="AM157" s="25"/>
      <c r="AN157" s="25">
        <f>(K157*0.25+AE157*0.2+AL157*0.05)/50*100</f>
        <v>60.855555555555554</v>
      </c>
      <c r="AO157" s="5" t="str">
        <f t="shared" si="5"/>
        <v>C-</v>
      </c>
    </row>
    <row r="158" spans="1:41" ht="14">
      <c r="A158" s="12">
        <v>156</v>
      </c>
      <c r="B158" s="12" t="s">
        <v>358</v>
      </c>
      <c r="C158" s="12"/>
      <c r="D158" s="12" t="s">
        <v>359</v>
      </c>
      <c r="E158" s="17">
        <v>22</v>
      </c>
      <c r="F158" s="17">
        <v>16</v>
      </c>
      <c r="G158" s="17">
        <v>26</v>
      </c>
      <c r="H158" s="39">
        <v>9</v>
      </c>
      <c r="I158" s="17">
        <v>31</v>
      </c>
      <c r="J158" s="17">
        <f t="shared" si="0"/>
        <v>104</v>
      </c>
      <c r="K158" s="18">
        <f t="shared" si="1"/>
        <v>77.037037037037038</v>
      </c>
      <c r="L158" s="12"/>
      <c r="M158" s="19">
        <v>3</v>
      </c>
      <c r="N158" s="19">
        <v>3</v>
      </c>
      <c r="O158" s="19">
        <v>5</v>
      </c>
      <c r="P158" s="19">
        <v>5</v>
      </c>
      <c r="Q158" s="19">
        <v>5</v>
      </c>
      <c r="R158" s="19">
        <v>0</v>
      </c>
      <c r="S158" s="19">
        <v>3</v>
      </c>
      <c r="T158" s="19">
        <v>2.5</v>
      </c>
      <c r="U158" s="19">
        <v>10</v>
      </c>
      <c r="V158" s="19">
        <v>3.5</v>
      </c>
      <c r="W158" s="20">
        <f t="shared" si="8"/>
        <v>2.5</v>
      </c>
      <c r="X158" s="19">
        <v>2</v>
      </c>
      <c r="Y158" s="19">
        <v>3</v>
      </c>
      <c r="Z158" s="19">
        <v>8</v>
      </c>
      <c r="AA158" s="19">
        <v>0</v>
      </c>
      <c r="AB158" s="19">
        <v>1</v>
      </c>
      <c r="AC158" s="19">
        <v>1</v>
      </c>
      <c r="AD158" s="19">
        <v>5</v>
      </c>
      <c r="AE158" s="5">
        <f t="shared" si="3"/>
        <v>62.5</v>
      </c>
      <c r="AF158" s="21">
        <v>18</v>
      </c>
      <c r="AG158" s="22">
        <v>16</v>
      </c>
      <c r="AH158" s="22">
        <v>7</v>
      </c>
      <c r="AI158" s="22">
        <v>7</v>
      </c>
      <c r="AJ158" s="23">
        <v>16</v>
      </c>
      <c r="AK158" s="22">
        <v>10</v>
      </c>
      <c r="AL158" s="24">
        <f t="shared" si="4"/>
        <v>74</v>
      </c>
      <c r="AM158" s="25"/>
      <c r="AN158" s="25">
        <f>(K158*0.25+AE158*0.2+AL158*0.05)/50*100</f>
        <v>70.918518518518525</v>
      </c>
      <c r="AO158" s="5" t="str">
        <f t="shared" si="5"/>
        <v>C</v>
      </c>
    </row>
    <row r="159" spans="1:41" ht="14">
      <c r="A159" s="12">
        <v>157</v>
      </c>
      <c r="B159" s="12" t="s">
        <v>360</v>
      </c>
      <c r="C159" s="12"/>
      <c r="D159" s="12" t="s">
        <v>361</v>
      </c>
      <c r="E159" s="17">
        <v>25</v>
      </c>
      <c r="F159" s="17">
        <v>23</v>
      </c>
      <c r="G159" s="17">
        <v>27</v>
      </c>
      <c r="H159" s="39">
        <v>8</v>
      </c>
      <c r="I159" s="17">
        <v>34</v>
      </c>
      <c r="J159" s="17">
        <f t="shared" si="0"/>
        <v>117</v>
      </c>
      <c r="K159" s="18">
        <f t="shared" si="1"/>
        <v>86.666666666666671</v>
      </c>
      <c r="L159" s="12"/>
      <c r="M159" s="19">
        <v>5</v>
      </c>
      <c r="N159" s="19">
        <v>5</v>
      </c>
      <c r="O159" s="19">
        <v>5</v>
      </c>
      <c r="P159" s="19">
        <v>5</v>
      </c>
      <c r="Q159" s="19">
        <v>5</v>
      </c>
      <c r="R159" s="19">
        <v>5</v>
      </c>
      <c r="S159" s="19">
        <v>5</v>
      </c>
      <c r="T159" s="19">
        <v>5</v>
      </c>
      <c r="U159" s="19">
        <v>10</v>
      </c>
      <c r="V159" s="19">
        <v>4</v>
      </c>
      <c r="W159" s="20">
        <f t="shared" si="8"/>
        <v>0</v>
      </c>
      <c r="X159" s="19">
        <v>5</v>
      </c>
      <c r="Y159" s="19">
        <v>4</v>
      </c>
      <c r="Z159" s="19">
        <v>10</v>
      </c>
      <c r="AA159" s="19">
        <v>5</v>
      </c>
      <c r="AB159" s="19">
        <v>7</v>
      </c>
      <c r="AC159" s="19">
        <v>1</v>
      </c>
      <c r="AD159" s="19">
        <v>5</v>
      </c>
      <c r="AE159" s="5">
        <f t="shared" si="3"/>
        <v>91</v>
      </c>
      <c r="AF159" s="21">
        <v>17</v>
      </c>
      <c r="AG159" s="22">
        <v>20</v>
      </c>
      <c r="AH159" s="22">
        <v>0</v>
      </c>
      <c r="AI159" s="22">
        <v>0</v>
      </c>
      <c r="AJ159" s="23">
        <v>12</v>
      </c>
      <c r="AK159" s="22">
        <v>6</v>
      </c>
      <c r="AL159" s="24">
        <f t="shared" si="4"/>
        <v>55</v>
      </c>
      <c r="AM159" s="25"/>
      <c r="AN159" s="25">
        <f>(K159*0.25+AE159*0.2+AL159*0.05)/50*100</f>
        <v>85.233333333333334</v>
      </c>
      <c r="AO159" s="5" t="str">
        <f t="shared" si="5"/>
        <v>B</v>
      </c>
    </row>
    <row r="160" spans="1:41" ht="14">
      <c r="A160" s="12">
        <v>158</v>
      </c>
      <c r="B160" s="12" t="s">
        <v>362</v>
      </c>
      <c r="C160" s="12"/>
      <c r="D160" s="12" t="s">
        <v>363</v>
      </c>
      <c r="E160" s="29">
        <v>0</v>
      </c>
      <c r="F160" s="29">
        <v>0</v>
      </c>
      <c r="G160" s="29">
        <v>0</v>
      </c>
      <c r="H160" s="29">
        <v>0</v>
      </c>
      <c r="I160" s="17">
        <v>26</v>
      </c>
      <c r="J160" s="17">
        <f t="shared" si="0"/>
        <v>26</v>
      </c>
      <c r="K160" s="18">
        <f t="shared" si="1"/>
        <v>19.25925925925926</v>
      </c>
      <c r="L160" s="12"/>
      <c r="M160" s="19">
        <v>0</v>
      </c>
      <c r="N160" s="19">
        <v>0</v>
      </c>
      <c r="O160" s="19">
        <v>0</v>
      </c>
      <c r="P160" s="19">
        <v>5</v>
      </c>
      <c r="Q160" s="19">
        <v>5</v>
      </c>
      <c r="R160" s="19">
        <v>0</v>
      </c>
      <c r="S160" s="19">
        <v>5</v>
      </c>
      <c r="T160" s="19">
        <v>2.5</v>
      </c>
      <c r="U160" s="19">
        <v>10</v>
      </c>
      <c r="V160" s="19">
        <v>4.5</v>
      </c>
      <c r="W160" s="20">
        <f t="shared" si="8"/>
        <v>2.5</v>
      </c>
      <c r="X160" s="19">
        <v>3</v>
      </c>
      <c r="Y160" s="19">
        <v>5</v>
      </c>
      <c r="Z160" s="19">
        <v>10</v>
      </c>
      <c r="AA160" s="19">
        <v>0</v>
      </c>
      <c r="AB160" s="19">
        <v>0</v>
      </c>
      <c r="AC160" s="19">
        <v>0</v>
      </c>
      <c r="AD160" s="19">
        <v>5</v>
      </c>
      <c r="AE160" s="5">
        <f t="shared" si="3"/>
        <v>57.5</v>
      </c>
      <c r="AF160" s="21">
        <v>17</v>
      </c>
      <c r="AG160" s="22">
        <v>15</v>
      </c>
      <c r="AH160" s="22">
        <v>4</v>
      </c>
      <c r="AI160" s="22">
        <v>4</v>
      </c>
      <c r="AJ160" s="23">
        <v>2</v>
      </c>
      <c r="AK160" s="22">
        <v>7</v>
      </c>
      <c r="AL160" s="24">
        <f t="shared" si="4"/>
        <v>49</v>
      </c>
      <c r="AM160" s="25"/>
      <c r="AN160" s="25">
        <f>(K160*0.25+AE160*0.2+AL160*0.05)/50*100</f>
        <v>37.529629629629632</v>
      </c>
      <c r="AO160" s="5" t="str">
        <f t="shared" si="5"/>
        <v>Fail</v>
      </c>
    </row>
    <row r="161" spans="1:41" ht="14">
      <c r="A161" s="12">
        <v>159</v>
      </c>
      <c r="B161" s="12" t="s">
        <v>364</v>
      </c>
      <c r="C161" s="12"/>
      <c r="D161" s="12" t="s">
        <v>365</v>
      </c>
      <c r="E161" s="17">
        <v>25</v>
      </c>
      <c r="F161" s="17">
        <v>16</v>
      </c>
      <c r="G161" s="29">
        <v>0</v>
      </c>
      <c r="H161" s="29">
        <v>0</v>
      </c>
      <c r="I161" s="29">
        <v>0</v>
      </c>
      <c r="J161" s="17">
        <f t="shared" si="0"/>
        <v>41</v>
      </c>
      <c r="K161" s="18">
        <f t="shared" si="1"/>
        <v>30.37037037037037</v>
      </c>
      <c r="L161" s="12"/>
      <c r="M161" s="19">
        <v>5</v>
      </c>
      <c r="N161" s="19">
        <v>0</v>
      </c>
      <c r="O161" s="19">
        <v>5</v>
      </c>
      <c r="P161" s="19">
        <v>5</v>
      </c>
      <c r="Q161" s="19">
        <v>5</v>
      </c>
      <c r="R161" s="19">
        <v>0</v>
      </c>
      <c r="S161" s="19">
        <v>4</v>
      </c>
      <c r="T161" s="19">
        <v>2.5</v>
      </c>
      <c r="U161" s="19">
        <v>10</v>
      </c>
      <c r="V161" s="19">
        <v>3.5</v>
      </c>
      <c r="W161" s="20">
        <f t="shared" si="8"/>
        <v>2.5</v>
      </c>
      <c r="X161" s="19">
        <v>5</v>
      </c>
      <c r="Y161" s="19">
        <v>4</v>
      </c>
      <c r="Z161" s="19">
        <v>0</v>
      </c>
      <c r="AA161" s="19">
        <v>0</v>
      </c>
      <c r="AB161" s="19">
        <v>0</v>
      </c>
      <c r="AC161" s="19">
        <v>0</v>
      </c>
      <c r="AD161" s="19">
        <v>0</v>
      </c>
      <c r="AE161" s="5">
        <f t="shared" si="3"/>
        <v>51.5</v>
      </c>
      <c r="AF161" s="21">
        <v>19</v>
      </c>
      <c r="AG161" s="22">
        <v>10</v>
      </c>
      <c r="AH161" s="22">
        <v>3</v>
      </c>
      <c r="AI161" s="22">
        <v>3</v>
      </c>
      <c r="AJ161" s="26">
        <v>15</v>
      </c>
      <c r="AK161" s="22">
        <v>6</v>
      </c>
      <c r="AL161" s="24">
        <f t="shared" si="4"/>
        <v>56</v>
      </c>
      <c r="AM161" s="25"/>
      <c r="AN161" s="25">
        <f>(K161*0.25+AE161*0.2+AL161*0.05)/50*100</f>
        <v>41.385185185185186</v>
      </c>
      <c r="AO161" s="5" t="str">
        <f t="shared" si="5"/>
        <v>Fail</v>
      </c>
    </row>
    <row r="162" spans="1:41" ht="14">
      <c r="A162" s="12">
        <v>160</v>
      </c>
      <c r="B162" s="12" t="s">
        <v>366</v>
      </c>
      <c r="C162" s="12"/>
      <c r="D162" s="12" t="s">
        <v>367</v>
      </c>
      <c r="E162" s="17">
        <v>24</v>
      </c>
      <c r="F162" s="17">
        <v>23</v>
      </c>
      <c r="G162" s="17">
        <v>40</v>
      </c>
      <c r="H162" s="17">
        <v>10</v>
      </c>
      <c r="I162" s="17">
        <v>40</v>
      </c>
      <c r="J162" s="17">
        <f t="shared" si="0"/>
        <v>137</v>
      </c>
      <c r="K162" s="18">
        <f t="shared" si="1"/>
        <v>101.48148148148148</v>
      </c>
      <c r="L162" s="12"/>
      <c r="M162" s="19">
        <v>5</v>
      </c>
      <c r="N162" s="19">
        <v>5</v>
      </c>
      <c r="O162" s="19">
        <v>3</v>
      </c>
      <c r="P162" s="19">
        <v>5</v>
      </c>
      <c r="Q162" s="19">
        <v>5</v>
      </c>
      <c r="R162" s="19">
        <v>0</v>
      </c>
      <c r="S162" s="19">
        <v>0</v>
      </c>
      <c r="T162" s="19">
        <v>2.5</v>
      </c>
      <c r="U162" s="19">
        <v>10</v>
      </c>
      <c r="V162" s="19">
        <v>5</v>
      </c>
      <c r="W162" s="20">
        <f t="shared" si="8"/>
        <v>2.5</v>
      </c>
      <c r="X162" s="19">
        <v>5</v>
      </c>
      <c r="Y162" s="19">
        <v>3</v>
      </c>
      <c r="Z162" s="19">
        <v>10</v>
      </c>
      <c r="AA162" s="19">
        <v>0</v>
      </c>
      <c r="AB162" s="19">
        <v>0</v>
      </c>
      <c r="AC162" s="19">
        <v>1</v>
      </c>
      <c r="AD162" s="19">
        <v>5</v>
      </c>
      <c r="AE162" s="5">
        <f t="shared" si="3"/>
        <v>67</v>
      </c>
      <c r="AF162" s="21">
        <v>17</v>
      </c>
      <c r="AG162" s="22">
        <v>18</v>
      </c>
      <c r="AH162" s="22">
        <v>1</v>
      </c>
      <c r="AI162" s="22">
        <v>1</v>
      </c>
      <c r="AJ162" s="26">
        <v>15</v>
      </c>
      <c r="AK162" s="22">
        <v>14</v>
      </c>
      <c r="AL162" s="24">
        <f t="shared" si="4"/>
        <v>66</v>
      </c>
      <c r="AM162" s="25"/>
      <c r="AN162" s="25">
        <f>(K162*0.25+AE162*0.2+AL162*0.05)/50*100</f>
        <v>84.140740740740739</v>
      </c>
      <c r="AO162" s="5" t="str">
        <f t="shared" si="5"/>
        <v>B</v>
      </c>
    </row>
    <row r="163" spans="1:41" ht="14">
      <c r="A163" s="12">
        <v>161</v>
      </c>
      <c r="B163" s="12" t="s">
        <v>368</v>
      </c>
      <c r="C163" s="12"/>
      <c r="D163" s="12" t="s">
        <v>369</v>
      </c>
      <c r="E163" s="17">
        <v>11</v>
      </c>
      <c r="F163" s="17">
        <v>19</v>
      </c>
      <c r="G163" s="17">
        <v>17</v>
      </c>
      <c r="H163" s="17">
        <v>0</v>
      </c>
      <c r="I163" s="17">
        <v>35</v>
      </c>
      <c r="J163" s="17">
        <f t="shared" si="0"/>
        <v>82</v>
      </c>
      <c r="K163" s="18">
        <f t="shared" si="1"/>
        <v>60.74074074074074</v>
      </c>
      <c r="L163" s="12"/>
      <c r="M163" s="19">
        <v>5</v>
      </c>
      <c r="N163" s="19">
        <v>5</v>
      </c>
      <c r="O163" s="19">
        <v>3</v>
      </c>
      <c r="P163" s="19">
        <v>5</v>
      </c>
      <c r="Q163" s="19">
        <v>5</v>
      </c>
      <c r="R163" s="19">
        <v>0</v>
      </c>
      <c r="S163" s="19">
        <v>0</v>
      </c>
      <c r="T163" s="19">
        <v>2.5</v>
      </c>
      <c r="U163" s="19">
        <v>10</v>
      </c>
      <c r="V163" s="19">
        <v>3.5</v>
      </c>
      <c r="W163" s="20">
        <f t="shared" si="8"/>
        <v>2.5</v>
      </c>
      <c r="X163" s="19">
        <v>3</v>
      </c>
      <c r="Y163" s="19">
        <v>0</v>
      </c>
      <c r="Z163" s="19">
        <v>6</v>
      </c>
      <c r="AA163" s="19">
        <v>5</v>
      </c>
      <c r="AB163" s="19">
        <v>10</v>
      </c>
      <c r="AC163" s="19">
        <v>0</v>
      </c>
      <c r="AD163" s="19">
        <v>5</v>
      </c>
      <c r="AE163" s="5">
        <f t="shared" si="3"/>
        <v>70.5</v>
      </c>
      <c r="AF163" s="21">
        <v>17</v>
      </c>
      <c r="AG163" s="22">
        <v>17</v>
      </c>
      <c r="AH163" s="22">
        <v>8</v>
      </c>
      <c r="AI163" s="22">
        <v>8</v>
      </c>
      <c r="AJ163" s="23">
        <v>5</v>
      </c>
      <c r="AK163" s="22">
        <v>10</v>
      </c>
      <c r="AL163" s="24">
        <f t="shared" si="4"/>
        <v>65</v>
      </c>
      <c r="AM163" s="25"/>
      <c r="AN163" s="25">
        <f>(K163*0.25+AE163*0.2+AL163*0.05)/50*100</f>
        <v>65.07037037037037</v>
      </c>
      <c r="AO163" s="5" t="str">
        <f t="shared" si="5"/>
        <v>C-</v>
      </c>
    </row>
    <row r="164" spans="1:41" ht="14">
      <c r="A164" s="12">
        <v>162</v>
      </c>
      <c r="B164" s="12" t="s">
        <v>370</v>
      </c>
      <c r="C164" s="12"/>
      <c r="D164" s="12" t="s">
        <v>371</v>
      </c>
      <c r="E164" s="17">
        <v>16</v>
      </c>
      <c r="F164" s="17">
        <v>20</v>
      </c>
      <c r="G164" s="17">
        <v>30</v>
      </c>
      <c r="H164" s="39">
        <v>10</v>
      </c>
      <c r="I164" s="17">
        <v>35</v>
      </c>
      <c r="J164" s="17">
        <f t="shared" si="0"/>
        <v>111</v>
      </c>
      <c r="K164" s="18">
        <f t="shared" si="1"/>
        <v>82.222222222222214</v>
      </c>
      <c r="L164" s="12"/>
      <c r="M164" s="19">
        <v>4</v>
      </c>
      <c r="N164" s="19">
        <v>4</v>
      </c>
      <c r="O164" s="19">
        <v>10</v>
      </c>
      <c r="P164" s="19">
        <v>5</v>
      </c>
      <c r="Q164" s="19">
        <v>5</v>
      </c>
      <c r="R164" s="19">
        <v>5</v>
      </c>
      <c r="S164" s="19">
        <v>2</v>
      </c>
      <c r="T164" s="19">
        <v>4</v>
      </c>
      <c r="U164" s="19">
        <v>5</v>
      </c>
      <c r="V164" s="19">
        <v>4</v>
      </c>
      <c r="W164" s="20">
        <f t="shared" si="8"/>
        <v>0</v>
      </c>
      <c r="X164" s="19">
        <v>2</v>
      </c>
      <c r="Y164" s="19">
        <v>4</v>
      </c>
      <c r="Z164" s="19">
        <v>7</v>
      </c>
      <c r="AA164" s="19">
        <v>5</v>
      </c>
      <c r="AB164" s="19">
        <v>10</v>
      </c>
      <c r="AC164" s="19">
        <v>0</v>
      </c>
      <c r="AD164" s="19">
        <v>5</v>
      </c>
      <c r="AE164" s="5">
        <f t="shared" si="3"/>
        <v>81</v>
      </c>
      <c r="AF164" s="21">
        <v>19</v>
      </c>
      <c r="AG164" s="22">
        <v>17</v>
      </c>
      <c r="AH164" s="22">
        <v>0</v>
      </c>
      <c r="AI164" s="22">
        <v>7</v>
      </c>
      <c r="AJ164" s="23">
        <v>5</v>
      </c>
      <c r="AK164" s="22">
        <v>10</v>
      </c>
      <c r="AL164" s="24">
        <f t="shared" si="4"/>
        <v>58</v>
      </c>
      <c r="AM164" s="25"/>
      <c r="AN164" s="25">
        <f>(K164*0.25+AE164*0.2+AL164*0.05)/50*100</f>
        <v>79.311111111111103</v>
      </c>
      <c r="AO164" s="5" t="str">
        <f t="shared" si="5"/>
        <v>C+</v>
      </c>
    </row>
    <row r="165" spans="1:41" ht="14">
      <c r="A165" s="12">
        <v>163</v>
      </c>
      <c r="B165" s="12" t="s">
        <v>372</v>
      </c>
      <c r="C165" s="12"/>
      <c r="D165" s="12" t="s">
        <v>373</v>
      </c>
      <c r="E165" s="17">
        <v>23</v>
      </c>
      <c r="F165" s="17">
        <v>19</v>
      </c>
      <c r="G165" s="17">
        <v>20</v>
      </c>
      <c r="H165" s="17">
        <v>10</v>
      </c>
      <c r="I165" s="17">
        <v>38</v>
      </c>
      <c r="J165" s="17">
        <f t="shared" si="0"/>
        <v>110</v>
      </c>
      <c r="K165" s="18">
        <f t="shared" si="1"/>
        <v>81.481481481481481</v>
      </c>
      <c r="L165" s="12"/>
      <c r="M165" s="19">
        <v>5</v>
      </c>
      <c r="N165" s="19">
        <v>4</v>
      </c>
      <c r="O165" s="19">
        <v>10</v>
      </c>
      <c r="P165" s="19">
        <v>5</v>
      </c>
      <c r="Q165" s="19">
        <v>0</v>
      </c>
      <c r="R165" s="19">
        <v>0</v>
      </c>
      <c r="S165" s="19">
        <v>4</v>
      </c>
      <c r="T165" s="19">
        <v>2.5</v>
      </c>
      <c r="U165" s="19">
        <v>10</v>
      </c>
      <c r="V165" s="19">
        <v>4.5</v>
      </c>
      <c r="W165" s="20">
        <f t="shared" si="8"/>
        <v>2.5</v>
      </c>
      <c r="X165" s="19">
        <v>2</v>
      </c>
      <c r="Y165" s="19">
        <v>4</v>
      </c>
      <c r="Z165" s="19">
        <v>10</v>
      </c>
      <c r="AA165" s="19">
        <v>5</v>
      </c>
      <c r="AB165" s="19">
        <v>10</v>
      </c>
      <c r="AC165" s="19">
        <v>5</v>
      </c>
      <c r="AD165" s="19">
        <v>5</v>
      </c>
      <c r="AE165" s="5">
        <f t="shared" si="3"/>
        <v>88.5</v>
      </c>
      <c r="AF165" s="21">
        <v>19</v>
      </c>
      <c r="AG165" s="22">
        <v>5</v>
      </c>
      <c r="AH165" s="22">
        <v>5</v>
      </c>
      <c r="AI165" s="22">
        <v>5</v>
      </c>
      <c r="AJ165" s="28">
        <v>20</v>
      </c>
      <c r="AK165" s="22">
        <v>8</v>
      </c>
      <c r="AL165" s="24">
        <f t="shared" si="4"/>
        <v>62</v>
      </c>
      <c r="AM165" s="25"/>
      <c r="AN165" s="25">
        <f>(K165*0.25+AE165*0.2+AL165*0.05)/50*100</f>
        <v>82.340740740740742</v>
      </c>
      <c r="AO165" s="5" t="str">
        <f t="shared" si="5"/>
        <v>B-</v>
      </c>
    </row>
    <row r="166" spans="1:41" ht="14">
      <c r="A166" s="12">
        <v>164</v>
      </c>
      <c r="B166" s="12" t="s">
        <v>374</v>
      </c>
      <c r="C166" s="12"/>
      <c r="D166" s="12" t="s">
        <v>375</v>
      </c>
      <c r="E166" s="17">
        <v>14</v>
      </c>
      <c r="F166" s="17">
        <v>16</v>
      </c>
      <c r="G166" s="17">
        <v>33</v>
      </c>
      <c r="H166" s="39">
        <v>10</v>
      </c>
      <c r="I166" s="17">
        <v>39</v>
      </c>
      <c r="J166" s="17">
        <f t="shared" si="0"/>
        <v>112</v>
      </c>
      <c r="K166" s="18">
        <f t="shared" si="1"/>
        <v>82.962962962962962</v>
      </c>
      <c r="L166" s="12"/>
      <c r="M166" s="19">
        <v>5</v>
      </c>
      <c r="N166" s="19">
        <v>2</v>
      </c>
      <c r="O166" s="19">
        <v>10</v>
      </c>
      <c r="P166" s="19">
        <v>5</v>
      </c>
      <c r="Q166" s="19">
        <v>5</v>
      </c>
      <c r="R166" s="19">
        <v>0</v>
      </c>
      <c r="S166" s="19">
        <v>5</v>
      </c>
      <c r="T166" s="19">
        <v>2.5</v>
      </c>
      <c r="U166" s="19">
        <v>10</v>
      </c>
      <c r="V166" s="19">
        <v>3.5</v>
      </c>
      <c r="W166" s="20">
        <f t="shared" si="8"/>
        <v>2.5</v>
      </c>
      <c r="X166" s="19">
        <v>4</v>
      </c>
      <c r="Y166" s="19">
        <v>0</v>
      </c>
      <c r="Z166" s="19">
        <v>10</v>
      </c>
      <c r="AA166" s="19">
        <v>0</v>
      </c>
      <c r="AB166" s="19">
        <v>0</v>
      </c>
      <c r="AC166" s="19">
        <v>5</v>
      </c>
      <c r="AD166" s="19">
        <v>0</v>
      </c>
      <c r="AE166" s="5">
        <f t="shared" si="3"/>
        <v>69.5</v>
      </c>
      <c r="AF166" s="21">
        <v>20</v>
      </c>
      <c r="AG166" s="22">
        <v>20</v>
      </c>
      <c r="AH166" s="22">
        <v>9</v>
      </c>
      <c r="AI166" s="22">
        <v>9</v>
      </c>
      <c r="AJ166" s="23">
        <v>15</v>
      </c>
      <c r="AK166" s="22">
        <v>12</v>
      </c>
      <c r="AL166" s="24">
        <f t="shared" si="4"/>
        <v>85</v>
      </c>
      <c r="AM166" s="25"/>
      <c r="AN166" s="25">
        <f>(K166*0.25+AE166*0.2+AL166*0.05)/50*100</f>
        <v>77.781481481481478</v>
      </c>
      <c r="AO166" s="5" t="str">
        <f t="shared" si="5"/>
        <v>C+</v>
      </c>
    </row>
    <row r="167" spans="1:41" ht="14">
      <c r="A167" s="12">
        <v>165</v>
      </c>
      <c r="B167" s="12" t="s">
        <v>376</v>
      </c>
      <c r="C167" s="12"/>
      <c r="D167" s="12" t="s">
        <v>377</v>
      </c>
      <c r="E167" s="17">
        <v>21</v>
      </c>
      <c r="F167" s="17">
        <v>17</v>
      </c>
      <c r="G167" s="17">
        <v>32</v>
      </c>
      <c r="H167" s="17">
        <v>0</v>
      </c>
      <c r="I167" s="17">
        <v>40</v>
      </c>
      <c r="J167" s="17">
        <f t="shared" si="0"/>
        <v>110</v>
      </c>
      <c r="K167" s="18">
        <f t="shared" si="1"/>
        <v>81.481481481481481</v>
      </c>
      <c r="L167" s="12"/>
      <c r="M167" s="19">
        <v>5</v>
      </c>
      <c r="N167" s="19">
        <v>4</v>
      </c>
      <c r="O167" s="19">
        <v>7</v>
      </c>
      <c r="P167" s="19">
        <v>5</v>
      </c>
      <c r="Q167" s="19">
        <v>5</v>
      </c>
      <c r="R167" s="19">
        <v>5</v>
      </c>
      <c r="S167" s="19">
        <v>4</v>
      </c>
      <c r="T167" s="19">
        <v>2.5</v>
      </c>
      <c r="U167" s="19">
        <v>10</v>
      </c>
      <c r="V167" s="19">
        <v>3.5</v>
      </c>
      <c r="W167" s="20">
        <f t="shared" si="8"/>
        <v>2.5</v>
      </c>
      <c r="X167" s="19">
        <v>3</v>
      </c>
      <c r="Y167" s="19">
        <v>3</v>
      </c>
      <c r="Z167" s="19">
        <v>7</v>
      </c>
      <c r="AA167" s="19">
        <v>0</v>
      </c>
      <c r="AB167" s="19">
        <v>10</v>
      </c>
      <c r="AC167" s="19">
        <v>0</v>
      </c>
      <c r="AD167" s="19">
        <v>5</v>
      </c>
      <c r="AE167" s="5">
        <f t="shared" si="3"/>
        <v>81.5</v>
      </c>
      <c r="AF167" s="21">
        <v>17</v>
      </c>
      <c r="AG167" s="22">
        <v>13</v>
      </c>
      <c r="AH167" s="22">
        <v>8</v>
      </c>
      <c r="AI167" s="22">
        <v>8</v>
      </c>
      <c r="AJ167" s="23">
        <v>5</v>
      </c>
      <c r="AK167" s="22">
        <v>10</v>
      </c>
      <c r="AL167" s="24">
        <f t="shared" si="4"/>
        <v>61</v>
      </c>
      <c r="AM167" s="25"/>
      <c r="AN167" s="25">
        <f>(K167*0.25+AE167*0.2+AL167*0.05)/50*100</f>
        <v>79.440740740740736</v>
      </c>
      <c r="AO167" s="5" t="str">
        <f t="shared" si="5"/>
        <v>C+</v>
      </c>
    </row>
    <row r="168" spans="1:41" ht="14">
      <c r="A168" s="12">
        <v>166</v>
      </c>
      <c r="B168" s="12" t="s">
        <v>378</v>
      </c>
      <c r="C168" s="12"/>
      <c r="D168" s="12" t="s">
        <v>379</v>
      </c>
      <c r="E168" s="17">
        <v>24</v>
      </c>
      <c r="F168" s="17">
        <v>24</v>
      </c>
      <c r="G168" s="17">
        <v>30</v>
      </c>
      <c r="H168" s="17">
        <v>9</v>
      </c>
      <c r="I168" s="17">
        <v>38</v>
      </c>
      <c r="J168" s="17">
        <f t="shared" si="0"/>
        <v>125</v>
      </c>
      <c r="K168" s="18">
        <f t="shared" si="1"/>
        <v>92.592592592592595</v>
      </c>
      <c r="L168" s="12"/>
      <c r="M168" s="19">
        <v>4</v>
      </c>
      <c r="N168" s="19">
        <v>5</v>
      </c>
      <c r="O168" s="19">
        <v>10</v>
      </c>
      <c r="P168" s="19">
        <v>5</v>
      </c>
      <c r="Q168" s="19">
        <v>2</v>
      </c>
      <c r="R168" s="19">
        <v>0</v>
      </c>
      <c r="S168" s="19">
        <v>5</v>
      </c>
      <c r="T168" s="19">
        <v>5</v>
      </c>
      <c r="U168" s="19">
        <v>10</v>
      </c>
      <c r="V168" s="19">
        <v>3</v>
      </c>
      <c r="W168" s="20">
        <f t="shared" si="8"/>
        <v>0</v>
      </c>
      <c r="X168" s="19">
        <v>5</v>
      </c>
      <c r="Y168" s="19">
        <v>3</v>
      </c>
      <c r="Z168" s="19">
        <v>10</v>
      </c>
      <c r="AA168" s="19">
        <v>5</v>
      </c>
      <c r="AB168" s="19">
        <v>10</v>
      </c>
      <c r="AC168" s="19">
        <v>5</v>
      </c>
      <c r="AD168" s="19">
        <v>5</v>
      </c>
      <c r="AE168" s="5">
        <f t="shared" si="3"/>
        <v>92</v>
      </c>
      <c r="AF168" s="21">
        <v>15</v>
      </c>
      <c r="AG168" s="22">
        <v>20</v>
      </c>
      <c r="AH168" s="22">
        <v>7</v>
      </c>
      <c r="AI168" s="22">
        <v>7</v>
      </c>
      <c r="AJ168" s="23">
        <v>5</v>
      </c>
      <c r="AK168" s="22">
        <v>12</v>
      </c>
      <c r="AL168" s="24">
        <f t="shared" si="4"/>
        <v>66</v>
      </c>
      <c r="AM168" s="25"/>
      <c r="AN168" s="25">
        <f>(K168*0.25+AE168*0.2+AL168*0.05)/50*100</f>
        <v>89.696296296296296</v>
      </c>
      <c r="AO168" s="5" t="str">
        <f t="shared" si="5"/>
        <v>B+</v>
      </c>
    </row>
    <row r="169" spans="1:41" ht="14">
      <c r="A169" s="12">
        <v>167</v>
      </c>
      <c r="B169" s="12" t="s">
        <v>380</v>
      </c>
      <c r="C169" s="12"/>
      <c r="D169" s="12" t="s">
        <v>381</v>
      </c>
      <c r="E169" s="17">
        <v>20</v>
      </c>
      <c r="F169" s="17">
        <v>19</v>
      </c>
      <c r="G169" s="17">
        <v>31</v>
      </c>
      <c r="H169" s="29">
        <v>10</v>
      </c>
      <c r="I169" s="29">
        <v>0</v>
      </c>
      <c r="J169" s="17">
        <f t="shared" si="0"/>
        <v>80</v>
      </c>
      <c r="K169" s="18">
        <f t="shared" si="1"/>
        <v>59.259259259259252</v>
      </c>
      <c r="L169" s="12"/>
      <c r="M169" s="19">
        <v>5</v>
      </c>
      <c r="N169" s="19">
        <v>0</v>
      </c>
      <c r="O169" s="19">
        <v>10</v>
      </c>
      <c r="P169" s="19">
        <v>5</v>
      </c>
      <c r="Q169" s="19">
        <v>2</v>
      </c>
      <c r="R169" s="19">
        <v>5</v>
      </c>
      <c r="S169" s="19">
        <v>3</v>
      </c>
      <c r="T169" s="19">
        <v>5</v>
      </c>
      <c r="U169" s="19">
        <v>10</v>
      </c>
      <c r="V169" s="19">
        <v>4</v>
      </c>
      <c r="W169" s="20">
        <f t="shared" si="8"/>
        <v>0</v>
      </c>
      <c r="X169" s="19">
        <v>4</v>
      </c>
      <c r="Y169" s="19">
        <v>5</v>
      </c>
      <c r="Z169" s="19">
        <v>7</v>
      </c>
      <c r="AA169" s="19">
        <v>0</v>
      </c>
      <c r="AB169" s="19">
        <v>10</v>
      </c>
      <c r="AC169" s="19">
        <v>3</v>
      </c>
      <c r="AD169" s="19">
        <v>5</v>
      </c>
      <c r="AE169" s="5">
        <f t="shared" si="3"/>
        <v>83</v>
      </c>
      <c r="AF169" s="21">
        <v>20</v>
      </c>
      <c r="AG169" s="22">
        <v>20</v>
      </c>
      <c r="AH169" s="22">
        <v>8</v>
      </c>
      <c r="AI169" s="22">
        <v>8</v>
      </c>
      <c r="AJ169" s="23">
        <v>11</v>
      </c>
      <c r="AK169" s="22">
        <v>10</v>
      </c>
      <c r="AL169" s="24">
        <f t="shared" si="4"/>
        <v>77</v>
      </c>
      <c r="AM169" s="25"/>
      <c r="AN169" s="25">
        <f>(K169*0.25+AE169*0.2+AL169*0.05)/50*100</f>
        <v>70.529629629629625</v>
      </c>
      <c r="AO169" s="5" t="str">
        <f t="shared" si="5"/>
        <v>C</v>
      </c>
    </row>
    <row r="170" spans="1:41" ht="14">
      <c r="A170" s="12">
        <v>168</v>
      </c>
      <c r="B170" s="12" t="s">
        <v>382</v>
      </c>
      <c r="C170" s="12"/>
      <c r="D170" s="12" t="s">
        <v>383</v>
      </c>
      <c r="E170" s="17">
        <v>19</v>
      </c>
      <c r="F170" s="17">
        <v>17</v>
      </c>
      <c r="G170" s="17">
        <v>39</v>
      </c>
      <c r="H170" s="17">
        <v>8</v>
      </c>
      <c r="I170" s="17">
        <v>40</v>
      </c>
      <c r="J170" s="17">
        <f t="shared" si="0"/>
        <v>123</v>
      </c>
      <c r="K170" s="18">
        <f t="shared" si="1"/>
        <v>91.111111111111114</v>
      </c>
      <c r="L170" s="12"/>
      <c r="M170" s="19">
        <v>5</v>
      </c>
      <c r="N170" s="19">
        <v>5</v>
      </c>
      <c r="O170" s="19">
        <v>7</v>
      </c>
      <c r="P170" s="19">
        <v>5</v>
      </c>
      <c r="Q170" s="19">
        <v>5</v>
      </c>
      <c r="R170" s="19">
        <v>5</v>
      </c>
      <c r="S170" s="19">
        <v>4</v>
      </c>
      <c r="T170" s="19">
        <v>2.5</v>
      </c>
      <c r="U170" s="19">
        <v>10</v>
      </c>
      <c r="V170" s="19">
        <v>4.5</v>
      </c>
      <c r="W170" s="20">
        <f t="shared" si="8"/>
        <v>2.5</v>
      </c>
      <c r="X170" s="19">
        <v>3</v>
      </c>
      <c r="Y170" s="19">
        <v>5</v>
      </c>
      <c r="Z170" s="19">
        <v>10</v>
      </c>
      <c r="AA170" s="19">
        <v>0</v>
      </c>
      <c r="AB170" s="19">
        <v>1</v>
      </c>
      <c r="AC170" s="19">
        <v>1</v>
      </c>
      <c r="AD170" s="19">
        <v>5</v>
      </c>
      <c r="AE170" s="5">
        <f t="shared" si="3"/>
        <v>80.5</v>
      </c>
      <c r="AF170" s="21">
        <v>17</v>
      </c>
      <c r="AG170" s="22">
        <v>20</v>
      </c>
      <c r="AH170" s="22">
        <v>10</v>
      </c>
      <c r="AI170" s="22">
        <v>10</v>
      </c>
      <c r="AJ170" s="23">
        <v>5</v>
      </c>
      <c r="AK170" s="22">
        <v>12</v>
      </c>
      <c r="AL170" s="24">
        <f t="shared" si="4"/>
        <v>74</v>
      </c>
      <c r="AM170" s="25"/>
      <c r="AN170" s="25">
        <f>(K170*0.25+AE170*0.2+AL170*0.05)/50*100</f>
        <v>85.155555555555566</v>
      </c>
      <c r="AO170" s="5" t="str">
        <f t="shared" si="5"/>
        <v>B</v>
      </c>
    </row>
    <row r="171" spans="1:41" ht="14">
      <c r="A171" s="12">
        <v>169</v>
      </c>
      <c r="B171" s="12" t="s">
        <v>384</v>
      </c>
      <c r="C171" s="12"/>
      <c r="D171" s="12" t="s">
        <v>385</v>
      </c>
      <c r="E171" s="17">
        <v>25</v>
      </c>
      <c r="F171" s="17">
        <v>22</v>
      </c>
      <c r="G171" s="17">
        <v>38</v>
      </c>
      <c r="H171" s="45">
        <v>10</v>
      </c>
      <c r="I171" s="17">
        <v>34</v>
      </c>
      <c r="J171" s="17">
        <f t="shared" si="0"/>
        <v>129</v>
      </c>
      <c r="K171" s="18">
        <f t="shared" si="1"/>
        <v>95.555555555555557</v>
      </c>
      <c r="L171" s="12"/>
      <c r="M171" s="19">
        <v>3</v>
      </c>
      <c r="N171" s="19">
        <v>5</v>
      </c>
      <c r="O171" s="19">
        <v>7</v>
      </c>
      <c r="P171" s="19">
        <v>5</v>
      </c>
      <c r="Q171" s="19">
        <v>5</v>
      </c>
      <c r="R171" s="19">
        <v>4</v>
      </c>
      <c r="S171" s="19">
        <v>4</v>
      </c>
      <c r="T171" s="19">
        <v>2.5</v>
      </c>
      <c r="U171" s="19">
        <v>7.5</v>
      </c>
      <c r="V171" s="19">
        <v>4</v>
      </c>
      <c r="W171" s="20">
        <f t="shared" si="8"/>
        <v>2.5</v>
      </c>
      <c r="X171" s="19">
        <v>3</v>
      </c>
      <c r="Y171" s="19">
        <v>3</v>
      </c>
      <c r="Z171" s="19">
        <v>8</v>
      </c>
      <c r="AA171" s="19">
        <v>5</v>
      </c>
      <c r="AB171" s="19">
        <v>7</v>
      </c>
      <c r="AC171" s="19">
        <v>5</v>
      </c>
      <c r="AD171" s="19">
        <v>5</v>
      </c>
      <c r="AE171" s="5">
        <f t="shared" si="3"/>
        <v>85.5</v>
      </c>
      <c r="AF171" s="21">
        <v>16</v>
      </c>
      <c r="AG171" s="22">
        <v>20</v>
      </c>
      <c r="AH171" s="22">
        <v>7</v>
      </c>
      <c r="AI171" s="22">
        <v>7</v>
      </c>
      <c r="AJ171" s="23">
        <v>12</v>
      </c>
      <c r="AK171" s="22">
        <v>6</v>
      </c>
      <c r="AL171" s="24">
        <f t="shared" si="4"/>
        <v>68</v>
      </c>
      <c r="AM171" s="25"/>
      <c r="AN171" s="25">
        <f>(K171*0.25+AE171*0.2+AL171*0.05)/50*100</f>
        <v>88.777777777777786</v>
      </c>
      <c r="AO171" s="5" t="str">
        <f t="shared" si="5"/>
        <v>B+</v>
      </c>
    </row>
    <row r="172" spans="1:41" ht="14">
      <c r="A172" s="12">
        <v>170</v>
      </c>
      <c r="B172" s="12" t="s">
        <v>386</v>
      </c>
      <c r="C172" s="12"/>
      <c r="D172" s="12" t="s">
        <v>387</v>
      </c>
      <c r="E172" s="17">
        <v>16</v>
      </c>
      <c r="F172" s="17">
        <v>19</v>
      </c>
      <c r="G172" s="17">
        <v>23</v>
      </c>
      <c r="H172" s="17">
        <v>5</v>
      </c>
      <c r="I172" s="17">
        <v>14</v>
      </c>
      <c r="J172" s="17">
        <f t="shared" si="0"/>
        <v>77</v>
      </c>
      <c r="K172" s="18">
        <f t="shared" si="1"/>
        <v>57.037037037037038</v>
      </c>
      <c r="L172" s="12"/>
      <c r="M172" s="19">
        <v>5</v>
      </c>
      <c r="N172" s="19">
        <v>4</v>
      </c>
      <c r="O172" s="19">
        <v>3</v>
      </c>
      <c r="P172" s="19">
        <v>5</v>
      </c>
      <c r="Q172" s="19">
        <v>0</v>
      </c>
      <c r="R172" s="19">
        <v>0</v>
      </c>
      <c r="S172" s="19">
        <v>0</v>
      </c>
      <c r="T172" s="19">
        <v>5</v>
      </c>
      <c r="U172" s="19">
        <v>0</v>
      </c>
      <c r="V172" s="19">
        <v>3</v>
      </c>
      <c r="W172" s="20">
        <f t="shared" si="8"/>
        <v>0</v>
      </c>
      <c r="X172" s="19">
        <v>5</v>
      </c>
      <c r="Y172" s="19">
        <v>2</v>
      </c>
      <c r="Z172" s="19">
        <v>2</v>
      </c>
      <c r="AA172" s="19">
        <v>5</v>
      </c>
      <c r="AB172" s="19">
        <v>0</v>
      </c>
      <c r="AC172" s="19">
        <v>0</v>
      </c>
      <c r="AD172" s="19">
        <v>5</v>
      </c>
      <c r="AE172" s="5">
        <f t="shared" si="3"/>
        <v>44</v>
      </c>
      <c r="AF172" s="21">
        <v>17</v>
      </c>
      <c r="AG172" s="22">
        <v>14</v>
      </c>
      <c r="AH172" s="22">
        <v>8</v>
      </c>
      <c r="AI172" s="22">
        <v>8</v>
      </c>
      <c r="AJ172" s="28">
        <v>14</v>
      </c>
      <c r="AK172" s="22">
        <v>14</v>
      </c>
      <c r="AL172" s="24">
        <f t="shared" si="4"/>
        <v>75</v>
      </c>
      <c r="AM172" s="25"/>
      <c r="AN172" s="25">
        <f>(K172*0.25+AE172*0.2+AL172*0.05)/50*100</f>
        <v>53.61851851851852</v>
      </c>
      <c r="AO172" s="5" t="str">
        <f t="shared" si="5"/>
        <v>Fail</v>
      </c>
    </row>
    <row r="173" spans="1:41" ht="14">
      <c r="A173" s="12">
        <v>171</v>
      </c>
      <c r="B173" s="12" t="s">
        <v>388</v>
      </c>
      <c r="C173" s="12"/>
      <c r="D173" s="12" t="s">
        <v>389</v>
      </c>
      <c r="E173" s="17">
        <v>22</v>
      </c>
      <c r="F173" s="17">
        <v>19</v>
      </c>
      <c r="G173" s="17">
        <v>39</v>
      </c>
      <c r="H173" s="46">
        <v>10</v>
      </c>
      <c r="I173" s="17">
        <v>39</v>
      </c>
      <c r="J173" s="17">
        <f t="shared" si="0"/>
        <v>129</v>
      </c>
      <c r="K173" s="18">
        <f t="shared" si="1"/>
        <v>95.555555555555557</v>
      </c>
      <c r="L173" s="12"/>
      <c r="M173" s="19">
        <v>2</v>
      </c>
      <c r="N173" s="19">
        <v>5</v>
      </c>
      <c r="O173" s="19">
        <v>3</v>
      </c>
      <c r="P173" s="19">
        <v>5</v>
      </c>
      <c r="Q173" s="19">
        <v>0</v>
      </c>
      <c r="R173" s="19">
        <v>0</v>
      </c>
      <c r="S173" s="19">
        <v>4</v>
      </c>
      <c r="T173" s="19">
        <v>2.5</v>
      </c>
      <c r="U173" s="19">
        <v>10</v>
      </c>
      <c r="V173" s="19">
        <v>4.5</v>
      </c>
      <c r="W173" s="20">
        <f t="shared" si="8"/>
        <v>2.5</v>
      </c>
      <c r="X173" s="19">
        <v>2</v>
      </c>
      <c r="Y173" s="19">
        <v>3</v>
      </c>
      <c r="Z173" s="19">
        <v>4</v>
      </c>
      <c r="AA173" s="19">
        <v>0</v>
      </c>
      <c r="AB173" s="19">
        <v>1</v>
      </c>
      <c r="AC173" s="19">
        <v>1</v>
      </c>
      <c r="AD173" s="19">
        <v>5</v>
      </c>
      <c r="AE173" s="5">
        <f t="shared" si="3"/>
        <v>54.5</v>
      </c>
      <c r="AF173" s="21">
        <v>18</v>
      </c>
      <c r="AG173" s="22">
        <v>16</v>
      </c>
      <c r="AH173" s="22">
        <v>7</v>
      </c>
      <c r="AI173" s="22">
        <v>7</v>
      </c>
      <c r="AJ173" s="23">
        <v>16</v>
      </c>
      <c r="AK173" s="22">
        <v>10</v>
      </c>
      <c r="AL173" s="24">
        <f t="shared" si="4"/>
        <v>74</v>
      </c>
      <c r="AM173" s="25"/>
      <c r="AN173" s="25">
        <f>(K173*0.25+AE173*0.2+AL173*0.05)/50*100</f>
        <v>76.977777777777789</v>
      </c>
      <c r="AO173" s="5" t="str">
        <f t="shared" si="5"/>
        <v>C+</v>
      </c>
    </row>
    <row r="174" spans="1:41" ht="14">
      <c r="A174" s="12">
        <v>172</v>
      </c>
      <c r="B174" s="12" t="s">
        <v>390</v>
      </c>
      <c r="C174" s="12"/>
      <c r="D174" s="12" t="s">
        <v>391</v>
      </c>
      <c r="E174" s="17">
        <v>25</v>
      </c>
      <c r="F174" s="17">
        <v>19</v>
      </c>
      <c r="G174" s="17">
        <v>27</v>
      </c>
      <c r="H174" s="17">
        <v>0</v>
      </c>
      <c r="I174" s="17">
        <v>27</v>
      </c>
      <c r="J174" s="17">
        <f t="shared" si="0"/>
        <v>98</v>
      </c>
      <c r="K174" s="18">
        <f t="shared" si="1"/>
        <v>72.592592592592595</v>
      </c>
      <c r="L174" s="12"/>
      <c r="M174" s="19">
        <v>4</v>
      </c>
      <c r="N174" s="19">
        <v>4</v>
      </c>
      <c r="O174" s="19">
        <v>5</v>
      </c>
      <c r="P174" s="19">
        <v>5</v>
      </c>
      <c r="Q174" s="19">
        <v>3</v>
      </c>
      <c r="R174" s="19">
        <v>5</v>
      </c>
      <c r="S174" s="19">
        <v>5</v>
      </c>
      <c r="T174" s="19">
        <v>2.5</v>
      </c>
      <c r="U174" s="19">
        <v>7</v>
      </c>
      <c r="V174" s="19">
        <v>2.5</v>
      </c>
      <c r="W174" s="20">
        <f t="shared" si="8"/>
        <v>2.5</v>
      </c>
      <c r="X174" s="19">
        <v>4</v>
      </c>
      <c r="Y174" s="19">
        <v>4</v>
      </c>
      <c r="Z174" s="19">
        <v>7</v>
      </c>
      <c r="AA174" s="19">
        <v>0</v>
      </c>
      <c r="AB174" s="19">
        <v>10</v>
      </c>
      <c r="AC174" s="19">
        <v>1</v>
      </c>
      <c r="AD174" s="19">
        <v>5</v>
      </c>
      <c r="AE174" s="5">
        <f t="shared" si="3"/>
        <v>76.5</v>
      </c>
      <c r="AF174" s="21">
        <v>15</v>
      </c>
      <c r="AG174" s="22">
        <v>20</v>
      </c>
      <c r="AH174" s="22">
        <v>1</v>
      </c>
      <c r="AI174" s="22">
        <v>3</v>
      </c>
      <c r="AJ174" s="23">
        <v>12</v>
      </c>
      <c r="AK174" s="22">
        <v>10</v>
      </c>
      <c r="AL174" s="24">
        <f t="shared" si="4"/>
        <v>61</v>
      </c>
      <c r="AM174" s="25"/>
      <c r="AN174" s="25">
        <f>(K174*0.25+AE174*0.2+AL174*0.05)/50*100</f>
        <v>72.996296296296293</v>
      </c>
      <c r="AO174" s="5" t="str">
        <f t="shared" si="5"/>
        <v>C</v>
      </c>
    </row>
    <row r="175" spans="1:41" ht="14">
      <c r="A175" s="12">
        <v>173</v>
      </c>
      <c r="B175" s="12" t="s">
        <v>392</v>
      </c>
      <c r="C175" s="12"/>
      <c r="D175" s="12" t="s">
        <v>393</v>
      </c>
      <c r="E175" s="17">
        <v>16</v>
      </c>
      <c r="F175" s="17">
        <v>23</v>
      </c>
      <c r="G175" s="17">
        <v>33</v>
      </c>
      <c r="H175" s="37">
        <v>8</v>
      </c>
      <c r="I175" s="17">
        <v>29</v>
      </c>
      <c r="J175" s="17">
        <f t="shared" si="0"/>
        <v>109</v>
      </c>
      <c r="K175" s="18">
        <f t="shared" si="1"/>
        <v>80.740740740740748</v>
      </c>
      <c r="L175" s="12"/>
      <c r="M175" s="19">
        <v>3</v>
      </c>
      <c r="N175" s="19">
        <v>5</v>
      </c>
      <c r="O175" s="19">
        <v>10</v>
      </c>
      <c r="P175" s="19">
        <v>5</v>
      </c>
      <c r="Q175" s="19">
        <v>5</v>
      </c>
      <c r="R175" s="19">
        <v>0</v>
      </c>
      <c r="S175" s="19">
        <v>0</v>
      </c>
      <c r="T175" s="19">
        <v>2.5</v>
      </c>
      <c r="U175" s="19">
        <v>10</v>
      </c>
      <c r="V175" s="19">
        <v>3.5</v>
      </c>
      <c r="W175" s="20">
        <f t="shared" si="8"/>
        <v>2.5</v>
      </c>
      <c r="X175" s="19">
        <v>5</v>
      </c>
      <c r="Y175" s="19">
        <v>4</v>
      </c>
      <c r="Z175" s="19">
        <v>8</v>
      </c>
      <c r="AA175" s="19">
        <v>5</v>
      </c>
      <c r="AB175" s="19">
        <v>10</v>
      </c>
      <c r="AC175" s="19">
        <v>5</v>
      </c>
      <c r="AD175" s="19">
        <v>5</v>
      </c>
      <c r="AE175" s="5">
        <f t="shared" si="3"/>
        <v>88.5</v>
      </c>
      <c r="AF175" s="21">
        <v>20</v>
      </c>
      <c r="AG175" s="22">
        <v>20</v>
      </c>
      <c r="AH175" s="22">
        <v>9</v>
      </c>
      <c r="AI175" s="22">
        <v>9</v>
      </c>
      <c r="AJ175" s="23">
        <v>15</v>
      </c>
      <c r="AK175" s="22">
        <v>12</v>
      </c>
      <c r="AL175" s="24">
        <f t="shared" si="4"/>
        <v>85</v>
      </c>
      <c r="AM175" s="25"/>
      <c r="AN175" s="25">
        <f>(K175*0.25+AE175*0.2+AL175*0.05)/50*100</f>
        <v>84.270370370370372</v>
      </c>
      <c r="AO175" s="5" t="str">
        <f t="shared" si="5"/>
        <v>B</v>
      </c>
    </row>
    <row r="176" spans="1:41" ht="14">
      <c r="A176" s="12">
        <v>174</v>
      </c>
      <c r="B176" s="12" t="s">
        <v>394</v>
      </c>
      <c r="C176" s="12"/>
      <c r="D176" s="12" t="s">
        <v>395</v>
      </c>
      <c r="E176" s="17">
        <v>23</v>
      </c>
      <c r="F176" s="17">
        <v>18</v>
      </c>
      <c r="G176" s="17">
        <v>28</v>
      </c>
      <c r="H176" s="39">
        <v>9</v>
      </c>
      <c r="I176" s="17">
        <v>42</v>
      </c>
      <c r="J176" s="17">
        <f t="shared" si="0"/>
        <v>120</v>
      </c>
      <c r="K176" s="18">
        <f t="shared" si="1"/>
        <v>88.888888888888886</v>
      </c>
      <c r="L176" s="12"/>
      <c r="M176" s="19">
        <v>5</v>
      </c>
      <c r="N176" s="19">
        <v>4</v>
      </c>
      <c r="O176" s="19">
        <v>7</v>
      </c>
      <c r="P176" s="19">
        <v>5</v>
      </c>
      <c r="Q176" s="19">
        <v>5</v>
      </c>
      <c r="R176" s="19">
        <v>0</v>
      </c>
      <c r="S176" s="19">
        <v>5</v>
      </c>
      <c r="T176" s="19">
        <v>2.5</v>
      </c>
      <c r="U176" s="19">
        <v>10</v>
      </c>
      <c r="V176" s="19">
        <v>2.5</v>
      </c>
      <c r="W176" s="20">
        <f t="shared" si="8"/>
        <v>2.5</v>
      </c>
      <c r="X176" s="19">
        <v>5</v>
      </c>
      <c r="Y176" s="19">
        <v>5</v>
      </c>
      <c r="Z176" s="19">
        <v>10</v>
      </c>
      <c r="AA176" s="19">
        <v>0</v>
      </c>
      <c r="AB176" s="19">
        <v>8</v>
      </c>
      <c r="AC176" s="19">
        <v>3</v>
      </c>
      <c r="AD176" s="19">
        <v>0</v>
      </c>
      <c r="AE176" s="5">
        <f t="shared" si="3"/>
        <v>79.5</v>
      </c>
      <c r="AF176" s="21">
        <v>19</v>
      </c>
      <c r="AG176" s="22">
        <v>14</v>
      </c>
      <c r="AH176" s="22">
        <v>10</v>
      </c>
      <c r="AI176" s="22">
        <v>10</v>
      </c>
      <c r="AJ176" s="23">
        <v>5</v>
      </c>
      <c r="AK176" s="22">
        <v>8</v>
      </c>
      <c r="AL176" s="24">
        <f t="shared" si="4"/>
        <v>66</v>
      </c>
      <c r="AM176" s="25"/>
      <c r="AN176" s="25">
        <f>(K176*0.25+AE176*0.2+AL176*0.05)/50*100</f>
        <v>82.844444444444434</v>
      </c>
      <c r="AO176" s="5" t="str">
        <f t="shared" si="5"/>
        <v>B</v>
      </c>
    </row>
    <row r="177" spans="3:41" ht="14">
      <c r="C177" s="47"/>
      <c r="D177" s="47"/>
      <c r="E177" s="5"/>
      <c r="F177" s="5"/>
      <c r="G177" s="5"/>
      <c r="H177" s="5"/>
      <c r="I177" s="48"/>
      <c r="J177" s="48"/>
      <c r="K177" s="49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7"/>
      <c r="X177" s="5"/>
      <c r="Y177" s="5"/>
      <c r="Z177" s="5"/>
      <c r="AA177" s="5"/>
      <c r="AB177" s="5"/>
      <c r="AC177" s="5"/>
      <c r="AD177" s="5"/>
      <c r="AE177" s="5"/>
      <c r="AF177" s="51"/>
      <c r="AG177" s="50"/>
      <c r="AH177" s="50"/>
      <c r="AI177" s="50"/>
      <c r="AJ177" s="50"/>
      <c r="AK177" s="50"/>
      <c r="AL177" s="50"/>
      <c r="AM177" s="25"/>
      <c r="AN177" s="25"/>
      <c r="AO177" s="5"/>
    </row>
    <row r="178" spans="3:41" ht="14">
      <c r="C178" s="47"/>
      <c r="D178" s="47"/>
      <c r="E178" s="5"/>
      <c r="F178" s="5"/>
      <c r="G178" s="5"/>
      <c r="H178" s="5"/>
      <c r="I178" s="48"/>
      <c r="J178" s="48"/>
      <c r="K178" s="49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7"/>
      <c r="X178" s="5"/>
      <c r="Y178" s="5"/>
      <c r="Z178" s="5"/>
      <c r="AA178" s="5"/>
      <c r="AB178" s="5"/>
      <c r="AC178" s="5"/>
      <c r="AD178" s="5"/>
      <c r="AE178" s="5"/>
      <c r="AF178" s="51"/>
      <c r="AG178" s="50"/>
      <c r="AH178" s="50"/>
      <c r="AI178" s="50"/>
      <c r="AJ178" s="50"/>
      <c r="AK178" s="50"/>
      <c r="AL178" s="50"/>
      <c r="AM178" s="25"/>
      <c r="AN178" s="25"/>
      <c r="AO178" s="5"/>
    </row>
    <row r="179" spans="3:41" ht="14">
      <c r="C179" s="47"/>
      <c r="D179" s="47"/>
      <c r="E179" s="5"/>
      <c r="F179" s="5"/>
      <c r="G179" s="5"/>
      <c r="H179" s="5"/>
      <c r="I179" s="48"/>
      <c r="J179" s="48"/>
      <c r="K179" s="49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7"/>
      <c r="X179" s="5"/>
      <c r="Y179" s="5"/>
      <c r="Z179" s="5"/>
      <c r="AA179" s="5"/>
      <c r="AB179" s="5"/>
      <c r="AC179" s="5"/>
      <c r="AD179" s="5"/>
      <c r="AE179" s="5"/>
      <c r="AF179" s="51"/>
      <c r="AG179" s="50"/>
      <c r="AH179" s="50"/>
      <c r="AI179" s="50"/>
      <c r="AJ179" s="50"/>
      <c r="AK179" s="50"/>
      <c r="AL179" s="50"/>
      <c r="AM179" s="25"/>
      <c r="AN179" s="25"/>
      <c r="AO179" s="5"/>
    </row>
    <row r="180" spans="3:41" ht="14">
      <c r="C180" s="47"/>
      <c r="D180" s="47"/>
      <c r="E180" s="5"/>
      <c r="F180" s="5"/>
      <c r="G180" s="5"/>
      <c r="H180" s="5"/>
      <c r="I180" s="48"/>
      <c r="J180" s="48"/>
      <c r="K180" s="49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7"/>
      <c r="X180" s="5"/>
      <c r="Y180" s="5"/>
      <c r="Z180" s="5"/>
      <c r="AA180" s="5"/>
      <c r="AB180" s="5"/>
      <c r="AC180" s="5"/>
      <c r="AD180" s="5"/>
      <c r="AE180" s="5"/>
      <c r="AF180" s="51"/>
      <c r="AG180" s="50"/>
      <c r="AH180" s="50"/>
      <c r="AI180" s="50"/>
      <c r="AJ180" s="50"/>
      <c r="AK180" s="50"/>
      <c r="AL180" s="50"/>
      <c r="AM180" s="25"/>
      <c r="AN180" s="25"/>
      <c r="AO180" s="5"/>
    </row>
    <row r="181" spans="3:41" ht="14">
      <c r="C181" s="47"/>
      <c r="D181" s="47"/>
      <c r="E181" s="5"/>
      <c r="F181" s="5"/>
      <c r="G181" s="5"/>
      <c r="H181" s="5"/>
      <c r="I181" s="48"/>
      <c r="J181" s="48"/>
      <c r="K181" s="49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7"/>
      <c r="X181" s="5"/>
      <c r="Y181" s="5"/>
      <c r="Z181" s="5"/>
      <c r="AA181" s="5"/>
      <c r="AB181" s="5"/>
      <c r="AC181" s="5"/>
      <c r="AD181" s="5"/>
      <c r="AE181" s="5"/>
      <c r="AF181" s="51"/>
      <c r="AG181" s="50"/>
      <c r="AH181" s="50"/>
      <c r="AI181" s="50"/>
      <c r="AJ181" s="50"/>
      <c r="AK181" s="50"/>
      <c r="AL181" s="50"/>
      <c r="AM181" s="25"/>
      <c r="AN181" s="25"/>
      <c r="AO181" s="5"/>
    </row>
    <row r="182" spans="3:41" ht="14">
      <c r="C182" s="47"/>
      <c r="D182" s="47"/>
      <c r="E182" s="5"/>
      <c r="F182" s="5"/>
      <c r="G182" s="5"/>
      <c r="H182" s="5"/>
      <c r="I182" s="48"/>
      <c r="J182" s="48"/>
      <c r="K182" s="49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7"/>
      <c r="X182" s="5"/>
      <c r="Y182" s="5"/>
      <c r="Z182" s="5"/>
      <c r="AA182" s="5"/>
      <c r="AB182" s="5"/>
      <c r="AC182" s="5"/>
      <c r="AD182" s="5"/>
      <c r="AE182" s="5"/>
      <c r="AF182" s="51"/>
      <c r="AG182" s="50"/>
      <c r="AH182" s="50"/>
      <c r="AI182" s="50"/>
      <c r="AJ182" s="50"/>
      <c r="AK182" s="50"/>
      <c r="AL182" s="50"/>
      <c r="AM182" s="25"/>
      <c r="AN182" s="25"/>
      <c r="AO182" s="5"/>
    </row>
    <row r="183" spans="3:41" ht="14">
      <c r="C183" s="47"/>
      <c r="D183" s="47"/>
      <c r="E183" s="5"/>
      <c r="F183" s="5"/>
      <c r="G183" s="5"/>
      <c r="H183" s="5"/>
      <c r="I183" s="48"/>
      <c r="J183" s="48"/>
      <c r="K183" s="49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7"/>
      <c r="X183" s="5"/>
      <c r="Y183" s="5"/>
      <c r="Z183" s="5"/>
      <c r="AA183" s="5"/>
      <c r="AB183" s="5"/>
      <c r="AC183" s="5"/>
      <c r="AD183" s="5"/>
      <c r="AE183" s="5"/>
      <c r="AF183" s="51"/>
      <c r="AG183" s="50"/>
      <c r="AH183" s="50"/>
      <c r="AI183" s="50"/>
      <c r="AJ183" s="50"/>
      <c r="AK183" s="50"/>
      <c r="AL183" s="50"/>
      <c r="AM183" s="25"/>
      <c r="AN183" s="25"/>
      <c r="AO183" s="5"/>
    </row>
    <row r="184" spans="3:41" ht="14">
      <c r="C184" s="47"/>
      <c r="D184" s="47"/>
      <c r="E184" s="5"/>
      <c r="F184" s="5"/>
      <c r="G184" s="5"/>
      <c r="H184" s="5"/>
      <c r="I184" s="48"/>
      <c r="J184" s="48"/>
      <c r="K184" s="49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7"/>
      <c r="X184" s="5"/>
      <c r="Y184" s="5"/>
      <c r="Z184" s="5"/>
      <c r="AA184" s="5"/>
      <c r="AB184" s="5"/>
      <c r="AC184" s="5"/>
      <c r="AD184" s="5"/>
      <c r="AE184" s="5"/>
      <c r="AF184" s="51"/>
      <c r="AG184" s="50"/>
      <c r="AH184" s="50"/>
      <c r="AI184" s="50"/>
      <c r="AJ184" s="50"/>
      <c r="AK184" s="50"/>
      <c r="AL184" s="50"/>
      <c r="AM184" s="25"/>
      <c r="AN184" s="25"/>
      <c r="AO184" s="5"/>
    </row>
    <row r="185" spans="3:41" ht="14">
      <c r="C185" s="47"/>
      <c r="D185" s="47"/>
      <c r="E185" s="5"/>
      <c r="F185" s="5"/>
      <c r="G185" s="5"/>
      <c r="H185" s="5"/>
      <c r="I185" s="48"/>
      <c r="J185" s="48"/>
      <c r="K185" s="49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7"/>
      <c r="X185" s="5"/>
      <c r="Y185" s="5"/>
      <c r="Z185" s="5"/>
      <c r="AA185" s="5"/>
      <c r="AB185" s="5"/>
      <c r="AC185" s="5"/>
      <c r="AD185" s="5"/>
      <c r="AE185" s="5"/>
      <c r="AF185" s="51"/>
      <c r="AG185" s="50"/>
      <c r="AH185" s="50"/>
      <c r="AI185" s="50"/>
      <c r="AJ185" s="50"/>
      <c r="AK185" s="50"/>
      <c r="AL185" s="50"/>
      <c r="AM185" s="25"/>
      <c r="AN185" s="25"/>
      <c r="AO185" s="5"/>
    </row>
    <row r="186" spans="3:41" ht="14">
      <c r="C186" s="47"/>
      <c r="D186" s="47"/>
      <c r="E186" s="5"/>
      <c r="F186" s="5"/>
      <c r="G186" s="5"/>
      <c r="H186" s="5"/>
      <c r="I186" s="48"/>
      <c r="J186" s="48"/>
      <c r="K186" s="49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7"/>
      <c r="X186" s="5"/>
      <c r="Y186" s="5"/>
      <c r="Z186" s="5"/>
      <c r="AA186" s="5"/>
      <c r="AB186" s="5"/>
      <c r="AC186" s="5"/>
      <c r="AD186" s="5"/>
      <c r="AE186" s="5"/>
      <c r="AF186" s="51"/>
      <c r="AG186" s="50"/>
      <c r="AH186" s="50"/>
      <c r="AI186" s="50"/>
      <c r="AJ186" s="50"/>
      <c r="AK186" s="50"/>
      <c r="AL186" s="50"/>
      <c r="AM186" s="25"/>
      <c r="AN186" s="25"/>
      <c r="AO186" s="5"/>
    </row>
    <row r="187" spans="3:41" ht="14">
      <c r="C187" s="47"/>
      <c r="D187" s="47"/>
      <c r="E187" s="5"/>
      <c r="F187" s="5"/>
      <c r="G187" s="5"/>
      <c r="H187" s="5"/>
      <c r="I187" s="48"/>
      <c r="J187" s="48"/>
      <c r="K187" s="49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7"/>
      <c r="X187" s="5"/>
      <c r="Y187" s="5"/>
      <c r="Z187" s="5"/>
      <c r="AA187" s="5"/>
      <c r="AB187" s="5"/>
      <c r="AC187" s="5"/>
      <c r="AD187" s="5"/>
      <c r="AE187" s="5"/>
      <c r="AF187" s="51"/>
      <c r="AG187" s="50"/>
      <c r="AH187" s="50"/>
      <c r="AI187" s="50"/>
      <c r="AJ187" s="50"/>
      <c r="AK187" s="50"/>
      <c r="AL187" s="50"/>
      <c r="AM187" s="25"/>
      <c r="AN187" s="25"/>
      <c r="AO187" s="5"/>
    </row>
    <row r="188" spans="3:41" ht="14">
      <c r="C188" s="47"/>
      <c r="D188" s="47"/>
      <c r="E188" s="5"/>
      <c r="F188" s="5"/>
      <c r="G188" s="5"/>
      <c r="H188" s="5"/>
      <c r="I188" s="48"/>
      <c r="J188" s="48"/>
      <c r="K188" s="49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7"/>
      <c r="X188" s="5"/>
      <c r="Y188" s="5"/>
      <c r="Z188" s="5"/>
      <c r="AA188" s="5"/>
      <c r="AB188" s="5"/>
      <c r="AC188" s="5"/>
      <c r="AD188" s="5"/>
      <c r="AE188" s="5"/>
      <c r="AF188" s="51"/>
      <c r="AG188" s="50"/>
      <c r="AH188" s="50"/>
      <c r="AI188" s="50"/>
      <c r="AJ188" s="50"/>
      <c r="AK188" s="50"/>
      <c r="AL188" s="50"/>
      <c r="AM188" s="25"/>
      <c r="AN188" s="25"/>
      <c r="AO188" s="5"/>
    </row>
    <row r="189" spans="3:41" ht="14">
      <c r="C189" s="47"/>
      <c r="D189" s="47"/>
      <c r="E189" s="5"/>
      <c r="F189" s="5"/>
      <c r="G189" s="5"/>
      <c r="H189" s="5"/>
      <c r="I189" s="48"/>
      <c r="J189" s="48"/>
      <c r="K189" s="49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7"/>
      <c r="X189" s="5"/>
      <c r="Y189" s="5"/>
      <c r="Z189" s="5"/>
      <c r="AA189" s="5"/>
      <c r="AB189" s="5"/>
      <c r="AC189" s="5"/>
      <c r="AD189" s="5"/>
      <c r="AE189" s="5"/>
      <c r="AF189" s="51"/>
      <c r="AG189" s="50"/>
      <c r="AH189" s="50"/>
      <c r="AI189" s="50"/>
      <c r="AJ189" s="50"/>
      <c r="AK189" s="50"/>
      <c r="AL189" s="50"/>
      <c r="AM189" s="25"/>
      <c r="AN189" s="25"/>
      <c r="AO189" s="5"/>
    </row>
    <row r="190" spans="3:41" ht="14">
      <c r="C190" s="47"/>
      <c r="D190" s="47"/>
      <c r="E190" s="5"/>
      <c r="F190" s="5"/>
      <c r="G190" s="5"/>
      <c r="H190" s="5"/>
      <c r="I190" s="48"/>
      <c r="J190" s="48"/>
      <c r="K190" s="49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7"/>
      <c r="X190" s="5"/>
      <c r="Y190" s="5"/>
      <c r="Z190" s="5"/>
      <c r="AA190" s="5"/>
      <c r="AB190" s="5"/>
      <c r="AC190" s="5"/>
      <c r="AD190" s="5"/>
      <c r="AE190" s="5"/>
      <c r="AF190" s="51"/>
      <c r="AG190" s="50"/>
      <c r="AH190" s="50"/>
      <c r="AI190" s="50"/>
      <c r="AJ190" s="50"/>
      <c r="AK190" s="50"/>
      <c r="AL190" s="50"/>
      <c r="AM190" s="25"/>
      <c r="AN190" s="25"/>
      <c r="AO190" s="5"/>
    </row>
    <row r="191" spans="3:41" ht="14">
      <c r="C191" s="47"/>
      <c r="D191" s="47"/>
      <c r="E191" s="5"/>
      <c r="F191" s="5"/>
      <c r="G191" s="5"/>
      <c r="H191" s="5"/>
      <c r="I191" s="48"/>
      <c r="J191" s="48"/>
      <c r="K191" s="49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7"/>
      <c r="X191" s="5"/>
      <c r="Y191" s="5"/>
      <c r="Z191" s="5"/>
      <c r="AA191" s="5"/>
      <c r="AB191" s="5"/>
      <c r="AC191" s="5"/>
      <c r="AD191" s="5"/>
      <c r="AE191" s="5"/>
      <c r="AF191" s="51"/>
      <c r="AG191" s="50"/>
      <c r="AH191" s="50"/>
      <c r="AI191" s="50"/>
      <c r="AJ191" s="50"/>
      <c r="AK191" s="50"/>
      <c r="AL191" s="50"/>
      <c r="AM191" s="25"/>
      <c r="AN191" s="25"/>
      <c r="AO191" s="5"/>
    </row>
    <row r="192" spans="3:41" ht="14">
      <c r="C192" s="47"/>
      <c r="D192" s="47"/>
      <c r="E192" s="5"/>
      <c r="F192" s="5"/>
      <c r="G192" s="5"/>
      <c r="H192" s="5"/>
      <c r="I192" s="48"/>
      <c r="J192" s="48"/>
      <c r="K192" s="49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7"/>
      <c r="X192" s="5"/>
      <c r="Y192" s="5"/>
      <c r="Z192" s="5"/>
      <c r="AA192" s="5"/>
      <c r="AB192" s="5"/>
      <c r="AC192" s="5"/>
      <c r="AD192" s="5"/>
      <c r="AE192" s="5"/>
      <c r="AF192" s="51"/>
      <c r="AG192" s="50"/>
      <c r="AH192" s="50"/>
      <c r="AI192" s="50"/>
      <c r="AJ192" s="50"/>
      <c r="AK192" s="50"/>
      <c r="AL192" s="50"/>
      <c r="AM192" s="25"/>
      <c r="AN192" s="25"/>
      <c r="AO192" s="5"/>
    </row>
    <row r="193" spans="3:41" ht="14">
      <c r="C193" s="47"/>
      <c r="D193" s="47"/>
      <c r="E193" s="5"/>
      <c r="F193" s="5"/>
      <c r="G193" s="5"/>
      <c r="H193" s="5"/>
      <c r="I193" s="48"/>
      <c r="J193" s="48"/>
      <c r="K193" s="49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7"/>
      <c r="X193" s="5"/>
      <c r="Y193" s="5"/>
      <c r="Z193" s="5"/>
      <c r="AA193" s="5"/>
      <c r="AB193" s="5"/>
      <c r="AC193" s="5"/>
      <c r="AD193" s="5"/>
      <c r="AE193" s="5"/>
      <c r="AF193" s="51"/>
      <c r="AG193" s="50"/>
      <c r="AH193" s="50"/>
      <c r="AI193" s="50"/>
      <c r="AJ193" s="50"/>
      <c r="AK193" s="50"/>
      <c r="AL193" s="50"/>
      <c r="AM193" s="25"/>
      <c r="AN193" s="25"/>
      <c r="AO193" s="5"/>
    </row>
    <row r="194" spans="3:41" ht="14">
      <c r="C194" s="47"/>
      <c r="D194" s="47"/>
      <c r="E194" s="5"/>
      <c r="F194" s="5"/>
      <c r="G194" s="5"/>
      <c r="H194" s="5"/>
      <c r="I194" s="48"/>
      <c r="J194" s="48"/>
      <c r="K194" s="49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7"/>
      <c r="X194" s="5"/>
      <c r="Y194" s="5"/>
      <c r="Z194" s="5"/>
      <c r="AA194" s="5"/>
      <c r="AB194" s="5"/>
      <c r="AC194" s="5"/>
      <c r="AD194" s="5"/>
      <c r="AE194" s="5"/>
      <c r="AF194" s="51"/>
      <c r="AG194" s="50"/>
      <c r="AH194" s="50"/>
      <c r="AI194" s="50"/>
      <c r="AJ194" s="50"/>
      <c r="AK194" s="50"/>
      <c r="AL194" s="50"/>
      <c r="AM194" s="25"/>
      <c r="AN194" s="25"/>
      <c r="AO194" s="5"/>
    </row>
    <row r="195" spans="3:41" ht="14">
      <c r="C195" s="47"/>
      <c r="D195" s="47"/>
      <c r="E195" s="5"/>
      <c r="F195" s="5"/>
      <c r="G195" s="5"/>
      <c r="H195" s="5"/>
      <c r="I195" s="48"/>
      <c r="J195" s="48"/>
      <c r="K195" s="49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7"/>
      <c r="X195" s="5"/>
      <c r="Y195" s="5"/>
      <c r="Z195" s="5"/>
      <c r="AA195" s="5"/>
      <c r="AB195" s="5"/>
      <c r="AC195" s="5"/>
      <c r="AD195" s="5"/>
      <c r="AE195" s="5"/>
      <c r="AF195" s="51"/>
      <c r="AG195" s="50"/>
      <c r="AH195" s="50"/>
      <c r="AI195" s="50"/>
      <c r="AJ195" s="50"/>
      <c r="AK195" s="50"/>
      <c r="AL195" s="50"/>
      <c r="AM195" s="25"/>
      <c r="AN195" s="25"/>
      <c r="AO195" s="5"/>
    </row>
    <row r="196" spans="3:41" ht="14">
      <c r="C196" s="47"/>
      <c r="D196" s="47"/>
      <c r="E196" s="5"/>
      <c r="F196" s="5"/>
      <c r="G196" s="5"/>
      <c r="H196" s="5"/>
      <c r="I196" s="48"/>
      <c r="J196" s="48"/>
      <c r="K196" s="49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7"/>
      <c r="X196" s="5"/>
      <c r="Y196" s="5"/>
      <c r="Z196" s="5"/>
      <c r="AA196" s="5"/>
      <c r="AB196" s="5"/>
      <c r="AC196" s="5"/>
      <c r="AD196" s="5"/>
      <c r="AE196" s="5"/>
      <c r="AF196" s="51"/>
      <c r="AG196" s="50"/>
      <c r="AH196" s="50"/>
      <c r="AI196" s="50"/>
      <c r="AJ196" s="50"/>
      <c r="AK196" s="50"/>
      <c r="AL196" s="50"/>
      <c r="AM196" s="25"/>
      <c r="AN196" s="25"/>
      <c r="AO196" s="5"/>
    </row>
    <row r="197" spans="3:41" ht="14">
      <c r="C197" s="47"/>
      <c r="D197" s="47"/>
      <c r="E197" s="5"/>
      <c r="F197" s="5"/>
      <c r="G197" s="5"/>
      <c r="H197" s="5"/>
      <c r="I197" s="48"/>
      <c r="J197" s="48"/>
      <c r="K197" s="49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7"/>
      <c r="X197" s="5"/>
      <c r="Y197" s="5"/>
      <c r="Z197" s="5"/>
      <c r="AA197" s="5"/>
      <c r="AB197" s="5"/>
      <c r="AC197" s="5"/>
      <c r="AD197" s="5"/>
      <c r="AE197" s="5"/>
      <c r="AF197" s="51"/>
      <c r="AG197" s="50"/>
      <c r="AH197" s="50"/>
      <c r="AI197" s="50"/>
      <c r="AJ197" s="50"/>
      <c r="AK197" s="50"/>
      <c r="AL197" s="50"/>
      <c r="AM197" s="25"/>
      <c r="AN197" s="25"/>
      <c r="AO197" s="5"/>
    </row>
    <row r="198" spans="3:41" ht="14">
      <c r="C198" s="47"/>
      <c r="D198" s="47"/>
      <c r="E198" s="5"/>
      <c r="F198" s="5"/>
      <c r="G198" s="5"/>
      <c r="H198" s="5"/>
      <c r="I198" s="48"/>
      <c r="J198" s="48"/>
      <c r="K198" s="49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7"/>
      <c r="X198" s="5"/>
      <c r="Y198" s="5"/>
      <c r="Z198" s="5"/>
      <c r="AA198" s="5"/>
      <c r="AB198" s="5"/>
      <c r="AC198" s="5"/>
      <c r="AD198" s="5"/>
      <c r="AE198" s="5"/>
      <c r="AF198" s="51"/>
      <c r="AG198" s="50"/>
      <c r="AH198" s="50"/>
      <c r="AI198" s="50"/>
      <c r="AJ198" s="50"/>
      <c r="AK198" s="50"/>
      <c r="AL198" s="50"/>
      <c r="AM198" s="25"/>
      <c r="AN198" s="25"/>
      <c r="AO198" s="5"/>
    </row>
    <row r="199" spans="3:41" ht="14">
      <c r="C199" s="47"/>
      <c r="D199" s="47"/>
      <c r="E199" s="5"/>
      <c r="F199" s="5"/>
      <c r="G199" s="5"/>
      <c r="H199" s="5"/>
      <c r="I199" s="48"/>
      <c r="J199" s="48"/>
      <c r="K199" s="49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7"/>
      <c r="X199" s="5"/>
      <c r="Y199" s="5"/>
      <c r="Z199" s="5"/>
      <c r="AA199" s="5"/>
      <c r="AB199" s="5"/>
      <c r="AC199" s="5"/>
      <c r="AD199" s="5"/>
      <c r="AE199" s="5"/>
      <c r="AF199" s="51"/>
      <c r="AG199" s="50"/>
      <c r="AH199" s="50"/>
      <c r="AI199" s="50"/>
      <c r="AJ199" s="50"/>
      <c r="AK199" s="50"/>
      <c r="AL199" s="50"/>
      <c r="AM199" s="25"/>
      <c r="AN199" s="25"/>
      <c r="AO199" s="5"/>
    </row>
    <row r="200" spans="3:41" ht="14">
      <c r="C200" s="47"/>
      <c r="D200" s="47"/>
      <c r="E200" s="5"/>
      <c r="F200" s="5"/>
      <c r="G200" s="5"/>
      <c r="H200" s="5"/>
      <c r="I200" s="48"/>
      <c r="J200" s="48"/>
      <c r="K200" s="49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7"/>
      <c r="X200" s="5"/>
      <c r="Y200" s="5"/>
      <c r="Z200" s="5"/>
      <c r="AA200" s="5"/>
      <c r="AB200" s="5"/>
      <c r="AC200" s="5"/>
      <c r="AD200" s="5"/>
      <c r="AE200" s="5"/>
      <c r="AF200" s="51"/>
      <c r="AG200" s="50"/>
      <c r="AH200" s="50"/>
      <c r="AI200" s="50"/>
      <c r="AJ200" s="50"/>
      <c r="AK200" s="50"/>
      <c r="AL200" s="50"/>
      <c r="AM200" s="25"/>
      <c r="AN200" s="25"/>
      <c r="AO200" s="5"/>
    </row>
    <row r="201" spans="3:41" ht="14">
      <c r="C201" s="47"/>
      <c r="D201" s="47"/>
      <c r="E201" s="5"/>
      <c r="F201" s="5"/>
      <c r="G201" s="5"/>
      <c r="H201" s="5"/>
      <c r="I201" s="48"/>
      <c r="J201" s="48"/>
      <c r="K201" s="49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7"/>
      <c r="X201" s="5"/>
      <c r="Y201" s="5"/>
      <c r="Z201" s="5"/>
      <c r="AA201" s="5"/>
      <c r="AB201" s="5"/>
      <c r="AC201" s="5"/>
      <c r="AD201" s="5"/>
      <c r="AE201" s="5"/>
      <c r="AF201" s="51"/>
      <c r="AG201" s="50"/>
      <c r="AH201" s="50"/>
      <c r="AI201" s="50"/>
      <c r="AJ201" s="50"/>
      <c r="AK201" s="50"/>
      <c r="AL201" s="50"/>
      <c r="AM201" s="25"/>
      <c r="AN201" s="25"/>
      <c r="AO201" s="5"/>
    </row>
    <row r="202" spans="3:41" ht="14">
      <c r="C202" s="47"/>
      <c r="D202" s="47"/>
      <c r="E202" s="5"/>
      <c r="F202" s="5"/>
      <c r="G202" s="5"/>
      <c r="H202" s="5"/>
      <c r="I202" s="48"/>
      <c r="J202" s="48"/>
      <c r="K202" s="49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7"/>
      <c r="X202" s="5"/>
      <c r="Y202" s="5"/>
      <c r="Z202" s="5"/>
      <c r="AA202" s="5"/>
      <c r="AB202" s="5"/>
      <c r="AC202" s="5"/>
      <c r="AD202" s="5"/>
      <c r="AE202" s="5"/>
      <c r="AF202" s="51"/>
      <c r="AG202" s="50"/>
      <c r="AH202" s="50"/>
      <c r="AI202" s="50"/>
      <c r="AJ202" s="50"/>
      <c r="AK202" s="50"/>
      <c r="AL202" s="50"/>
      <c r="AM202" s="25"/>
      <c r="AN202" s="25"/>
      <c r="AO202" s="5"/>
    </row>
    <row r="203" spans="3:41" ht="14">
      <c r="C203" s="47"/>
      <c r="D203" s="47"/>
      <c r="E203" s="5"/>
      <c r="F203" s="5"/>
      <c r="G203" s="5"/>
      <c r="H203" s="5"/>
      <c r="I203" s="48"/>
      <c r="J203" s="48"/>
      <c r="K203" s="49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7"/>
      <c r="X203" s="5"/>
      <c r="Y203" s="5"/>
      <c r="Z203" s="5"/>
      <c r="AA203" s="5"/>
      <c r="AB203" s="5"/>
      <c r="AC203" s="5"/>
      <c r="AD203" s="5"/>
      <c r="AE203" s="5"/>
      <c r="AF203" s="51"/>
      <c r="AG203" s="50"/>
      <c r="AH203" s="50"/>
      <c r="AI203" s="50"/>
      <c r="AJ203" s="50"/>
      <c r="AK203" s="50"/>
      <c r="AL203" s="50"/>
      <c r="AM203" s="25"/>
      <c r="AN203" s="25"/>
      <c r="AO203" s="5"/>
    </row>
    <row r="204" spans="3:41" ht="14">
      <c r="C204" s="47"/>
      <c r="D204" s="47"/>
      <c r="E204" s="5"/>
      <c r="F204" s="5"/>
      <c r="G204" s="5"/>
      <c r="H204" s="5"/>
      <c r="I204" s="48"/>
      <c r="J204" s="48"/>
      <c r="K204" s="49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7"/>
      <c r="X204" s="5"/>
      <c r="Y204" s="5"/>
      <c r="Z204" s="5"/>
      <c r="AA204" s="5"/>
      <c r="AB204" s="5"/>
      <c r="AC204" s="5"/>
      <c r="AD204" s="5"/>
      <c r="AE204" s="5"/>
      <c r="AF204" s="51"/>
      <c r="AG204" s="50"/>
      <c r="AH204" s="50"/>
      <c r="AI204" s="50"/>
      <c r="AJ204" s="50"/>
      <c r="AK204" s="50"/>
      <c r="AL204" s="50"/>
      <c r="AM204" s="25"/>
      <c r="AN204" s="25"/>
      <c r="AO204" s="5"/>
    </row>
    <row r="205" spans="3:41" ht="14">
      <c r="C205" s="47"/>
      <c r="D205" s="47"/>
      <c r="E205" s="5"/>
      <c r="F205" s="5"/>
      <c r="G205" s="5"/>
      <c r="H205" s="5"/>
      <c r="I205" s="48"/>
      <c r="J205" s="48"/>
      <c r="K205" s="49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7"/>
      <c r="X205" s="5"/>
      <c r="Y205" s="5"/>
      <c r="Z205" s="5"/>
      <c r="AA205" s="5"/>
      <c r="AB205" s="5"/>
      <c r="AC205" s="5"/>
      <c r="AD205" s="5"/>
      <c r="AE205" s="5"/>
      <c r="AF205" s="51"/>
      <c r="AG205" s="50"/>
      <c r="AH205" s="50"/>
      <c r="AI205" s="50"/>
      <c r="AJ205" s="50"/>
      <c r="AK205" s="50"/>
      <c r="AL205" s="50"/>
      <c r="AM205" s="25"/>
      <c r="AN205" s="25"/>
      <c r="AO205" s="5"/>
    </row>
    <row r="206" spans="3:41" ht="14">
      <c r="C206" s="47"/>
      <c r="D206" s="47"/>
      <c r="E206" s="5"/>
      <c r="F206" s="5"/>
      <c r="G206" s="5"/>
      <c r="H206" s="5"/>
      <c r="I206" s="48"/>
      <c r="J206" s="48"/>
      <c r="K206" s="49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7"/>
      <c r="X206" s="5"/>
      <c r="Y206" s="5"/>
      <c r="Z206" s="5"/>
      <c r="AA206" s="5"/>
      <c r="AB206" s="5"/>
      <c r="AC206" s="5"/>
      <c r="AD206" s="5"/>
      <c r="AE206" s="5"/>
      <c r="AF206" s="51"/>
      <c r="AG206" s="50"/>
      <c r="AH206" s="50"/>
      <c r="AI206" s="50"/>
      <c r="AJ206" s="50"/>
      <c r="AK206" s="50"/>
      <c r="AL206" s="50"/>
      <c r="AM206" s="25"/>
      <c r="AN206" s="25"/>
      <c r="AO206" s="5"/>
    </row>
    <row r="207" spans="3:41" ht="14">
      <c r="C207" s="47"/>
      <c r="D207" s="47"/>
      <c r="E207" s="5"/>
      <c r="F207" s="5"/>
      <c r="G207" s="5"/>
      <c r="H207" s="5"/>
      <c r="I207" s="48"/>
      <c r="J207" s="48"/>
      <c r="K207" s="49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7"/>
      <c r="X207" s="5"/>
      <c r="Y207" s="5"/>
      <c r="Z207" s="5"/>
      <c r="AA207" s="5"/>
      <c r="AB207" s="5"/>
      <c r="AC207" s="5"/>
      <c r="AD207" s="5"/>
      <c r="AE207" s="5"/>
      <c r="AF207" s="51"/>
      <c r="AG207" s="50"/>
      <c r="AH207" s="50"/>
      <c r="AI207" s="50"/>
      <c r="AJ207" s="50"/>
      <c r="AK207" s="50"/>
      <c r="AL207" s="50"/>
      <c r="AM207" s="25"/>
      <c r="AN207" s="25"/>
      <c r="AO207" s="5"/>
    </row>
    <row r="208" spans="3:41" ht="14">
      <c r="C208" s="47"/>
      <c r="D208" s="47"/>
      <c r="E208" s="5"/>
      <c r="F208" s="5"/>
      <c r="G208" s="5"/>
      <c r="H208" s="5"/>
      <c r="I208" s="48"/>
      <c r="J208" s="48"/>
      <c r="K208" s="49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7"/>
      <c r="X208" s="5"/>
      <c r="Y208" s="5"/>
      <c r="Z208" s="5"/>
      <c r="AA208" s="5"/>
      <c r="AB208" s="5"/>
      <c r="AC208" s="5"/>
      <c r="AD208" s="5"/>
      <c r="AE208" s="5"/>
      <c r="AF208" s="51"/>
      <c r="AG208" s="50"/>
      <c r="AH208" s="50"/>
      <c r="AI208" s="50"/>
      <c r="AJ208" s="50"/>
      <c r="AK208" s="50"/>
      <c r="AL208" s="50"/>
      <c r="AM208" s="25"/>
      <c r="AN208" s="25"/>
      <c r="AO208" s="5"/>
    </row>
    <row r="209" spans="3:41" ht="14">
      <c r="C209" s="47"/>
      <c r="D209" s="47"/>
      <c r="E209" s="5"/>
      <c r="F209" s="5"/>
      <c r="G209" s="5"/>
      <c r="H209" s="5"/>
      <c r="I209" s="48"/>
      <c r="J209" s="48"/>
      <c r="K209" s="49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7"/>
      <c r="X209" s="5"/>
      <c r="Y209" s="5"/>
      <c r="Z209" s="5"/>
      <c r="AA209" s="5"/>
      <c r="AB209" s="5"/>
      <c r="AC209" s="5"/>
      <c r="AD209" s="5"/>
      <c r="AE209" s="5"/>
      <c r="AF209" s="51"/>
      <c r="AG209" s="50"/>
      <c r="AH209" s="50"/>
      <c r="AI209" s="50"/>
      <c r="AJ209" s="50"/>
      <c r="AK209" s="50"/>
      <c r="AL209" s="50"/>
      <c r="AM209" s="25"/>
      <c r="AN209" s="25"/>
      <c r="AO209" s="5"/>
    </row>
    <row r="210" spans="3:41" ht="14">
      <c r="C210" s="47"/>
      <c r="D210" s="47"/>
      <c r="E210" s="5"/>
      <c r="F210" s="5"/>
      <c r="G210" s="5"/>
      <c r="H210" s="5"/>
      <c r="I210" s="48"/>
      <c r="J210" s="48"/>
      <c r="K210" s="49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7"/>
      <c r="X210" s="5"/>
      <c r="Y210" s="5"/>
      <c r="Z210" s="5"/>
      <c r="AA210" s="5"/>
      <c r="AB210" s="5"/>
      <c r="AC210" s="5"/>
      <c r="AD210" s="5"/>
      <c r="AE210" s="5"/>
      <c r="AF210" s="51"/>
      <c r="AG210" s="50"/>
      <c r="AH210" s="50"/>
      <c r="AI210" s="50"/>
      <c r="AJ210" s="50"/>
      <c r="AK210" s="50"/>
      <c r="AL210" s="50"/>
      <c r="AM210" s="25"/>
      <c r="AN210" s="25"/>
      <c r="AO210" s="5"/>
    </row>
    <row r="211" spans="3:41" ht="14">
      <c r="C211" s="47"/>
      <c r="D211" s="47"/>
      <c r="E211" s="5"/>
      <c r="F211" s="5"/>
      <c r="G211" s="5"/>
      <c r="H211" s="5"/>
      <c r="I211" s="48"/>
      <c r="J211" s="48"/>
      <c r="K211" s="49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7"/>
      <c r="X211" s="5"/>
      <c r="Y211" s="5"/>
      <c r="Z211" s="5"/>
      <c r="AA211" s="5"/>
      <c r="AB211" s="5"/>
      <c r="AC211" s="5"/>
      <c r="AD211" s="5"/>
      <c r="AE211" s="5"/>
      <c r="AF211" s="51"/>
      <c r="AG211" s="50"/>
      <c r="AH211" s="50"/>
      <c r="AI211" s="50"/>
      <c r="AJ211" s="50"/>
      <c r="AK211" s="50"/>
      <c r="AL211" s="50"/>
      <c r="AM211" s="25"/>
      <c r="AN211" s="25"/>
      <c r="AO211" s="5"/>
    </row>
    <row r="212" spans="3:41" ht="14">
      <c r="C212" s="47"/>
      <c r="D212" s="47"/>
      <c r="E212" s="5"/>
      <c r="F212" s="5"/>
      <c r="G212" s="5"/>
      <c r="H212" s="5"/>
      <c r="I212" s="48"/>
      <c r="J212" s="48"/>
      <c r="K212" s="49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7"/>
      <c r="X212" s="5"/>
      <c r="Y212" s="5"/>
      <c r="Z212" s="5"/>
      <c r="AA212" s="5"/>
      <c r="AB212" s="5"/>
      <c r="AC212" s="5"/>
      <c r="AD212" s="5"/>
      <c r="AE212" s="5"/>
      <c r="AF212" s="51"/>
      <c r="AG212" s="50"/>
      <c r="AH212" s="50"/>
      <c r="AI212" s="50"/>
      <c r="AJ212" s="50"/>
      <c r="AK212" s="50"/>
      <c r="AL212" s="50"/>
      <c r="AM212" s="25"/>
      <c r="AN212" s="25"/>
      <c r="AO212" s="5"/>
    </row>
    <row r="213" spans="3:41" ht="14">
      <c r="C213" s="47"/>
      <c r="D213" s="47"/>
      <c r="E213" s="5"/>
      <c r="F213" s="5"/>
      <c r="G213" s="5"/>
      <c r="H213" s="5"/>
      <c r="I213" s="48"/>
      <c r="J213" s="48"/>
      <c r="K213" s="49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7"/>
      <c r="X213" s="5"/>
      <c r="Y213" s="5"/>
      <c r="Z213" s="5"/>
      <c r="AA213" s="5"/>
      <c r="AB213" s="5"/>
      <c r="AC213" s="5"/>
      <c r="AD213" s="5"/>
      <c r="AE213" s="5"/>
      <c r="AF213" s="51"/>
      <c r="AG213" s="50"/>
      <c r="AH213" s="50"/>
      <c r="AI213" s="50"/>
      <c r="AJ213" s="50"/>
      <c r="AK213" s="50"/>
      <c r="AL213" s="50"/>
      <c r="AM213" s="25"/>
      <c r="AN213" s="25"/>
      <c r="AO213" s="5"/>
    </row>
    <row r="214" spans="3:41" ht="14">
      <c r="C214" s="47"/>
      <c r="D214" s="47"/>
      <c r="E214" s="5"/>
      <c r="F214" s="5"/>
      <c r="G214" s="5"/>
      <c r="H214" s="5"/>
      <c r="I214" s="48"/>
      <c r="J214" s="48"/>
      <c r="K214" s="49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7"/>
      <c r="X214" s="5"/>
      <c r="Y214" s="5"/>
      <c r="Z214" s="5"/>
      <c r="AA214" s="5"/>
      <c r="AB214" s="5"/>
      <c r="AC214" s="5"/>
      <c r="AD214" s="5"/>
      <c r="AE214" s="5"/>
      <c r="AF214" s="51"/>
      <c r="AG214" s="50"/>
      <c r="AH214" s="50"/>
      <c r="AI214" s="50"/>
      <c r="AJ214" s="50"/>
      <c r="AK214" s="50"/>
      <c r="AL214" s="50"/>
      <c r="AM214" s="25"/>
      <c r="AN214" s="25"/>
      <c r="AO214" s="5"/>
    </row>
    <row r="215" spans="3:41" ht="14">
      <c r="C215" s="47"/>
      <c r="D215" s="47"/>
      <c r="E215" s="5"/>
      <c r="F215" s="5"/>
      <c r="G215" s="5"/>
      <c r="H215" s="5"/>
      <c r="I215" s="48"/>
      <c r="J215" s="48"/>
      <c r="K215" s="49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7"/>
      <c r="X215" s="5"/>
      <c r="Y215" s="5"/>
      <c r="Z215" s="5"/>
      <c r="AA215" s="5"/>
      <c r="AB215" s="5"/>
      <c r="AC215" s="5"/>
      <c r="AD215" s="5"/>
      <c r="AE215" s="5"/>
      <c r="AF215" s="51"/>
      <c r="AG215" s="50"/>
      <c r="AH215" s="50"/>
      <c r="AI215" s="50"/>
      <c r="AJ215" s="50"/>
      <c r="AK215" s="50"/>
      <c r="AL215" s="50"/>
      <c r="AM215" s="25"/>
      <c r="AN215" s="25"/>
      <c r="AO215" s="5"/>
    </row>
    <row r="216" spans="3:41" ht="14">
      <c r="C216" s="47"/>
      <c r="D216" s="47"/>
      <c r="E216" s="5"/>
      <c r="F216" s="5"/>
      <c r="G216" s="5"/>
      <c r="H216" s="5"/>
      <c r="I216" s="48"/>
      <c r="J216" s="48"/>
      <c r="K216" s="49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7"/>
      <c r="X216" s="5"/>
      <c r="Y216" s="5"/>
      <c r="Z216" s="5"/>
      <c r="AA216" s="5"/>
      <c r="AB216" s="5"/>
      <c r="AC216" s="5"/>
      <c r="AD216" s="5"/>
      <c r="AE216" s="5"/>
      <c r="AF216" s="51"/>
      <c r="AG216" s="50"/>
      <c r="AH216" s="50"/>
      <c r="AI216" s="50"/>
      <c r="AJ216" s="50"/>
      <c r="AK216" s="50"/>
      <c r="AL216" s="50"/>
      <c r="AM216" s="25"/>
      <c r="AN216" s="25"/>
      <c r="AO216" s="5"/>
    </row>
    <row r="217" spans="3:41" ht="14">
      <c r="C217" s="47"/>
      <c r="D217" s="47"/>
      <c r="E217" s="5"/>
      <c r="F217" s="5"/>
      <c r="G217" s="5"/>
      <c r="H217" s="5"/>
      <c r="I217" s="48"/>
      <c r="J217" s="48"/>
      <c r="K217" s="49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7"/>
      <c r="X217" s="5"/>
      <c r="Y217" s="5"/>
      <c r="Z217" s="5"/>
      <c r="AA217" s="5"/>
      <c r="AB217" s="5"/>
      <c r="AC217" s="5"/>
      <c r="AD217" s="5"/>
      <c r="AE217" s="5"/>
      <c r="AF217" s="51"/>
      <c r="AG217" s="50"/>
      <c r="AH217" s="50"/>
      <c r="AI217" s="50"/>
      <c r="AJ217" s="50"/>
      <c r="AK217" s="50"/>
      <c r="AL217" s="50"/>
      <c r="AM217" s="25"/>
      <c r="AN217" s="25"/>
      <c r="AO217" s="5"/>
    </row>
    <row r="218" spans="3:41" ht="14">
      <c r="C218" s="47"/>
      <c r="D218" s="47"/>
      <c r="E218" s="5"/>
      <c r="F218" s="5"/>
      <c r="G218" s="5"/>
      <c r="H218" s="5"/>
      <c r="I218" s="48"/>
      <c r="J218" s="48"/>
      <c r="K218" s="49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7"/>
      <c r="X218" s="5"/>
      <c r="Y218" s="5"/>
      <c r="Z218" s="5"/>
      <c r="AA218" s="5"/>
      <c r="AB218" s="5"/>
      <c r="AC218" s="5"/>
      <c r="AD218" s="5"/>
      <c r="AE218" s="5"/>
      <c r="AF218" s="51"/>
      <c r="AG218" s="50"/>
      <c r="AH218" s="50"/>
      <c r="AI218" s="50"/>
      <c r="AJ218" s="50"/>
      <c r="AK218" s="50"/>
      <c r="AL218" s="50"/>
      <c r="AM218" s="25"/>
      <c r="AN218" s="25"/>
      <c r="AO218" s="5"/>
    </row>
    <row r="219" spans="3:41" ht="14">
      <c r="C219" s="47"/>
      <c r="D219" s="47"/>
      <c r="E219" s="5"/>
      <c r="F219" s="5"/>
      <c r="G219" s="5"/>
      <c r="H219" s="5"/>
      <c r="I219" s="48"/>
      <c r="J219" s="48"/>
      <c r="K219" s="49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7"/>
      <c r="X219" s="5"/>
      <c r="Y219" s="5"/>
      <c r="Z219" s="5"/>
      <c r="AA219" s="5"/>
      <c r="AB219" s="5"/>
      <c r="AC219" s="5"/>
      <c r="AD219" s="5"/>
      <c r="AE219" s="5"/>
      <c r="AF219" s="51"/>
      <c r="AG219" s="50"/>
      <c r="AH219" s="50"/>
      <c r="AI219" s="50"/>
      <c r="AJ219" s="50"/>
      <c r="AK219" s="50"/>
      <c r="AL219" s="50"/>
      <c r="AM219" s="25"/>
      <c r="AN219" s="25"/>
      <c r="AO219" s="5"/>
    </row>
    <row r="220" spans="3:41" ht="14">
      <c r="C220" s="47"/>
      <c r="D220" s="47"/>
      <c r="E220" s="5"/>
      <c r="F220" s="5"/>
      <c r="G220" s="5"/>
      <c r="H220" s="5"/>
      <c r="I220" s="48"/>
      <c r="J220" s="48"/>
      <c r="K220" s="49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7"/>
      <c r="X220" s="5"/>
      <c r="Y220" s="5"/>
      <c r="Z220" s="5"/>
      <c r="AA220" s="5"/>
      <c r="AB220" s="5"/>
      <c r="AC220" s="5"/>
      <c r="AD220" s="5"/>
      <c r="AE220" s="5"/>
      <c r="AF220" s="51"/>
      <c r="AG220" s="50"/>
      <c r="AH220" s="50"/>
      <c r="AI220" s="50"/>
      <c r="AJ220" s="50"/>
      <c r="AK220" s="50"/>
      <c r="AL220" s="50"/>
      <c r="AM220" s="25"/>
      <c r="AN220" s="25"/>
      <c r="AO220" s="5"/>
    </row>
    <row r="221" spans="3:41" ht="14">
      <c r="C221" s="47"/>
      <c r="D221" s="47"/>
      <c r="E221" s="5"/>
      <c r="F221" s="5"/>
      <c r="G221" s="5"/>
      <c r="H221" s="5"/>
      <c r="I221" s="48"/>
      <c r="J221" s="48"/>
      <c r="K221" s="49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7"/>
      <c r="X221" s="5"/>
      <c r="Y221" s="5"/>
      <c r="Z221" s="5"/>
      <c r="AA221" s="5"/>
      <c r="AB221" s="5"/>
      <c r="AC221" s="5"/>
      <c r="AD221" s="5"/>
      <c r="AE221" s="5"/>
      <c r="AF221" s="51"/>
      <c r="AG221" s="50"/>
      <c r="AH221" s="50"/>
      <c r="AI221" s="50"/>
      <c r="AJ221" s="50"/>
      <c r="AK221" s="50"/>
      <c r="AL221" s="50"/>
      <c r="AM221" s="25"/>
      <c r="AN221" s="25"/>
      <c r="AO221" s="5"/>
    </row>
    <row r="222" spans="3:41" ht="14">
      <c r="C222" s="47"/>
      <c r="D222" s="47"/>
      <c r="E222" s="5"/>
      <c r="F222" s="5"/>
      <c r="G222" s="5"/>
      <c r="H222" s="5"/>
      <c r="I222" s="48"/>
      <c r="J222" s="48"/>
      <c r="K222" s="49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7"/>
      <c r="X222" s="5"/>
      <c r="Y222" s="5"/>
      <c r="Z222" s="5"/>
      <c r="AA222" s="5"/>
      <c r="AB222" s="5"/>
      <c r="AC222" s="5"/>
      <c r="AD222" s="5"/>
      <c r="AE222" s="5"/>
      <c r="AF222" s="51"/>
      <c r="AG222" s="50"/>
      <c r="AH222" s="50"/>
      <c r="AI222" s="50"/>
      <c r="AJ222" s="50"/>
      <c r="AK222" s="50"/>
      <c r="AL222" s="50"/>
      <c r="AM222" s="25"/>
      <c r="AN222" s="25"/>
      <c r="AO222" s="5"/>
    </row>
    <row r="223" spans="3:41" ht="14">
      <c r="C223" s="47"/>
      <c r="D223" s="47"/>
      <c r="E223" s="5"/>
      <c r="F223" s="5"/>
      <c r="G223" s="5"/>
      <c r="H223" s="5"/>
      <c r="I223" s="48"/>
      <c r="J223" s="48"/>
      <c r="K223" s="49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7"/>
      <c r="X223" s="5"/>
      <c r="Y223" s="5"/>
      <c r="Z223" s="5"/>
      <c r="AA223" s="5"/>
      <c r="AB223" s="5"/>
      <c r="AC223" s="5"/>
      <c r="AD223" s="5"/>
      <c r="AE223" s="5"/>
      <c r="AF223" s="51"/>
      <c r="AG223" s="50"/>
      <c r="AH223" s="50"/>
      <c r="AI223" s="50"/>
      <c r="AJ223" s="50"/>
      <c r="AK223" s="50"/>
      <c r="AL223" s="50"/>
      <c r="AM223" s="25"/>
      <c r="AN223" s="25"/>
      <c r="AO223" s="5"/>
    </row>
    <row r="224" spans="3:41" ht="14">
      <c r="C224" s="47"/>
      <c r="D224" s="47"/>
      <c r="E224" s="5"/>
      <c r="F224" s="5"/>
      <c r="G224" s="5"/>
      <c r="H224" s="5"/>
      <c r="I224" s="48"/>
      <c r="J224" s="48"/>
      <c r="K224" s="49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7"/>
      <c r="X224" s="5"/>
      <c r="Y224" s="5"/>
      <c r="Z224" s="5"/>
      <c r="AA224" s="5"/>
      <c r="AB224" s="5"/>
      <c r="AC224" s="5"/>
      <c r="AD224" s="5"/>
      <c r="AE224" s="5"/>
      <c r="AF224" s="51"/>
      <c r="AG224" s="50"/>
      <c r="AH224" s="50"/>
      <c r="AI224" s="50"/>
      <c r="AJ224" s="50"/>
      <c r="AK224" s="50"/>
      <c r="AL224" s="50"/>
      <c r="AM224" s="25"/>
      <c r="AN224" s="25"/>
      <c r="AO224" s="5"/>
    </row>
    <row r="225" spans="3:41" ht="14">
      <c r="C225" s="47"/>
      <c r="D225" s="47"/>
      <c r="E225" s="5"/>
      <c r="F225" s="5"/>
      <c r="G225" s="5"/>
      <c r="H225" s="5"/>
      <c r="I225" s="48"/>
      <c r="J225" s="48"/>
      <c r="K225" s="49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7"/>
      <c r="X225" s="5"/>
      <c r="Y225" s="5"/>
      <c r="Z225" s="5"/>
      <c r="AA225" s="5"/>
      <c r="AB225" s="5"/>
      <c r="AC225" s="5"/>
      <c r="AD225" s="5"/>
      <c r="AE225" s="5"/>
      <c r="AF225" s="51"/>
      <c r="AG225" s="50"/>
      <c r="AH225" s="50"/>
      <c r="AI225" s="50"/>
      <c r="AJ225" s="50"/>
      <c r="AK225" s="50"/>
      <c r="AL225" s="50"/>
      <c r="AM225" s="25"/>
      <c r="AN225" s="25"/>
      <c r="AO225" s="5"/>
    </row>
    <row r="226" spans="3:41" ht="14">
      <c r="C226" s="47"/>
      <c r="D226" s="47"/>
      <c r="E226" s="5"/>
      <c r="F226" s="5"/>
      <c r="G226" s="5"/>
      <c r="H226" s="5"/>
      <c r="I226" s="48"/>
      <c r="J226" s="48"/>
      <c r="K226" s="49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7"/>
      <c r="X226" s="5"/>
      <c r="Y226" s="5"/>
      <c r="Z226" s="5"/>
      <c r="AA226" s="5"/>
      <c r="AB226" s="5"/>
      <c r="AC226" s="5"/>
      <c r="AD226" s="5"/>
      <c r="AE226" s="5"/>
      <c r="AF226" s="51"/>
      <c r="AG226" s="50"/>
      <c r="AH226" s="50"/>
      <c r="AI226" s="50"/>
      <c r="AJ226" s="50"/>
      <c r="AK226" s="50"/>
      <c r="AL226" s="50"/>
      <c r="AM226" s="25"/>
      <c r="AN226" s="25"/>
      <c r="AO226" s="5"/>
    </row>
    <row r="227" spans="3:41" ht="14">
      <c r="C227" s="47"/>
      <c r="D227" s="47"/>
      <c r="E227" s="5"/>
      <c r="F227" s="5"/>
      <c r="G227" s="5"/>
      <c r="H227" s="5"/>
      <c r="I227" s="48"/>
      <c r="J227" s="48"/>
      <c r="K227" s="49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7"/>
      <c r="X227" s="5"/>
      <c r="Y227" s="5"/>
      <c r="Z227" s="5"/>
      <c r="AA227" s="5"/>
      <c r="AB227" s="5"/>
      <c r="AC227" s="5"/>
      <c r="AD227" s="5"/>
      <c r="AE227" s="5"/>
      <c r="AF227" s="51"/>
      <c r="AG227" s="50"/>
      <c r="AH227" s="50"/>
      <c r="AI227" s="50"/>
      <c r="AJ227" s="50"/>
      <c r="AK227" s="50"/>
      <c r="AL227" s="50"/>
      <c r="AM227" s="25"/>
      <c r="AN227" s="25"/>
      <c r="AO227" s="5"/>
    </row>
    <row r="228" spans="3:41" ht="14">
      <c r="C228" s="47"/>
      <c r="D228" s="47"/>
      <c r="E228" s="5"/>
      <c r="F228" s="5"/>
      <c r="G228" s="5"/>
      <c r="H228" s="5"/>
      <c r="I228" s="48"/>
      <c r="J228" s="48"/>
      <c r="K228" s="49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7"/>
      <c r="X228" s="5"/>
      <c r="Y228" s="5"/>
      <c r="Z228" s="5"/>
      <c r="AA228" s="5"/>
      <c r="AB228" s="5"/>
      <c r="AC228" s="5"/>
      <c r="AD228" s="5"/>
      <c r="AE228" s="5"/>
      <c r="AF228" s="51"/>
      <c r="AG228" s="50"/>
      <c r="AH228" s="50"/>
      <c r="AI228" s="50"/>
      <c r="AJ228" s="50"/>
      <c r="AK228" s="50"/>
      <c r="AL228" s="50"/>
      <c r="AM228" s="25"/>
      <c r="AN228" s="25"/>
      <c r="AO228" s="5"/>
    </row>
    <row r="229" spans="3:41" ht="14">
      <c r="C229" s="47"/>
      <c r="D229" s="47"/>
      <c r="E229" s="5"/>
      <c r="F229" s="5"/>
      <c r="G229" s="5"/>
      <c r="H229" s="5"/>
      <c r="I229" s="48"/>
      <c r="J229" s="48"/>
      <c r="K229" s="49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7"/>
      <c r="X229" s="5"/>
      <c r="Y229" s="5"/>
      <c r="Z229" s="5"/>
      <c r="AA229" s="5"/>
      <c r="AB229" s="5"/>
      <c r="AC229" s="5"/>
      <c r="AD229" s="5"/>
      <c r="AE229" s="5"/>
      <c r="AF229" s="51"/>
      <c r="AG229" s="50"/>
      <c r="AH229" s="50"/>
      <c r="AI229" s="50"/>
      <c r="AJ229" s="50"/>
      <c r="AK229" s="50"/>
      <c r="AL229" s="50"/>
      <c r="AM229" s="25"/>
      <c r="AN229" s="25"/>
      <c r="AO229" s="5"/>
    </row>
    <row r="230" spans="3:41" ht="14">
      <c r="C230" s="47"/>
      <c r="D230" s="47"/>
      <c r="E230" s="5"/>
      <c r="F230" s="5"/>
      <c r="G230" s="5"/>
      <c r="H230" s="5"/>
      <c r="I230" s="48"/>
      <c r="J230" s="48"/>
      <c r="K230" s="49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7"/>
      <c r="X230" s="5"/>
      <c r="Y230" s="5"/>
      <c r="Z230" s="5"/>
      <c r="AA230" s="5"/>
      <c r="AB230" s="5"/>
      <c r="AC230" s="5"/>
      <c r="AD230" s="5"/>
      <c r="AE230" s="5"/>
      <c r="AF230" s="51"/>
      <c r="AG230" s="50"/>
      <c r="AH230" s="50"/>
      <c r="AI230" s="50"/>
      <c r="AJ230" s="50"/>
      <c r="AK230" s="50"/>
      <c r="AL230" s="50"/>
      <c r="AM230" s="25"/>
      <c r="AN230" s="25"/>
      <c r="AO230" s="5"/>
    </row>
    <row r="231" spans="3:41" ht="14">
      <c r="C231" s="47"/>
      <c r="D231" s="47"/>
      <c r="E231" s="5"/>
      <c r="F231" s="5"/>
      <c r="G231" s="5"/>
      <c r="H231" s="5"/>
      <c r="I231" s="48"/>
      <c r="J231" s="48"/>
      <c r="K231" s="49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7"/>
      <c r="X231" s="5"/>
      <c r="Y231" s="5"/>
      <c r="Z231" s="5"/>
      <c r="AA231" s="5"/>
      <c r="AB231" s="5"/>
      <c r="AC231" s="5"/>
      <c r="AD231" s="5"/>
      <c r="AE231" s="5"/>
      <c r="AF231" s="51"/>
      <c r="AG231" s="50"/>
      <c r="AH231" s="50"/>
      <c r="AI231" s="50"/>
      <c r="AJ231" s="50"/>
      <c r="AK231" s="50"/>
      <c r="AL231" s="50"/>
      <c r="AM231" s="25"/>
      <c r="AN231" s="25"/>
      <c r="AO231" s="5"/>
    </row>
    <row r="232" spans="3:41" ht="14">
      <c r="C232" s="47"/>
      <c r="D232" s="47"/>
      <c r="E232" s="5"/>
      <c r="F232" s="5"/>
      <c r="G232" s="5"/>
      <c r="H232" s="5"/>
      <c r="I232" s="48"/>
      <c r="J232" s="48"/>
      <c r="K232" s="49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7"/>
      <c r="X232" s="5"/>
      <c r="Y232" s="5"/>
      <c r="Z232" s="5"/>
      <c r="AA232" s="5"/>
      <c r="AB232" s="5"/>
      <c r="AC232" s="5"/>
      <c r="AD232" s="5"/>
      <c r="AE232" s="5"/>
      <c r="AF232" s="51"/>
      <c r="AG232" s="50"/>
      <c r="AH232" s="50"/>
      <c r="AI232" s="50"/>
      <c r="AJ232" s="50"/>
      <c r="AK232" s="50"/>
      <c r="AL232" s="50"/>
      <c r="AM232" s="25"/>
      <c r="AN232" s="25"/>
      <c r="AO232" s="5"/>
    </row>
    <row r="233" spans="3:41" ht="14">
      <c r="C233" s="47"/>
      <c r="D233" s="47"/>
      <c r="E233" s="5"/>
      <c r="F233" s="5"/>
      <c r="G233" s="5"/>
      <c r="H233" s="5"/>
      <c r="I233" s="48"/>
      <c r="J233" s="48"/>
      <c r="K233" s="49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7"/>
      <c r="X233" s="5"/>
      <c r="Y233" s="5"/>
      <c r="Z233" s="5"/>
      <c r="AA233" s="5"/>
      <c r="AB233" s="5"/>
      <c r="AC233" s="5"/>
      <c r="AD233" s="5"/>
      <c r="AE233" s="5"/>
      <c r="AF233" s="51"/>
      <c r="AG233" s="50"/>
      <c r="AH233" s="50"/>
      <c r="AI233" s="50"/>
      <c r="AJ233" s="50"/>
      <c r="AK233" s="50"/>
      <c r="AL233" s="50"/>
      <c r="AM233" s="25"/>
      <c r="AN233" s="25"/>
      <c r="AO233" s="5"/>
    </row>
    <row r="234" spans="3:41" ht="14">
      <c r="C234" s="47"/>
      <c r="D234" s="47"/>
      <c r="E234" s="5"/>
      <c r="F234" s="5"/>
      <c r="G234" s="5"/>
      <c r="H234" s="5"/>
      <c r="I234" s="48"/>
      <c r="J234" s="48"/>
      <c r="K234" s="49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7"/>
      <c r="X234" s="5"/>
      <c r="Y234" s="5"/>
      <c r="Z234" s="5"/>
      <c r="AA234" s="5"/>
      <c r="AB234" s="5"/>
      <c r="AC234" s="5"/>
      <c r="AD234" s="5"/>
      <c r="AE234" s="5"/>
      <c r="AF234" s="51"/>
      <c r="AG234" s="50"/>
      <c r="AH234" s="50"/>
      <c r="AI234" s="50"/>
      <c r="AJ234" s="50"/>
      <c r="AK234" s="50"/>
      <c r="AL234" s="50"/>
      <c r="AM234" s="25"/>
      <c r="AN234" s="25"/>
      <c r="AO234" s="5"/>
    </row>
    <row r="235" spans="3:41" ht="14">
      <c r="C235" s="47"/>
      <c r="D235" s="47"/>
      <c r="E235" s="5"/>
      <c r="F235" s="5"/>
      <c r="G235" s="5"/>
      <c r="H235" s="5"/>
      <c r="I235" s="48"/>
      <c r="J235" s="48"/>
      <c r="K235" s="49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7"/>
      <c r="X235" s="5"/>
      <c r="Y235" s="5"/>
      <c r="Z235" s="5"/>
      <c r="AA235" s="5"/>
      <c r="AB235" s="5"/>
      <c r="AC235" s="5"/>
      <c r="AD235" s="5"/>
      <c r="AE235" s="5"/>
      <c r="AF235" s="51"/>
      <c r="AG235" s="50"/>
      <c r="AH235" s="50"/>
      <c r="AI235" s="50"/>
      <c r="AJ235" s="50"/>
      <c r="AK235" s="50"/>
      <c r="AL235" s="50"/>
      <c r="AM235" s="25"/>
      <c r="AN235" s="25"/>
      <c r="AO235" s="5"/>
    </row>
    <row r="236" spans="3:41" ht="14">
      <c r="C236" s="47"/>
      <c r="D236" s="47"/>
      <c r="E236" s="5"/>
      <c r="F236" s="5"/>
      <c r="G236" s="5"/>
      <c r="H236" s="5"/>
      <c r="I236" s="48"/>
      <c r="J236" s="48"/>
      <c r="K236" s="49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7"/>
      <c r="X236" s="5"/>
      <c r="Y236" s="5"/>
      <c r="Z236" s="5"/>
      <c r="AA236" s="5"/>
      <c r="AB236" s="5"/>
      <c r="AC236" s="5"/>
      <c r="AD236" s="5"/>
      <c r="AE236" s="5"/>
      <c r="AF236" s="51"/>
      <c r="AG236" s="50"/>
      <c r="AH236" s="50"/>
      <c r="AI236" s="50"/>
      <c r="AJ236" s="50"/>
      <c r="AK236" s="50"/>
      <c r="AL236" s="50"/>
      <c r="AM236" s="25"/>
      <c r="AN236" s="25"/>
      <c r="AO236" s="5"/>
    </row>
    <row r="237" spans="3:41" ht="14">
      <c r="C237" s="47"/>
      <c r="D237" s="47"/>
      <c r="E237" s="5"/>
      <c r="F237" s="5"/>
      <c r="G237" s="5"/>
      <c r="H237" s="5"/>
      <c r="I237" s="48"/>
      <c r="J237" s="48"/>
      <c r="K237" s="49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7"/>
      <c r="X237" s="5"/>
      <c r="Y237" s="5"/>
      <c r="Z237" s="5"/>
      <c r="AA237" s="5"/>
      <c r="AB237" s="5"/>
      <c r="AC237" s="5"/>
      <c r="AD237" s="5"/>
      <c r="AE237" s="5"/>
      <c r="AF237" s="51"/>
      <c r="AG237" s="50"/>
      <c r="AH237" s="50"/>
      <c r="AI237" s="50"/>
      <c r="AJ237" s="50"/>
      <c r="AK237" s="50"/>
      <c r="AL237" s="50"/>
      <c r="AM237" s="25"/>
      <c r="AN237" s="25"/>
      <c r="AO237" s="5"/>
    </row>
    <row r="238" spans="3:41" ht="14">
      <c r="C238" s="47"/>
      <c r="D238" s="47"/>
      <c r="E238" s="5"/>
      <c r="F238" s="5"/>
      <c r="G238" s="5"/>
      <c r="H238" s="5"/>
      <c r="I238" s="48"/>
      <c r="J238" s="48"/>
      <c r="K238" s="49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7"/>
      <c r="X238" s="5"/>
      <c r="Y238" s="5"/>
      <c r="Z238" s="5"/>
      <c r="AA238" s="5"/>
      <c r="AB238" s="5"/>
      <c r="AC238" s="5"/>
      <c r="AD238" s="5"/>
      <c r="AE238" s="5"/>
      <c r="AF238" s="51"/>
      <c r="AG238" s="50"/>
      <c r="AH238" s="50"/>
      <c r="AI238" s="50"/>
      <c r="AJ238" s="50"/>
      <c r="AK238" s="50"/>
      <c r="AL238" s="50"/>
      <c r="AM238" s="25"/>
      <c r="AN238" s="25"/>
      <c r="AO238" s="5"/>
    </row>
    <row r="239" spans="3:41" ht="14">
      <c r="C239" s="47"/>
      <c r="D239" s="47"/>
      <c r="E239" s="5"/>
      <c r="F239" s="5"/>
      <c r="G239" s="5"/>
      <c r="H239" s="5"/>
      <c r="I239" s="48"/>
      <c r="J239" s="48"/>
      <c r="K239" s="49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7"/>
      <c r="X239" s="5"/>
      <c r="Y239" s="5"/>
      <c r="Z239" s="5"/>
      <c r="AA239" s="5"/>
      <c r="AB239" s="5"/>
      <c r="AC239" s="5"/>
      <c r="AD239" s="5"/>
      <c r="AE239" s="5"/>
      <c r="AF239" s="51"/>
      <c r="AG239" s="50"/>
      <c r="AH239" s="50"/>
      <c r="AI239" s="50"/>
      <c r="AJ239" s="50"/>
      <c r="AK239" s="50"/>
      <c r="AL239" s="50"/>
      <c r="AM239" s="25"/>
      <c r="AN239" s="25"/>
      <c r="AO239" s="5"/>
    </row>
    <row r="240" spans="3:41" ht="14">
      <c r="C240" s="47"/>
      <c r="D240" s="47"/>
      <c r="E240" s="5"/>
      <c r="F240" s="5"/>
      <c r="G240" s="5"/>
      <c r="H240" s="5"/>
      <c r="I240" s="48"/>
      <c r="J240" s="48"/>
      <c r="K240" s="49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7"/>
      <c r="X240" s="5"/>
      <c r="Y240" s="5"/>
      <c r="Z240" s="5"/>
      <c r="AA240" s="5"/>
      <c r="AB240" s="5"/>
      <c r="AC240" s="5"/>
      <c r="AD240" s="5"/>
      <c r="AE240" s="5"/>
      <c r="AF240" s="51"/>
      <c r="AG240" s="50"/>
      <c r="AH240" s="50"/>
      <c r="AI240" s="50"/>
      <c r="AJ240" s="50"/>
      <c r="AK240" s="50"/>
      <c r="AL240" s="50"/>
      <c r="AM240" s="25"/>
      <c r="AN240" s="25"/>
      <c r="AO240" s="5"/>
    </row>
    <row r="241" spans="3:41" ht="14">
      <c r="C241" s="47"/>
      <c r="D241" s="47"/>
      <c r="E241" s="5"/>
      <c r="F241" s="5"/>
      <c r="G241" s="5"/>
      <c r="H241" s="5"/>
      <c r="I241" s="48"/>
      <c r="J241" s="48"/>
      <c r="K241" s="49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7"/>
      <c r="X241" s="5"/>
      <c r="Y241" s="5"/>
      <c r="Z241" s="5"/>
      <c r="AA241" s="5"/>
      <c r="AB241" s="5"/>
      <c r="AC241" s="5"/>
      <c r="AD241" s="5"/>
      <c r="AE241" s="5"/>
      <c r="AF241" s="51"/>
      <c r="AG241" s="50"/>
      <c r="AH241" s="50"/>
      <c r="AI241" s="50"/>
      <c r="AJ241" s="50"/>
      <c r="AK241" s="50"/>
      <c r="AL241" s="50"/>
      <c r="AM241" s="25"/>
      <c r="AN241" s="25"/>
      <c r="AO241" s="5"/>
    </row>
    <row r="242" spans="3:41" ht="14">
      <c r="C242" s="47"/>
      <c r="D242" s="47"/>
      <c r="E242" s="5"/>
      <c r="F242" s="5"/>
      <c r="G242" s="5"/>
      <c r="H242" s="5"/>
      <c r="I242" s="48"/>
      <c r="J242" s="48"/>
      <c r="K242" s="49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7"/>
      <c r="X242" s="5"/>
      <c r="Y242" s="5"/>
      <c r="Z242" s="5"/>
      <c r="AA242" s="5"/>
      <c r="AB242" s="5"/>
      <c r="AC242" s="5"/>
      <c r="AD242" s="5"/>
      <c r="AE242" s="5"/>
      <c r="AF242" s="51"/>
      <c r="AG242" s="50"/>
      <c r="AH242" s="50"/>
      <c r="AI242" s="50"/>
      <c r="AJ242" s="50"/>
      <c r="AK242" s="50"/>
      <c r="AL242" s="50"/>
      <c r="AM242" s="25"/>
      <c r="AN242" s="25"/>
      <c r="AO242" s="5"/>
    </row>
    <row r="243" spans="3:41" ht="14">
      <c r="C243" s="47"/>
      <c r="D243" s="47"/>
      <c r="E243" s="5"/>
      <c r="F243" s="5"/>
      <c r="G243" s="5"/>
      <c r="H243" s="5"/>
      <c r="I243" s="48"/>
      <c r="J243" s="48"/>
      <c r="K243" s="49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7"/>
      <c r="X243" s="5"/>
      <c r="Y243" s="5"/>
      <c r="Z243" s="5"/>
      <c r="AA243" s="5"/>
      <c r="AB243" s="5"/>
      <c r="AC243" s="5"/>
      <c r="AD243" s="5"/>
      <c r="AE243" s="5"/>
      <c r="AF243" s="51"/>
      <c r="AG243" s="50"/>
      <c r="AH243" s="50"/>
      <c r="AI243" s="50"/>
      <c r="AJ243" s="50"/>
      <c r="AK243" s="50"/>
      <c r="AL243" s="50"/>
      <c r="AM243" s="25"/>
      <c r="AN243" s="25"/>
      <c r="AO243" s="5"/>
    </row>
    <row r="244" spans="3:41" ht="14">
      <c r="C244" s="47"/>
      <c r="D244" s="47"/>
      <c r="E244" s="5"/>
      <c r="F244" s="5"/>
      <c r="G244" s="5"/>
      <c r="H244" s="5"/>
      <c r="I244" s="48"/>
      <c r="J244" s="48"/>
      <c r="K244" s="49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7"/>
      <c r="X244" s="5"/>
      <c r="Y244" s="5"/>
      <c r="Z244" s="5"/>
      <c r="AA244" s="5"/>
      <c r="AB244" s="5"/>
      <c r="AC244" s="5"/>
      <c r="AD244" s="5"/>
      <c r="AE244" s="5"/>
      <c r="AF244" s="51"/>
      <c r="AG244" s="50"/>
      <c r="AH244" s="50"/>
      <c r="AI244" s="50"/>
      <c r="AJ244" s="50"/>
      <c r="AK244" s="50"/>
      <c r="AL244" s="50"/>
      <c r="AM244" s="25"/>
      <c r="AN244" s="25"/>
      <c r="AO244" s="5"/>
    </row>
    <row r="245" spans="3:41" ht="14">
      <c r="C245" s="47"/>
      <c r="D245" s="47"/>
      <c r="E245" s="5"/>
      <c r="F245" s="5"/>
      <c r="G245" s="5"/>
      <c r="H245" s="5"/>
      <c r="I245" s="48"/>
      <c r="J245" s="48"/>
      <c r="K245" s="49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7"/>
      <c r="X245" s="5"/>
      <c r="Y245" s="5"/>
      <c r="Z245" s="5"/>
      <c r="AA245" s="5"/>
      <c r="AB245" s="5"/>
      <c r="AC245" s="5"/>
      <c r="AD245" s="5"/>
      <c r="AE245" s="5"/>
      <c r="AF245" s="51"/>
      <c r="AG245" s="50"/>
      <c r="AH245" s="50"/>
      <c r="AI245" s="50"/>
      <c r="AJ245" s="50"/>
      <c r="AK245" s="50"/>
      <c r="AL245" s="50"/>
      <c r="AM245" s="25"/>
      <c r="AN245" s="25"/>
      <c r="AO245" s="5"/>
    </row>
    <row r="246" spans="3:41" ht="14">
      <c r="C246" s="47"/>
      <c r="D246" s="47"/>
      <c r="E246" s="5"/>
      <c r="F246" s="5"/>
      <c r="G246" s="5"/>
      <c r="H246" s="5"/>
      <c r="I246" s="48"/>
      <c r="J246" s="48"/>
      <c r="K246" s="49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7"/>
      <c r="X246" s="5"/>
      <c r="Y246" s="5"/>
      <c r="Z246" s="5"/>
      <c r="AA246" s="5"/>
      <c r="AB246" s="5"/>
      <c r="AC246" s="5"/>
      <c r="AD246" s="5"/>
      <c r="AE246" s="5"/>
      <c r="AF246" s="51"/>
      <c r="AG246" s="50"/>
      <c r="AH246" s="50"/>
      <c r="AI246" s="50"/>
      <c r="AJ246" s="50"/>
      <c r="AK246" s="50"/>
      <c r="AL246" s="50"/>
      <c r="AM246" s="25"/>
      <c r="AN246" s="25"/>
      <c r="AO246" s="5"/>
    </row>
    <row r="247" spans="3:41" ht="14">
      <c r="C247" s="47"/>
      <c r="D247" s="47"/>
      <c r="E247" s="5"/>
      <c r="F247" s="5"/>
      <c r="G247" s="5"/>
      <c r="H247" s="5"/>
      <c r="I247" s="48"/>
      <c r="J247" s="48"/>
      <c r="K247" s="49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7"/>
      <c r="X247" s="5"/>
      <c r="Y247" s="5"/>
      <c r="Z247" s="5"/>
      <c r="AA247" s="5"/>
      <c r="AB247" s="5"/>
      <c r="AC247" s="5"/>
      <c r="AD247" s="5"/>
      <c r="AE247" s="5"/>
      <c r="AF247" s="51"/>
      <c r="AG247" s="50"/>
      <c r="AH247" s="50"/>
      <c r="AI247" s="50"/>
      <c r="AJ247" s="50"/>
      <c r="AK247" s="50"/>
      <c r="AL247" s="50"/>
      <c r="AM247" s="25"/>
      <c r="AN247" s="25"/>
      <c r="AO247" s="5"/>
    </row>
    <row r="248" spans="3:41" ht="14">
      <c r="C248" s="47"/>
      <c r="D248" s="47"/>
      <c r="E248" s="5"/>
      <c r="F248" s="5"/>
      <c r="G248" s="5"/>
      <c r="H248" s="5"/>
      <c r="I248" s="48"/>
      <c r="J248" s="48"/>
      <c r="K248" s="49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7"/>
      <c r="X248" s="5"/>
      <c r="Y248" s="5"/>
      <c r="Z248" s="5"/>
      <c r="AA248" s="5"/>
      <c r="AB248" s="5"/>
      <c r="AC248" s="5"/>
      <c r="AD248" s="5"/>
      <c r="AE248" s="5"/>
      <c r="AF248" s="51"/>
      <c r="AG248" s="50"/>
      <c r="AH248" s="50"/>
      <c r="AI248" s="50"/>
      <c r="AJ248" s="50"/>
      <c r="AK248" s="50"/>
      <c r="AL248" s="50"/>
      <c r="AM248" s="25"/>
      <c r="AN248" s="25"/>
      <c r="AO248" s="5"/>
    </row>
    <row r="249" spans="3:41" ht="14">
      <c r="C249" s="47"/>
      <c r="D249" s="47"/>
      <c r="E249" s="5"/>
      <c r="F249" s="5"/>
      <c r="G249" s="5"/>
      <c r="H249" s="5"/>
      <c r="I249" s="48"/>
      <c r="J249" s="48"/>
      <c r="K249" s="49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7"/>
      <c r="X249" s="5"/>
      <c r="Y249" s="5"/>
      <c r="Z249" s="5"/>
      <c r="AA249" s="5"/>
      <c r="AB249" s="5"/>
      <c r="AC249" s="5"/>
      <c r="AD249" s="5"/>
      <c r="AE249" s="5"/>
      <c r="AF249" s="51"/>
      <c r="AG249" s="50"/>
      <c r="AH249" s="50"/>
      <c r="AI249" s="50"/>
      <c r="AJ249" s="50"/>
      <c r="AK249" s="50"/>
      <c r="AL249" s="50"/>
      <c r="AM249" s="25"/>
      <c r="AN249" s="25"/>
      <c r="AO249" s="5"/>
    </row>
    <row r="250" spans="3:41" ht="14">
      <c r="C250" s="47"/>
      <c r="D250" s="47"/>
      <c r="E250" s="5"/>
      <c r="F250" s="5"/>
      <c r="G250" s="5"/>
      <c r="H250" s="5"/>
      <c r="I250" s="48"/>
      <c r="J250" s="48"/>
      <c r="K250" s="49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7"/>
      <c r="X250" s="5"/>
      <c r="Y250" s="5"/>
      <c r="Z250" s="5"/>
      <c r="AA250" s="5"/>
      <c r="AB250" s="5"/>
      <c r="AC250" s="5"/>
      <c r="AD250" s="5"/>
      <c r="AE250" s="5"/>
      <c r="AF250" s="51"/>
      <c r="AG250" s="50"/>
      <c r="AH250" s="50"/>
      <c r="AI250" s="50"/>
      <c r="AJ250" s="50"/>
      <c r="AK250" s="50"/>
      <c r="AL250" s="50"/>
      <c r="AM250" s="25"/>
      <c r="AN250" s="25"/>
      <c r="AO250" s="5"/>
    </row>
    <row r="251" spans="3:41" ht="14">
      <c r="C251" s="47"/>
      <c r="D251" s="47"/>
      <c r="E251" s="5"/>
      <c r="F251" s="5"/>
      <c r="G251" s="5"/>
      <c r="H251" s="5"/>
      <c r="I251" s="48"/>
      <c r="J251" s="48"/>
      <c r="K251" s="49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7"/>
      <c r="X251" s="5"/>
      <c r="Y251" s="5"/>
      <c r="Z251" s="5"/>
      <c r="AA251" s="5"/>
      <c r="AB251" s="5"/>
      <c r="AC251" s="5"/>
      <c r="AD251" s="5"/>
      <c r="AE251" s="5"/>
      <c r="AF251" s="51"/>
      <c r="AG251" s="50"/>
      <c r="AH251" s="50"/>
      <c r="AI251" s="50"/>
      <c r="AJ251" s="50"/>
      <c r="AK251" s="50"/>
      <c r="AL251" s="50"/>
      <c r="AM251" s="25"/>
      <c r="AN251" s="25"/>
      <c r="AO251" s="5"/>
    </row>
    <row r="252" spans="3:41" ht="14">
      <c r="C252" s="47"/>
      <c r="D252" s="47"/>
      <c r="E252" s="5"/>
      <c r="F252" s="5"/>
      <c r="G252" s="5"/>
      <c r="H252" s="5"/>
      <c r="I252" s="48"/>
      <c r="J252" s="48"/>
      <c r="K252" s="49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7"/>
      <c r="X252" s="5"/>
      <c r="Y252" s="5"/>
      <c r="Z252" s="5"/>
      <c r="AA252" s="5"/>
      <c r="AB252" s="5"/>
      <c r="AC252" s="5"/>
      <c r="AD252" s="5"/>
      <c r="AE252" s="5"/>
      <c r="AF252" s="51"/>
      <c r="AG252" s="50"/>
      <c r="AH252" s="50"/>
      <c r="AI252" s="50"/>
      <c r="AJ252" s="50"/>
      <c r="AK252" s="50"/>
      <c r="AL252" s="50"/>
      <c r="AM252" s="25"/>
      <c r="AN252" s="25"/>
      <c r="AO252" s="5"/>
    </row>
    <row r="253" spans="3:41" ht="14">
      <c r="C253" s="47"/>
      <c r="D253" s="47"/>
      <c r="E253" s="5"/>
      <c r="F253" s="5"/>
      <c r="G253" s="5"/>
      <c r="H253" s="5"/>
      <c r="I253" s="48"/>
      <c r="J253" s="48"/>
      <c r="K253" s="49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7"/>
      <c r="X253" s="5"/>
      <c r="Y253" s="5"/>
      <c r="Z253" s="5"/>
      <c r="AA253" s="5"/>
      <c r="AB253" s="5"/>
      <c r="AC253" s="5"/>
      <c r="AD253" s="5"/>
      <c r="AE253" s="5"/>
      <c r="AF253" s="51"/>
      <c r="AG253" s="50"/>
      <c r="AH253" s="50"/>
      <c r="AI253" s="50"/>
      <c r="AJ253" s="50"/>
      <c r="AK253" s="50"/>
      <c r="AL253" s="50"/>
      <c r="AM253" s="25"/>
      <c r="AN253" s="25"/>
      <c r="AO253" s="5"/>
    </row>
    <row r="254" spans="3:41" ht="14">
      <c r="C254" s="47"/>
      <c r="D254" s="47"/>
      <c r="E254" s="5"/>
      <c r="F254" s="5"/>
      <c r="G254" s="5"/>
      <c r="H254" s="5"/>
      <c r="I254" s="48"/>
      <c r="J254" s="48"/>
      <c r="K254" s="49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7"/>
      <c r="X254" s="5"/>
      <c r="Y254" s="5"/>
      <c r="Z254" s="5"/>
      <c r="AA254" s="5"/>
      <c r="AB254" s="5"/>
      <c r="AC254" s="5"/>
      <c r="AD254" s="5"/>
      <c r="AE254" s="5"/>
      <c r="AF254" s="51"/>
      <c r="AG254" s="50"/>
      <c r="AH254" s="50"/>
      <c r="AI254" s="50"/>
      <c r="AJ254" s="50"/>
      <c r="AK254" s="50"/>
      <c r="AL254" s="50"/>
      <c r="AM254" s="25"/>
      <c r="AN254" s="25"/>
      <c r="AO254" s="5"/>
    </row>
    <row r="255" spans="3:41" ht="14">
      <c r="C255" s="47"/>
      <c r="D255" s="47"/>
      <c r="E255" s="5"/>
      <c r="F255" s="5"/>
      <c r="G255" s="5"/>
      <c r="H255" s="5"/>
      <c r="I255" s="48"/>
      <c r="J255" s="48"/>
      <c r="K255" s="49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7"/>
      <c r="X255" s="5"/>
      <c r="Y255" s="5"/>
      <c r="Z255" s="5"/>
      <c r="AA255" s="5"/>
      <c r="AB255" s="5"/>
      <c r="AC255" s="5"/>
      <c r="AD255" s="5"/>
      <c r="AE255" s="5"/>
      <c r="AF255" s="51"/>
      <c r="AG255" s="50"/>
      <c r="AH255" s="50"/>
      <c r="AI255" s="50"/>
      <c r="AJ255" s="50"/>
      <c r="AK255" s="50"/>
      <c r="AL255" s="50"/>
      <c r="AM255" s="25"/>
      <c r="AN255" s="25"/>
      <c r="AO255" s="5"/>
    </row>
    <row r="256" spans="3:41" ht="14">
      <c r="C256" s="47"/>
      <c r="D256" s="47"/>
      <c r="E256" s="5"/>
      <c r="F256" s="5"/>
      <c r="G256" s="5"/>
      <c r="H256" s="5"/>
      <c r="I256" s="48"/>
      <c r="J256" s="48"/>
      <c r="K256" s="49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7"/>
      <c r="X256" s="5"/>
      <c r="Y256" s="5"/>
      <c r="Z256" s="5"/>
      <c r="AA256" s="5"/>
      <c r="AB256" s="5"/>
      <c r="AC256" s="5"/>
      <c r="AD256" s="5"/>
      <c r="AE256" s="5"/>
      <c r="AF256" s="51"/>
      <c r="AG256" s="50"/>
      <c r="AH256" s="50"/>
      <c r="AI256" s="50"/>
      <c r="AJ256" s="50"/>
      <c r="AK256" s="50"/>
      <c r="AL256" s="50"/>
      <c r="AM256" s="25"/>
      <c r="AN256" s="25"/>
      <c r="AO256" s="5"/>
    </row>
    <row r="257" spans="3:41" ht="14">
      <c r="C257" s="47"/>
      <c r="D257" s="47"/>
      <c r="E257" s="5"/>
      <c r="F257" s="5"/>
      <c r="G257" s="5"/>
      <c r="H257" s="5"/>
      <c r="I257" s="48"/>
      <c r="J257" s="48"/>
      <c r="K257" s="49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7"/>
      <c r="X257" s="5"/>
      <c r="Y257" s="5"/>
      <c r="Z257" s="5"/>
      <c r="AA257" s="5"/>
      <c r="AB257" s="5"/>
      <c r="AC257" s="5"/>
      <c r="AD257" s="5"/>
      <c r="AE257" s="5"/>
      <c r="AF257" s="51"/>
      <c r="AG257" s="50"/>
      <c r="AH257" s="50"/>
      <c r="AI257" s="50"/>
      <c r="AJ257" s="50"/>
      <c r="AK257" s="50"/>
      <c r="AL257" s="50"/>
      <c r="AM257" s="25"/>
      <c r="AN257" s="25"/>
      <c r="AO257" s="5"/>
    </row>
    <row r="258" spans="3:41" ht="14">
      <c r="C258" s="47"/>
      <c r="D258" s="47"/>
      <c r="E258" s="5"/>
      <c r="F258" s="5"/>
      <c r="G258" s="5"/>
      <c r="H258" s="5"/>
      <c r="I258" s="48"/>
      <c r="J258" s="48"/>
      <c r="K258" s="49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7"/>
      <c r="X258" s="5"/>
      <c r="Y258" s="5"/>
      <c r="Z258" s="5"/>
      <c r="AA258" s="5"/>
      <c r="AB258" s="5"/>
      <c r="AC258" s="5"/>
      <c r="AD258" s="5"/>
      <c r="AE258" s="5"/>
      <c r="AF258" s="51"/>
      <c r="AG258" s="50"/>
      <c r="AH258" s="50"/>
      <c r="AI258" s="50"/>
      <c r="AJ258" s="50"/>
      <c r="AK258" s="50"/>
      <c r="AL258" s="50"/>
      <c r="AM258" s="25"/>
      <c r="AN258" s="25"/>
      <c r="AO258" s="5"/>
    </row>
    <row r="259" spans="3:41" ht="14">
      <c r="C259" s="47"/>
      <c r="D259" s="47"/>
      <c r="E259" s="5"/>
      <c r="F259" s="5"/>
      <c r="G259" s="5"/>
      <c r="H259" s="5"/>
      <c r="I259" s="48"/>
      <c r="J259" s="48"/>
      <c r="K259" s="49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7"/>
      <c r="X259" s="5"/>
      <c r="Y259" s="5"/>
      <c r="Z259" s="5"/>
      <c r="AA259" s="5"/>
      <c r="AB259" s="5"/>
      <c r="AC259" s="5"/>
      <c r="AD259" s="5"/>
      <c r="AE259" s="5"/>
      <c r="AF259" s="51"/>
      <c r="AG259" s="50"/>
      <c r="AH259" s="50"/>
      <c r="AI259" s="50"/>
      <c r="AJ259" s="50"/>
      <c r="AK259" s="50"/>
      <c r="AL259" s="50"/>
      <c r="AM259" s="25"/>
      <c r="AN259" s="25"/>
      <c r="AO259" s="5"/>
    </row>
    <row r="260" spans="3:41" ht="14">
      <c r="C260" s="47"/>
      <c r="D260" s="47"/>
      <c r="E260" s="5"/>
      <c r="F260" s="5"/>
      <c r="G260" s="5"/>
      <c r="H260" s="5"/>
      <c r="I260" s="48"/>
      <c r="J260" s="48"/>
      <c r="K260" s="49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7"/>
      <c r="X260" s="5"/>
      <c r="Y260" s="5"/>
      <c r="Z260" s="5"/>
      <c r="AA260" s="5"/>
      <c r="AB260" s="5"/>
      <c r="AC260" s="5"/>
      <c r="AD260" s="5"/>
      <c r="AE260" s="5"/>
      <c r="AF260" s="51"/>
      <c r="AG260" s="50"/>
      <c r="AH260" s="50"/>
      <c r="AI260" s="50"/>
      <c r="AJ260" s="50"/>
      <c r="AK260" s="50"/>
      <c r="AL260" s="50"/>
      <c r="AM260" s="25"/>
      <c r="AN260" s="25"/>
      <c r="AO260" s="5"/>
    </row>
    <row r="261" spans="3:41" ht="14">
      <c r="C261" s="47"/>
      <c r="D261" s="47"/>
      <c r="E261" s="5"/>
      <c r="F261" s="5"/>
      <c r="G261" s="5"/>
      <c r="H261" s="5"/>
      <c r="I261" s="48"/>
      <c r="J261" s="48"/>
      <c r="K261" s="49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7"/>
      <c r="X261" s="5"/>
      <c r="Y261" s="5"/>
      <c r="Z261" s="5"/>
      <c r="AA261" s="5"/>
      <c r="AB261" s="5"/>
      <c r="AC261" s="5"/>
      <c r="AD261" s="5"/>
      <c r="AE261" s="5"/>
      <c r="AF261" s="51"/>
      <c r="AG261" s="50"/>
      <c r="AH261" s="50"/>
      <c r="AI261" s="50"/>
      <c r="AJ261" s="50"/>
      <c r="AK261" s="50"/>
      <c r="AL261" s="50"/>
      <c r="AM261" s="25"/>
      <c r="AN261" s="25"/>
      <c r="AO261" s="5"/>
    </row>
    <row r="262" spans="3:41" ht="14">
      <c r="C262" s="47"/>
      <c r="D262" s="47"/>
      <c r="E262" s="5"/>
      <c r="F262" s="5"/>
      <c r="G262" s="5"/>
      <c r="H262" s="5"/>
      <c r="I262" s="48"/>
      <c r="J262" s="48"/>
      <c r="K262" s="49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7"/>
      <c r="X262" s="5"/>
      <c r="Y262" s="5"/>
      <c r="Z262" s="5"/>
      <c r="AA262" s="5"/>
      <c r="AB262" s="5"/>
      <c r="AC262" s="5"/>
      <c r="AD262" s="5"/>
      <c r="AE262" s="5"/>
      <c r="AF262" s="51"/>
      <c r="AG262" s="50"/>
      <c r="AH262" s="50"/>
      <c r="AI262" s="50"/>
      <c r="AJ262" s="50"/>
      <c r="AK262" s="50"/>
      <c r="AL262" s="50"/>
      <c r="AM262" s="25"/>
      <c r="AN262" s="25"/>
      <c r="AO262" s="5"/>
    </row>
    <row r="263" spans="3:41" ht="14">
      <c r="C263" s="47"/>
      <c r="D263" s="47"/>
      <c r="E263" s="5"/>
      <c r="F263" s="5"/>
      <c r="G263" s="5"/>
      <c r="H263" s="5"/>
      <c r="I263" s="48"/>
      <c r="J263" s="48"/>
      <c r="K263" s="49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7"/>
      <c r="X263" s="5"/>
      <c r="Y263" s="5"/>
      <c r="Z263" s="5"/>
      <c r="AA263" s="5"/>
      <c r="AB263" s="5"/>
      <c r="AC263" s="5"/>
      <c r="AD263" s="5"/>
      <c r="AE263" s="5"/>
      <c r="AF263" s="51"/>
      <c r="AG263" s="50"/>
      <c r="AH263" s="50"/>
      <c r="AI263" s="50"/>
      <c r="AJ263" s="50"/>
      <c r="AK263" s="50"/>
      <c r="AL263" s="50"/>
      <c r="AM263" s="25"/>
      <c r="AN263" s="25"/>
      <c r="AO263" s="5"/>
    </row>
    <row r="264" spans="3:41" ht="14">
      <c r="C264" s="47"/>
      <c r="D264" s="47"/>
      <c r="E264" s="5"/>
      <c r="F264" s="5"/>
      <c r="G264" s="5"/>
      <c r="H264" s="5"/>
      <c r="I264" s="48"/>
      <c r="J264" s="48"/>
      <c r="K264" s="49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7"/>
      <c r="X264" s="5"/>
      <c r="Y264" s="5"/>
      <c r="Z264" s="5"/>
      <c r="AA264" s="5"/>
      <c r="AB264" s="5"/>
      <c r="AC264" s="5"/>
      <c r="AD264" s="5"/>
      <c r="AE264" s="5"/>
      <c r="AF264" s="51"/>
      <c r="AG264" s="50"/>
      <c r="AH264" s="50"/>
      <c r="AI264" s="50"/>
      <c r="AJ264" s="50"/>
      <c r="AK264" s="50"/>
      <c r="AL264" s="50"/>
      <c r="AM264" s="25"/>
      <c r="AN264" s="25"/>
      <c r="AO264" s="5"/>
    </row>
    <row r="265" spans="3:41" ht="14">
      <c r="C265" s="47"/>
      <c r="D265" s="47"/>
      <c r="E265" s="5"/>
      <c r="F265" s="5"/>
      <c r="G265" s="5"/>
      <c r="H265" s="5"/>
      <c r="I265" s="48"/>
      <c r="J265" s="48"/>
      <c r="K265" s="49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7"/>
      <c r="X265" s="5"/>
      <c r="Y265" s="5"/>
      <c r="Z265" s="5"/>
      <c r="AA265" s="5"/>
      <c r="AB265" s="5"/>
      <c r="AC265" s="5"/>
      <c r="AD265" s="5"/>
      <c r="AE265" s="5"/>
      <c r="AF265" s="51"/>
      <c r="AG265" s="50"/>
      <c r="AH265" s="50"/>
      <c r="AI265" s="50"/>
      <c r="AJ265" s="50"/>
      <c r="AK265" s="50"/>
      <c r="AL265" s="50"/>
      <c r="AM265" s="25"/>
      <c r="AN265" s="25"/>
      <c r="AO265" s="5"/>
    </row>
    <row r="266" spans="3:41" ht="14">
      <c r="C266" s="47"/>
      <c r="D266" s="47"/>
      <c r="E266" s="5"/>
      <c r="F266" s="5"/>
      <c r="G266" s="5"/>
      <c r="H266" s="5"/>
      <c r="I266" s="48"/>
      <c r="J266" s="48"/>
      <c r="K266" s="49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7"/>
      <c r="X266" s="5"/>
      <c r="Y266" s="5"/>
      <c r="Z266" s="5"/>
      <c r="AA266" s="5"/>
      <c r="AB266" s="5"/>
      <c r="AC266" s="5"/>
      <c r="AD266" s="5"/>
      <c r="AE266" s="5"/>
      <c r="AF266" s="51"/>
      <c r="AG266" s="50"/>
      <c r="AH266" s="50"/>
      <c r="AI266" s="50"/>
      <c r="AJ266" s="50"/>
      <c r="AK266" s="50"/>
      <c r="AL266" s="50"/>
      <c r="AM266" s="25"/>
      <c r="AN266" s="25"/>
      <c r="AO266" s="5"/>
    </row>
    <row r="267" spans="3:41" ht="14">
      <c r="C267" s="47"/>
      <c r="D267" s="47"/>
      <c r="E267" s="5"/>
      <c r="F267" s="5"/>
      <c r="G267" s="5"/>
      <c r="H267" s="5"/>
      <c r="I267" s="48"/>
      <c r="J267" s="48"/>
      <c r="K267" s="49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7"/>
      <c r="X267" s="5"/>
      <c r="Y267" s="5"/>
      <c r="Z267" s="5"/>
      <c r="AA267" s="5"/>
      <c r="AB267" s="5"/>
      <c r="AC267" s="5"/>
      <c r="AD267" s="5"/>
      <c r="AE267" s="5"/>
      <c r="AF267" s="51"/>
      <c r="AG267" s="50"/>
      <c r="AH267" s="50"/>
      <c r="AI267" s="50"/>
      <c r="AJ267" s="50"/>
      <c r="AK267" s="50"/>
      <c r="AL267" s="50"/>
      <c r="AM267" s="25"/>
      <c r="AN267" s="25"/>
      <c r="AO267" s="5"/>
    </row>
    <row r="268" spans="3:41" ht="14">
      <c r="C268" s="47"/>
      <c r="D268" s="47"/>
      <c r="E268" s="5"/>
      <c r="F268" s="5"/>
      <c r="G268" s="5"/>
      <c r="H268" s="5"/>
      <c r="I268" s="48"/>
      <c r="J268" s="48"/>
      <c r="K268" s="49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7"/>
      <c r="X268" s="5"/>
      <c r="Y268" s="5"/>
      <c r="Z268" s="5"/>
      <c r="AA268" s="5"/>
      <c r="AB268" s="5"/>
      <c r="AC268" s="5"/>
      <c r="AD268" s="5"/>
      <c r="AE268" s="5"/>
      <c r="AF268" s="51"/>
      <c r="AG268" s="50"/>
      <c r="AH268" s="50"/>
      <c r="AI268" s="50"/>
      <c r="AJ268" s="50"/>
      <c r="AK268" s="50"/>
      <c r="AL268" s="50"/>
      <c r="AM268" s="25"/>
      <c r="AN268" s="25"/>
      <c r="AO268" s="5"/>
    </row>
    <row r="269" spans="3:41" ht="14">
      <c r="C269" s="47"/>
      <c r="D269" s="47"/>
      <c r="E269" s="5"/>
      <c r="F269" s="5"/>
      <c r="G269" s="5"/>
      <c r="H269" s="5"/>
      <c r="I269" s="48"/>
      <c r="J269" s="48"/>
      <c r="K269" s="49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7"/>
      <c r="X269" s="5"/>
      <c r="Y269" s="5"/>
      <c r="Z269" s="5"/>
      <c r="AA269" s="5"/>
      <c r="AB269" s="5"/>
      <c r="AC269" s="5"/>
      <c r="AD269" s="5"/>
      <c r="AE269" s="5"/>
      <c r="AF269" s="51"/>
      <c r="AG269" s="50"/>
      <c r="AH269" s="50"/>
      <c r="AI269" s="50"/>
      <c r="AJ269" s="50"/>
      <c r="AK269" s="50"/>
      <c r="AL269" s="50"/>
      <c r="AM269" s="25"/>
      <c r="AN269" s="25"/>
      <c r="AO269" s="5"/>
    </row>
    <row r="270" spans="3:41" ht="14">
      <c r="C270" s="47"/>
      <c r="D270" s="47"/>
      <c r="E270" s="5"/>
      <c r="F270" s="5"/>
      <c r="G270" s="5"/>
      <c r="H270" s="5"/>
      <c r="I270" s="48"/>
      <c r="J270" s="48"/>
      <c r="K270" s="49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7"/>
      <c r="X270" s="5"/>
      <c r="Y270" s="5"/>
      <c r="Z270" s="5"/>
      <c r="AA270" s="5"/>
      <c r="AB270" s="5"/>
      <c r="AC270" s="5"/>
      <c r="AD270" s="5"/>
      <c r="AE270" s="5"/>
      <c r="AF270" s="51"/>
      <c r="AG270" s="50"/>
      <c r="AH270" s="50"/>
      <c r="AI270" s="50"/>
      <c r="AJ270" s="50"/>
      <c r="AK270" s="50"/>
      <c r="AL270" s="50"/>
      <c r="AM270" s="25"/>
      <c r="AN270" s="25"/>
      <c r="AO270" s="5"/>
    </row>
    <row r="271" spans="3:41" ht="14">
      <c r="C271" s="47"/>
      <c r="D271" s="47"/>
      <c r="E271" s="5"/>
      <c r="F271" s="5"/>
      <c r="G271" s="5"/>
      <c r="H271" s="5"/>
      <c r="I271" s="48"/>
      <c r="J271" s="48"/>
      <c r="K271" s="49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7"/>
      <c r="X271" s="5"/>
      <c r="Y271" s="5"/>
      <c r="Z271" s="5"/>
      <c r="AA271" s="5"/>
      <c r="AB271" s="5"/>
      <c r="AC271" s="5"/>
      <c r="AD271" s="5"/>
      <c r="AE271" s="5"/>
      <c r="AF271" s="51"/>
      <c r="AG271" s="50"/>
      <c r="AH271" s="50"/>
      <c r="AI271" s="50"/>
      <c r="AJ271" s="50"/>
      <c r="AK271" s="50"/>
      <c r="AL271" s="50"/>
      <c r="AM271" s="25"/>
      <c r="AN271" s="25"/>
      <c r="AO271" s="5"/>
    </row>
    <row r="272" spans="3:41" ht="14">
      <c r="C272" s="47"/>
      <c r="D272" s="47"/>
      <c r="E272" s="5"/>
      <c r="F272" s="5"/>
      <c r="G272" s="5"/>
      <c r="H272" s="5"/>
      <c r="I272" s="48"/>
      <c r="J272" s="48"/>
      <c r="K272" s="49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7"/>
      <c r="X272" s="5"/>
      <c r="Y272" s="5"/>
      <c r="Z272" s="5"/>
      <c r="AA272" s="5"/>
      <c r="AB272" s="5"/>
      <c r="AC272" s="5"/>
      <c r="AD272" s="5"/>
      <c r="AE272" s="5"/>
      <c r="AF272" s="51"/>
      <c r="AG272" s="50"/>
      <c r="AH272" s="50"/>
      <c r="AI272" s="50"/>
      <c r="AJ272" s="50"/>
      <c r="AK272" s="50"/>
      <c r="AL272" s="50"/>
      <c r="AM272" s="25"/>
      <c r="AN272" s="25"/>
      <c r="AO272" s="5"/>
    </row>
    <row r="273" spans="3:41" ht="14">
      <c r="C273" s="47"/>
      <c r="D273" s="47"/>
      <c r="E273" s="5"/>
      <c r="F273" s="5"/>
      <c r="G273" s="5"/>
      <c r="H273" s="5"/>
      <c r="I273" s="48"/>
      <c r="J273" s="48"/>
      <c r="K273" s="49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7"/>
      <c r="X273" s="5"/>
      <c r="Y273" s="5"/>
      <c r="Z273" s="5"/>
      <c r="AA273" s="5"/>
      <c r="AB273" s="5"/>
      <c r="AC273" s="5"/>
      <c r="AD273" s="5"/>
      <c r="AE273" s="5"/>
      <c r="AF273" s="51"/>
      <c r="AG273" s="50"/>
      <c r="AH273" s="50"/>
      <c r="AI273" s="50"/>
      <c r="AJ273" s="50"/>
      <c r="AK273" s="50"/>
      <c r="AL273" s="50"/>
      <c r="AM273" s="25"/>
      <c r="AN273" s="25"/>
      <c r="AO273" s="5"/>
    </row>
    <row r="274" spans="3:41" ht="14">
      <c r="C274" s="47"/>
      <c r="D274" s="47"/>
      <c r="E274" s="5"/>
      <c r="F274" s="5"/>
      <c r="G274" s="5"/>
      <c r="H274" s="5"/>
      <c r="I274" s="48"/>
      <c r="J274" s="48"/>
      <c r="K274" s="49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7"/>
      <c r="X274" s="5"/>
      <c r="Y274" s="5"/>
      <c r="Z274" s="5"/>
      <c r="AA274" s="5"/>
      <c r="AB274" s="5"/>
      <c r="AC274" s="5"/>
      <c r="AD274" s="5"/>
      <c r="AE274" s="5"/>
      <c r="AF274" s="51"/>
      <c r="AG274" s="50"/>
      <c r="AH274" s="50"/>
      <c r="AI274" s="50"/>
      <c r="AJ274" s="50"/>
      <c r="AK274" s="50"/>
      <c r="AL274" s="50"/>
      <c r="AM274" s="25"/>
      <c r="AN274" s="25"/>
      <c r="AO274" s="5"/>
    </row>
    <row r="275" spans="3:41" ht="14">
      <c r="C275" s="47"/>
      <c r="D275" s="47"/>
      <c r="E275" s="5"/>
      <c r="F275" s="5"/>
      <c r="G275" s="5"/>
      <c r="H275" s="5"/>
      <c r="I275" s="48"/>
      <c r="J275" s="48"/>
      <c r="K275" s="49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7"/>
      <c r="X275" s="5"/>
      <c r="Y275" s="5"/>
      <c r="Z275" s="5"/>
      <c r="AA275" s="5"/>
      <c r="AB275" s="5"/>
      <c r="AC275" s="5"/>
      <c r="AD275" s="5"/>
      <c r="AE275" s="5"/>
      <c r="AF275" s="51"/>
      <c r="AG275" s="50"/>
      <c r="AH275" s="50"/>
      <c r="AI275" s="50"/>
      <c r="AJ275" s="50"/>
      <c r="AK275" s="50"/>
      <c r="AL275" s="50"/>
      <c r="AM275" s="25"/>
      <c r="AN275" s="25"/>
      <c r="AO275" s="5"/>
    </row>
    <row r="276" spans="3:41" ht="14">
      <c r="C276" s="47"/>
      <c r="D276" s="47"/>
      <c r="E276" s="5"/>
      <c r="F276" s="5"/>
      <c r="G276" s="5"/>
      <c r="H276" s="5"/>
      <c r="I276" s="48"/>
      <c r="J276" s="48"/>
      <c r="K276" s="49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7"/>
      <c r="X276" s="5"/>
      <c r="Y276" s="5"/>
      <c r="Z276" s="5"/>
      <c r="AA276" s="5"/>
      <c r="AB276" s="5"/>
      <c r="AC276" s="5"/>
      <c r="AD276" s="5"/>
      <c r="AE276" s="5"/>
      <c r="AF276" s="51"/>
      <c r="AG276" s="50"/>
      <c r="AH276" s="50"/>
      <c r="AI276" s="50"/>
      <c r="AJ276" s="50"/>
      <c r="AK276" s="50"/>
      <c r="AL276" s="50"/>
      <c r="AM276" s="25"/>
      <c r="AN276" s="25"/>
      <c r="AO276" s="5"/>
    </row>
    <row r="277" spans="3:41" ht="14">
      <c r="C277" s="47"/>
      <c r="D277" s="47"/>
      <c r="E277" s="5"/>
      <c r="F277" s="5"/>
      <c r="G277" s="5"/>
      <c r="H277" s="5"/>
      <c r="I277" s="48"/>
      <c r="J277" s="48"/>
      <c r="K277" s="49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7"/>
      <c r="X277" s="5"/>
      <c r="Y277" s="5"/>
      <c r="Z277" s="5"/>
      <c r="AA277" s="5"/>
      <c r="AB277" s="5"/>
      <c r="AC277" s="5"/>
      <c r="AD277" s="5"/>
      <c r="AE277" s="5"/>
      <c r="AF277" s="51"/>
      <c r="AG277" s="50"/>
      <c r="AH277" s="50"/>
      <c r="AI277" s="50"/>
      <c r="AJ277" s="50"/>
      <c r="AK277" s="50"/>
      <c r="AL277" s="50"/>
      <c r="AM277" s="25"/>
      <c r="AN277" s="25"/>
      <c r="AO277" s="5"/>
    </row>
    <row r="278" spans="3:41" ht="14">
      <c r="C278" s="47"/>
      <c r="D278" s="47"/>
      <c r="E278" s="5"/>
      <c r="F278" s="5"/>
      <c r="G278" s="5"/>
      <c r="H278" s="5"/>
      <c r="I278" s="48"/>
      <c r="J278" s="48"/>
      <c r="K278" s="49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7"/>
      <c r="X278" s="5"/>
      <c r="Y278" s="5"/>
      <c r="Z278" s="5"/>
      <c r="AA278" s="5"/>
      <c r="AB278" s="5"/>
      <c r="AC278" s="5"/>
      <c r="AD278" s="5"/>
      <c r="AE278" s="5"/>
      <c r="AF278" s="51"/>
      <c r="AG278" s="50"/>
      <c r="AH278" s="50"/>
      <c r="AI278" s="50"/>
      <c r="AJ278" s="50"/>
      <c r="AK278" s="50"/>
      <c r="AL278" s="50"/>
      <c r="AM278" s="25"/>
      <c r="AN278" s="25"/>
      <c r="AO278" s="5"/>
    </row>
    <row r="279" spans="3:41" ht="14">
      <c r="C279" s="47"/>
      <c r="D279" s="47"/>
      <c r="E279" s="5"/>
      <c r="F279" s="5"/>
      <c r="G279" s="5"/>
      <c r="H279" s="5"/>
      <c r="I279" s="48"/>
      <c r="J279" s="48"/>
      <c r="K279" s="49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7"/>
      <c r="X279" s="5"/>
      <c r="Y279" s="5"/>
      <c r="Z279" s="5"/>
      <c r="AA279" s="5"/>
      <c r="AB279" s="5"/>
      <c r="AC279" s="5"/>
      <c r="AD279" s="5"/>
      <c r="AE279" s="5"/>
      <c r="AF279" s="51"/>
      <c r="AG279" s="50"/>
      <c r="AH279" s="50"/>
      <c r="AI279" s="50"/>
      <c r="AJ279" s="50"/>
      <c r="AK279" s="50"/>
      <c r="AL279" s="50"/>
      <c r="AM279" s="25"/>
      <c r="AN279" s="25"/>
      <c r="AO279" s="5"/>
    </row>
    <row r="280" spans="3:41" ht="14">
      <c r="C280" s="47"/>
      <c r="D280" s="47"/>
      <c r="E280" s="5"/>
      <c r="F280" s="5"/>
      <c r="G280" s="5"/>
      <c r="H280" s="5"/>
      <c r="I280" s="48"/>
      <c r="J280" s="48"/>
      <c r="K280" s="49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7"/>
      <c r="X280" s="5"/>
      <c r="Y280" s="5"/>
      <c r="Z280" s="5"/>
      <c r="AA280" s="5"/>
      <c r="AB280" s="5"/>
      <c r="AC280" s="5"/>
      <c r="AD280" s="5"/>
      <c r="AE280" s="5"/>
      <c r="AF280" s="51"/>
      <c r="AG280" s="50"/>
      <c r="AH280" s="50"/>
      <c r="AI280" s="50"/>
      <c r="AJ280" s="50"/>
      <c r="AK280" s="50"/>
      <c r="AL280" s="50"/>
      <c r="AM280" s="25"/>
      <c r="AN280" s="25"/>
      <c r="AO280" s="5"/>
    </row>
    <row r="281" spans="3:41" ht="14">
      <c r="C281" s="47"/>
      <c r="D281" s="47"/>
      <c r="E281" s="5"/>
      <c r="F281" s="5"/>
      <c r="G281" s="5"/>
      <c r="H281" s="5"/>
      <c r="I281" s="48"/>
      <c r="J281" s="48"/>
      <c r="K281" s="49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7"/>
      <c r="X281" s="5"/>
      <c r="Y281" s="5"/>
      <c r="Z281" s="5"/>
      <c r="AA281" s="5"/>
      <c r="AB281" s="5"/>
      <c r="AC281" s="5"/>
      <c r="AD281" s="5"/>
      <c r="AE281" s="5"/>
      <c r="AF281" s="51"/>
      <c r="AG281" s="50"/>
      <c r="AH281" s="50"/>
      <c r="AI281" s="50"/>
      <c r="AJ281" s="50"/>
      <c r="AK281" s="50"/>
      <c r="AL281" s="50"/>
      <c r="AM281" s="25"/>
      <c r="AN281" s="25"/>
      <c r="AO281" s="5"/>
    </row>
    <row r="282" spans="3:41" ht="14">
      <c r="C282" s="47"/>
      <c r="D282" s="47"/>
      <c r="E282" s="5"/>
      <c r="F282" s="5"/>
      <c r="G282" s="5"/>
      <c r="H282" s="5"/>
      <c r="I282" s="48"/>
      <c r="J282" s="48"/>
      <c r="K282" s="49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7"/>
      <c r="X282" s="5"/>
      <c r="Y282" s="5"/>
      <c r="Z282" s="5"/>
      <c r="AA282" s="5"/>
      <c r="AB282" s="5"/>
      <c r="AC282" s="5"/>
      <c r="AD282" s="5"/>
      <c r="AE282" s="5"/>
      <c r="AF282" s="51"/>
      <c r="AG282" s="50"/>
      <c r="AH282" s="50"/>
      <c r="AI282" s="50"/>
      <c r="AJ282" s="50"/>
      <c r="AK282" s="50"/>
      <c r="AL282" s="50"/>
      <c r="AM282" s="25"/>
      <c r="AN282" s="25"/>
      <c r="AO282" s="5"/>
    </row>
    <row r="283" spans="3:41" ht="14">
      <c r="C283" s="47"/>
      <c r="D283" s="47"/>
      <c r="E283" s="5"/>
      <c r="F283" s="5"/>
      <c r="G283" s="5"/>
      <c r="H283" s="5"/>
      <c r="I283" s="48"/>
      <c r="J283" s="48"/>
      <c r="K283" s="49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7"/>
      <c r="X283" s="5"/>
      <c r="Y283" s="5"/>
      <c r="Z283" s="5"/>
      <c r="AA283" s="5"/>
      <c r="AB283" s="5"/>
      <c r="AC283" s="5"/>
      <c r="AD283" s="5"/>
      <c r="AE283" s="5"/>
      <c r="AF283" s="51"/>
      <c r="AG283" s="50"/>
      <c r="AH283" s="50"/>
      <c r="AI283" s="50"/>
      <c r="AJ283" s="50"/>
      <c r="AK283" s="50"/>
      <c r="AL283" s="50"/>
      <c r="AM283" s="25"/>
      <c r="AN283" s="25"/>
      <c r="AO283" s="5"/>
    </row>
    <row r="284" spans="3:41" ht="14">
      <c r="C284" s="47"/>
      <c r="D284" s="47"/>
      <c r="E284" s="5"/>
      <c r="F284" s="5"/>
      <c r="G284" s="5"/>
      <c r="H284" s="5"/>
      <c r="I284" s="48"/>
      <c r="J284" s="48"/>
      <c r="K284" s="49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7"/>
      <c r="X284" s="5"/>
      <c r="Y284" s="5"/>
      <c r="Z284" s="5"/>
      <c r="AA284" s="5"/>
      <c r="AB284" s="5"/>
      <c r="AC284" s="5"/>
      <c r="AD284" s="5"/>
      <c r="AE284" s="5"/>
      <c r="AF284" s="51"/>
      <c r="AG284" s="50"/>
      <c r="AH284" s="50"/>
      <c r="AI284" s="50"/>
      <c r="AJ284" s="50"/>
      <c r="AK284" s="50"/>
      <c r="AL284" s="50"/>
      <c r="AM284" s="25"/>
      <c r="AN284" s="25"/>
      <c r="AO284" s="5"/>
    </row>
    <row r="285" spans="3:41" ht="14">
      <c r="C285" s="47"/>
      <c r="D285" s="47"/>
      <c r="E285" s="5"/>
      <c r="F285" s="5"/>
      <c r="G285" s="5"/>
      <c r="H285" s="5"/>
      <c r="I285" s="48"/>
      <c r="J285" s="48"/>
      <c r="K285" s="49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7"/>
      <c r="X285" s="5"/>
      <c r="Y285" s="5"/>
      <c r="Z285" s="5"/>
      <c r="AA285" s="5"/>
      <c r="AB285" s="5"/>
      <c r="AC285" s="5"/>
      <c r="AD285" s="5"/>
      <c r="AE285" s="5"/>
      <c r="AF285" s="51"/>
      <c r="AG285" s="50"/>
      <c r="AH285" s="50"/>
      <c r="AI285" s="50"/>
      <c r="AJ285" s="50"/>
      <c r="AK285" s="50"/>
      <c r="AL285" s="50"/>
      <c r="AM285" s="25"/>
      <c r="AN285" s="25"/>
      <c r="AO285" s="5"/>
    </row>
    <row r="286" spans="3:41" ht="14">
      <c r="C286" s="47"/>
      <c r="D286" s="47"/>
      <c r="E286" s="5"/>
      <c r="F286" s="5"/>
      <c r="G286" s="5"/>
      <c r="H286" s="5"/>
      <c r="I286" s="48"/>
      <c r="J286" s="48"/>
      <c r="K286" s="49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7"/>
      <c r="X286" s="5"/>
      <c r="Y286" s="5"/>
      <c r="Z286" s="5"/>
      <c r="AA286" s="5"/>
      <c r="AB286" s="5"/>
      <c r="AC286" s="5"/>
      <c r="AD286" s="5"/>
      <c r="AE286" s="5"/>
      <c r="AF286" s="51"/>
      <c r="AG286" s="50"/>
      <c r="AH286" s="50"/>
      <c r="AI286" s="50"/>
      <c r="AJ286" s="50"/>
      <c r="AK286" s="50"/>
      <c r="AL286" s="50"/>
      <c r="AM286" s="25"/>
      <c r="AN286" s="25"/>
      <c r="AO286" s="5"/>
    </row>
    <row r="287" spans="3:41" ht="14">
      <c r="C287" s="47"/>
      <c r="D287" s="47"/>
      <c r="E287" s="5"/>
      <c r="F287" s="5"/>
      <c r="G287" s="5"/>
      <c r="H287" s="5"/>
      <c r="I287" s="48"/>
      <c r="J287" s="48"/>
      <c r="K287" s="49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7"/>
      <c r="X287" s="5"/>
      <c r="Y287" s="5"/>
      <c r="Z287" s="5"/>
      <c r="AA287" s="5"/>
      <c r="AB287" s="5"/>
      <c r="AC287" s="5"/>
      <c r="AD287" s="5"/>
      <c r="AE287" s="5"/>
      <c r="AF287" s="51"/>
      <c r="AG287" s="50"/>
      <c r="AH287" s="50"/>
      <c r="AI287" s="50"/>
      <c r="AJ287" s="50"/>
      <c r="AK287" s="50"/>
      <c r="AL287" s="50"/>
      <c r="AM287" s="25"/>
      <c r="AN287" s="25"/>
      <c r="AO287" s="5"/>
    </row>
    <row r="288" spans="3:41" ht="14">
      <c r="C288" s="47"/>
      <c r="D288" s="47"/>
      <c r="E288" s="5"/>
      <c r="F288" s="5"/>
      <c r="G288" s="5"/>
      <c r="H288" s="5"/>
      <c r="I288" s="48"/>
      <c r="J288" s="48"/>
      <c r="K288" s="49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7"/>
      <c r="X288" s="5"/>
      <c r="Y288" s="5"/>
      <c r="Z288" s="5"/>
      <c r="AA288" s="5"/>
      <c r="AB288" s="5"/>
      <c r="AC288" s="5"/>
      <c r="AD288" s="5"/>
      <c r="AE288" s="5"/>
      <c r="AF288" s="51"/>
      <c r="AG288" s="50"/>
      <c r="AH288" s="50"/>
      <c r="AI288" s="50"/>
      <c r="AJ288" s="50"/>
      <c r="AK288" s="50"/>
      <c r="AL288" s="50"/>
      <c r="AM288" s="25"/>
      <c r="AN288" s="25"/>
      <c r="AO288" s="5"/>
    </row>
    <row r="289" spans="3:41" ht="14">
      <c r="C289" s="47"/>
      <c r="D289" s="47"/>
      <c r="E289" s="5"/>
      <c r="F289" s="5"/>
      <c r="G289" s="5"/>
      <c r="H289" s="5"/>
      <c r="I289" s="48"/>
      <c r="J289" s="48"/>
      <c r="K289" s="49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7"/>
      <c r="X289" s="5"/>
      <c r="Y289" s="5"/>
      <c r="Z289" s="5"/>
      <c r="AA289" s="5"/>
      <c r="AB289" s="5"/>
      <c r="AC289" s="5"/>
      <c r="AD289" s="5"/>
      <c r="AE289" s="5"/>
      <c r="AF289" s="51"/>
      <c r="AG289" s="50"/>
      <c r="AH289" s="50"/>
      <c r="AI289" s="50"/>
      <c r="AJ289" s="50"/>
      <c r="AK289" s="50"/>
      <c r="AL289" s="50"/>
      <c r="AM289" s="25"/>
      <c r="AN289" s="25"/>
      <c r="AO289" s="5"/>
    </row>
    <row r="290" spans="3:41" ht="14">
      <c r="C290" s="47"/>
      <c r="D290" s="47"/>
      <c r="E290" s="5"/>
      <c r="F290" s="5"/>
      <c r="G290" s="5"/>
      <c r="H290" s="5"/>
      <c r="I290" s="48"/>
      <c r="J290" s="48"/>
      <c r="K290" s="49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7"/>
      <c r="X290" s="5"/>
      <c r="Y290" s="5"/>
      <c r="Z290" s="5"/>
      <c r="AA290" s="5"/>
      <c r="AB290" s="5"/>
      <c r="AC290" s="5"/>
      <c r="AD290" s="5"/>
      <c r="AE290" s="5"/>
      <c r="AF290" s="51"/>
      <c r="AG290" s="50"/>
      <c r="AH290" s="50"/>
      <c r="AI290" s="50"/>
      <c r="AJ290" s="50"/>
      <c r="AK290" s="50"/>
      <c r="AL290" s="50"/>
      <c r="AM290" s="25"/>
      <c r="AN290" s="25"/>
      <c r="AO290" s="5"/>
    </row>
    <row r="291" spans="3:41" ht="14">
      <c r="C291" s="47"/>
      <c r="D291" s="47"/>
      <c r="E291" s="5"/>
      <c r="F291" s="5"/>
      <c r="G291" s="5"/>
      <c r="H291" s="5"/>
      <c r="I291" s="48"/>
      <c r="J291" s="48"/>
      <c r="K291" s="49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7"/>
      <c r="X291" s="5"/>
      <c r="Y291" s="5"/>
      <c r="Z291" s="5"/>
      <c r="AA291" s="5"/>
      <c r="AB291" s="5"/>
      <c r="AC291" s="5"/>
      <c r="AD291" s="5"/>
      <c r="AE291" s="5"/>
      <c r="AF291" s="51"/>
      <c r="AG291" s="50"/>
      <c r="AH291" s="50"/>
      <c r="AI291" s="50"/>
      <c r="AJ291" s="50"/>
      <c r="AK291" s="50"/>
      <c r="AL291" s="50"/>
      <c r="AM291" s="25"/>
      <c r="AN291" s="25"/>
      <c r="AO291" s="5"/>
    </row>
    <row r="292" spans="3:41" ht="14">
      <c r="C292" s="47"/>
      <c r="D292" s="47"/>
      <c r="E292" s="5"/>
      <c r="F292" s="5"/>
      <c r="G292" s="5"/>
      <c r="H292" s="5"/>
      <c r="I292" s="48"/>
      <c r="J292" s="48"/>
      <c r="K292" s="49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7"/>
      <c r="X292" s="5"/>
      <c r="Y292" s="5"/>
      <c r="Z292" s="5"/>
      <c r="AA292" s="5"/>
      <c r="AB292" s="5"/>
      <c r="AC292" s="5"/>
      <c r="AD292" s="5"/>
      <c r="AE292" s="5"/>
      <c r="AF292" s="51"/>
      <c r="AG292" s="50"/>
      <c r="AH292" s="50"/>
      <c r="AI292" s="50"/>
      <c r="AJ292" s="50"/>
      <c r="AK292" s="50"/>
      <c r="AL292" s="50"/>
      <c r="AM292" s="25"/>
      <c r="AN292" s="25"/>
      <c r="AO292" s="5"/>
    </row>
    <row r="293" spans="3:41" ht="14">
      <c r="C293" s="47"/>
      <c r="D293" s="47"/>
      <c r="E293" s="5"/>
      <c r="F293" s="5"/>
      <c r="G293" s="5"/>
      <c r="H293" s="5"/>
      <c r="I293" s="48"/>
      <c r="J293" s="48"/>
      <c r="K293" s="49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7"/>
      <c r="X293" s="5"/>
      <c r="Y293" s="5"/>
      <c r="Z293" s="5"/>
      <c r="AA293" s="5"/>
      <c r="AB293" s="5"/>
      <c r="AC293" s="5"/>
      <c r="AD293" s="5"/>
      <c r="AE293" s="5"/>
      <c r="AF293" s="51"/>
      <c r="AG293" s="50"/>
      <c r="AH293" s="50"/>
      <c r="AI293" s="50"/>
      <c r="AJ293" s="50"/>
      <c r="AK293" s="50"/>
      <c r="AL293" s="50"/>
      <c r="AM293" s="25"/>
      <c r="AN293" s="25"/>
      <c r="AO293" s="5"/>
    </row>
    <row r="294" spans="3:41" ht="14">
      <c r="C294" s="47"/>
      <c r="D294" s="47"/>
      <c r="E294" s="5"/>
      <c r="F294" s="5"/>
      <c r="G294" s="5"/>
      <c r="H294" s="5"/>
      <c r="I294" s="48"/>
      <c r="J294" s="48"/>
      <c r="K294" s="49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7"/>
      <c r="X294" s="5"/>
      <c r="Y294" s="5"/>
      <c r="Z294" s="5"/>
      <c r="AA294" s="5"/>
      <c r="AB294" s="5"/>
      <c r="AC294" s="5"/>
      <c r="AD294" s="5"/>
      <c r="AE294" s="5"/>
      <c r="AF294" s="51"/>
      <c r="AG294" s="50"/>
      <c r="AH294" s="50"/>
      <c r="AI294" s="50"/>
      <c r="AJ294" s="50"/>
      <c r="AK294" s="50"/>
      <c r="AL294" s="50"/>
      <c r="AM294" s="25"/>
      <c r="AN294" s="25"/>
      <c r="AO294" s="5"/>
    </row>
    <row r="295" spans="3:41" ht="14">
      <c r="C295" s="47"/>
      <c r="D295" s="47"/>
      <c r="E295" s="5"/>
      <c r="F295" s="5"/>
      <c r="G295" s="5"/>
      <c r="H295" s="5"/>
      <c r="I295" s="48"/>
      <c r="J295" s="48"/>
      <c r="K295" s="49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7"/>
      <c r="X295" s="5"/>
      <c r="Y295" s="5"/>
      <c r="Z295" s="5"/>
      <c r="AA295" s="5"/>
      <c r="AB295" s="5"/>
      <c r="AC295" s="5"/>
      <c r="AD295" s="5"/>
      <c r="AE295" s="5"/>
      <c r="AF295" s="51"/>
      <c r="AG295" s="50"/>
      <c r="AH295" s="50"/>
      <c r="AI295" s="50"/>
      <c r="AJ295" s="50"/>
      <c r="AK295" s="50"/>
      <c r="AL295" s="50"/>
      <c r="AM295" s="25"/>
      <c r="AN295" s="25"/>
      <c r="AO295" s="5"/>
    </row>
    <row r="296" spans="3:41" ht="14">
      <c r="C296" s="47"/>
      <c r="D296" s="47"/>
      <c r="E296" s="5"/>
      <c r="F296" s="5"/>
      <c r="G296" s="5"/>
      <c r="H296" s="5"/>
      <c r="I296" s="48"/>
      <c r="J296" s="48"/>
      <c r="K296" s="49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7"/>
      <c r="X296" s="5"/>
      <c r="Y296" s="5"/>
      <c r="Z296" s="5"/>
      <c r="AA296" s="5"/>
      <c r="AB296" s="5"/>
      <c r="AC296" s="5"/>
      <c r="AD296" s="5"/>
      <c r="AE296" s="5"/>
      <c r="AF296" s="51"/>
      <c r="AG296" s="50"/>
      <c r="AH296" s="50"/>
      <c r="AI296" s="50"/>
      <c r="AJ296" s="50"/>
      <c r="AK296" s="50"/>
      <c r="AL296" s="50"/>
      <c r="AM296" s="25"/>
      <c r="AN296" s="25"/>
      <c r="AO296" s="5"/>
    </row>
    <row r="297" spans="3:41" ht="14">
      <c r="C297" s="47"/>
      <c r="D297" s="47"/>
      <c r="E297" s="5"/>
      <c r="F297" s="5"/>
      <c r="G297" s="5"/>
      <c r="H297" s="5"/>
      <c r="I297" s="48"/>
      <c r="J297" s="48"/>
      <c r="K297" s="49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7"/>
      <c r="X297" s="5"/>
      <c r="Y297" s="5"/>
      <c r="Z297" s="5"/>
      <c r="AA297" s="5"/>
      <c r="AB297" s="5"/>
      <c r="AC297" s="5"/>
      <c r="AD297" s="5"/>
      <c r="AE297" s="5"/>
      <c r="AF297" s="51"/>
      <c r="AG297" s="50"/>
      <c r="AH297" s="50"/>
      <c r="AI297" s="50"/>
      <c r="AJ297" s="50"/>
      <c r="AK297" s="50"/>
      <c r="AL297" s="50"/>
      <c r="AM297" s="25"/>
      <c r="AN297" s="25"/>
      <c r="AO297" s="5"/>
    </row>
    <row r="298" spans="3:41" ht="14">
      <c r="C298" s="47"/>
      <c r="D298" s="47"/>
      <c r="E298" s="5"/>
      <c r="F298" s="5"/>
      <c r="G298" s="5"/>
      <c r="H298" s="5"/>
      <c r="I298" s="48"/>
      <c r="J298" s="48"/>
      <c r="K298" s="49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7"/>
      <c r="X298" s="5"/>
      <c r="Y298" s="5"/>
      <c r="Z298" s="5"/>
      <c r="AA298" s="5"/>
      <c r="AB298" s="5"/>
      <c r="AC298" s="5"/>
      <c r="AD298" s="5"/>
      <c r="AE298" s="5"/>
      <c r="AF298" s="51"/>
      <c r="AG298" s="50"/>
      <c r="AH298" s="50"/>
      <c r="AI298" s="50"/>
      <c r="AJ298" s="50"/>
      <c r="AK298" s="50"/>
      <c r="AL298" s="50"/>
      <c r="AM298" s="25"/>
      <c r="AN298" s="25"/>
      <c r="AO298" s="5"/>
    </row>
    <row r="299" spans="3:41" ht="14">
      <c r="C299" s="47"/>
      <c r="D299" s="47"/>
      <c r="E299" s="5"/>
      <c r="F299" s="5"/>
      <c r="G299" s="5"/>
      <c r="H299" s="5"/>
      <c r="I299" s="48"/>
      <c r="J299" s="48"/>
      <c r="K299" s="49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7"/>
      <c r="X299" s="5"/>
      <c r="Y299" s="5"/>
      <c r="Z299" s="5"/>
      <c r="AA299" s="5"/>
      <c r="AB299" s="5"/>
      <c r="AC299" s="5"/>
      <c r="AD299" s="5"/>
      <c r="AE299" s="5"/>
      <c r="AF299" s="51"/>
      <c r="AG299" s="50"/>
      <c r="AH299" s="50"/>
      <c r="AI299" s="50"/>
      <c r="AJ299" s="50"/>
      <c r="AK299" s="50"/>
      <c r="AL299" s="50"/>
      <c r="AM299" s="25"/>
      <c r="AN299" s="25"/>
      <c r="AO299" s="5"/>
    </row>
    <row r="300" spans="3:41" ht="14">
      <c r="C300" s="47"/>
      <c r="D300" s="47"/>
      <c r="E300" s="5"/>
      <c r="F300" s="5"/>
      <c r="G300" s="5"/>
      <c r="H300" s="5"/>
      <c r="I300" s="48"/>
      <c r="J300" s="48"/>
      <c r="K300" s="49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7"/>
      <c r="X300" s="5"/>
      <c r="Y300" s="5"/>
      <c r="Z300" s="5"/>
      <c r="AA300" s="5"/>
      <c r="AB300" s="5"/>
      <c r="AC300" s="5"/>
      <c r="AD300" s="5"/>
      <c r="AE300" s="5"/>
      <c r="AF300" s="51"/>
      <c r="AG300" s="50"/>
      <c r="AH300" s="50"/>
      <c r="AI300" s="50"/>
      <c r="AJ300" s="50"/>
      <c r="AK300" s="50"/>
      <c r="AL300" s="50"/>
      <c r="AM300" s="25"/>
      <c r="AN300" s="25"/>
      <c r="AO300" s="5"/>
    </row>
    <row r="301" spans="3:41" ht="14">
      <c r="C301" s="47"/>
      <c r="D301" s="47"/>
      <c r="E301" s="5"/>
      <c r="F301" s="5"/>
      <c r="G301" s="5"/>
      <c r="H301" s="5"/>
      <c r="I301" s="48"/>
      <c r="J301" s="48"/>
      <c r="K301" s="49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7"/>
      <c r="X301" s="5"/>
      <c r="Y301" s="5"/>
      <c r="Z301" s="5"/>
      <c r="AA301" s="5"/>
      <c r="AB301" s="5"/>
      <c r="AC301" s="5"/>
      <c r="AD301" s="5"/>
      <c r="AE301" s="5"/>
      <c r="AF301" s="51"/>
      <c r="AG301" s="50"/>
      <c r="AH301" s="50"/>
      <c r="AI301" s="50"/>
      <c r="AJ301" s="50"/>
      <c r="AK301" s="50"/>
      <c r="AL301" s="50"/>
      <c r="AM301" s="25"/>
      <c r="AN301" s="25"/>
      <c r="AO301" s="5"/>
    </row>
    <row r="302" spans="3:41" ht="14">
      <c r="C302" s="47"/>
      <c r="D302" s="47"/>
      <c r="E302" s="5"/>
      <c r="F302" s="5"/>
      <c r="G302" s="5"/>
      <c r="H302" s="5"/>
      <c r="I302" s="48"/>
      <c r="J302" s="48"/>
      <c r="K302" s="49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7"/>
      <c r="X302" s="5"/>
      <c r="Y302" s="5"/>
      <c r="Z302" s="5"/>
      <c r="AA302" s="5"/>
      <c r="AB302" s="5"/>
      <c r="AC302" s="5"/>
      <c r="AD302" s="5"/>
      <c r="AE302" s="5"/>
      <c r="AF302" s="51"/>
      <c r="AG302" s="50"/>
      <c r="AH302" s="50"/>
      <c r="AI302" s="50"/>
      <c r="AJ302" s="50"/>
      <c r="AK302" s="50"/>
      <c r="AL302" s="50"/>
      <c r="AM302" s="25"/>
      <c r="AN302" s="25"/>
      <c r="AO302" s="5"/>
    </row>
    <row r="303" spans="3:41" ht="14">
      <c r="C303" s="47"/>
      <c r="D303" s="47"/>
      <c r="E303" s="5"/>
      <c r="F303" s="5"/>
      <c r="G303" s="5"/>
      <c r="H303" s="5"/>
      <c r="I303" s="48"/>
      <c r="J303" s="48"/>
      <c r="K303" s="49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7"/>
      <c r="X303" s="5"/>
      <c r="Y303" s="5"/>
      <c r="Z303" s="5"/>
      <c r="AA303" s="5"/>
      <c r="AB303" s="5"/>
      <c r="AC303" s="5"/>
      <c r="AD303" s="5"/>
      <c r="AE303" s="5"/>
      <c r="AF303" s="51"/>
      <c r="AG303" s="50"/>
      <c r="AH303" s="50"/>
      <c r="AI303" s="50"/>
      <c r="AJ303" s="50"/>
      <c r="AK303" s="50"/>
      <c r="AL303" s="50"/>
      <c r="AM303" s="25"/>
      <c r="AN303" s="25"/>
      <c r="AO303" s="5"/>
    </row>
    <row r="304" spans="3:41" ht="14">
      <c r="C304" s="47"/>
      <c r="D304" s="47"/>
      <c r="E304" s="5"/>
      <c r="F304" s="5"/>
      <c r="G304" s="5"/>
      <c r="H304" s="5"/>
      <c r="I304" s="48"/>
      <c r="J304" s="48"/>
      <c r="K304" s="49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7"/>
      <c r="X304" s="5"/>
      <c r="Y304" s="5"/>
      <c r="Z304" s="5"/>
      <c r="AA304" s="5"/>
      <c r="AB304" s="5"/>
      <c r="AC304" s="5"/>
      <c r="AD304" s="5"/>
      <c r="AE304" s="5"/>
      <c r="AF304" s="51"/>
      <c r="AG304" s="50"/>
      <c r="AH304" s="50"/>
      <c r="AI304" s="50"/>
      <c r="AJ304" s="50"/>
      <c r="AK304" s="50"/>
      <c r="AL304" s="50"/>
      <c r="AM304" s="25"/>
      <c r="AN304" s="25"/>
      <c r="AO304" s="5"/>
    </row>
    <row r="305" spans="3:41" ht="14">
      <c r="C305" s="47"/>
      <c r="D305" s="47"/>
      <c r="E305" s="5"/>
      <c r="F305" s="5"/>
      <c r="G305" s="5"/>
      <c r="H305" s="5"/>
      <c r="I305" s="48"/>
      <c r="J305" s="48"/>
      <c r="K305" s="49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7"/>
      <c r="X305" s="5"/>
      <c r="Y305" s="5"/>
      <c r="Z305" s="5"/>
      <c r="AA305" s="5"/>
      <c r="AB305" s="5"/>
      <c r="AC305" s="5"/>
      <c r="AD305" s="5"/>
      <c r="AE305" s="5"/>
      <c r="AF305" s="51"/>
      <c r="AG305" s="50"/>
      <c r="AH305" s="50"/>
      <c r="AI305" s="50"/>
      <c r="AJ305" s="50"/>
      <c r="AK305" s="50"/>
      <c r="AL305" s="50"/>
      <c r="AM305" s="25"/>
      <c r="AN305" s="25"/>
      <c r="AO305" s="5"/>
    </row>
    <row r="306" spans="3:41" ht="14">
      <c r="C306" s="47"/>
      <c r="D306" s="47"/>
      <c r="E306" s="5"/>
      <c r="F306" s="5"/>
      <c r="G306" s="5"/>
      <c r="H306" s="5"/>
      <c r="I306" s="48"/>
      <c r="J306" s="48"/>
      <c r="K306" s="49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7"/>
      <c r="X306" s="5"/>
      <c r="Y306" s="5"/>
      <c r="Z306" s="5"/>
      <c r="AA306" s="5"/>
      <c r="AB306" s="5"/>
      <c r="AC306" s="5"/>
      <c r="AD306" s="5"/>
      <c r="AE306" s="5"/>
      <c r="AF306" s="51"/>
      <c r="AG306" s="50"/>
      <c r="AH306" s="50"/>
      <c r="AI306" s="50"/>
      <c r="AJ306" s="50"/>
      <c r="AK306" s="50"/>
      <c r="AL306" s="50"/>
      <c r="AM306" s="25"/>
      <c r="AN306" s="25"/>
      <c r="AO306" s="5"/>
    </row>
    <row r="307" spans="3:41" ht="14">
      <c r="C307" s="47"/>
      <c r="D307" s="47"/>
      <c r="E307" s="5"/>
      <c r="F307" s="5"/>
      <c r="G307" s="5"/>
      <c r="H307" s="5"/>
      <c r="I307" s="48"/>
      <c r="J307" s="48"/>
      <c r="K307" s="49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7"/>
      <c r="X307" s="5"/>
      <c r="Y307" s="5"/>
      <c r="Z307" s="5"/>
      <c r="AA307" s="5"/>
      <c r="AB307" s="5"/>
      <c r="AC307" s="5"/>
      <c r="AD307" s="5"/>
      <c r="AE307" s="5"/>
      <c r="AF307" s="51"/>
      <c r="AG307" s="50"/>
      <c r="AH307" s="50"/>
      <c r="AI307" s="50"/>
      <c r="AJ307" s="50"/>
      <c r="AK307" s="50"/>
      <c r="AL307" s="50"/>
      <c r="AM307" s="25"/>
      <c r="AN307" s="25"/>
      <c r="AO307" s="5"/>
    </row>
    <row r="308" spans="3:41" ht="14">
      <c r="C308" s="47"/>
      <c r="D308" s="47"/>
      <c r="E308" s="5"/>
      <c r="F308" s="5"/>
      <c r="G308" s="5"/>
      <c r="H308" s="5"/>
      <c r="I308" s="48"/>
      <c r="J308" s="48"/>
      <c r="K308" s="49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7"/>
      <c r="X308" s="5"/>
      <c r="Y308" s="5"/>
      <c r="Z308" s="5"/>
      <c r="AA308" s="5"/>
      <c r="AB308" s="5"/>
      <c r="AC308" s="5"/>
      <c r="AD308" s="5"/>
      <c r="AE308" s="5"/>
      <c r="AF308" s="51"/>
      <c r="AG308" s="50"/>
      <c r="AH308" s="50"/>
      <c r="AI308" s="50"/>
      <c r="AJ308" s="50"/>
      <c r="AK308" s="50"/>
      <c r="AL308" s="50"/>
      <c r="AM308" s="25"/>
      <c r="AN308" s="25"/>
      <c r="AO308" s="5"/>
    </row>
    <row r="309" spans="3:41" ht="14">
      <c r="C309" s="47"/>
      <c r="D309" s="47"/>
      <c r="E309" s="5"/>
      <c r="F309" s="5"/>
      <c r="G309" s="5"/>
      <c r="H309" s="5"/>
      <c r="I309" s="48"/>
      <c r="J309" s="48"/>
      <c r="K309" s="49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7"/>
      <c r="X309" s="5"/>
      <c r="Y309" s="5"/>
      <c r="Z309" s="5"/>
      <c r="AA309" s="5"/>
      <c r="AB309" s="5"/>
      <c r="AC309" s="5"/>
      <c r="AD309" s="5"/>
      <c r="AE309" s="5"/>
      <c r="AF309" s="51"/>
      <c r="AG309" s="50"/>
      <c r="AH309" s="50"/>
      <c r="AI309" s="50"/>
      <c r="AJ309" s="50"/>
      <c r="AK309" s="50"/>
      <c r="AL309" s="50"/>
      <c r="AM309" s="25"/>
      <c r="AN309" s="25"/>
      <c r="AO309" s="5"/>
    </row>
    <row r="310" spans="3:41" ht="14">
      <c r="C310" s="47"/>
      <c r="D310" s="47"/>
      <c r="E310" s="5"/>
      <c r="F310" s="5"/>
      <c r="G310" s="5"/>
      <c r="H310" s="5"/>
      <c r="I310" s="48"/>
      <c r="J310" s="48"/>
      <c r="K310" s="49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7"/>
      <c r="X310" s="5"/>
      <c r="Y310" s="5"/>
      <c r="Z310" s="5"/>
      <c r="AA310" s="5"/>
      <c r="AB310" s="5"/>
      <c r="AC310" s="5"/>
      <c r="AD310" s="5"/>
      <c r="AE310" s="5"/>
      <c r="AF310" s="51"/>
      <c r="AG310" s="50"/>
      <c r="AH310" s="50"/>
      <c r="AI310" s="50"/>
      <c r="AJ310" s="50"/>
      <c r="AK310" s="50"/>
      <c r="AL310" s="50"/>
      <c r="AM310" s="25"/>
      <c r="AN310" s="25"/>
      <c r="AO310" s="5"/>
    </row>
    <row r="311" spans="3:41" ht="14">
      <c r="C311" s="47"/>
      <c r="D311" s="47"/>
      <c r="E311" s="5"/>
      <c r="F311" s="5"/>
      <c r="G311" s="5"/>
      <c r="H311" s="5"/>
      <c r="I311" s="48"/>
      <c r="J311" s="48"/>
      <c r="K311" s="49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7"/>
      <c r="X311" s="5"/>
      <c r="Y311" s="5"/>
      <c r="Z311" s="5"/>
      <c r="AA311" s="5"/>
      <c r="AB311" s="5"/>
      <c r="AC311" s="5"/>
      <c r="AD311" s="5"/>
      <c r="AE311" s="5"/>
      <c r="AF311" s="51"/>
      <c r="AG311" s="50"/>
      <c r="AH311" s="50"/>
      <c r="AI311" s="50"/>
      <c r="AJ311" s="50"/>
      <c r="AK311" s="50"/>
      <c r="AL311" s="50"/>
      <c r="AM311" s="25"/>
      <c r="AN311" s="25"/>
      <c r="AO311" s="5"/>
    </row>
    <row r="312" spans="3:41" ht="14">
      <c r="C312" s="47"/>
      <c r="D312" s="47"/>
      <c r="E312" s="5"/>
      <c r="F312" s="5"/>
      <c r="G312" s="5"/>
      <c r="H312" s="5"/>
      <c r="I312" s="48"/>
      <c r="J312" s="48"/>
      <c r="K312" s="49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7"/>
      <c r="X312" s="5"/>
      <c r="Y312" s="5"/>
      <c r="Z312" s="5"/>
      <c r="AA312" s="5"/>
      <c r="AB312" s="5"/>
      <c r="AC312" s="5"/>
      <c r="AD312" s="5"/>
      <c r="AE312" s="5"/>
      <c r="AF312" s="51"/>
      <c r="AG312" s="50"/>
      <c r="AH312" s="50"/>
      <c r="AI312" s="50"/>
      <c r="AJ312" s="50"/>
      <c r="AK312" s="50"/>
      <c r="AL312" s="50"/>
      <c r="AM312" s="25"/>
      <c r="AN312" s="25"/>
      <c r="AO312" s="5"/>
    </row>
    <row r="313" spans="3:41" ht="14">
      <c r="C313" s="47"/>
      <c r="D313" s="47"/>
      <c r="E313" s="5"/>
      <c r="F313" s="5"/>
      <c r="G313" s="5"/>
      <c r="H313" s="5"/>
      <c r="I313" s="48"/>
      <c r="J313" s="48"/>
      <c r="K313" s="49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7"/>
      <c r="X313" s="5"/>
      <c r="Y313" s="5"/>
      <c r="Z313" s="5"/>
      <c r="AA313" s="5"/>
      <c r="AB313" s="5"/>
      <c r="AC313" s="5"/>
      <c r="AD313" s="5"/>
      <c r="AE313" s="5"/>
      <c r="AF313" s="51"/>
      <c r="AG313" s="50"/>
      <c r="AH313" s="50"/>
      <c r="AI313" s="50"/>
      <c r="AJ313" s="50"/>
      <c r="AK313" s="50"/>
      <c r="AL313" s="50"/>
      <c r="AM313" s="25"/>
      <c r="AN313" s="25"/>
      <c r="AO313" s="5"/>
    </row>
    <row r="314" spans="3:41" ht="14">
      <c r="C314" s="47"/>
      <c r="D314" s="47"/>
      <c r="E314" s="5"/>
      <c r="F314" s="5"/>
      <c r="G314" s="5"/>
      <c r="H314" s="5"/>
      <c r="I314" s="48"/>
      <c r="J314" s="48"/>
      <c r="K314" s="49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7"/>
      <c r="X314" s="5"/>
      <c r="Y314" s="5"/>
      <c r="Z314" s="5"/>
      <c r="AA314" s="5"/>
      <c r="AB314" s="5"/>
      <c r="AC314" s="5"/>
      <c r="AD314" s="5"/>
      <c r="AE314" s="5"/>
      <c r="AF314" s="51"/>
      <c r="AG314" s="50"/>
      <c r="AH314" s="50"/>
      <c r="AI314" s="50"/>
      <c r="AJ314" s="50"/>
      <c r="AK314" s="50"/>
      <c r="AL314" s="50"/>
      <c r="AM314" s="25"/>
      <c r="AN314" s="25"/>
      <c r="AO314" s="5"/>
    </row>
    <row r="315" spans="3:41" ht="14">
      <c r="C315" s="47"/>
      <c r="D315" s="47"/>
      <c r="E315" s="5"/>
      <c r="F315" s="5"/>
      <c r="G315" s="5"/>
      <c r="H315" s="5"/>
      <c r="I315" s="48"/>
      <c r="J315" s="48"/>
      <c r="K315" s="49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7"/>
      <c r="X315" s="5"/>
      <c r="Y315" s="5"/>
      <c r="Z315" s="5"/>
      <c r="AA315" s="5"/>
      <c r="AB315" s="5"/>
      <c r="AC315" s="5"/>
      <c r="AD315" s="5"/>
      <c r="AE315" s="5"/>
      <c r="AF315" s="51"/>
      <c r="AG315" s="50"/>
      <c r="AH315" s="50"/>
      <c r="AI315" s="50"/>
      <c r="AJ315" s="50"/>
      <c r="AK315" s="50"/>
      <c r="AL315" s="50"/>
      <c r="AM315" s="25"/>
      <c r="AN315" s="25"/>
      <c r="AO315" s="5"/>
    </row>
    <row r="316" spans="3:41" ht="14">
      <c r="C316" s="47"/>
      <c r="D316" s="47"/>
      <c r="E316" s="5"/>
      <c r="F316" s="5"/>
      <c r="G316" s="5"/>
      <c r="H316" s="5"/>
      <c r="I316" s="48"/>
      <c r="J316" s="48"/>
      <c r="K316" s="49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7"/>
      <c r="X316" s="5"/>
      <c r="Y316" s="5"/>
      <c r="Z316" s="5"/>
      <c r="AA316" s="5"/>
      <c r="AB316" s="5"/>
      <c r="AC316" s="5"/>
      <c r="AD316" s="5"/>
      <c r="AE316" s="5"/>
      <c r="AF316" s="51"/>
      <c r="AG316" s="50"/>
      <c r="AH316" s="50"/>
      <c r="AI316" s="50"/>
      <c r="AJ316" s="50"/>
      <c r="AK316" s="50"/>
      <c r="AL316" s="50"/>
      <c r="AM316" s="25"/>
      <c r="AN316" s="25"/>
      <c r="AO316" s="5"/>
    </row>
    <row r="317" spans="3:41" ht="14">
      <c r="C317" s="47"/>
      <c r="D317" s="47"/>
      <c r="E317" s="5"/>
      <c r="F317" s="5"/>
      <c r="G317" s="5"/>
      <c r="H317" s="5"/>
      <c r="I317" s="48"/>
      <c r="J317" s="48"/>
      <c r="K317" s="49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7"/>
      <c r="X317" s="5"/>
      <c r="Y317" s="5"/>
      <c r="Z317" s="5"/>
      <c r="AA317" s="5"/>
      <c r="AB317" s="5"/>
      <c r="AC317" s="5"/>
      <c r="AD317" s="5"/>
      <c r="AE317" s="5"/>
      <c r="AF317" s="51"/>
      <c r="AG317" s="50"/>
      <c r="AH317" s="50"/>
      <c r="AI317" s="50"/>
      <c r="AJ317" s="50"/>
      <c r="AK317" s="50"/>
      <c r="AL317" s="50"/>
      <c r="AM317" s="25"/>
      <c r="AN317" s="25"/>
      <c r="AO317" s="5"/>
    </row>
    <row r="318" spans="3:41" ht="14">
      <c r="C318" s="47"/>
      <c r="D318" s="47"/>
      <c r="E318" s="5"/>
      <c r="F318" s="5"/>
      <c r="G318" s="5"/>
      <c r="H318" s="5"/>
      <c r="I318" s="48"/>
      <c r="J318" s="48"/>
      <c r="K318" s="49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7"/>
      <c r="X318" s="5"/>
      <c r="Y318" s="5"/>
      <c r="Z318" s="5"/>
      <c r="AA318" s="5"/>
      <c r="AB318" s="5"/>
      <c r="AC318" s="5"/>
      <c r="AD318" s="5"/>
      <c r="AE318" s="5"/>
      <c r="AF318" s="51"/>
      <c r="AG318" s="50"/>
      <c r="AH318" s="50"/>
      <c r="AI318" s="50"/>
      <c r="AJ318" s="50"/>
      <c r="AK318" s="50"/>
      <c r="AL318" s="50"/>
      <c r="AM318" s="25"/>
      <c r="AN318" s="25"/>
      <c r="AO318" s="5"/>
    </row>
    <row r="319" spans="3:41" ht="14">
      <c r="C319" s="47"/>
      <c r="D319" s="47"/>
      <c r="E319" s="5"/>
      <c r="F319" s="5"/>
      <c r="G319" s="5"/>
      <c r="H319" s="5"/>
      <c r="I319" s="48"/>
      <c r="J319" s="48"/>
      <c r="K319" s="49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7"/>
      <c r="X319" s="5"/>
      <c r="Y319" s="5"/>
      <c r="Z319" s="5"/>
      <c r="AA319" s="5"/>
      <c r="AB319" s="5"/>
      <c r="AC319" s="5"/>
      <c r="AD319" s="5"/>
      <c r="AE319" s="5"/>
      <c r="AF319" s="51"/>
      <c r="AG319" s="50"/>
      <c r="AH319" s="50"/>
      <c r="AI319" s="50"/>
      <c r="AJ319" s="50"/>
      <c r="AK319" s="50"/>
      <c r="AL319" s="50"/>
      <c r="AM319" s="25"/>
      <c r="AN319" s="25"/>
      <c r="AO319" s="5"/>
    </row>
    <row r="320" spans="3:41" ht="14">
      <c r="C320" s="47"/>
      <c r="D320" s="47"/>
      <c r="E320" s="5"/>
      <c r="F320" s="5"/>
      <c r="G320" s="5"/>
      <c r="H320" s="5"/>
      <c r="I320" s="48"/>
      <c r="J320" s="48"/>
      <c r="K320" s="49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7"/>
      <c r="X320" s="5"/>
      <c r="Y320" s="5"/>
      <c r="Z320" s="5"/>
      <c r="AA320" s="5"/>
      <c r="AB320" s="5"/>
      <c r="AC320" s="5"/>
      <c r="AD320" s="5"/>
      <c r="AE320" s="5"/>
      <c r="AF320" s="51"/>
      <c r="AG320" s="50"/>
      <c r="AH320" s="50"/>
      <c r="AI320" s="50"/>
      <c r="AJ320" s="50"/>
      <c r="AK320" s="50"/>
      <c r="AL320" s="50"/>
      <c r="AM320" s="25"/>
      <c r="AN320" s="25"/>
      <c r="AO320" s="5"/>
    </row>
    <row r="321" spans="3:41" ht="14">
      <c r="C321" s="47"/>
      <c r="D321" s="47"/>
      <c r="E321" s="5"/>
      <c r="F321" s="5"/>
      <c r="G321" s="5"/>
      <c r="H321" s="5"/>
      <c r="I321" s="48"/>
      <c r="J321" s="48"/>
      <c r="K321" s="49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7"/>
      <c r="X321" s="5"/>
      <c r="Y321" s="5"/>
      <c r="Z321" s="5"/>
      <c r="AA321" s="5"/>
      <c r="AB321" s="5"/>
      <c r="AC321" s="5"/>
      <c r="AD321" s="5"/>
      <c r="AE321" s="5"/>
      <c r="AF321" s="51"/>
      <c r="AG321" s="50"/>
      <c r="AH321" s="50"/>
      <c r="AI321" s="50"/>
      <c r="AJ321" s="50"/>
      <c r="AK321" s="50"/>
      <c r="AL321" s="50"/>
      <c r="AM321" s="25"/>
      <c r="AN321" s="25"/>
      <c r="AO321" s="5"/>
    </row>
    <row r="322" spans="3:41" ht="14">
      <c r="C322" s="47"/>
      <c r="D322" s="47"/>
      <c r="E322" s="5"/>
      <c r="F322" s="5"/>
      <c r="G322" s="5"/>
      <c r="H322" s="5"/>
      <c r="I322" s="48"/>
      <c r="J322" s="48"/>
      <c r="K322" s="49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7"/>
      <c r="X322" s="5"/>
      <c r="Y322" s="5"/>
      <c r="Z322" s="5"/>
      <c r="AA322" s="5"/>
      <c r="AB322" s="5"/>
      <c r="AC322" s="5"/>
      <c r="AD322" s="5"/>
      <c r="AE322" s="5"/>
      <c r="AF322" s="51"/>
      <c r="AG322" s="50"/>
      <c r="AH322" s="50"/>
      <c r="AI322" s="50"/>
      <c r="AJ322" s="50"/>
      <c r="AK322" s="50"/>
      <c r="AL322" s="50"/>
      <c r="AM322" s="25"/>
      <c r="AN322" s="25"/>
      <c r="AO322" s="5"/>
    </row>
    <row r="323" spans="3:41" ht="14">
      <c r="C323" s="47"/>
      <c r="D323" s="47"/>
      <c r="E323" s="5"/>
      <c r="F323" s="5"/>
      <c r="G323" s="5"/>
      <c r="H323" s="5"/>
      <c r="I323" s="48"/>
      <c r="J323" s="48"/>
      <c r="K323" s="49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7"/>
      <c r="X323" s="5"/>
      <c r="Y323" s="5"/>
      <c r="Z323" s="5"/>
      <c r="AA323" s="5"/>
      <c r="AB323" s="5"/>
      <c r="AC323" s="5"/>
      <c r="AD323" s="5"/>
      <c r="AE323" s="5"/>
      <c r="AF323" s="51"/>
      <c r="AG323" s="50"/>
      <c r="AH323" s="50"/>
      <c r="AI323" s="50"/>
      <c r="AJ323" s="50"/>
      <c r="AK323" s="50"/>
      <c r="AL323" s="50"/>
      <c r="AM323" s="25"/>
      <c r="AN323" s="25"/>
      <c r="AO323" s="5"/>
    </row>
    <row r="324" spans="3:41" ht="14">
      <c r="C324" s="47"/>
      <c r="D324" s="47"/>
      <c r="E324" s="5"/>
      <c r="F324" s="5"/>
      <c r="G324" s="5"/>
      <c r="H324" s="5"/>
      <c r="I324" s="48"/>
      <c r="J324" s="48"/>
      <c r="K324" s="49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7"/>
      <c r="X324" s="5"/>
      <c r="Y324" s="5"/>
      <c r="Z324" s="5"/>
      <c r="AA324" s="5"/>
      <c r="AB324" s="5"/>
      <c r="AC324" s="5"/>
      <c r="AD324" s="5"/>
      <c r="AE324" s="5"/>
      <c r="AF324" s="51"/>
      <c r="AG324" s="50"/>
      <c r="AH324" s="50"/>
      <c r="AI324" s="50"/>
      <c r="AJ324" s="50"/>
      <c r="AK324" s="50"/>
      <c r="AL324" s="50"/>
      <c r="AM324" s="25"/>
      <c r="AN324" s="25"/>
      <c r="AO324" s="5"/>
    </row>
    <row r="325" spans="3:41" ht="14">
      <c r="C325" s="47"/>
      <c r="D325" s="47"/>
      <c r="E325" s="5"/>
      <c r="F325" s="5"/>
      <c r="G325" s="5"/>
      <c r="H325" s="5"/>
      <c r="I325" s="48"/>
      <c r="J325" s="48"/>
      <c r="K325" s="49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7"/>
      <c r="X325" s="5"/>
      <c r="Y325" s="5"/>
      <c r="Z325" s="5"/>
      <c r="AA325" s="5"/>
      <c r="AB325" s="5"/>
      <c r="AC325" s="5"/>
      <c r="AD325" s="5"/>
      <c r="AE325" s="5"/>
      <c r="AF325" s="51"/>
      <c r="AG325" s="50"/>
      <c r="AH325" s="50"/>
      <c r="AI325" s="50"/>
      <c r="AJ325" s="50"/>
      <c r="AK325" s="50"/>
      <c r="AL325" s="50"/>
      <c r="AM325" s="25"/>
      <c r="AN325" s="25"/>
      <c r="AO325" s="5"/>
    </row>
    <row r="326" spans="3:41" ht="14">
      <c r="C326" s="47"/>
      <c r="D326" s="47"/>
      <c r="E326" s="5"/>
      <c r="F326" s="5"/>
      <c r="G326" s="5"/>
      <c r="H326" s="5"/>
      <c r="I326" s="48"/>
      <c r="J326" s="48"/>
      <c r="K326" s="49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7"/>
      <c r="X326" s="5"/>
      <c r="Y326" s="5"/>
      <c r="Z326" s="5"/>
      <c r="AA326" s="5"/>
      <c r="AB326" s="5"/>
      <c r="AC326" s="5"/>
      <c r="AD326" s="5"/>
      <c r="AE326" s="5"/>
      <c r="AF326" s="51"/>
      <c r="AG326" s="50"/>
      <c r="AH326" s="50"/>
      <c r="AI326" s="50"/>
      <c r="AJ326" s="50"/>
      <c r="AK326" s="50"/>
      <c r="AL326" s="50"/>
      <c r="AM326" s="25"/>
      <c r="AN326" s="25"/>
      <c r="AO326" s="5"/>
    </row>
    <row r="327" spans="3:41" ht="14">
      <c r="C327" s="47"/>
      <c r="D327" s="47"/>
      <c r="E327" s="5"/>
      <c r="F327" s="5"/>
      <c r="G327" s="5"/>
      <c r="H327" s="5"/>
      <c r="I327" s="48"/>
      <c r="J327" s="48"/>
      <c r="K327" s="49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7"/>
      <c r="X327" s="5"/>
      <c r="Y327" s="5"/>
      <c r="Z327" s="5"/>
      <c r="AA327" s="5"/>
      <c r="AB327" s="5"/>
      <c r="AC327" s="5"/>
      <c r="AD327" s="5"/>
      <c r="AE327" s="5"/>
      <c r="AF327" s="51"/>
      <c r="AG327" s="50"/>
      <c r="AH327" s="50"/>
      <c r="AI327" s="50"/>
      <c r="AJ327" s="50"/>
      <c r="AK327" s="50"/>
      <c r="AL327" s="50"/>
      <c r="AM327" s="25"/>
      <c r="AN327" s="25"/>
      <c r="AO327" s="5"/>
    </row>
    <row r="328" spans="3:41" ht="14">
      <c r="C328" s="47"/>
      <c r="D328" s="47"/>
      <c r="E328" s="5"/>
      <c r="F328" s="5"/>
      <c r="G328" s="5"/>
      <c r="H328" s="5"/>
      <c r="I328" s="48"/>
      <c r="J328" s="48"/>
      <c r="K328" s="49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7"/>
      <c r="X328" s="5"/>
      <c r="Y328" s="5"/>
      <c r="Z328" s="5"/>
      <c r="AA328" s="5"/>
      <c r="AB328" s="5"/>
      <c r="AC328" s="5"/>
      <c r="AD328" s="5"/>
      <c r="AE328" s="5"/>
      <c r="AF328" s="51"/>
      <c r="AG328" s="50"/>
      <c r="AH328" s="50"/>
      <c r="AI328" s="50"/>
      <c r="AJ328" s="50"/>
      <c r="AK328" s="50"/>
      <c r="AL328" s="50"/>
      <c r="AM328" s="25"/>
      <c r="AN328" s="25"/>
      <c r="AO328" s="5"/>
    </row>
    <row r="329" spans="3:41" ht="14">
      <c r="C329" s="47"/>
      <c r="D329" s="47"/>
      <c r="E329" s="5"/>
      <c r="F329" s="5"/>
      <c r="G329" s="5"/>
      <c r="H329" s="5"/>
      <c r="I329" s="48"/>
      <c r="J329" s="48"/>
      <c r="K329" s="49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7"/>
      <c r="X329" s="5"/>
      <c r="Y329" s="5"/>
      <c r="Z329" s="5"/>
      <c r="AA329" s="5"/>
      <c r="AB329" s="5"/>
      <c r="AC329" s="5"/>
      <c r="AD329" s="5"/>
      <c r="AE329" s="5"/>
      <c r="AF329" s="51"/>
      <c r="AG329" s="50"/>
      <c r="AH329" s="50"/>
      <c r="AI329" s="50"/>
      <c r="AJ329" s="50"/>
      <c r="AK329" s="50"/>
      <c r="AL329" s="50"/>
      <c r="AM329" s="25"/>
      <c r="AN329" s="25"/>
      <c r="AO329" s="5"/>
    </row>
    <row r="330" spans="3:41" ht="14">
      <c r="C330" s="47"/>
      <c r="D330" s="47"/>
      <c r="E330" s="5"/>
      <c r="F330" s="5"/>
      <c r="G330" s="5"/>
      <c r="H330" s="5"/>
      <c r="I330" s="48"/>
      <c r="J330" s="48"/>
      <c r="K330" s="49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7"/>
      <c r="X330" s="5"/>
      <c r="Y330" s="5"/>
      <c r="Z330" s="5"/>
      <c r="AA330" s="5"/>
      <c r="AB330" s="5"/>
      <c r="AC330" s="5"/>
      <c r="AD330" s="5"/>
      <c r="AE330" s="5"/>
      <c r="AF330" s="51"/>
      <c r="AG330" s="50"/>
      <c r="AH330" s="50"/>
      <c r="AI330" s="50"/>
      <c r="AJ330" s="50"/>
      <c r="AK330" s="50"/>
      <c r="AL330" s="50"/>
      <c r="AM330" s="25"/>
      <c r="AN330" s="25"/>
      <c r="AO330" s="5"/>
    </row>
    <row r="331" spans="3:41" ht="14">
      <c r="C331" s="47"/>
      <c r="D331" s="47"/>
      <c r="E331" s="5"/>
      <c r="F331" s="5"/>
      <c r="G331" s="5"/>
      <c r="H331" s="5"/>
      <c r="I331" s="48"/>
      <c r="J331" s="48"/>
      <c r="K331" s="49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7"/>
      <c r="X331" s="5"/>
      <c r="Y331" s="5"/>
      <c r="Z331" s="5"/>
      <c r="AA331" s="5"/>
      <c r="AB331" s="5"/>
      <c r="AC331" s="5"/>
      <c r="AD331" s="5"/>
      <c r="AE331" s="5"/>
      <c r="AF331" s="51"/>
      <c r="AG331" s="50"/>
      <c r="AH331" s="50"/>
      <c r="AI331" s="50"/>
      <c r="AJ331" s="50"/>
      <c r="AK331" s="50"/>
      <c r="AL331" s="50"/>
      <c r="AM331" s="25"/>
      <c r="AN331" s="25"/>
      <c r="AO331" s="5"/>
    </row>
    <row r="332" spans="3:41" ht="14">
      <c r="C332" s="47"/>
      <c r="D332" s="47"/>
      <c r="E332" s="5"/>
      <c r="F332" s="5"/>
      <c r="G332" s="5"/>
      <c r="H332" s="5"/>
      <c r="I332" s="48"/>
      <c r="J332" s="48"/>
      <c r="K332" s="49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7"/>
      <c r="X332" s="5"/>
      <c r="Y332" s="5"/>
      <c r="Z332" s="5"/>
      <c r="AA332" s="5"/>
      <c r="AB332" s="5"/>
      <c r="AC332" s="5"/>
      <c r="AD332" s="5"/>
      <c r="AE332" s="5"/>
      <c r="AF332" s="51"/>
      <c r="AG332" s="50"/>
      <c r="AH332" s="50"/>
      <c r="AI332" s="50"/>
      <c r="AJ332" s="50"/>
      <c r="AK332" s="50"/>
      <c r="AL332" s="50"/>
      <c r="AM332" s="25"/>
      <c r="AN332" s="25"/>
      <c r="AO332" s="5"/>
    </row>
    <row r="333" spans="3:41" ht="14">
      <c r="C333" s="47"/>
      <c r="D333" s="47"/>
      <c r="E333" s="5"/>
      <c r="F333" s="5"/>
      <c r="G333" s="5"/>
      <c r="H333" s="5"/>
      <c r="I333" s="48"/>
      <c r="J333" s="48"/>
      <c r="K333" s="49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7"/>
      <c r="X333" s="5"/>
      <c r="Y333" s="5"/>
      <c r="Z333" s="5"/>
      <c r="AA333" s="5"/>
      <c r="AB333" s="5"/>
      <c r="AC333" s="5"/>
      <c r="AD333" s="5"/>
      <c r="AE333" s="5"/>
      <c r="AF333" s="51"/>
      <c r="AG333" s="50"/>
      <c r="AH333" s="50"/>
      <c r="AI333" s="50"/>
      <c r="AJ333" s="50"/>
      <c r="AK333" s="50"/>
      <c r="AL333" s="50"/>
      <c r="AM333" s="25"/>
      <c r="AN333" s="25"/>
      <c r="AO333" s="5"/>
    </row>
    <row r="334" spans="3:41" ht="14">
      <c r="C334" s="47"/>
      <c r="D334" s="47"/>
      <c r="E334" s="5"/>
      <c r="F334" s="5"/>
      <c r="G334" s="5"/>
      <c r="H334" s="5"/>
      <c r="I334" s="48"/>
      <c r="J334" s="48"/>
      <c r="K334" s="49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7"/>
      <c r="X334" s="5"/>
      <c r="Y334" s="5"/>
      <c r="Z334" s="5"/>
      <c r="AA334" s="5"/>
      <c r="AB334" s="5"/>
      <c r="AC334" s="5"/>
      <c r="AD334" s="5"/>
      <c r="AE334" s="5"/>
      <c r="AF334" s="51"/>
      <c r="AG334" s="50"/>
      <c r="AH334" s="50"/>
      <c r="AI334" s="50"/>
      <c r="AJ334" s="50"/>
      <c r="AK334" s="50"/>
      <c r="AL334" s="50"/>
      <c r="AM334" s="25"/>
      <c r="AN334" s="25"/>
      <c r="AO334" s="5"/>
    </row>
    <row r="335" spans="3:41" ht="14">
      <c r="C335" s="47"/>
      <c r="D335" s="47"/>
      <c r="E335" s="5"/>
      <c r="F335" s="5"/>
      <c r="G335" s="5"/>
      <c r="H335" s="5"/>
      <c r="I335" s="48"/>
      <c r="J335" s="48"/>
      <c r="K335" s="49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7"/>
      <c r="X335" s="5"/>
      <c r="Y335" s="5"/>
      <c r="Z335" s="5"/>
      <c r="AA335" s="5"/>
      <c r="AB335" s="5"/>
      <c r="AC335" s="5"/>
      <c r="AD335" s="5"/>
      <c r="AE335" s="5"/>
      <c r="AF335" s="51"/>
      <c r="AG335" s="50"/>
      <c r="AH335" s="50"/>
      <c r="AI335" s="50"/>
      <c r="AJ335" s="50"/>
      <c r="AK335" s="50"/>
      <c r="AL335" s="50"/>
      <c r="AM335" s="25"/>
      <c r="AN335" s="25"/>
      <c r="AO335" s="5"/>
    </row>
    <row r="336" spans="3:41" ht="14">
      <c r="C336" s="47"/>
      <c r="D336" s="47"/>
      <c r="E336" s="5"/>
      <c r="F336" s="5"/>
      <c r="G336" s="5"/>
      <c r="H336" s="5"/>
      <c r="I336" s="48"/>
      <c r="J336" s="48"/>
      <c r="K336" s="49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7"/>
      <c r="X336" s="5"/>
      <c r="Y336" s="5"/>
      <c r="Z336" s="5"/>
      <c r="AA336" s="5"/>
      <c r="AB336" s="5"/>
      <c r="AC336" s="5"/>
      <c r="AD336" s="5"/>
      <c r="AE336" s="5"/>
      <c r="AF336" s="51"/>
      <c r="AG336" s="50"/>
      <c r="AH336" s="50"/>
      <c r="AI336" s="50"/>
      <c r="AJ336" s="50"/>
      <c r="AK336" s="50"/>
      <c r="AL336" s="50"/>
      <c r="AM336" s="25"/>
      <c r="AN336" s="25"/>
      <c r="AO336" s="5"/>
    </row>
    <row r="337" spans="3:41" ht="14">
      <c r="C337" s="47"/>
      <c r="D337" s="47"/>
      <c r="E337" s="5"/>
      <c r="F337" s="5"/>
      <c r="G337" s="5"/>
      <c r="H337" s="5"/>
      <c r="I337" s="48"/>
      <c r="J337" s="48"/>
      <c r="K337" s="49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7"/>
      <c r="X337" s="5"/>
      <c r="Y337" s="5"/>
      <c r="Z337" s="5"/>
      <c r="AA337" s="5"/>
      <c r="AB337" s="5"/>
      <c r="AC337" s="5"/>
      <c r="AD337" s="5"/>
      <c r="AE337" s="5"/>
      <c r="AF337" s="51"/>
      <c r="AG337" s="50"/>
      <c r="AH337" s="50"/>
      <c r="AI337" s="50"/>
      <c r="AJ337" s="50"/>
      <c r="AK337" s="50"/>
      <c r="AL337" s="50"/>
      <c r="AM337" s="25"/>
      <c r="AN337" s="25"/>
      <c r="AO337" s="5"/>
    </row>
    <row r="338" spans="3:41" ht="14">
      <c r="C338" s="47"/>
      <c r="D338" s="47"/>
      <c r="E338" s="5"/>
      <c r="F338" s="5"/>
      <c r="G338" s="5"/>
      <c r="H338" s="5"/>
      <c r="I338" s="48"/>
      <c r="J338" s="48"/>
      <c r="K338" s="49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7"/>
      <c r="X338" s="5"/>
      <c r="Y338" s="5"/>
      <c r="Z338" s="5"/>
      <c r="AA338" s="5"/>
      <c r="AB338" s="5"/>
      <c r="AC338" s="5"/>
      <c r="AD338" s="5"/>
      <c r="AE338" s="5"/>
      <c r="AF338" s="51"/>
      <c r="AG338" s="50"/>
      <c r="AH338" s="50"/>
      <c r="AI338" s="50"/>
      <c r="AJ338" s="50"/>
      <c r="AK338" s="50"/>
      <c r="AL338" s="50"/>
      <c r="AM338" s="25"/>
      <c r="AN338" s="25"/>
      <c r="AO338" s="5"/>
    </row>
    <row r="339" spans="3:41" ht="14">
      <c r="C339" s="47"/>
      <c r="D339" s="47"/>
      <c r="E339" s="5"/>
      <c r="F339" s="5"/>
      <c r="G339" s="5"/>
      <c r="H339" s="5"/>
      <c r="I339" s="48"/>
      <c r="J339" s="48"/>
      <c r="K339" s="49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7"/>
      <c r="X339" s="5"/>
      <c r="Y339" s="5"/>
      <c r="Z339" s="5"/>
      <c r="AA339" s="5"/>
      <c r="AB339" s="5"/>
      <c r="AC339" s="5"/>
      <c r="AD339" s="5"/>
      <c r="AE339" s="5"/>
      <c r="AF339" s="51"/>
      <c r="AG339" s="50"/>
      <c r="AH339" s="50"/>
      <c r="AI339" s="50"/>
      <c r="AJ339" s="50"/>
      <c r="AK339" s="50"/>
      <c r="AL339" s="50"/>
      <c r="AM339" s="25"/>
      <c r="AN339" s="25"/>
      <c r="AO339" s="5"/>
    </row>
    <row r="340" spans="3:41" ht="14">
      <c r="C340" s="47"/>
      <c r="D340" s="47"/>
      <c r="E340" s="5"/>
      <c r="F340" s="5"/>
      <c r="G340" s="5"/>
      <c r="H340" s="5"/>
      <c r="I340" s="48"/>
      <c r="J340" s="48"/>
      <c r="K340" s="49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7"/>
      <c r="X340" s="5"/>
      <c r="Y340" s="5"/>
      <c r="Z340" s="5"/>
      <c r="AA340" s="5"/>
      <c r="AB340" s="5"/>
      <c r="AC340" s="5"/>
      <c r="AD340" s="5"/>
      <c r="AE340" s="5"/>
      <c r="AF340" s="51"/>
      <c r="AG340" s="50"/>
      <c r="AH340" s="50"/>
      <c r="AI340" s="50"/>
      <c r="AJ340" s="50"/>
      <c r="AK340" s="50"/>
      <c r="AL340" s="50"/>
      <c r="AM340" s="25"/>
      <c r="AN340" s="25"/>
      <c r="AO340" s="5"/>
    </row>
    <row r="341" spans="3:41" ht="14">
      <c r="C341" s="47"/>
      <c r="D341" s="47"/>
      <c r="E341" s="5"/>
      <c r="F341" s="5"/>
      <c r="G341" s="5"/>
      <c r="H341" s="5"/>
      <c r="I341" s="48"/>
      <c r="J341" s="48"/>
      <c r="K341" s="49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7"/>
      <c r="X341" s="5"/>
      <c r="Y341" s="5"/>
      <c r="Z341" s="5"/>
      <c r="AA341" s="5"/>
      <c r="AB341" s="5"/>
      <c r="AC341" s="5"/>
      <c r="AD341" s="5"/>
      <c r="AE341" s="5"/>
      <c r="AF341" s="51"/>
      <c r="AG341" s="50"/>
      <c r="AH341" s="50"/>
      <c r="AI341" s="50"/>
      <c r="AJ341" s="50"/>
      <c r="AK341" s="50"/>
      <c r="AL341" s="50"/>
      <c r="AM341" s="25"/>
      <c r="AN341" s="25"/>
      <c r="AO341" s="5"/>
    </row>
    <row r="342" spans="3:41" ht="14">
      <c r="C342" s="47"/>
      <c r="D342" s="47"/>
      <c r="E342" s="5"/>
      <c r="F342" s="5"/>
      <c r="G342" s="5"/>
      <c r="H342" s="5"/>
      <c r="I342" s="48"/>
      <c r="J342" s="48"/>
      <c r="K342" s="49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7"/>
      <c r="X342" s="5"/>
      <c r="Y342" s="5"/>
      <c r="Z342" s="5"/>
      <c r="AA342" s="5"/>
      <c r="AB342" s="5"/>
      <c r="AC342" s="5"/>
      <c r="AD342" s="5"/>
      <c r="AE342" s="5"/>
      <c r="AF342" s="51"/>
      <c r="AG342" s="50"/>
      <c r="AH342" s="50"/>
      <c r="AI342" s="50"/>
      <c r="AJ342" s="50"/>
      <c r="AK342" s="50"/>
      <c r="AL342" s="50"/>
      <c r="AM342" s="25"/>
      <c r="AN342" s="25"/>
      <c r="AO342" s="5"/>
    </row>
    <row r="343" spans="3:41" ht="14">
      <c r="C343" s="47"/>
      <c r="D343" s="47"/>
      <c r="E343" s="5"/>
      <c r="F343" s="5"/>
      <c r="G343" s="5"/>
      <c r="H343" s="5"/>
      <c r="I343" s="48"/>
      <c r="J343" s="48"/>
      <c r="K343" s="49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7"/>
      <c r="X343" s="5"/>
      <c r="Y343" s="5"/>
      <c r="Z343" s="5"/>
      <c r="AA343" s="5"/>
      <c r="AB343" s="5"/>
      <c r="AC343" s="5"/>
      <c r="AD343" s="5"/>
      <c r="AE343" s="5"/>
      <c r="AF343" s="51"/>
      <c r="AG343" s="50"/>
      <c r="AH343" s="50"/>
      <c r="AI343" s="50"/>
      <c r="AJ343" s="50"/>
      <c r="AK343" s="50"/>
      <c r="AL343" s="50"/>
      <c r="AM343" s="25"/>
      <c r="AN343" s="25"/>
      <c r="AO343" s="5"/>
    </row>
    <row r="344" spans="3:41" ht="14">
      <c r="C344" s="47"/>
      <c r="D344" s="47"/>
      <c r="E344" s="5"/>
      <c r="F344" s="5"/>
      <c r="G344" s="5"/>
      <c r="H344" s="5"/>
      <c r="I344" s="48"/>
      <c r="J344" s="48"/>
      <c r="K344" s="49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7"/>
      <c r="X344" s="5"/>
      <c r="Y344" s="5"/>
      <c r="Z344" s="5"/>
      <c r="AA344" s="5"/>
      <c r="AB344" s="5"/>
      <c r="AC344" s="5"/>
      <c r="AD344" s="5"/>
      <c r="AE344" s="5"/>
      <c r="AF344" s="51"/>
      <c r="AG344" s="50"/>
      <c r="AH344" s="50"/>
      <c r="AI344" s="50"/>
      <c r="AJ344" s="50"/>
      <c r="AK344" s="50"/>
      <c r="AL344" s="50"/>
      <c r="AM344" s="25"/>
      <c r="AN344" s="25"/>
      <c r="AO344" s="5"/>
    </row>
    <row r="345" spans="3:41" ht="14">
      <c r="C345" s="47"/>
      <c r="D345" s="47"/>
      <c r="E345" s="5"/>
      <c r="F345" s="5"/>
      <c r="G345" s="5"/>
      <c r="H345" s="5"/>
      <c r="I345" s="48"/>
      <c r="J345" s="48"/>
      <c r="K345" s="49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7"/>
      <c r="X345" s="5"/>
      <c r="Y345" s="5"/>
      <c r="Z345" s="5"/>
      <c r="AA345" s="5"/>
      <c r="AB345" s="5"/>
      <c r="AC345" s="5"/>
      <c r="AD345" s="5"/>
      <c r="AE345" s="5"/>
      <c r="AF345" s="51"/>
      <c r="AG345" s="50"/>
      <c r="AH345" s="50"/>
      <c r="AI345" s="50"/>
      <c r="AJ345" s="50"/>
      <c r="AK345" s="50"/>
      <c r="AL345" s="50"/>
      <c r="AM345" s="25"/>
      <c r="AN345" s="25"/>
      <c r="AO345" s="5"/>
    </row>
    <row r="346" spans="3:41" ht="14">
      <c r="C346" s="47"/>
      <c r="D346" s="47"/>
      <c r="E346" s="5"/>
      <c r="F346" s="5"/>
      <c r="G346" s="5"/>
      <c r="H346" s="5"/>
      <c r="I346" s="48"/>
      <c r="J346" s="48"/>
      <c r="K346" s="49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7"/>
      <c r="X346" s="5"/>
      <c r="Y346" s="5"/>
      <c r="Z346" s="5"/>
      <c r="AA346" s="5"/>
      <c r="AB346" s="5"/>
      <c r="AC346" s="5"/>
      <c r="AD346" s="5"/>
      <c r="AE346" s="5"/>
      <c r="AF346" s="51"/>
      <c r="AG346" s="50"/>
      <c r="AH346" s="50"/>
      <c r="AI346" s="50"/>
      <c r="AJ346" s="50"/>
      <c r="AK346" s="50"/>
      <c r="AL346" s="50"/>
      <c r="AM346" s="25"/>
      <c r="AN346" s="25"/>
      <c r="AO346" s="5"/>
    </row>
    <row r="347" spans="3:41" ht="14">
      <c r="C347" s="47"/>
      <c r="D347" s="47"/>
      <c r="E347" s="5"/>
      <c r="F347" s="5"/>
      <c r="G347" s="5"/>
      <c r="H347" s="5"/>
      <c r="I347" s="48"/>
      <c r="J347" s="48"/>
      <c r="K347" s="49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7"/>
      <c r="X347" s="5"/>
      <c r="Y347" s="5"/>
      <c r="Z347" s="5"/>
      <c r="AA347" s="5"/>
      <c r="AB347" s="5"/>
      <c r="AC347" s="5"/>
      <c r="AD347" s="5"/>
      <c r="AE347" s="5"/>
      <c r="AF347" s="51"/>
      <c r="AG347" s="50"/>
      <c r="AH347" s="50"/>
      <c r="AI347" s="50"/>
      <c r="AJ347" s="50"/>
      <c r="AK347" s="50"/>
      <c r="AL347" s="50"/>
      <c r="AM347" s="25"/>
      <c r="AN347" s="25"/>
      <c r="AO347" s="5"/>
    </row>
    <row r="348" spans="3:41" ht="14">
      <c r="C348" s="47"/>
      <c r="D348" s="47"/>
      <c r="E348" s="5"/>
      <c r="F348" s="5"/>
      <c r="G348" s="5"/>
      <c r="H348" s="5"/>
      <c r="I348" s="48"/>
      <c r="J348" s="48"/>
      <c r="K348" s="49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7"/>
      <c r="X348" s="5"/>
      <c r="Y348" s="5"/>
      <c r="Z348" s="5"/>
      <c r="AA348" s="5"/>
      <c r="AB348" s="5"/>
      <c r="AC348" s="5"/>
      <c r="AD348" s="5"/>
      <c r="AE348" s="5"/>
      <c r="AF348" s="51"/>
      <c r="AG348" s="50"/>
      <c r="AH348" s="50"/>
      <c r="AI348" s="50"/>
      <c r="AJ348" s="50"/>
      <c r="AK348" s="50"/>
      <c r="AL348" s="50"/>
      <c r="AM348" s="25"/>
      <c r="AN348" s="25"/>
      <c r="AO348" s="5"/>
    </row>
    <row r="349" spans="3:41" ht="14">
      <c r="C349" s="47"/>
      <c r="D349" s="47"/>
      <c r="E349" s="5"/>
      <c r="F349" s="5"/>
      <c r="G349" s="5"/>
      <c r="H349" s="5"/>
      <c r="I349" s="48"/>
      <c r="J349" s="48"/>
      <c r="K349" s="49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7"/>
      <c r="X349" s="5"/>
      <c r="Y349" s="5"/>
      <c r="Z349" s="5"/>
      <c r="AA349" s="5"/>
      <c r="AB349" s="5"/>
      <c r="AC349" s="5"/>
      <c r="AD349" s="5"/>
      <c r="AE349" s="5"/>
      <c r="AF349" s="51"/>
      <c r="AG349" s="50"/>
      <c r="AH349" s="50"/>
      <c r="AI349" s="50"/>
      <c r="AJ349" s="50"/>
      <c r="AK349" s="50"/>
      <c r="AL349" s="50"/>
      <c r="AM349" s="25"/>
      <c r="AN349" s="25"/>
      <c r="AO349" s="5"/>
    </row>
    <row r="350" spans="3:41" ht="14">
      <c r="C350" s="47"/>
      <c r="D350" s="47"/>
      <c r="E350" s="5"/>
      <c r="F350" s="5"/>
      <c r="G350" s="5"/>
      <c r="H350" s="5"/>
      <c r="I350" s="48"/>
      <c r="J350" s="48"/>
      <c r="K350" s="49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7"/>
      <c r="X350" s="5"/>
      <c r="Y350" s="5"/>
      <c r="Z350" s="5"/>
      <c r="AA350" s="5"/>
      <c r="AB350" s="5"/>
      <c r="AC350" s="5"/>
      <c r="AD350" s="5"/>
      <c r="AE350" s="5"/>
      <c r="AF350" s="51"/>
      <c r="AG350" s="50"/>
      <c r="AH350" s="50"/>
      <c r="AI350" s="50"/>
      <c r="AJ350" s="50"/>
      <c r="AK350" s="50"/>
      <c r="AL350" s="50"/>
      <c r="AM350" s="25"/>
      <c r="AN350" s="25"/>
      <c r="AO350" s="5"/>
    </row>
    <row r="351" spans="3:41" ht="14">
      <c r="C351" s="47"/>
      <c r="D351" s="47"/>
      <c r="E351" s="5"/>
      <c r="F351" s="5"/>
      <c r="G351" s="5"/>
      <c r="H351" s="5"/>
      <c r="I351" s="48"/>
      <c r="J351" s="48"/>
      <c r="K351" s="49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7"/>
      <c r="X351" s="5"/>
      <c r="Y351" s="5"/>
      <c r="Z351" s="5"/>
      <c r="AA351" s="5"/>
      <c r="AB351" s="5"/>
      <c r="AC351" s="5"/>
      <c r="AD351" s="5"/>
      <c r="AE351" s="5"/>
      <c r="AF351" s="51"/>
      <c r="AG351" s="50"/>
      <c r="AH351" s="50"/>
      <c r="AI351" s="50"/>
      <c r="AJ351" s="50"/>
      <c r="AK351" s="50"/>
      <c r="AL351" s="50"/>
      <c r="AM351" s="25"/>
      <c r="AN351" s="25"/>
      <c r="AO351" s="5"/>
    </row>
    <row r="352" spans="3:41" ht="14">
      <c r="C352" s="47"/>
      <c r="D352" s="47"/>
      <c r="E352" s="5"/>
      <c r="F352" s="5"/>
      <c r="G352" s="5"/>
      <c r="H352" s="5"/>
      <c r="I352" s="48"/>
      <c r="J352" s="48"/>
      <c r="K352" s="49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7"/>
      <c r="X352" s="5"/>
      <c r="Y352" s="5"/>
      <c r="Z352" s="5"/>
      <c r="AA352" s="5"/>
      <c r="AB352" s="5"/>
      <c r="AC352" s="5"/>
      <c r="AD352" s="5"/>
      <c r="AE352" s="5"/>
      <c r="AF352" s="51"/>
      <c r="AG352" s="50"/>
      <c r="AH352" s="50"/>
      <c r="AI352" s="50"/>
      <c r="AJ352" s="50"/>
      <c r="AK352" s="50"/>
      <c r="AL352" s="50"/>
      <c r="AM352" s="25"/>
      <c r="AN352" s="25"/>
      <c r="AO352" s="5"/>
    </row>
    <row r="353" spans="3:41" ht="14">
      <c r="C353" s="47"/>
      <c r="D353" s="47"/>
      <c r="E353" s="5"/>
      <c r="F353" s="5"/>
      <c r="G353" s="5"/>
      <c r="H353" s="5"/>
      <c r="I353" s="48"/>
      <c r="J353" s="48"/>
      <c r="K353" s="49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7"/>
      <c r="X353" s="5"/>
      <c r="Y353" s="5"/>
      <c r="Z353" s="5"/>
      <c r="AA353" s="5"/>
      <c r="AB353" s="5"/>
      <c r="AC353" s="5"/>
      <c r="AD353" s="5"/>
      <c r="AE353" s="5"/>
      <c r="AF353" s="51"/>
      <c r="AG353" s="50"/>
      <c r="AH353" s="50"/>
      <c r="AI353" s="50"/>
      <c r="AJ353" s="50"/>
      <c r="AK353" s="50"/>
      <c r="AL353" s="50"/>
      <c r="AM353" s="25"/>
      <c r="AN353" s="25"/>
      <c r="AO353" s="5"/>
    </row>
    <row r="354" spans="3:41" ht="14">
      <c r="C354" s="47"/>
      <c r="D354" s="47"/>
      <c r="E354" s="5"/>
      <c r="F354" s="5"/>
      <c r="G354" s="5"/>
      <c r="H354" s="5"/>
      <c r="I354" s="48"/>
      <c r="J354" s="48"/>
      <c r="K354" s="49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7"/>
      <c r="X354" s="5"/>
      <c r="Y354" s="5"/>
      <c r="Z354" s="5"/>
      <c r="AA354" s="5"/>
      <c r="AB354" s="5"/>
      <c r="AC354" s="5"/>
      <c r="AD354" s="5"/>
      <c r="AE354" s="5"/>
      <c r="AF354" s="51"/>
      <c r="AG354" s="50"/>
      <c r="AH354" s="50"/>
      <c r="AI354" s="50"/>
      <c r="AJ354" s="50"/>
      <c r="AK354" s="50"/>
      <c r="AL354" s="50"/>
      <c r="AM354" s="25"/>
      <c r="AN354" s="25"/>
      <c r="AO354" s="5"/>
    </row>
    <row r="355" spans="3:41" ht="14">
      <c r="C355" s="47"/>
      <c r="D355" s="47"/>
      <c r="E355" s="5"/>
      <c r="F355" s="5"/>
      <c r="G355" s="5"/>
      <c r="H355" s="5"/>
      <c r="I355" s="48"/>
      <c r="J355" s="48"/>
      <c r="K355" s="49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7"/>
      <c r="X355" s="5"/>
      <c r="Y355" s="5"/>
      <c r="Z355" s="5"/>
      <c r="AA355" s="5"/>
      <c r="AB355" s="5"/>
      <c r="AC355" s="5"/>
      <c r="AD355" s="5"/>
      <c r="AE355" s="5"/>
      <c r="AF355" s="51"/>
      <c r="AG355" s="50"/>
      <c r="AH355" s="50"/>
      <c r="AI355" s="50"/>
      <c r="AJ355" s="50"/>
      <c r="AK355" s="50"/>
      <c r="AL355" s="50"/>
      <c r="AM355" s="25"/>
      <c r="AN355" s="25"/>
      <c r="AO355" s="5"/>
    </row>
    <row r="356" spans="3:41" ht="14">
      <c r="C356" s="47"/>
      <c r="D356" s="47"/>
      <c r="E356" s="5"/>
      <c r="F356" s="5"/>
      <c r="G356" s="5"/>
      <c r="H356" s="5"/>
      <c r="I356" s="48"/>
      <c r="J356" s="48"/>
      <c r="K356" s="49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7"/>
      <c r="X356" s="5"/>
      <c r="Y356" s="5"/>
      <c r="Z356" s="5"/>
      <c r="AA356" s="5"/>
      <c r="AB356" s="5"/>
      <c r="AC356" s="5"/>
      <c r="AD356" s="5"/>
      <c r="AE356" s="5"/>
      <c r="AF356" s="51"/>
      <c r="AG356" s="50"/>
      <c r="AH356" s="50"/>
      <c r="AI356" s="50"/>
      <c r="AJ356" s="50"/>
      <c r="AK356" s="50"/>
      <c r="AL356" s="50"/>
      <c r="AM356" s="25"/>
      <c r="AN356" s="25"/>
      <c r="AO356" s="5"/>
    </row>
    <row r="357" spans="3:41" ht="14">
      <c r="C357" s="47"/>
      <c r="D357" s="47"/>
      <c r="E357" s="5"/>
      <c r="F357" s="5"/>
      <c r="G357" s="5"/>
      <c r="H357" s="5"/>
      <c r="I357" s="48"/>
      <c r="J357" s="48"/>
      <c r="K357" s="49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7"/>
      <c r="X357" s="5"/>
      <c r="Y357" s="5"/>
      <c r="Z357" s="5"/>
      <c r="AA357" s="5"/>
      <c r="AB357" s="5"/>
      <c r="AC357" s="5"/>
      <c r="AD357" s="5"/>
      <c r="AE357" s="5"/>
      <c r="AF357" s="51"/>
      <c r="AG357" s="50"/>
      <c r="AH357" s="50"/>
      <c r="AI357" s="50"/>
      <c r="AJ357" s="50"/>
      <c r="AK357" s="50"/>
      <c r="AL357" s="50"/>
      <c r="AM357" s="25"/>
      <c r="AN357" s="25"/>
      <c r="AO357" s="5"/>
    </row>
    <row r="358" spans="3:41" ht="14">
      <c r="C358" s="47"/>
      <c r="D358" s="47"/>
      <c r="E358" s="5"/>
      <c r="F358" s="5"/>
      <c r="G358" s="5"/>
      <c r="H358" s="5"/>
      <c r="I358" s="48"/>
      <c r="J358" s="48"/>
      <c r="K358" s="49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7"/>
      <c r="X358" s="5"/>
      <c r="Y358" s="5"/>
      <c r="Z358" s="5"/>
      <c r="AA358" s="5"/>
      <c r="AB358" s="5"/>
      <c r="AC358" s="5"/>
      <c r="AD358" s="5"/>
      <c r="AE358" s="5"/>
      <c r="AF358" s="51"/>
      <c r="AG358" s="50"/>
      <c r="AH358" s="50"/>
      <c r="AI358" s="50"/>
      <c r="AJ358" s="50"/>
      <c r="AK358" s="50"/>
      <c r="AL358" s="50"/>
      <c r="AM358" s="25"/>
      <c r="AN358" s="25"/>
      <c r="AO358" s="5"/>
    </row>
    <row r="359" spans="3:41" ht="14">
      <c r="C359" s="47"/>
      <c r="D359" s="47"/>
      <c r="E359" s="5"/>
      <c r="F359" s="5"/>
      <c r="G359" s="5"/>
      <c r="H359" s="5"/>
      <c r="I359" s="48"/>
      <c r="J359" s="48"/>
      <c r="K359" s="49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7"/>
      <c r="X359" s="5"/>
      <c r="Y359" s="5"/>
      <c r="Z359" s="5"/>
      <c r="AA359" s="5"/>
      <c r="AB359" s="5"/>
      <c r="AC359" s="5"/>
      <c r="AD359" s="5"/>
      <c r="AE359" s="5"/>
      <c r="AF359" s="51"/>
      <c r="AG359" s="50"/>
      <c r="AH359" s="50"/>
      <c r="AI359" s="50"/>
      <c r="AJ359" s="50"/>
      <c r="AK359" s="50"/>
      <c r="AL359" s="50"/>
      <c r="AM359" s="25"/>
      <c r="AN359" s="25"/>
      <c r="AO359" s="5"/>
    </row>
    <row r="360" spans="3:41" ht="14">
      <c r="C360" s="47"/>
      <c r="D360" s="47"/>
      <c r="E360" s="5"/>
      <c r="F360" s="5"/>
      <c r="G360" s="5"/>
      <c r="H360" s="5"/>
      <c r="I360" s="48"/>
      <c r="J360" s="48"/>
      <c r="K360" s="49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7"/>
      <c r="X360" s="5"/>
      <c r="Y360" s="5"/>
      <c r="Z360" s="5"/>
      <c r="AA360" s="5"/>
      <c r="AB360" s="5"/>
      <c r="AC360" s="5"/>
      <c r="AD360" s="5"/>
      <c r="AE360" s="5"/>
      <c r="AF360" s="51"/>
      <c r="AG360" s="50"/>
      <c r="AH360" s="50"/>
      <c r="AI360" s="50"/>
      <c r="AJ360" s="50"/>
      <c r="AK360" s="50"/>
      <c r="AL360" s="50"/>
      <c r="AM360" s="25"/>
      <c r="AN360" s="25"/>
      <c r="AO360" s="5"/>
    </row>
    <row r="361" spans="3:41" ht="14">
      <c r="C361" s="47"/>
      <c r="D361" s="47"/>
      <c r="E361" s="5"/>
      <c r="F361" s="5"/>
      <c r="G361" s="5"/>
      <c r="H361" s="5"/>
      <c r="I361" s="48"/>
      <c r="J361" s="48"/>
      <c r="K361" s="49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7"/>
      <c r="X361" s="5"/>
      <c r="Y361" s="5"/>
      <c r="Z361" s="5"/>
      <c r="AA361" s="5"/>
      <c r="AB361" s="5"/>
      <c r="AC361" s="5"/>
      <c r="AD361" s="5"/>
      <c r="AE361" s="5"/>
      <c r="AF361" s="51"/>
      <c r="AG361" s="50"/>
      <c r="AH361" s="50"/>
      <c r="AI361" s="50"/>
      <c r="AJ361" s="50"/>
      <c r="AK361" s="50"/>
      <c r="AL361" s="50"/>
      <c r="AM361" s="25"/>
      <c r="AN361" s="25"/>
      <c r="AO361" s="5"/>
    </row>
    <row r="362" spans="3:41" ht="14">
      <c r="C362" s="47"/>
      <c r="D362" s="47"/>
      <c r="E362" s="5"/>
      <c r="F362" s="5"/>
      <c r="G362" s="5"/>
      <c r="H362" s="5"/>
      <c r="I362" s="48"/>
      <c r="J362" s="48"/>
      <c r="K362" s="49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7"/>
      <c r="X362" s="5"/>
      <c r="Y362" s="5"/>
      <c r="Z362" s="5"/>
      <c r="AA362" s="5"/>
      <c r="AB362" s="5"/>
      <c r="AC362" s="5"/>
      <c r="AD362" s="5"/>
      <c r="AE362" s="5"/>
      <c r="AF362" s="51"/>
      <c r="AG362" s="50"/>
      <c r="AH362" s="50"/>
      <c r="AI362" s="50"/>
      <c r="AJ362" s="50"/>
      <c r="AK362" s="50"/>
      <c r="AL362" s="50"/>
      <c r="AM362" s="25"/>
      <c r="AN362" s="25"/>
      <c r="AO362" s="5"/>
    </row>
    <row r="363" spans="3:41" ht="14">
      <c r="C363" s="47"/>
      <c r="D363" s="47"/>
      <c r="E363" s="5"/>
      <c r="F363" s="5"/>
      <c r="G363" s="5"/>
      <c r="H363" s="5"/>
      <c r="I363" s="48"/>
      <c r="J363" s="48"/>
      <c r="K363" s="49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7"/>
      <c r="X363" s="5"/>
      <c r="Y363" s="5"/>
      <c r="Z363" s="5"/>
      <c r="AA363" s="5"/>
      <c r="AB363" s="5"/>
      <c r="AC363" s="5"/>
      <c r="AD363" s="5"/>
      <c r="AE363" s="5"/>
      <c r="AF363" s="51"/>
      <c r="AG363" s="50"/>
      <c r="AH363" s="50"/>
      <c r="AI363" s="50"/>
      <c r="AJ363" s="50"/>
      <c r="AK363" s="50"/>
      <c r="AL363" s="50"/>
      <c r="AM363" s="25"/>
      <c r="AN363" s="25"/>
      <c r="AO363" s="5"/>
    </row>
    <row r="364" spans="3:41" ht="14">
      <c r="C364" s="47"/>
      <c r="D364" s="47"/>
      <c r="E364" s="5"/>
      <c r="F364" s="5"/>
      <c r="G364" s="5"/>
      <c r="H364" s="5"/>
      <c r="I364" s="48"/>
      <c r="J364" s="48"/>
      <c r="K364" s="49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7"/>
      <c r="X364" s="5"/>
      <c r="Y364" s="5"/>
      <c r="Z364" s="5"/>
      <c r="AA364" s="5"/>
      <c r="AB364" s="5"/>
      <c r="AC364" s="5"/>
      <c r="AD364" s="5"/>
      <c r="AE364" s="5"/>
      <c r="AF364" s="51"/>
      <c r="AG364" s="50"/>
      <c r="AH364" s="50"/>
      <c r="AI364" s="50"/>
      <c r="AJ364" s="50"/>
      <c r="AK364" s="50"/>
      <c r="AL364" s="50"/>
      <c r="AM364" s="25"/>
      <c r="AN364" s="25"/>
      <c r="AO364" s="5"/>
    </row>
    <row r="365" spans="3:41" ht="14">
      <c r="C365" s="47"/>
      <c r="D365" s="47"/>
      <c r="E365" s="5"/>
      <c r="F365" s="5"/>
      <c r="G365" s="5"/>
      <c r="H365" s="5"/>
      <c r="I365" s="48"/>
      <c r="J365" s="48"/>
      <c r="K365" s="49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7"/>
      <c r="X365" s="5"/>
      <c r="Y365" s="5"/>
      <c r="Z365" s="5"/>
      <c r="AA365" s="5"/>
      <c r="AB365" s="5"/>
      <c r="AC365" s="5"/>
      <c r="AD365" s="5"/>
      <c r="AE365" s="5"/>
      <c r="AF365" s="51"/>
      <c r="AG365" s="50"/>
      <c r="AH365" s="50"/>
      <c r="AI365" s="50"/>
      <c r="AJ365" s="50"/>
      <c r="AK365" s="50"/>
      <c r="AL365" s="50"/>
      <c r="AM365" s="25"/>
      <c r="AN365" s="25"/>
      <c r="AO365" s="5"/>
    </row>
    <row r="366" spans="3:41" ht="14">
      <c r="C366" s="47"/>
      <c r="D366" s="47"/>
      <c r="E366" s="5"/>
      <c r="F366" s="5"/>
      <c r="G366" s="5"/>
      <c r="H366" s="5"/>
      <c r="I366" s="48"/>
      <c r="J366" s="48"/>
      <c r="K366" s="49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7"/>
      <c r="X366" s="5"/>
      <c r="Y366" s="5"/>
      <c r="Z366" s="5"/>
      <c r="AA366" s="5"/>
      <c r="AB366" s="5"/>
      <c r="AC366" s="5"/>
      <c r="AD366" s="5"/>
      <c r="AE366" s="5"/>
      <c r="AF366" s="51"/>
      <c r="AG366" s="50"/>
      <c r="AH366" s="50"/>
      <c r="AI366" s="50"/>
      <c r="AJ366" s="50"/>
      <c r="AK366" s="50"/>
      <c r="AL366" s="50"/>
      <c r="AM366" s="25"/>
      <c r="AN366" s="25"/>
      <c r="AO366" s="5"/>
    </row>
    <row r="367" spans="3:41" ht="14">
      <c r="C367" s="47"/>
      <c r="D367" s="47"/>
      <c r="E367" s="5"/>
      <c r="F367" s="5"/>
      <c r="G367" s="5"/>
      <c r="H367" s="5"/>
      <c r="I367" s="48"/>
      <c r="J367" s="48"/>
      <c r="K367" s="49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7"/>
      <c r="X367" s="5"/>
      <c r="Y367" s="5"/>
      <c r="Z367" s="5"/>
      <c r="AA367" s="5"/>
      <c r="AB367" s="5"/>
      <c r="AC367" s="5"/>
      <c r="AD367" s="5"/>
      <c r="AE367" s="5"/>
      <c r="AF367" s="51"/>
      <c r="AG367" s="50"/>
      <c r="AH367" s="50"/>
      <c r="AI367" s="50"/>
      <c r="AJ367" s="50"/>
      <c r="AK367" s="50"/>
      <c r="AL367" s="50"/>
      <c r="AM367" s="25"/>
      <c r="AN367" s="25"/>
      <c r="AO367" s="5"/>
    </row>
    <row r="368" spans="3:41" ht="14">
      <c r="C368" s="47"/>
      <c r="D368" s="47"/>
      <c r="E368" s="5"/>
      <c r="F368" s="5"/>
      <c r="G368" s="5"/>
      <c r="H368" s="5"/>
      <c r="I368" s="48"/>
      <c r="J368" s="48"/>
      <c r="K368" s="49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7"/>
      <c r="X368" s="5"/>
      <c r="Y368" s="5"/>
      <c r="Z368" s="5"/>
      <c r="AA368" s="5"/>
      <c r="AB368" s="5"/>
      <c r="AC368" s="5"/>
      <c r="AD368" s="5"/>
      <c r="AE368" s="5"/>
      <c r="AF368" s="51"/>
      <c r="AG368" s="50"/>
      <c r="AH368" s="50"/>
      <c r="AI368" s="50"/>
      <c r="AJ368" s="50"/>
      <c r="AK368" s="50"/>
      <c r="AL368" s="50"/>
      <c r="AM368" s="25"/>
      <c r="AN368" s="25"/>
      <c r="AO368" s="5"/>
    </row>
    <row r="369" spans="3:41" ht="14">
      <c r="C369" s="47"/>
      <c r="D369" s="47"/>
      <c r="E369" s="5"/>
      <c r="F369" s="5"/>
      <c r="G369" s="5"/>
      <c r="H369" s="5"/>
      <c r="I369" s="48"/>
      <c r="J369" s="48"/>
      <c r="K369" s="49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7"/>
      <c r="X369" s="5"/>
      <c r="Y369" s="5"/>
      <c r="Z369" s="5"/>
      <c r="AA369" s="5"/>
      <c r="AB369" s="5"/>
      <c r="AC369" s="5"/>
      <c r="AD369" s="5"/>
      <c r="AE369" s="5"/>
      <c r="AF369" s="51"/>
      <c r="AG369" s="50"/>
      <c r="AH369" s="50"/>
      <c r="AI369" s="50"/>
      <c r="AJ369" s="50"/>
      <c r="AK369" s="50"/>
      <c r="AL369" s="50"/>
      <c r="AM369" s="25"/>
      <c r="AN369" s="25"/>
      <c r="AO369" s="5"/>
    </row>
    <row r="370" spans="3:41" ht="14">
      <c r="C370" s="47"/>
      <c r="D370" s="47"/>
      <c r="E370" s="5"/>
      <c r="F370" s="5"/>
      <c r="G370" s="5"/>
      <c r="H370" s="5"/>
      <c r="I370" s="48"/>
      <c r="J370" s="48"/>
      <c r="K370" s="49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7"/>
      <c r="X370" s="5"/>
      <c r="Y370" s="5"/>
      <c r="Z370" s="5"/>
      <c r="AA370" s="5"/>
      <c r="AB370" s="5"/>
      <c r="AC370" s="5"/>
      <c r="AD370" s="5"/>
      <c r="AE370" s="5"/>
      <c r="AF370" s="51"/>
      <c r="AG370" s="50"/>
      <c r="AH370" s="50"/>
      <c r="AI370" s="50"/>
      <c r="AJ370" s="50"/>
      <c r="AK370" s="50"/>
      <c r="AL370" s="50"/>
      <c r="AM370" s="25"/>
      <c r="AN370" s="25"/>
      <c r="AO370" s="5"/>
    </row>
    <row r="371" spans="3:41" ht="14">
      <c r="C371" s="47"/>
      <c r="D371" s="47"/>
      <c r="E371" s="5"/>
      <c r="F371" s="5"/>
      <c r="G371" s="5"/>
      <c r="H371" s="5"/>
      <c r="I371" s="48"/>
      <c r="J371" s="48"/>
      <c r="K371" s="49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7"/>
      <c r="X371" s="5"/>
      <c r="Y371" s="5"/>
      <c r="Z371" s="5"/>
      <c r="AA371" s="5"/>
      <c r="AB371" s="5"/>
      <c r="AC371" s="5"/>
      <c r="AD371" s="5"/>
      <c r="AE371" s="5"/>
      <c r="AF371" s="51"/>
      <c r="AG371" s="50"/>
      <c r="AH371" s="50"/>
      <c r="AI371" s="50"/>
      <c r="AJ371" s="50"/>
      <c r="AK371" s="50"/>
      <c r="AL371" s="50"/>
      <c r="AM371" s="25"/>
      <c r="AN371" s="25"/>
      <c r="AO371" s="5"/>
    </row>
    <row r="372" spans="3:41" ht="14">
      <c r="C372" s="47"/>
      <c r="D372" s="47"/>
      <c r="E372" s="5"/>
      <c r="F372" s="5"/>
      <c r="G372" s="5"/>
      <c r="H372" s="5"/>
      <c r="I372" s="48"/>
      <c r="J372" s="48"/>
      <c r="K372" s="49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7"/>
      <c r="X372" s="5"/>
      <c r="Y372" s="5"/>
      <c r="Z372" s="5"/>
      <c r="AA372" s="5"/>
      <c r="AB372" s="5"/>
      <c r="AC372" s="5"/>
      <c r="AD372" s="5"/>
      <c r="AE372" s="5"/>
      <c r="AF372" s="51"/>
      <c r="AG372" s="50"/>
      <c r="AH372" s="50"/>
      <c r="AI372" s="50"/>
      <c r="AJ372" s="50"/>
      <c r="AK372" s="50"/>
      <c r="AL372" s="50"/>
      <c r="AM372" s="25"/>
      <c r="AN372" s="25"/>
      <c r="AO372" s="5"/>
    </row>
    <row r="373" spans="3:41" ht="14">
      <c r="C373" s="47"/>
      <c r="D373" s="47"/>
      <c r="E373" s="5"/>
      <c r="F373" s="5"/>
      <c r="G373" s="5"/>
      <c r="H373" s="5"/>
      <c r="I373" s="48"/>
      <c r="J373" s="48"/>
      <c r="K373" s="49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7"/>
      <c r="X373" s="5"/>
      <c r="Y373" s="5"/>
      <c r="Z373" s="5"/>
      <c r="AA373" s="5"/>
      <c r="AB373" s="5"/>
      <c r="AC373" s="5"/>
      <c r="AD373" s="5"/>
      <c r="AE373" s="5"/>
      <c r="AF373" s="51"/>
      <c r="AG373" s="50"/>
      <c r="AH373" s="50"/>
      <c r="AI373" s="50"/>
      <c r="AJ373" s="50"/>
      <c r="AK373" s="50"/>
      <c r="AL373" s="50"/>
      <c r="AM373" s="25"/>
      <c r="AN373" s="25"/>
      <c r="AO373" s="5"/>
    </row>
    <row r="374" spans="3:41" ht="14">
      <c r="C374" s="47"/>
      <c r="D374" s="47"/>
      <c r="E374" s="5"/>
      <c r="F374" s="5"/>
      <c r="G374" s="5"/>
      <c r="H374" s="5"/>
      <c r="I374" s="48"/>
      <c r="J374" s="48"/>
      <c r="K374" s="49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7"/>
      <c r="X374" s="5"/>
      <c r="Y374" s="5"/>
      <c r="Z374" s="5"/>
      <c r="AA374" s="5"/>
      <c r="AB374" s="5"/>
      <c r="AC374" s="5"/>
      <c r="AD374" s="5"/>
      <c r="AE374" s="5"/>
      <c r="AF374" s="51"/>
      <c r="AG374" s="50"/>
      <c r="AH374" s="50"/>
      <c r="AI374" s="50"/>
      <c r="AJ374" s="50"/>
      <c r="AK374" s="50"/>
      <c r="AL374" s="50"/>
      <c r="AM374" s="25"/>
      <c r="AN374" s="25"/>
      <c r="AO374" s="5"/>
    </row>
    <row r="375" spans="3:41" ht="14">
      <c r="C375" s="47"/>
      <c r="D375" s="47"/>
      <c r="E375" s="5"/>
      <c r="F375" s="5"/>
      <c r="G375" s="5"/>
      <c r="H375" s="5"/>
      <c r="I375" s="48"/>
      <c r="J375" s="48"/>
      <c r="K375" s="49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7"/>
      <c r="X375" s="5"/>
      <c r="Y375" s="5"/>
      <c r="Z375" s="5"/>
      <c r="AA375" s="5"/>
      <c r="AB375" s="5"/>
      <c r="AC375" s="5"/>
      <c r="AD375" s="5"/>
      <c r="AE375" s="5"/>
      <c r="AF375" s="51"/>
      <c r="AG375" s="50"/>
      <c r="AH375" s="50"/>
      <c r="AI375" s="50"/>
      <c r="AJ375" s="50"/>
      <c r="AK375" s="50"/>
      <c r="AL375" s="50"/>
      <c r="AM375" s="25"/>
      <c r="AN375" s="25"/>
      <c r="AO375" s="5"/>
    </row>
    <row r="376" spans="3:41" ht="14">
      <c r="C376" s="47"/>
      <c r="D376" s="47"/>
      <c r="E376" s="5"/>
      <c r="F376" s="5"/>
      <c r="G376" s="5"/>
      <c r="H376" s="5"/>
      <c r="I376" s="48"/>
      <c r="J376" s="48"/>
      <c r="K376" s="49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7"/>
      <c r="X376" s="5"/>
      <c r="Y376" s="5"/>
      <c r="Z376" s="5"/>
      <c r="AA376" s="5"/>
      <c r="AB376" s="5"/>
      <c r="AC376" s="5"/>
      <c r="AD376" s="5"/>
      <c r="AE376" s="5"/>
      <c r="AF376" s="51"/>
      <c r="AG376" s="50"/>
      <c r="AH376" s="50"/>
      <c r="AI376" s="50"/>
      <c r="AJ376" s="50"/>
      <c r="AK376" s="50"/>
      <c r="AL376" s="50"/>
      <c r="AM376" s="25"/>
      <c r="AN376" s="25"/>
      <c r="AO376" s="5"/>
    </row>
    <row r="377" spans="3:41" ht="14">
      <c r="C377" s="47"/>
      <c r="D377" s="47"/>
      <c r="E377" s="5"/>
      <c r="F377" s="5"/>
      <c r="G377" s="5"/>
      <c r="H377" s="5"/>
      <c r="I377" s="48"/>
      <c r="J377" s="48"/>
      <c r="K377" s="49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7"/>
      <c r="X377" s="5"/>
      <c r="Y377" s="5"/>
      <c r="Z377" s="5"/>
      <c r="AA377" s="5"/>
      <c r="AB377" s="5"/>
      <c r="AC377" s="5"/>
      <c r="AD377" s="5"/>
      <c r="AE377" s="5"/>
      <c r="AF377" s="51"/>
      <c r="AG377" s="50"/>
      <c r="AH377" s="50"/>
      <c r="AI377" s="50"/>
      <c r="AJ377" s="50"/>
      <c r="AK377" s="50"/>
      <c r="AL377" s="50"/>
      <c r="AM377" s="25"/>
      <c r="AN377" s="25"/>
      <c r="AO377" s="5"/>
    </row>
    <row r="378" spans="3:41" ht="14">
      <c r="C378" s="47"/>
      <c r="D378" s="47"/>
      <c r="E378" s="5"/>
      <c r="F378" s="5"/>
      <c r="G378" s="5"/>
      <c r="H378" s="5"/>
      <c r="I378" s="48"/>
      <c r="J378" s="48"/>
      <c r="K378" s="49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7"/>
      <c r="X378" s="5"/>
      <c r="Y378" s="5"/>
      <c r="Z378" s="5"/>
      <c r="AA378" s="5"/>
      <c r="AB378" s="5"/>
      <c r="AC378" s="5"/>
      <c r="AD378" s="5"/>
      <c r="AE378" s="5"/>
      <c r="AF378" s="51"/>
      <c r="AG378" s="50"/>
      <c r="AH378" s="50"/>
      <c r="AI378" s="50"/>
      <c r="AJ378" s="50"/>
      <c r="AK378" s="50"/>
      <c r="AL378" s="50"/>
      <c r="AM378" s="25"/>
      <c r="AN378" s="25"/>
      <c r="AO378" s="5"/>
    </row>
    <row r="379" spans="3:41" ht="14">
      <c r="C379" s="47"/>
      <c r="D379" s="47"/>
      <c r="E379" s="5"/>
      <c r="F379" s="5"/>
      <c r="G379" s="5"/>
      <c r="H379" s="5"/>
      <c r="I379" s="48"/>
      <c r="J379" s="48"/>
      <c r="K379" s="49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7"/>
      <c r="X379" s="5"/>
      <c r="Y379" s="5"/>
      <c r="Z379" s="5"/>
      <c r="AA379" s="5"/>
      <c r="AB379" s="5"/>
      <c r="AC379" s="5"/>
      <c r="AD379" s="5"/>
      <c r="AE379" s="5"/>
      <c r="AF379" s="51"/>
      <c r="AG379" s="50"/>
      <c r="AH379" s="50"/>
      <c r="AI379" s="50"/>
      <c r="AJ379" s="50"/>
      <c r="AK379" s="50"/>
      <c r="AL379" s="50"/>
      <c r="AM379" s="25"/>
      <c r="AN379" s="25"/>
      <c r="AO379" s="5"/>
    </row>
    <row r="380" spans="3:41" ht="14">
      <c r="C380" s="47"/>
      <c r="D380" s="47"/>
      <c r="E380" s="5"/>
      <c r="F380" s="5"/>
      <c r="G380" s="5"/>
      <c r="H380" s="5"/>
      <c r="I380" s="48"/>
      <c r="J380" s="48"/>
      <c r="K380" s="49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7"/>
      <c r="X380" s="5"/>
      <c r="Y380" s="5"/>
      <c r="Z380" s="5"/>
      <c r="AA380" s="5"/>
      <c r="AB380" s="5"/>
      <c r="AC380" s="5"/>
      <c r="AD380" s="5"/>
      <c r="AE380" s="5"/>
      <c r="AF380" s="51"/>
      <c r="AG380" s="50"/>
      <c r="AH380" s="50"/>
      <c r="AI380" s="50"/>
      <c r="AJ380" s="50"/>
      <c r="AK380" s="50"/>
      <c r="AL380" s="50"/>
      <c r="AM380" s="25"/>
      <c r="AN380" s="25"/>
      <c r="AO380" s="5"/>
    </row>
    <row r="381" spans="3:41" ht="14">
      <c r="C381" s="47"/>
      <c r="D381" s="47"/>
      <c r="E381" s="5"/>
      <c r="F381" s="5"/>
      <c r="G381" s="5"/>
      <c r="H381" s="5"/>
      <c r="I381" s="48"/>
      <c r="J381" s="48"/>
      <c r="K381" s="49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7"/>
      <c r="X381" s="5"/>
      <c r="Y381" s="5"/>
      <c r="Z381" s="5"/>
      <c r="AA381" s="5"/>
      <c r="AB381" s="5"/>
      <c r="AC381" s="5"/>
      <c r="AD381" s="5"/>
      <c r="AE381" s="5"/>
      <c r="AF381" s="51"/>
      <c r="AG381" s="50"/>
      <c r="AH381" s="50"/>
      <c r="AI381" s="50"/>
      <c r="AJ381" s="50"/>
      <c r="AK381" s="50"/>
      <c r="AL381" s="50"/>
      <c r="AM381" s="25"/>
      <c r="AN381" s="25"/>
      <c r="AO381" s="5"/>
    </row>
    <row r="382" spans="3:41" ht="14">
      <c r="C382" s="47"/>
      <c r="D382" s="47"/>
      <c r="E382" s="5"/>
      <c r="F382" s="5"/>
      <c r="G382" s="5"/>
      <c r="H382" s="5"/>
      <c r="I382" s="48"/>
      <c r="J382" s="48"/>
      <c r="K382" s="49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7"/>
      <c r="X382" s="5"/>
      <c r="Y382" s="5"/>
      <c r="Z382" s="5"/>
      <c r="AA382" s="5"/>
      <c r="AB382" s="5"/>
      <c r="AC382" s="5"/>
      <c r="AD382" s="5"/>
      <c r="AE382" s="5"/>
      <c r="AF382" s="51"/>
      <c r="AG382" s="50"/>
      <c r="AH382" s="50"/>
      <c r="AI382" s="50"/>
      <c r="AJ382" s="50"/>
      <c r="AK382" s="50"/>
      <c r="AL382" s="50"/>
      <c r="AM382" s="25"/>
      <c r="AN382" s="25"/>
      <c r="AO382" s="5"/>
    </row>
    <row r="383" spans="3:41" ht="14">
      <c r="C383" s="47"/>
      <c r="D383" s="47"/>
      <c r="E383" s="5"/>
      <c r="F383" s="5"/>
      <c r="G383" s="5"/>
      <c r="H383" s="5"/>
      <c r="I383" s="48"/>
      <c r="J383" s="48"/>
      <c r="K383" s="49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7"/>
      <c r="X383" s="5"/>
      <c r="Y383" s="5"/>
      <c r="Z383" s="5"/>
      <c r="AA383" s="5"/>
      <c r="AB383" s="5"/>
      <c r="AC383" s="5"/>
      <c r="AD383" s="5"/>
      <c r="AE383" s="5"/>
      <c r="AF383" s="51"/>
      <c r="AG383" s="50"/>
      <c r="AH383" s="50"/>
      <c r="AI383" s="50"/>
      <c r="AJ383" s="50"/>
      <c r="AK383" s="50"/>
      <c r="AL383" s="50"/>
      <c r="AM383" s="25"/>
      <c r="AN383" s="25"/>
      <c r="AO383" s="5"/>
    </row>
    <row r="384" spans="3:41" ht="14">
      <c r="C384" s="47"/>
      <c r="D384" s="47"/>
      <c r="E384" s="5"/>
      <c r="F384" s="5"/>
      <c r="G384" s="5"/>
      <c r="H384" s="5"/>
      <c r="I384" s="48"/>
      <c r="J384" s="48"/>
      <c r="K384" s="49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7"/>
      <c r="X384" s="5"/>
      <c r="Y384" s="5"/>
      <c r="Z384" s="5"/>
      <c r="AA384" s="5"/>
      <c r="AB384" s="5"/>
      <c r="AC384" s="5"/>
      <c r="AD384" s="5"/>
      <c r="AE384" s="5"/>
      <c r="AF384" s="51"/>
      <c r="AG384" s="50"/>
      <c r="AH384" s="50"/>
      <c r="AI384" s="50"/>
      <c r="AJ384" s="50"/>
      <c r="AK384" s="50"/>
      <c r="AL384" s="50"/>
      <c r="AM384" s="25"/>
      <c r="AN384" s="25"/>
      <c r="AO384" s="5"/>
    </row>
    <row r="385" spans="3:41" ht="14">
      <c r="C385" s="47"/>
      <c r="D385" s="47"/>
      <c r="E385" s="5"/>
      <c r="F385" s="5"/>
      <c r="G385" s="5"/>
      <c r="H385" s="5"/>
      <c r="I385" s="48"/>
      <c r="J385" s="48"/>
      <c r="K385" s="49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7"/>
      <c r="X385" s="5"/>
      <c r="Y385" s="5"/>
      <c r="Z385" s="5"/>
      <c r="AA385" s="5"/>
      <c r="AB385" s="5"/>
      <c r="AC385" s="5"/>
      <c r="AD385" s="5"/>
      <c r="AE385" s="5"/>
      <c r="AF385" s="51"/>
      <c r="AG385" s="50"/>
      <c r="AH385" s="50"/>
      <c r="AI385" s="50"/>
      <c r="AJ385" s="50"/>
      <c r="AK385" s="50"/>
      <c r="AL385" s="50"/>
      <c r="AM385" s="25"/>
      <c r="AN385" s="25"/>
      <c r="AO385" s="5"/>
    </row>
    <row r="386" spans="3:41" ht="14">
      <c r="C386" s="47"/>
      <c r="D386" s="47"/>
      <c r="E386" s="5"/>
      <c r="F386" s="5"/>
      <c r="G386" s="5"/>
      <c r="H386" s="5"/>
      <c r="I386" s="48"/>
      <c r="J386" s="48"/>
      <c r="K386" s="49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7"/>
      <c r="X386" s="5"/>
      <c r="Y386" s="5"/>
      <c r="Z386" s="5"/>
      <c r="AA386" s="5"/>
      <c r="AB386" s="5"/>
      <c r="AC386" s="5"/>
      <c r="AD386" s="5"/>
      <c r="AE386" s="5"/>
      <c r="AF386" s="51"/>
      <c r="AG386" s="50"/>
      <c r="AH386" s="50"/>
      <c r="AI386" s="50"/>
      <c r="AJ386" s="50"/>
      <c r="AK386" s="50"/>
      <c r="AL386" s="50"/>
      <c r="AM386" s="25"/>
      <c r="AN386" s="25"/>
      <c r="AO386" s="5"/>
    </row>
    <row r="387" spans="3:41" ht="14">
      <c r="C387" s="47"/>
      <c r="D387" s="47"/>
      <c r="E387" s="5"/>
      <c r="F387" s="5"/>
      <c r="G387" s="5"/>
      <c r="H387" s="5"/>
      <c r="I387" s="48"/>
      <c r="J387" s="48"/>
      <c r="K387" s="49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7"/>
      <c r="X387" s="5"/>
      <c r="Y387" s="5"/>
      <c r="Z387" s="5"/>
      <c r="AA387" s="5"/>
      <c r="AB387" s="5"/>
      <c r="AC387" s="5"/>
      <c r="AD387" s="5"/>
      <c r="AE387" s="5"/>
      <c r="AF387" s="51"/>
      <c r="AG387" s="50"/>
      <c r="AH387" s="50"/>
      <c r="AI387" s="50"/>
      <c r="AJ387" s="50"/>
      <c r="AK387" s="50"/>
      <c r="AL387" s="50"/>
      <c r="AM387" s="25"/>
      <c r="AN387" s="25"/>
      <c r="AO387" s="5"/>
    </row>
    <row r="388" spans="3:41" ht="14">
      <c r="C388" s="47"/>
      <c r="D388" s="47"/>
      <c r="E388" s="5"/>
      <c r="F388" s="5"/>
      <c r="G388" s="5"/>
      <c r="H388" s="5"/>
      <c r="I388" s="48"/>
      <c r="J388" s="48"/>
      <c r="K388" s="49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7"/>
      <c r="X388" s="5"/>
      <c r="Y388" s="5"/>
      <c r="Z388" s="5"/>
      <c r="AA388" s="5"/>
      <c r="AB388" s="5"/>
      <c r="AC388" s="5"/>
      <c r="AD388" s="5"/>
      <c r="AE388" s="5"/>
      <c r="AF388" s="51"/>
      <c r="AG388" s="50"/>
      <c r="AH388" s="50"/>
      <c r="AI388" s="50"/>
      <c r="AJ388" s="50"/>
      <c r="AK388" s="50"/>
      <c r="AL388" s="50"/>
      <c r="AM388" s="25"/>
      <c r="AN388" s="25"/>
      <c r="AO388" s="5"/>
    </row>
    <row r="389" spans="3:41" ht="14">
      <c r="C389" s="47"/>
      <c r="D389" s="47"/>
      <c r="E389" s="5"/>
      <c r="F389" s="5"/>
      <c r="G389" s="5"/>
      <c r="H389" s="5"/>
      <c r="I389" s="48"/>
      <c r="J389" s="48"/>
      <c r="K389" s="49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7"/>
      <c r="X389" s="5"/>
      <c r="Y389" s="5"/>
      <c r="Z389" s="5"/>
      <c r="AA389" s="5"/>
      <c r="AB389" s="5"/>
      <c r="AC389" s="5"/>
      <c r="AD389" s="5"/>
      <c r="AE389" s="5"/>
      <c r="AF389" s="51"/>
      <c r="AG389" s="50"/>
      <c r="AH389" s="50"/>
      <c r="AI389" s="50"/>
      <c r="AJ389" s="50"/>
      <c r="AK389" s="50"/>
      <c r="AL389" s="50"/>
      <c r="AM389" s="25"/>
      <c r="AN389" s="25"/>
      <c r="AO389" s="5"/>
    </row>
    <row r="390" spans="3:41" ht="14">
      <c r="C390" s="47"/>
      <c r="D390" s="47"/>
      <c r="E390" s="5"/>
      <c r="F390" s="5"/>
      <c r="G390" s="5"/>
      <c r="H390" s="5"/>
      <c r="I390" s="48"/>
      <c r="J390" s="48"/>
      <c r="K390" s="49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7"/>
      <c r="X390" s="5"/>
      <c r="Y390" s="5"/>
      <c r="Z390" s="5"/>
      <c r="AA390" s="5"/>
      <c r="AB390" s="5"/>
      <c r="AC390" s="5"/>
      <c r="AD390" s="5"/>
      <c r="AE390" s="5"/>
      <c r="AF390" s="51"/>
      <c r="AG390" s="50"/>
      <c r="AH390" s="50"/>
      <c r="AI390" s="50"/>
      <c r="AJ390" s="50"/>
      <c r="AK390" s="50"/>
      <c r="AL390" s="50"/>
      <c r="AM390" s="25"/>
      <c r="AN390" s="25"/>
      <c r="AO390" s="5"/>
    </row>
    <row r="391" spans="3:41" ht="14">
      <c r="C391" s="47"/>
      <c r="D391" s="47"/>
      <c r="E391" s="5"/>
      <c r="F391" s="5"/>
      <c r="G391" s="5"/>
      <c r="H391" s="5"/>
      <c r="I391" s="48"/>
      <c r="J391" s="48"/>
      <c r="K391" s="49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7"/>
      <c r="X391" s="5"/>
      <c r="Y391" s="5"/>
      <c r="Z391" s="5"/>
      <c r="AA391" s="5"/>
      <c r="AB391" s="5"/>
      <c r="AC391" s="5"/>
      <c r="AD391" s="5"/>
      <c r="AE391" s="5"/>
      <c r="AF391" s="51"/>
      <c r="AG391" s="50"/>
      <c r="AH391" s="50"/>
      <c r="AI391" s="50"/>
      <c r="AJ391" s="50"/>
      <c r="AK391" s="50"/>
      <c r="AL391" s="50"/>
      <c r="AM391" s="25"/>
      <c r="AN391" s="25"/>
      <c r="AO391" s="5"/>
    </row>
    <row r="392" spans="3:41" ht="14">
      <c r="C392" s="47"/>
      <c r="D392" s="47"/>
      <c r="E392" s="5"/>
      <c r="F392" s="5"/>
      <c r="G392" s="5"/>
      <c r="H392" s="5"/>
      <c r="I392" s="48"/>
      <c r="J392" s="48"/>
      <c r="K392" s="49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7"/>
      <c r="X392" s="5"/>
      <c r="Y392" s="5"/>
      <c r="Z392" s="5"/>
      <c r="AA392" s="5"/>
      <c r="AB392" s="5"/>
      <c r="AC392" s="5"/>
      <c r="AD392" s="5"/>
      <c r="AE392" s="5"/>
      <c r="AF392" s="51"/>
      <c r="AG392" s="50"/>
      <c r="AH392" s="50"/>
      <c r="AI392" s="50"/>
      <c r="AJ392" s="50"/>
      <c r="AK392" s="50"/>
      <c r="AL392" s="50"/>
      <c r="AM392" s="25"/>
      <c r="AN392" s="25"/>
      <c r="AO392" s="5"/>
    </row>
    <row r="393" spans="3:41" ht="14">
      <c r="C393" s="47"/>
      <c r="D393" s="47"/>
      <c r="E393" s="5"/>
      <c r="F393" s="5"/>
      <c r="G393" s="5"/>
      <c r="H393" s="5"/>
      <c r="I393" s="48"/>
      <c r="J393" s="48"/>
      <c r="K393" s="49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7"/>
      <c r="X393" s="5"/>
      <c r="Y393" s="5"/>
      <c r="Z393" s="5"/>
      <c r="AA393" s="5"/>
      <c r="AB393" s="5"/>
      <c r="AC393" s="5"/>
      <c r="AD393" s="5"/>
      <c r="AE393" s="5"/>
      <c r="AF393" s="51"/>
      <c r="AG393" s="50"/>
      <c r="AH393" s="50"/>
      <c r="AI393" s="50"/>
      <c r="AJ393" s="50"/>
      <c r="AK393" s="50"/>
      <c r="AL393" s="50"/>
      <c r="AM393" s="25"/>
      <c r="AN393" s="25"/>
      <c r="AO393" s="5"/>
    </row>
    <row r="394" spans="3:41" ht="14">
      <c r="C394" s="47"/>
      <c r="D394" s="47"/>
      <c r="E394" s="5"/>
      <c r="F394" s="5"/>
      <c r="G394" s="5"/>
      <c r="H394" s="5"/>
      <c r="I394" s="48"/>
      <c r="J394" s="48"/>
      <c r="K394" s="49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7"/>
      <c r="X394" s="5"/>
      <c r="Y394" s="5"/>
      <c r="Z394" s="5"/>
      <c r="AA394" s="5"/>
      <c r="AB394" s="5"/>
      <c r="AC394" s="5"/>
      <c r="AD394" s="5"/>
      <c r="AE394" s="5"/>
      <c r="AF394" s="51"/>
      <c r="AG394" s="50"/>
      <c r="AH394" s="50"/>
      <c r="AI394" s="50"/>
      <c r="AJ394" s="50"/>
      <c r="AK394" s="50"/>
      <c r="AL394" s="50"/>
      <c r="AM394" s="25"/>
      <c r="AN394" s="25"/>
      <c r="AO394" s="5"/>
    </row>
    <row r="395" spans="3:41" ht="14">
      <c r="C395" s="47"/>
      <c r="D395" s="47"/>
      <c r="E395" s="5"/>
      <c r="F395" s="5"/>
      <c r="G395" s="5"/>
      <c r="H395" s="5"/>
      <c r="I395" s="48"/>
      <c r="J395" s="48"/>
      <c r="K395" s="49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7"/>
      <c r="X395" s="5"/>
      <c r="Y395" s="5"/>
      <c r="Z395" s="5"/>
      <c r="AA395" s="5"/>
      <c r="AB395" s="5"/>
      <c r="AC395" s="5"/>
      <c r="AD395" s="5"/>
      <c r="AE395" s="5"/>
      <c r="AF395" s="51"/>
      <c r="AG395" s="50"/>
      <c r="AH395" s="50"/>
      <c r="AI395" s="50"/>
      <c r="AJ395" s="50"/>
      <c r="AK395" s="50"/>
      <c r="AL395" s="50"/>
      <c r="AM395" s="25"/>
      <c r="AN395" s="25"/>
      <c r="AO395" s="5"/>
    </row>
    <row r="396" spans="3:41" ht="14">
      <c r="C396" s="47"/>
      <c r="D396" s="47"/>
      <c r="E396" s="5"/>
      <c r="F396" s="5"/>
      <c r="G396" s="5"/>
      <c r="H396" s="5"/>
      <c r="I396" s="48"/>
      <c r="J396" s="48"/>
      <c r="K396" s="49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7"/>
      <c r="X396" s="5"/>
      <c r="Y396" s="5"/>
      <c r="Z396" s="5"/>
      <c r="AA396" s="5"/>
      <c r="AB396" s="5"/>
      <c r="AC396" s="5"/>
      <c r="AD396" s="5"/>
      <c r="AE396" s="5"/>
      <c r="AF396" s="51"/>
      <c r="AG396" s="50"/>
      <c r="AH396" s="50"/>
      <c r="AI396" s="50"/>
      <c r="AJ396" s="50"/>
      <c r="AK396" s="50"/>
      <c r="AL396" s="50"/>
      <c r="AM396" s="25"/>
      <c r="AN396" s="25"/>
      <c r="AO396" s="5"/>
    </row>
    <row r="397" spans="3:41" ht="14">
      <c r="C397" s="47"/>
      <c r="D397" s="47"/>
      <c r="E397" s="5"/>
      <c r="F397" s="5"/>
      <c r="G397" s="5"/>
      <c r="H397" s="5"/>
      <c r="I397" s="48"/>
      <c r="J397" s="48"/>
      <c r="K397" s="49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7"/>
      <c r="X397" s="5"/>
      <c r="Y397" s="5"/>
      <c r="Z397" s="5"/>
      <c r="AA397" s="5"/>
      <c r="AB397" s="5"/>
      <c r="AC397" s="5"/>
      <c r="AD397" s="5"/>
      <c r="AE397" s="5"/>
      <c r="AF397" s="51"/>
      <c r="AG397" s="50"/>
      <c r="AH397" s="50"/>
      <c r="AI397" s="50"/>
      <c r="AJ397" s="50"/>
      <c r="AK397" s="50"/>
      <c r="AL397" s="50"/>
      <c r="AM397" s="25"/>
      <c r="AN397" s="25"/>
      <c r="AO397" s="5"/>
    </row>
    <row r="398" spans="3:41" ht="14">
      <c r="C398" s="47"/>
      <c r="D398" s="47"/>
      <c r="E398" s="5"/>
      <c r="F398" s="5"/>
      <c r="G398" s="5"/>
      <c r="H398" s="5"/>
      <c r="I398" s="48"/>
      <c r="J398" s="48"/>
      <c r="K398" s="49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7"/>
      <c r="X398" s="5"/>
      <c r="Y398" s="5"/>
      <c r="Z398" s="5"/>
      <c r="AA398" s="5"/>
      <c r="AB398" s="5"/>
      <c r="AC398" s="5"/>
      <c r="AD398" s="5"/>
      <c r="AE398" s="5"/>
      <c r="AF398" s="51"/>
      <c r="AG398" s="50"/>
      <c r="AH398" s="50"/>
      <c r="AI398" s="50"/>
      <c r="AJ398" s="50"/>
      <c r="AK398" s="50"/>
      <c r="AL398" s="50"/>
      <c r="AM398" s="25"/>
      <c r="AN398" s="25"/>
      <c r="AO398" s="5"/>
    </row>
    <row r="399" spans="3:41" ht="14">
      <c r="C399" s="47"/>
      <c r="D399" s="47"/>
      <c r="E399" s="5"/>
      <c r="F399" s="5"/>
      <c r="G399" s="5"/>
      <c r="H399" s="5"/>
      <c r="I399" s="48"/>
      <c r="J399" s="48"/>
      <c r="K399" s="49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7"/>
      <c r="X399" s="5"/>
      <c r="Y399" s="5"/>
      <c r="Z399" s="5"/>
      <c r="AA399" s="5"/>
      <c r="AB399" s="5"/>
      <c r="AC399" s="5"/>
      <c r="AD399" s="5"/>
      <c r="AE399" s="5"/>
      <c r="AF399" s="51"/>
      <c r="AG399" s="50"/>
      <c r="AH399" s="50"/>
      <c r="AI399" s="50"/>
      <c r="AJ399" s="50"/>
      <c r="AK399" s="50"/>
      <c r="AL399" s="50"/>
      <c r="AM399" s="25"/>
      <c r="AN399" s="25"/>
      <c r="AO399" s="5"/>
    </row>
    <row r="400" spans="3:41" ht="14">
      <c r="C400" s="47"/>
      <c r="D400" s="47"/>
      <c r="E400" s="5"/>
      <c r="F400" s="5"/>
      <c r="G400" s="5"/>
      <c r="H400" s="5"/>
      <c r="I400" s="48"/>
      <c r="J400" s="48"/>
      <c r="K400" s="49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7"/>
      <c r="X400" s="5"/>
      <c r="Y400" s="5"/>
      <c r="Z400" s="5"/>
      <c r="AA400" s="5"/>
      <c r="AB400" s="5"/>
      <c r="AC400" s="5"/>
      <c r="AD400" s="5"/>
      <c r="AE400" s="5"/>
      <c r="AF400" s="51"/>
      <c r="AG400" s="50"/>
      <c r="AH400" s="50"/>
      <c r="AI400" s="50"/>
      <c r="AJ400" s="50"/>
      <c r="AK400" s="50"/>
      <c r="AL400" s="50"/>
      <c r="AM400" s="25"/>
      <c r="AN400" s="25"/>
      <c r="AO400" s="5"/>
    </row>
    <row r="401" spans="3:41" ht="14">
      <c r="C401" s="47"/>
      <c r="D401" s="47"/>
      <c r="E401" s="5"/>
      <c r="F401" s="5"/>
      <c r="G401" s="5"/>
      <c r="H401" s="5"/>
      <c r="I401" s="48"/>
      <c r="J401" s="48"/>
      <c r="K401" s="49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7"/>
      <c r="X401" s="5"/>
      <c r="Y401" s="5"/>
      <c r="Z401" s="5"/>
      <c r="AA401" s="5"/>
      <c r="AB401" s="5"/>
      <c r="AC401" s="5"/>
      <c r="AD401" s="5"/>
      <c r="AE401" s="5"/>
      <c r="AF401" s="51"/>
      <c r="AG401" s="50"/>
      <c r="AH401" s="50"/>
      <c r="AI401" s="50"/>
      <c r="AJ401" s="50"/>
      <c r="AK401" s="50"/>
      <c r="AL401" s="50"/>
      <c r="AM401" s="25"/>
      <c r="AN401" s="25"/>
      <c r="AO401" s="5"/>
    </row>
    <row r="402" spans="3:41" ht="14">
      <c r="C402" s="47"/>
      <c r="D402" s="47"/>
      <c r="E402" s="5"/>
      <c r="F402" s="5"/>
      <c r="G402" s="5"/>
      <c r="H402" s="5"/>
      <c r="I402" s="48"/>
      <c r="J402" s="48"/>
      <c r="K402" s="49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7"/>
      <c r="X402" s="5"/>
      <c r="Y402" s="5"/>
      <c r="Z402" s="5"/>
      <c r="AA402" s="5"/>
      <c r="AB402" s="5"/>
      <c r="AC402" s="5"/>
      <c r="AD402" s="5"/>
      <c r="AE402" s="5"/>
      <c r="AF402" s="51"/>
      <c r="AG402" s="50"/>
      <c r="AH402" s="50"/>
      <c r="AI402" s="50"/>
      <c r="AJ402" s="50"/>
      <c r="AK402" s="50"/>
      <c r="AL402" s="50"/>
      <c r="AM402" s="25"/>
      <c r="AN402" s="25"/>
      <c r="AO402" s="5"/>
    </row>
    <row r="403" spans="3:41" ht="14">
      <c r="C403" s="47"/>
      <c r="D403" s="47"/>
      <c r="E403" s="5"/>
      <c r="F403" s="5"/>
      <c r="G403" s="5"/>
      <c r="H403" s="5"/>
      <c r="I403" s="48"/>
      <c r="J403" s="48"/>
      <c r="K403" s="49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7"/>
      <c r="X403" s="5"/>
      <c r="Y403" s="5"/>
      <c r="Z403" s="5"/>
      <c r="AA403" s="5"/>
      <c r="AB403" s="5"/>
      <c r="AC403" s="5"/>
      <c r="AD403" s="5"/>
      <c r="AE403" s="5"/>
      <c r="AF403" s="51"/>
      <c r="AG403" s="50"/>
      <c r="AH403" s="50"/>
      <c r="AI403" s="50"/>
      <c r="AJ403" s="50"/>
      <c r="AK403" s="50"/>
      <c r="AL403" s="50"/>
      <c r="AM403" s="25"/>
      <c r="AN403" s="25"/>
      <c r="AO403" s="5"/>
    </row>
    <row r="404" spans="3:41" ht="14">
      <c r="C404" s="47"/>
      <c r="D404" s="47"/>
      <c r="E404" s="5"/>
      <c r="F404" s="5"/>
      <c r="G404" s="5"/>
      <c r="H404" s="5"/>
      <c r="I404" s="48"/>
      <c r="J404" s="48"/>
      <c r="K404" s="49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7"/>
      <c r="X404" s="5"/>
      <c r="Y404" s="5"/>
      <c r="Z404" s="5"/>
      <c r="AA404" s="5"/>
      <c r="AB404" s="5"/>
      <c r="AC404" s="5"/>
      <c r="AD404" s="5"/>
      <c r="AE404" s="5"/>
      <c r="AF404" s="51"/>
      <c r="AG404" s="50"/>
      <c r="AH404" s="50"/>
      <c r="AI404" s="50"/>
      <c r="AJ404" s="50"/>
      <c r="AK404" s="50"/>
      <c r="AL404" s="50"/>
      <c r="AM404" s="25"/>
      <c r="AN404" s="25"/>
      <c r="AO404" s="5"/>
    </row>
    <row r="405" spans="3:41" ht="14">
      <c r="C405" s="47"/>
      <c r="D405" s="47"/>
      <c r="E405" s="5"/>
      <c r="F405" s="5"/>
      <c r="G405" s="5"/>
      <c r="H405" s="5"/>
      <c r="I405" s="48"/>
      <c r="J405" s="48"/>
      <c r="K405" s="49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7"/>
      <c r="X405" s="5"/>
      <c r="Y405" s="5"/>
      <c r="Z405" s="5"/>
      <c r="AA405" s="5"/>
      <c r="AB405" s="5"/>
      <c r="AC405" s="5"/>
      <c r="AD405" s="5"/>
      <c r="AE405" s="5"/>
      <c r="AF405" s="51"/>
      <c r="AG405" s="50"/>
      <c r="AH405" s="50"/>
      <c r="AI405" s="50"/>
      <c r="AJ405" s="50"/>
      <c r="AK405" s="50"/>
      <c r="AL405" s="50"/>
      <c r="AM405" s="25"/>
      <c r="AN405" s="25"/>
      <c r="AO405" s="5"/>
    </row>
    <row r="406" spans="3:41" ht="14">
      <c r="C406" s="47"/>
      <c r="D406" s="47"/>
      <c r="E406" s="5"/>
      <c r="F406" s="5"/>
      <c r="G406" s="5"/>
      <c r="H406" s="5"/>
      <c r="I406" s="48"/>
      <c r="J406" s="48"/>
      <c r="K406" s="49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7"/>
      <c r="X406" s="5"/>
      <c r="Y406" s="5"/>
      <c r="Z406" s="5"/>
      <c r="AA406" s="5"/>
      <c r="AB406" s="5"/>
      <c r="AC406" s="5"/>
      <c r="AD406" s="5"/>
      <c r="AE406" s="5"/>
      <c r="AF406" s="51"/>
      <c r="AG406" s="50"/>
      <c r="AH406" s="50"/>
      <c r="AI406" s="50"/>
      <c r="AJ406" s="50"/>
      <c r="AK406" s="50"/>
      <c r="AL406" s="50"/>
      <c r="AM406" s="25"/>
      <c r="AN406" s="25"/>
      <c r="AO406" s="5"/>
    </row>
    <row r="407" spans="3:41" ht="14">
      <c r="C407" s="47"/>
      <c r="D407" s="47"/>
      <c r="E407" s="5"/>
      <c r="F407" s="5"/>
      <c r="G407" s="5"/>
      <c r="H407" s="5"/>
      <c r="I407" s="48"/>
      <c r="J407" s="48"/>
      <c r="K407" s="49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7"/>
      <c r="X407" s="5"/>
      <c r="Y407" s="5"/>
      <c r="Z407" s="5"/>
      <c r="AA407" s="5"/>
      <c r="AB407" s="5"/>
      <c r="AC407" s="5"/>
      <c r="AD407" s="5"/>
      <c r="AE407" s="5"/>
      <c r="AF407" s="51"/>
      <c r="AG407" s="50"/>
      <c r="AH407" s="50"/>
      <c r="AI407" s="50"/>
      <c r="AJ407" s="50"/>
      <c r="AK407" s="50"/>
      <c r="AL407" s="50"/>
      <c r="AM407" s="25"/>
      <c r="AN407" s="25"/>
      <c r="AO407" s="5"/>
    </row>
    <row r="408" spans="3:41" ht="14">
      <c r="C408" s="47"/>
      <c r="D408" s="47"/>
      <c r="E408" s="5"/>
      <c r="F408" s="5"/>
      <c r="G408" s="5"/>
      <c r="H408" s="5"/>
      <c r="I408" s="48"/>
      <c r="J408" s="48"/>
      <c r="K408" s="49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7"/>
      <c r="X408" s="5"/>
      <c r="Y408" s="5"/>
      <c r="Z408" s="5"/>
      <c r="AA408" s="5"/>
      <c r="AB408" s="5"/>
      <c r="AC408" s="5"/>
      <c r="AD408" s="5"/>
      <c r="AE408" s="5"/>
      <c r="AF408" s="51"/>
      <c r="AG408" s="50"/>
      <c r="AH408" s="50"/>
      <c r="AI408" s="50"/>
      <c r="AJ408" s="50"/>
      <c r="AK408" s="50"/>
      <c r="AL408" s="50"/>
      <c r="AM408" s="25"/>
      <c r="AN408" s="25"/>
      <c r="AO408" s="5"/>
    </row>
    <row r="409" spans="3:41" ht="14">
      <c r="C409" s="47"/>
      <c r="D409" s="47"/>
      <c r="E409" s="5"/>
      <c r="F409" s="5"/>
      <c r="G409" s="5"/>
      <c r="H409" s="5"/>
      <c r="I409" s="48"/>
      <c r="J409" s="48"/>
      <c r="K409" s="49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7"/>
      <c r="X409" s="5"/>
      <c r="Y409" s="5"/>
      <c r="Z409" s="5"/>
      <c r="AA409" s="5"/>
      <c r="AB409" s="5"/>
      <c r="AC409" s="5"/>
      <c r="AD409" s="5"/>
      <c r="AE409" s="5"/>
      <c r="AF409" s="51"/>
      <c r="AG409" s="50"/>
      <c r="AH409" s="50"/>
      <c r="AI409" s="50"/>
      <c r="AJ409" s="50"/>
      <c r="AK409" s="50"/>
      <c r="AL409" s="50"/>
      <c r="AM409" s="25"/>
      <c r="AN409" s="25"/>
      <c r="AO409" s="5"/>
    </row>
    <row r="410" spans="3:41" ht="14">
      <c r="C410" s="47"/>
      <c r="D410" s="47"/>
      <c r="E410" s="5"/>
      <c r="F410" s="5"/>
      <c r="G410" s="5"/>
      <c r="H410" s="5"/>
      <c r="I410" s="48"/>
      <c r="J410" s="48"/>
      <c r="K410" s="49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7"/>
      <c r="X410" s="5"/>
      <c r="Y410" s="5"/>
      <c r="Z410" s="5"/>
      <c r="AA410" s="5"/>
      <c r="AB410" s="5"/>
      <c r="AC410" s="5"/>
      <c r="AD410" s="5"/>
      <c r="AE410" s="5"/>
      <c r="AF410" s="51"/>
      <c r="AG410" s="50"/>
      <c r="AH410" s="50"/>
      <c r="AI410" s="50"/>
      <c r="AJ410" s="50"/>
      <c r="AK410" s="50"/>
      <c r="AL410" s="50"/>
      <c r="AM410" s="25"/>
      <c r="AN410" s="25"/>
      <c r="AO410" s="5"/>
    </row>
    <row r="411" spans="3:41" ht="14">
      <c r="C411" s="47"/>
      <c r="D411" s="47"/>
      <c r="E411" s="5"/>
      <c r="F411" s="5"/>
      <c r="G411" s="5"/>
      <c r="H411" s="5"/>
      <c r="I411" s="48"/>
      <c r="J411" s="48"/>
      <c r="K411" s="49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7"/>
      <c r="X411" s="5"/>
      <c r="Y411" s="5"/>
      <c r="Z411" s="5"/>
      <c r="AA411" s="5"/>
      <c r="AB411" s="5"/>
      <c r="AC411" s="5"/>
      <c r="AD411" s="5"/>
      <c r="AE411" s="5"/>
      <c r="AF411" s="51"/>
      <c r="AG411" s="50"/>
      <c r="AH411" s="50"/>
      <c r="AI411" s="50"/>
      <c r="AJ411" s="50"/>
      <c r="AK411" s="50"/>
      <c r="AL411" s="50"/>
      <c r="AM411" s="25"/>
      <c r="AN411" s="25"/>
      <c r="AO411" s="5"/>
    </row>
    <row r="412" spans="3:41" ht="14">
      <c r="C412" s="47"/>
      <c r="D412" s="47"/>
      <c r="E412" s="5"/>
      <c r="F412" s="5"/>
      <c r="G412" s="5"/>
      <c r="H412" s="5"/>
      <c r="I412" s="48"/>
      <c r="J412" s="48"/>
      <c r="K412" s="49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7"/>
      <c r="X412" s="5"/>
      <c r="Y412" s="5"/>
      <c r="Z412" s="5"/>
      <c r="AA412" s="5"/>
      <c r="AB412" s="5"/>
      <c r="AC412" s="5"/>
      <c r="AD412" s="5"/>
      <c r="AE412" s="5"/>
      <c r="AF412" s="51"/>
      <c r="AG412" s="50"/>
      <c r="AH412" s="50"/>
      <c r="AI412" s="50"/>
      <c r="AJ412" s="50"/>
      <c r="AK412" s="50"/>
      <c r="AL412" s="50"/>
      <c r="AM412" s="25"/>
      <c r="AN412" s="25"/>
      <c r="AO412" s="5"/>
    </row>
    <row r="413" spans="3:41" ht="14">
      <c r="C413" s="47"/>
      <c r="D413" s="47"/>
      <c r="E413" s="5"/>
      <c r="F413" s="5"/>
      <c r="G413" s="5"/>
      <c r="H413" s="5"/>
      <c r="I413" s="48"/>
      <c r="J413" s="48"/>
      <c r="K413" s="49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7"/>
      <c r="X413" s="5"/>
      <c r="Y413" s="5"/>
      <c r="Z413" s="5"/>
      <c r="AA413" s="5"/>
      <c r="AB413" s="5"/>
      <c r="AC413" s="5"/>
      <c r="AD413" s="5"/>
      <c r="AE413" s="5"/>
      <c r="AF413" s="51"/>
      <c r="AG413" s="50"/>
      <c r="AH413" s="50"/>
      <c r="AI413" s="50"/>
      <c r="AJ413" s="50"/>
      <c r="AK413" s="50"/>
      <c r="AL413" s="50"/>
      <c r="AM413" s="25"/>
      <c r="AN413" s="25"/>
      <c r="AO413" s="5"/>
    </row>
    <row r="414" spans="3:41" ht="14">
      <c r="C414" s="47"/>
      <c r="D414" s="47"/>
      <c r="E414" s="5"/>
      <c r="F414" s="5"/>
      <c r="G414" s="5"/>
      <c r="H414" s="5"/>
      <c r="I414" s="48"/>
      <c r="J414" s="48"/>
      <c r="K414" s="49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7"/>
      <c r="X414" s="5"/>
      <c r="Y414" s="5"/>
      <c r="Z414" s="5"/>
      <c r="AA414" s="5"/>
      <c r="AB414" s="5"/>
      <c r="AC414" s="5"/>
      <c r="AD414" s="5"/>
      <c r="AE414" s="5"/>
      <c r="AF414" s="51"/>
      <c r="AG414" s="50"/>
      <c r="AH414" s="50"/>
      <c r="AI414" s="50"/>
      <c r="AJ414" s="50"/>
      <c r="AK414" s="50"/>
      <c r="AL414" s="50"/>
      <c r="AM414" s="25"/>
      <c r="AN414" s="25"/>
      <c r="AO414" s="5"/>
    </row>
    <row r="415" spans="3:41" ht="14">
      <c r="C415" s="47"/>
      <c r="D415" s="47"/>
      <c r="E415" s="5"/>
      <c r="F415" s="5"/>
      <c r="G415" s="5"/>
      <c r="H415" s="5"/>
      <c r="I415" s="48"/>
      <c r="J415" s="48"/>
      <c r="K415" s="49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7"/>
      <c r="X415" s="5"/>
      <c r="Y415" s="5"/>
      <c r="Z415" s="5"/>
      <c r="AA415" s="5"/>
      <c r="AB415" s="5"/>
      <c r="AC415" s="5"/>
      <c r="AD415" s="5"/>
      <c r="AE415" s="5"/>
      <c r="AF415" s="51"/>
      <c r="AG415" s="50"/>
      <c r="AH415" s="50"/>
      <c r="AI415" s="50"/>
      <c r="AJ415" s="50"/>
      <c r="AK415" s="50"/>
      <c r="AL415" s="50"/>
      <c r="AM415" s="25"/>
      <c r="AN415" s="25"/>
      <c r="AO415" s="5"/>
    </row>
    <row r="416" spans="3:41" ht="14">
      <c r="C416" s="47"/>
      <c r="D416" s="47"/>
      <c r="E416" s="5"/>
      <c r="F416" s="5"/>
      <c r="G416" s="5"/>
      <c r="H416" s="5"/>
      <c r="I416" s="48"/>
      <c r="J416" s="48"/>
      <c r="K416" s="49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7"/>
      <c r="X416" s="5"/>
      <c r="Y416" s="5"/>
      <c r="Z416" s="5"/>
      <c r="AA416" s="5"/>
      <c r="AB416" s="5"/>
      <c r="AC416" s="5"/>
      <c r="AD416" s="5"/>
      <c r="AE416" s="5"/>
      <c r="AF416" s="51"/>
      <c r="AG416" s="50"/>
      <c r="AH416" s="50"/>
      <c r="AI416" s="50"/>
      <c r="AJ416" s="50"/>
      <c r="AK416" s="50"/>
      <c r="AL416" s="50"/>
      <c r="AM416" s="25"/>
      <c r="AN416" s="25"/>
      <c r="AO416" s="5"/>
    </row>
    <row r="417" spans="3:41" ht="14">
      <c r="C417" s="47"/>
      <c r="D417" s="47"/>
      <c r="E417" s="5"/>
      <c r="F417" s="5"/>
      <c r="G417" s="5"/>
      <c r="H417" s="5"/>
      <c r="I417" s="48"/>
      <c r="J417" s="48"/>
      <c r="K417" s="49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7"/>
      <c r="X417" s="5"/>
      <c r="Y417" s="5"/>
      <c r="Z417" s="5"/>
      <c r="AA417" s="5"/>
      <c r="AB417" s="5"/>
      <c r="AC417" s="5"/>
      <c r="AD417" s="5"/>
      <c r="AE417" s="5"/>
      <c r="AF417" s="51"/>
      <c r="AG417" s="50"/>
      <c r="AH417" s="50"/>
      <c r="AI417" s="50"/>
      <c r="AJ417" s="50"/>
      <c r="AK417" s="50"/>
      <c r="AL417" s="50"/>
      <c r="AM417" s="25"/>
      <c r="AN417" s="25"/>
      <c r="AO417" s="5"/>
    </row>
    <row r="418" spans="3:41" ht="14">
      <c r="C418" s="47"/>
      <c r="D418" s="47"/>
      <c r="E418" s="5"/>
      <c r="F418" s="5"/>
      <c r="G418" s="5"/>
      <c r="H418" s="5"/>
      <c r="I418" s="48"/>
      <c r="J418" s="48"/>
      <c r="K418" s="49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7"/>
      <c r="X418" s="5"/>
      <c r="Y418" s="5"/>
      <c r="Z418" s="5"/>
      <c r="AA418" s="5"/>
      <c r="AB418" s="5"/>
      <c r="AC418" s="5"/>
      <c r="AD418" s="5"/>
      <c r="AE418" s="5"/>
      <c r="AF418" s="51"/>
      <c r="AG418" s="50"/>
      <c r="AH418" s="50"/>
      <c r="AI418" s="50"/>
      <c r="AJ418" s="50"/>
      <c r="AK418" s="50"/>
      <c r="AL418" s="50"/>
      <c r="AM418" s="25"/>
      <c r="AN418" s="25"/>
      <c r="AO418" s="5"/>
    </row>
    <row r="419" spans="3:41" ht="14">
      <c r="C419" s="47"/>
      <c r="D419" s="47"/>
      <c r="E419" s="5"/>
      <c r="F419" s="5"/>
      <c r="G419" s="5"/>
      <c r="H419" s="5"/>
      <c r="I419" s="48"/>
      <c r="J419" s="48"/>
      <c r="K419" s="49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7"/>
      <c r="X419" s="5"/>
      <c r="Y419" s="5"/>
      <c r="Z419" s="5"/>
      <c r="AA419" s="5"/>
      <c r="AB419" s="5"/>
      <c r="AC419" s="5"/>
      <c r="AD419" s="5"/>
      <c r="AE419" s="5"/>
      <c r="AF419" s="51"/>
      <c r="AG419" s="50"/>
      <c r="AH419" s="50"/>
      <c r="AI419" s="50"/>
      <c r="AJ419" s="50"/>
      <c r="AK419" s="50"/>
      <c r="AL419" s="50"/>
      <c r="AM419" s="25"/>
      <c r="AN419" s="25"/>
      <c r="AO419" s="5"/>
    </row>
    <row r="420" spans="3:41" ht="14">
      <c r="C420" s="47"/>
      <c r="D420" s="47"/>
      <c r="E420" s="5"/>
      <c r="F420" s="5"/>
      <c r="G420" s="5"/>
      <c r="H420" s="5"/>
      <c r="I420" s="48"/>
      <c r="J420" s="48"/>
      <c r="K420" s="49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7"/>
      <c r="X420" s="5"/>
      <c r="Y420" s="5"/>
      <c r="Z420" s="5"/>
      <c r="AA420" s="5"/>
      <c r="AB420" s="5"/>
      <c r="AC420" s="5"/>
      <c r="AD420" s="5"/>
      <c r="AE420" s="5"/>
      <c r="AF420" s="51"/>
      <c r="AG420" s="50"/>
      <c r="AH420" s="50"/>
      <c r="AI420" s="50"/>
      <c r="AJ420" s="50"/>
      <c r="AK420" s="50"/>
      <c r="AL420" s="50"/>
      <c r="AM420" s="25"/>
      <c r="AN420" s="25"/>
      <c r="AO420" s="5"/>
    </row>
    <row r="421" spans="3:41" ht="14">
      <c r="C421" s="47"/>
      <c r="D421" s="47"/>
      <c r="E421" s="5"/>
      <c r="F421" s="5"/>
      <c r="G421" s="5"/>
      <c r="H421" s="5"/>
      <c r="I421" s="48"/>
      <c r="J421" s="48"/>
      <c r="K421" s="49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7"/>
      <c r="X421" s="5"/>
      <c r="Y421" s="5"/>
      <c r="Z421" s="5"/>
      <c r="AA421" s="5"/>
      <c r="AB421" s="5"/>
      <c r="AC421" s="5"/>
      <c r="AD421" s="5"/>
      <c r="AE421" s="5"/>
      <c r="AF421" s="51"/>
      <c r="AG421" s="50"/>
      <c r="AH421" s="50"/>
      <c r="AI421" s="50"/>
      <c r="AJ421" s="50"/>
      <c r="AK421" s="50"/>
      <c r="AL421" s="50"/>
      <c r="AM421" s="25"/>
      <c r="AN421" s="25"/>
      <c r="AO421" s="5"/>
    </row>
    <row r="422" spans="3:41" ht="14">
      <c r="C422" s="47"/>
      <c r="D422" s="47"/>
      <c r="E422" s="5"/>
      <c r="F422" s="5"/>
      <c r="G422" s="5"/>
      <c r="H422" s="5"/>
      <c r="I422" s="48"/>
      <c r="J422" s="48"/>
      <c r="K422" s="49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7"/>
      <c r="X422" s="5"/>
      <c r="Y422" s="5"/>
      <c r="Z422" s="5"/>
      <c r="AA422" s="5"/>
      <c r="AB422" s="5"/>
      <c r="AC422" s="5"/>
      <c r="AD422" s="5"/>
      <c r="AE422" s="5"/>
      <c r="AF422" s="51"/>
      <c r="AG422" s="50"/>
      <c r="AH422" s="50"/>
      <c r="AI422" s="50"/>
      <c r="AJ422" s="50"/>
      <c r="AK422" s="50"/>
      <c r="AL422" s="50"/>
      <c r="AM422" s="25"/>
      <c r="AN422" s="25"/>
      <c r="AO422" s="5"/>
    </row>
    <row r="423" spans="3:41" ht="14">
      <c r="C423" s="47"/>
      <c r="D423" s="47"/>
      <c r="E423" s="5"/>
      <c r="F423" s="5"/>
      <c r="G423" s="5"/>
      <c r="H423" s="5"/>
      <c r="I423" s="48"/>
      <c r="J423" s="48"/>
      <c r="K423" s="49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7"/>
      <c r="X423" s="5"/>
      <c r="Y423" s="5"/>
      <c r="Z423" s="5"/>
      <c r="AA423" s="5"/>
      <c r="AB423" s="5"/>
      <c r="AC423" s="5"/>
      <c r="AD423" s="5"/>
      <c r="AE423" s="5"/>
      <c r="AF423" s="51"/>
      <c r="AG423" s="50"/>
      <c r="AH423" s="50"/>
      <c r="AI423" s="50"/>
      <c r="AJ423" s="50"/>
      <c r="AK423" s="50"/>
      <c r="AL423" s="50"/>
      <c r="AM423" s="25"/>
      <c r="AN423" s="25"/>
      <c r="AO423" s="5"/>
    </row>
    <row r="424" spans="3:41" ht="14">
      <c r="C424" s="47"/>
      <c r="D424" s="47"/>
      <c r="E424" s="5"/>
      <c r="F424" s="5"/>
      <c r="G424" s="5"/>
      <c r="H424" s="5"/>
      <c r="I424" s="48"/>
      <c r="J424" s="48"/>
      <c r="K424" s="49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7"/>
      <c r="X424" s="5"/>
      <c r="Y424" s="5"/>
      <c r="Z424" s="5"/>
      <c r="AA424" s="5"/>
      <c r="AB424" s="5"/>
      <c r="AC424" s="5"/>
      <c r="AD424" s="5"/>
      <c r="AE424" s="5"/>
      <c r="AF424" s="51"/>
      <c r="AG424" s="50"/>
      <c r="AH424" s="50"/>
      <c r="AI424" s="50"/>
      <c r="AJ424" s="50"/>
      <c r="AK424" s="50"/>
      <c r="AL424" s="50"/>
      <c r="AM424" s="25"/>
      <c r="AN424" s="25"/>
      <c r="AO424" s="5"/>
    </row>
    <row r="425" spans="3:41" ht="14">
      <c r="C425" s="47"/>
      <c r="D425" s="47"/>
      <c r="E425" s="5"/>
      <c r="F425" s="5"/>
      <c r="G425" s="5"/>
      <c r="H425" s="5"/>
      <c r="I425" s="48"/>
      <c r="J425" s="48"/>
      <c r="K425" s="49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7"/>
      <c r="X425" s="5"/>
      <c r="Y425" s="5"/>
      <c r="Z425" s="5"/>
      <c r="AA425" s="5"/>
      <c r="AB425" s="5"/>
      <c r="AC425" s="5"/>
      <c r="AD425" s="5"/>
      <c r="AE425" s="5"/>
      <c r="AF425" s="51"/>
      <c r="AG425" s="50"/>
      <c r="AH425" s="50"/>
      <c r="AI425" s="50"/>
      <c r="AJ425" s="50"/>
      <c r="AK425" s="50"/>
      <c r="AL425" s="50"/>
      <c r="AM425" s="25"/>
      <c r="AN425" s="25"/>
      <c r="AO425" s="5"/>
    </row>
    <row r="426" spans="3:41" ht="14">
      <c r="C426" s="47"/>
      <c r="D426" s="47"/>
      <c r="E426" s="5"/>
      <c r="F426" s="5"/>
      <c r="G426" s="5"/>
      <c r="H426" s="5"/>
      <c r="I426" s="48"/>
      <c r="J426" s="48"/>
      <c r="K426" s="49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7"/>
      <c r="X426" s="5"/>
      <c r="Y426" s="5"/>
      <c r="Z426" s="5"/>
      <c r="AA426" s="5"/>
      <c r="AB426" s="5"/>
      <c r="AC426" s="5"/>
      <c r="AD426" s="5"/>
      <c r="AE426" s="5"/>
      <c r="AF426" s="51"/>
      <c r="AG426" s="50"/>
      <c r="AH426" s="50"/>
      <c r="AI426" s="50"/>
      <c r="AJ426" s="50"/>
      <c r="AK426" s="50"/>
      <c r="AL426" s="50"/>
      <c r="AM426" s="25"/>
      <c r="AN426" s="25"/>
      <c r="AO426" s="5"/>
    </row>
    <row r="427" spans="3:41" ht="14">
      <c r="C427" s="47"/>
      <c r="D427" s="47"/>
      <c r="E427" s="5"/>
      <c r="F427" s="5"/>
      <c r="G427" s="5"/>
      <c r="H427" s="5"/>
      <c r="I427" s="48"/>
      <c r="J427" s="48"/>
      <c r="K427" s="49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7"/>
      <c r="X427" s="5"/>
      <c r="Y427" s="5"/>
      <c r="Z427" s="5"/>
      <c r="AA427" s="5"/>
      <c r="AB427" s="5"/>
      <c r="AC427" s="5"/>
      <c r="AD427" s="5"/>
      <c r="AE427" s="5"/>
      <c r="AF427" s="51"/>
      <c r="AG427" s="50"/>
      <c r="AH427" s="50"/>
      <c r="AI427" s="50"/>
      <c r="AJ427" s="50"/>
      <c r="AK427" s="50"/>
      <c r="AL427" s="50"/>
      <c r="AM427" s="25"/>
      <c r="AN427" s="25"/>
      <c r="AO427" s="5"/>
    </row>
    <row r="428" spans="3:41" ht="14">
      <c r="C428" s="47"/>
      <c r="D428" s="47"/>
      <c r="E428" s="5"/>
      <c r="F428" s="5"/>
      <c r="G428" s="5"/>
      <c r="H428" s="5"/>
      <c r="I428" s="48"/>
      <c r="J428" s="48"/>
      <c r="K428" s="49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7"/>
      <c r="X428" s="5"/>
      <c r="Y428" s="5"/>
      <c r="Z428" s="5"/>
      <c r="AA428" s="5"/>
      <c r="AB428" s="5"/>
      <c r="AC428" s="5"/>
      <c r="AD428" s="5"/>
      <c r="AE428" s="5"/>
      <c r="AF428" s="51"/>
      <c r="AG428" s="50"/>
      <c r="AH428" s="50"/>
      <c r="AI428" s="50"/>
      <c r="AJ428" s="50"/>
      <c r="AK428" s="50"/>
      <c r="AL428" s="50"/>
      <c r="AM428" s="25"/>
      <c r="AN428" s="25"/>
      <c r="AO428" s="5"/>
    </row>
    <row r="429" spans="3:41" ht="14">
      <c r="C429" s="47"/>
      <c r="D429" s="47"/>
      <c r="E429" s="5"/>
      <c r="F429" s="5"/>
      <c r="G429" s="5"/>
      <c r="H429" s="5"/>
      <c r="I429" s="48"/>
      <c r="J429" s="48"/>
      <c r="K429" s="49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7"/>
      <c r="X429" s="5"/>
      <c r="Y429" s="5"/>
      <c r="Z429" s="5"/>
      <c r="AA429" s="5"/>
      <c r="AB429" s="5"/>
      <c r="AC429" s="5"/>
      <c r="AD429" s="5"/>
      <c r="AE429" s="5"/>
      <c r="AF429" s="51"/>
      <c r="AG429" s="50"/>
      <c r="AH429" s="50"/>
      <c r="AI429" s="50"/>
      <c r="AJ429" s="50"/>
      <c r="AK429" s="50"/>
      <c r="AL429" s="50"/>
      <c r="AM429" s="25"/>
      <c r="AN429" s="25"/>
      <c r="AO429" s="5"/>
    </row>
    <row r="430" spans="3:41" ht="14">
      <c r="C430" s="47"/>
      <c r="D430" s="47"/>
      <c r="E430" s="5"/>
      <c r="F430" s="5"/>
      <c r="G430" s="5"/>
      <c r="H430" s="5"/>
      <c r="I430" s="48"/>
      <c r="J430" s="48"/>
      <c r="K430" s="49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7"/>
      <c r="X430" s="5"/>
      <c r="Y430" s="5"/>
      <c r="Z430" s="5"/>
      <c r="AA430" s="5"/>
      <c r="AB430" s="5"/>
      <c r="AC430" s="5"/>
      <c r="AD430" s="5"/>
      <c r="AE430" s="5"/>
      <c r="AF430" s="51"/>
      <c r="AG430" s="50"/>
      <c r="AH430" s="50"/>
      <c r="AI430" s="50"/>
      <c r="AJ430" s="50"/>
      <c r="AK430" s="50"/>
      <c r="AL430" s="50"/>
      <c r="AM430" s="25"/>
      <c r="AN430" s="25"/>
      <c r="AO430" s="5"/>
    </row>
    <row r="431" spans="3:41" ht="14">
      <c r="C431" s="47"/>
      <c r="D431" s="47"/>
      <c r="E431" s="5"/>
      <c r="F431" s="5"/>
      <c r="G431" s="5"/>
      <c r="H431" s="5"/>
      <c r="I431" s="48"/>
      <c r="J431" s="48"/>
      <c r="K431" s="49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7"/>
      <c r="X431" s="5"/>
      <c r="Y431" s="5"/>
      <c r="Z431" s="5"/>
      <c r="AA431" s="5"/>
      <c r="AB431" s="5"/>
      <c r="AC431" s="5"/>
      <c r="AD431" s="5"/>
      <c r="AE431" s="5"/>
      <c r="AF431" s="51"/>
      <c r="AG431" s="50"/>
      <c r="AH431" s="50"/>
      <c r="AI431" s="50"/>
      <c r="AJ431" s="50"/>
      <c r="AK431" s="50"/>
      <c r="AL431" s="50"/>
      <c r="AM431" s="25"/>
      <c r="AN431" s="25"/>
      <c r="AO431" s="5"/>
    </row>
    <row r="432" spans="3:41" ht="14">
      <c r="C432" s="47"/>
      <c r="D432" s="47"/>
      <c r="E432" s="5"/>
      <c r="F432" s="5"/>
      <c r="G432" s="5"/>
      <c r="H432" s="5"/>
      <c r="I432" s="48"/>
      <c r="J432" s="48"/>
      <c r="K432" s="49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7"/>
      <c r="X432" s="5"/>
      <c r="Y432" s="5"/>
      <c r="Z432" s="5"/>
      <c r="AA432" s="5"/>
      <c r="AB432" s="5"/>
      <c r="AC432" s="5"/>
      <c r="AD432" s="5"/>
      <c r="AE432" s="5"/>
      <c r="AF432" s="51"/>
      <c r="AG432" s="50"/>
      <c r="AH432" s="50"/>
      <c r="AI432" s="50"/>
      <c r="AJ432" s="50"/>
      <c r="AK432" s="50"/>
      <c r="AL432" s="50"/>
      <c r="AM432" s="25"/>
      <c r="AN432" s="25"/>
      <c r="AO432" s="5"/>
    </row>
    <row r="433" spans="3:41" ht="14">
      <c r="C433" s="47"/>
      <c r="D433" s="47"/>
      <c r="E433" s="5"/>
      <c r="F433" s="5"/>
      <c r="G433" s="5"/>
      <c r="H433" s="5"/>
      <c r="I433" s="48"/>
      <c r="J433" s="48"/>
      <c r="K433" s="49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7"/>
      <c r="X433" s="5"/>
      <c r="Y433" s="5"/>
      <c r="Z433" s="5"/>
      <c r="AA433" s="5"/>
      <c r="AB433" s="5"/>
      <c r="AC433" s="5"/>
      <c r="AD433" s="5"/>
      <c r="AE433" s="5"/>
      <c r="AF433" s="51"/>
      <c r="AG433" s="50"/>
      <c r="AH433" s="50"/>
      <c r="AI433" s="50"/>
      <c r="AJ433" s="50"/>
      <c r="AK433" s="50"/>
      <c r="AL433" s="50"/>
      <c r="AM433" s="25"/>
      <c r="AN433" s="25"/>
      <c r="AO433" s="5"/>
    </row>
    <row r="434" spans="3:41" ht="14">
      <c r="C434" s="47"/>
      <c r="D434" s="47"/>
      <c r="E434" s="5"/>
      <c r="F434" s="5"/>
      <c r="G434" s="5"/>
      <c r="H434" s="5"/>
      <c r="I434" s="48"/>
      <c r="J434" s="48"/>
      <c r="K434" s="49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7"/>
      <c r="X434" s="5"/>
      <c r="Y434" s="5"/>
      <c r="Z434" s="5"/>
      <c r="AA434" s="5"/>
      <c r="AB434" s="5"/>
      <c r="AC434" s="5"/>
      <c r="AD434" s="5"/>
      <c r="AE434" s="5"/>
      <c r="AF434" s="51"/>
      <c r="AG434" s="50"/>
      <c r="AH434" s="50"/>
      <c r="AI434" s="50"/>
      <c r="AJ434" s="50"/>
      <c r="AK434" s="50"/>
      <c r="AL434" s="50"/>
      <c r="AM434" s="25"/>
      <c r="AN434" s="25"/>
      <c r="AO434" s="5"/>
    </row>
    <row r="435" spans="3:41" ht="14">
      <c r="C435" s="47"/>
      <c r="D435" s="47"/>
      <c r="E435" s="5"/>
      <c r="F435" s="5"/>
      <c r="G435" s="5"/>
      <c r="H435" s="5"/>
      <c r="I435" s="48"/>
      <c r="J435" s="48"/>
      <c r="K435" s="49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7"/>
      <c r="X435" s="5"/>
      <c r="Y435" s="5"/>
      <c r="Z435" s="5"/>
      <c r="AA435" s="5"/>
      <c r="AB435" s="5"/>
      <c r="AC435" s="5"/>
      <c r="AD435" s="5"/>
      <c r="AE435" s="5"/>
      <c r="AF435" s="51"/>
      <c r="AG435" s="50"/>
      <c r="AH435" s="50"/>
      <c r="AI435" s="50"/>
      <c r="AJ435" s="50"/>
      <c r="AK435" s="50"/>
      <c r="AL435" s="50"/>
      <c r="AM435" s="25"/>
      <c r="AN435" s="25"/>
      <c r="AO435" s="5"/>
    </row>
    <row r="436" spans="3:41" ht="14">
      <c r="C436" s="47"/>
      <c r="D436" s="47"/>
      <c r="E436" s="5"/>
      <c r="F436" s="5"/>
      <c r="G436" s="5"/>
      <c r="H436" s="5"/>
      <c r="I436" s="48"/>
      <c r="J436" s="48"/>
      <c r="K436" s="49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7"/>
      <c r="X436" s="5"/>
      <c r="Y436" s="5"/>
      <c r="Z436" s="5"/>
      <c r="AA436" s="5"/>
      <c r="AB436" s="5"/>
      <c r="AC436" s="5"/>
      <c r="AD436" s="5"/>
      <c r="AE436" s="5"/>
      <c r="AF436" s="51"/>
      <c r="AG436" s="50"/>
      <c r="AH436" s="50"/>
      <c r="AI436" s="50"/>
      <c r="AJ436" s="50"/>
      <c r="AK436" s="50"/>
      <c r="AL436" s="50"/>
      <c r="AM436" s="25"/>
      <c r="AN436" s="25"/>
      <c r="AO436" s="5"/>
    </row>
    <row r="437" spans="3:41" ht="14">
      <c r="C437" s="47"/>
      <c r="D437" s="47"/>
      <c r="E437" s="5"/>
      <c r="F437" s="5"/>
      <c r="G437" s="5"/>
      <c r="H437" s="5"/>
      <c r="I437" s="48"/>
      <c r="J437" s="48"/>
      <c r="K437" s="49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7"/>
      <c r="X437" s="5"/>
      <c r="Y437" s="5"/>
      <c r="Z437" s="5"/>
      <c r="AA437" s="5"/>
      <c r="AB437" s="5"/>
      <c r="AC437" s="5"/>
      <c r="AD437" s="5"/>
      <c r="AE437" s="5"/>
      <c r="AF437" s="51"/>
      <c r="AG437" s="50"/>
      <c r="AH437" s="50"/>
      <c r="AI437" s="50"/>
      <c r="AJ437" s="50"/>
      <c r="AK437" s="50"/>
      <c r="AL437" s="50"/>
      <c r="AM437" s="25"/>
      <c r="AN437" s="25"/>
      <c r="AO437" s="5"/>
    </row>
    <row r="438" spans="3:41" ht="14">
      <c r="C438" s="47"/>
      <c r="D438" s="47"/>
      <c r="E438" s="5"/>
      <c r="F438" s="5"/>
      <c r="G438" s="5"/>
      <c r="H438" s="5"/>
      <c r="I438" s="48"/>
      <c r="J438" s="48"/>
      <c r="K438" s="49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7"/>
      <c r="X438" s="5"/>
      <c r="Y438" s="5"/>
      <c r="Z438" s="5"/>
      <c r="AA438" s="5"/>
      <c r="AB438" s="5"/>
      <c r="AC438" s="5"/>
      <c r="AD438" s="5"/>
      <c r="AE438" s="5"/>
      <c r="AF438" s="51"/>
      <c r="AG438" s="50"/>
      <c r="AH438" s="50"/>
      <c r="AI438" s="50"/>
      <c r="AJ438" s="50"/>
      <c r="AK438" s="50"/>
      <c r="AL438" s="50"/>
      <c r="AM438" s="25"/>
      <c r="AN438" s="25"/>
      <c r="AO438" s="5"/>
    </row>
    <row r="439" spans="3:41" ht="14">
      <c r="C439" s="47"/>
      <c r="D439" s="47"/>
      <c r="E439" s="5"/>
      <c r="F439" s="5"/>
      <c r="G439" s="5"/>
      <c r="H439" s="5"/>
      <c r="I439" s="48"/>
      <c r="J439" s="48"/>
      <c r="K439" s="49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7"/>
      <c r="X439" s="5"/>
      <c r="Y439" s="5"/>
      <c r="Z439" s="5"/>
      <c r="AA439" s="5"/>
      <c r="AB439" s="5"/>
      <c r="AC439" s="5"/>
      <c r="AD439" s="5"/>
      <c r="AE439" s="5"/>
      <c r="AF439" s="51"/>
      <c r="AG439" s="50"/>
      <c r="AH439" s="50"/>
      <c r="AI439" s="50"/>
      <c r="AJ439" s="50"/>
      <c r="AK439" s="50"/>
      <c r="AL439" s="50"/>
      <c r="AM439" s="25"/>
      <c r="AN439" s="25"/>
      <c r="AO439" s="5"/>
    </row>
    <row r="440" spans="3:41" ht="14">
      <c r="C440" s="47"/>
      <c r="D440" s="47"/>
      <c r="E440" s="5"/>
      <c r="F440" s="5"/>
      <c r="G440" s="5"/>
      <c r="H440" s="5"/>
      <c r="I440" s="48"/>
      <c r="J440" s="48"/>
      <c r="K440" s="49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7"/>
      <c r="X440" s="5"/>
      <c r="Y440" s="5"/>
      <c r="Z440" s="5"/>
      <c r="AA440" s="5"/>
      <c r="AB440" s="5"/>
      <c r="AC440" s="5"/>
      <c r="AD440" s="5"/>
      <c r="AE440" s="5"/>
      <c r="AF440" s="51"/>
      <c r="AG440" s="50"/>
      <c r="AH440" s="50"/>
      <c r="AI440" s="50"/>
      <c r="AJ440" s="50"/>
      <c r="AK440" s="50"/>
      <c r="AL440" s="50"/>
      <c r="AM440" s="25"/>
      <c r="AN440" s="25"/>
      <c r="AO440" s="5"/>
    </row>
    <row r="441" spans="3:41" ht="14">
      <c r="C441" s="47"/>
      <c r="D441" s="47"/>
      <c r="E441" s="5"/>
      <c r="F441" s="5"/>
      <c r="G441" s="5"/>
      <c r="H441" s="5"/>
      <c r="I441" s="48"/>
      <c r="J441" s="48"/>
      <c r="K441" s="49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7"/>
      <c r="X441" s="5"/>
      <c r="Y441" s="5"/>
      <c r="Z441" s="5"/>
      <c r="AA441" s="5"/>
      <c r="AB441" s="5"/>
      <c r="AC441" s="5"/>
      <c r="AD441" s="5"/>
      <c r="AE441" s="5"/>
      <c r="AF441" s="51"/>
      <c r="AG441" s="50"/>
      <c r="AH441" s="50"/>
      <c r="AI441" s="50"/>
      <c r="AJ441" s="50"/>
      <c r="AK441" s="50"/>
      <c r="AL441" s="50"/>
      <c r="AM441" s="25"/>
      <c r="AN441" s="25"/>
      <c r="AO441" s="5"/>
    </row>
    <row r="442" spans="3:41" ht="14">
      <c r="C442" s="47"/>
      <c r="D442" s="47"/>
      <c r="E442" s="5"/>
      <c r="F442" s="5"/>
      <c r="G442" s="5"/>
      <c r="H442" s="5"/>
      <c r="I442" s="48"/>
      <c r="J442" s="48"/>
      <c r="K442" s="49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7"/>
      <c r="X442" s="5"/>
      <c r="Y442" s="5"/>
      <c r="Z442" s="5"/>
      <c r="AA442" s="5"/>
      <c r="AB442" s="5"/>
      <c r="AC442" s="5"/>
      <c r="AD442" s="5"/>
      <c r="AE442" s="5"/>
      <c r="AF442" s="51"/>
      <c r="AG442" s="50"/>
      <c r="AH442" s="50"/>
      <c r="AI442" s="50"/>
      <c r="AJ442" s="50"/>
      <c r="AK442" s="50"/>
      <c r="AL442" s="50"/>
      <c r="AM442" s="25"/>
      <c r="AN442" s="25"/>
      <c r="AO442" s="5"/>
    </row>
    <row r="443" spans="3:41" ht="14">
      <c r="C443" s="47"/>
      <c r="D443" s="47"/>
      <c r="E443" s="5"/>
      <c r="F443" s="5"/>
      <c r="G443" s="5"/>
      <c r="H443" s="5"/>
      <c r="I443" s="48"/>
      <c r="J443" s="48"/>
      <c r="K443" s="49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7"/>
      <c r="X443" s="5"/>
      <c r="Y443" s="5"/>
      <c r="Z443" s="5"/>
      <c r="AA443" s="5"/>
      <c r="AB443" s="5"/>
      <c r="AC443" s="5"/>
      <c r="AD443" s="5"/>
      <c r="AE443" s="5"/>
      <c r="AF443" s="51"/>
      <c r="AG443" s="50"/>
      <c r="AH443" s="50"/>
      <c r="AI443" s="50"/>
      <c r="AJ443" s="50"/>
      <c r="AK443" s="50"/>
      <c r="AL443" s="50"/>
      <c r="AM443" s="25"/>
      <c r="AN443" s="25"/>
      <c r="AO443" s="5"/>
    </row>
    <row r="444" spans="3:41" ht="14">
      <c r="C444" s="47"/>
      <c r="D444" s="47"/>
      <c r="E444" s="5"/>
      <c r="F444" s="5"/>
      <c r="G444" s="5"/>
      <c r="H444" s="5"/>
      <c r="I444" s="48"/>
      <c r="J444" s="48"/>
      <c r="K444" s="49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7"/>
      <c r="X444" s="5"/>
      <c r="Y444" s="5"/>
      <c r="Z444" s="5"/>
      <c r="AA444" s="5"/>
      <c r="AB444" s="5"/>
      <c r="AC444" s="5"/>
      <c r="AD444" s="5"/>
      <c r="AE444" s="5"/>
      <c r="AF444" s="51"/>
      <c r="AG444" s="50"/>
      <c r="AH444" s="50"/>
      <c r="AI444" s="50"/>
      <c r="AJ444" s="50"/>
      <c r="AK444" s="50"/>
      <c r="AL444" s="50"/>
      <c r="AM444" s="25"/>
      <c r="AN444" s="25"/>
      <c r="AO444" s="5"/>
    </row>
    <row r="445" spans="3:41" ht="14">
      <c r="C445" s="47"/>
      <c r="D445" s="47"/>
      <c r="E445" s="5"/>
      <c r="F445" s="5"/>
      <c r="G445" s="5"/>
      <c r="H445" s="5"/>
      <c r="I445" s="48"/>
      <c r="J445" s="48"/>
      <c r="K445" s="49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7"/>
      <c r="X445" s="5"/>
      <c r="Y445" s="5"/>
      <c r="Z445" s="5"/>
      <c r="AA445" s="5"/>
      <c r="AB445" s="5"/>
      <c r="AC445" s="5"/>
      <c r="AD445" s="5"/>
      <c r="AE445" s="5"/>
      <c r="AF445" s="51"/>
      <c r="AG445" s="50"/>
      <c r="AH445" s="50"/>
      <c r="AI445" s="50"/>
      <c r="AJ445" s="50"/>
      <c r="AK445" s="50"/>
      <c r="AL445" s="50"/>
      <c r="AM445" s="25"/>
      <c r="AN445" s="25"/>
      <c r="AO445" s="5"/>
    </row>
    <row r="446" spans="3:41" ht="14">
      <c r="C446" s="47"/>
      <c r="D446" s="47"/>
      <c r="E446" s="5"/>
      <c r="F446" s="5"/>
      <c r="G446" s="5"/>
      <c r="H446" s="5"/>
      <c r="I446" s="48"/>
      <c r="J446" s="48"/>
      <c r="K446" s="49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7"/>
      <c r="X446" s="5"/>
      <c r="Y446" s="5"/>
      <c r="Z446" s="5"/>
      <c r="AA446" s="5"/>
      <c r="AB446" s="5"/>
      <c r="AC446" s="5"/>
      <c r="AD446" s="5"/>
      <c r="AE446" s="5"/>
      <c r="AF446" s="51"/>
      <c r="AG446" s="50"/>
      <c r="AH446" s="50"/>
      <c r="AI446" s="50"/>
      <c r="AJ446" s="50"/>
      <c r="AK446" s="50"/>
      <c r="AL446" s="50"/>
      <c r="AM446" s="25"/>
      <c r="AN446" s="25"/>
      <c r="AO446" s="5"/>
    </row>
    <row r="447" spans="3:41" ht="14">
      <c r="C447" s="47"/>
      <c r="D447" s="47"/>
      <c r="E447" s="5"/>
      <c r="F447" s="5"/>
      <c r="G447" s="5"/>
      <c r="H447" s="5"/>
      <c r="I447" s="48"/>
      <c r="J447" s="48"/>
      <c r="K447" s="49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7"/>
      <c r="X447" s="5"/>
      <c r="Y447" s="5"/>
      <c r="Z447" s="5"/>
      <c r="AA447" s="5"/>
      <c r="AB447" s="5"/>
      <c r="AC447" s="5"/>
      <c r="AD447" s="5"/>
      <c r="AE447" s="5"/>
      <c r="AF447" s="51"/>
      <c r="AG447" s="50"/>
      <c r="AH447" s="50"/>
      <c r="AI447" s="50"/>
      <c r="AJ447" s="50"/>
      <c r="AK447" s="50"/>
      <c r="AL447" s="50"/>
      <c r="AM447" s="25"/>
      <c r="AN447" s="25"/>
      <c r="AO447" s="5"/>
    </row>
    <row r="448" spans="3:41" ht="14">
      <c r="C448" s="47"/>
      <c r="D448" s="47"/>
      <c r="E448" s="5"/>
      <c r="F448" s="5"/>
      <c r="G448" s="5"/>
      <c r="H448" s="5"/>
      <c r="I448" s="48"/>
      <c r="J448" s="48"/>
      <c r="K448" s="49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7"/>
      <c r="X448" s="5"/>
      <c r="Y448" s="5"/>
      <c r="Z448" s="5"/>
      <c r="AA448" s="5"/>
      <c r="AB448" s="5"/>
      <c r="AC448" s="5"/>
      <c r="AD448" s="5"/>
      <c r="AE448" s="5"/>
      <c r="AF448" s="51"/>
      <c r="AG448" s="50"/>
      <c r="AH448" s="50"/>
      <c r="AI448" s="50"/>
      <c r="AJ448" s="50"/>
      <c r="AK448" s="50"/>
      <c r="AL448" s="50"/>
      <c r="AM448" s="25"/>
      <c r="AN448" s="25"/>
      <c r="AO448" s="5"/>
    </row>
    <row r="449" spans="3:41" ht="14">
      <c r="C449" s="47"/>
      <c r="D449" s="47"/>
      <c r="E449" s="5"/>
      <c r="F449" s="5"/>
      <c r="G449" s="5"/>
      <c r="H449" s="5"/>
      <c r="I449" s="48"/>
      <c r="J449" s="48"/>
      <c r="K449" s="49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7"/>
      <c r="X449" s="5"/>
      <c r="Y449" s="5"/>
      <c r="Z449" s="5"/>
      <c r="AA449" s="5"/>
      <c r="AB449" s="5"/>
      <c r="AC449" s="5"/>
      <c r="AD449" s="5"/>
      <c r="AE449" s="5"/>
      <c r="AF449" s="51"/>
      <c r="AG449" s="50"/>
      <c r="AH449" s="50"/>
      <c r="AI449" s="50"/>
      <c r="AJ449" s="50"/>
      <c r="AK449" s="50"/>
      <c r="AL449" s="50"/>
      <c r="AM449" s="25"/>
      <c r="AN449" s="25"/>
      <c r="AO449" s="5"/>
    </row>
    <row r="450" spans="3:41" ht="14">
      <c r="C450" s="47"/>
      <c r="D450" s="47"/>
      <c r="E450" s="5"/>
      <c r="F450" s="5"/>
      <c r="G450" s="5"/>
      <c r="H450" s="5"/>
      <c r="I450" s="48"/>
      <c r="J450" s="48"/>
      <c r="K450" s="49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7"/>
      <c r="X450" s="5"/>
      <c r="Y450" s="5"/>
      <c r="Z450" s="5"/>
      <c r="AA450" s="5"/>
      <c r="AB450" s="5"/>
      <c r="AC450" s="5"/>
      <c r="AD450" s="5"/>
      <c r="AE450" s="5"/>
      <c r="AF450" s="51"/>
      <c r="AG450" s="50"/>
      <c r="AH450" s="50"/>
      <c r="AI450" s="50"/>
      <c r="AJ450" s="50"/>
      <c r="AK450" s="50"/>
      <c r="AL450" s="50"/>
      <c r="AM450" s="25"/>
      <c r="AN450" s="25"/>
      <c r="AO450" s="5"/>
    </row>
    <row r="451" spans="3:41" ht="14">
      <c r="C451" s="47"/>
      <c r="D451" s="47"/>
      <c r="E451" s="5"/>
      <c r="F451" s="5"/>
      <c r="G451" s="5"/>
      <c r="H451" s="5"/>
      <c r="I451" s="48"/>
      <c r="J451" s="48"/>
      <c r="K451" s="49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7"/>
      <c r="X451" s="5"/>
      <c r="Y451" s="5"/>
      <c r="Z451" s="5"/>
      <c r="AA451" s="5"/>
      <c r="AB451" s="5"/>
      <c r="AC451" s="5"/>
      <c r="AD451" s="5"/>
      <c r="AE451" s="5"/>
      <c r="AF451" s="51"/>
      <c r="AG451" s="50"/>
      <c r="AH451" s="50"/>
      <c r="AI451" s="50"/>
      <c r="AJ451" s="50"/>
      <c r="AK451" s="50"/>
      <c r="AL451" s="50"/>
      <c r="AM451" s="25"/>
      <c r="AN451" s="25"/>
      <c r="AO451" s="5"/>
    </row>
    <row r="452" spans="3:41" ht="14">
      <c r="C452" s="47"/>
      <c r="D452" s="47"/>
      <c r="E452" s="5"/>
      <c r="F452" s="5"/>
      <c r="G452" s="5"/>
      <c r="H452" s="5"/>
      <c r="I452" s="48"/>
      <c r="J452" s="48"/>
      <c r="K452" s="49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7"/>
      <c r="X452" s="5"/>
      <c r="Y452" s="5"/>
      <c r="Z452" s="5"/>
      <c r="AA452" s="5"/>
      <c r="AB452" s="5"/>
      <c r="AC452" s="5"/>
      <c r="AD452" s="5"/>
      <c r="AE452" s="5"/>
      <c r="AF452" s="51"/>
      <c r="AG452" s="50"/>
      <c r="AH452" s="50"/>
      <c r="AI452" s="50"/>
      <c r="AJ452" s="50"/>
      <c r="AK452" s="50"/>
      <c r="AL452" s="50"/>
      <c r="AM452" s="25"/>
      <c r="AN452" s="25"/>
      <c r="AO452" s="5"/>
    </row>
    <row r="453" spans="3:41" ht="14">
      <c r="C453" s="47"/>
      <c r="D453" s="47"/>
      <c r="E453" s="5"/>
      <c r="F453" s="5"/>
      <c r="G453" s="5"/>
      <c r="H453" s="5"/>
      <c r="I453" s="48"/>
      <c r="J453" s="48"/>
      <c r="K453" s="49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7"/>
      <c r="X453" s="5"/>
      <c r="Y453" s="5"/>
      <c r="Z453" s="5"/>
      <c r="AA453" s="5"/>
      <c r="AB453" s="5"/>
      <c r="AC453" s="5"/>
      <c r="AD453" s="5"/>
      <c r="AE453" s="5"/>
      <c r="AF453" s="51"/>
      <c r="AG453" s="50"/>
      <c r="AH453" s="50"/>
      <c r="AI453" s="50"/>
      <c r="AJ453" s="50"/>
      <c r="AK453" s="50"/>
      <c r="AL453" s="50"/>
      <c r="AM453" s="25"/>
      <c r="AN453" s="25"/>
      <c r="AO453" s="5"/>
    </row>
    <row r="454" spans="3:41" ht="14">
      <c r="C454" s="47"/>
      <c r="D454" s="47"/>
      <c r="E454" s="5"/>
      <c r="F454" s="5"/>
      <c r="G454" s="5"/>
      <c r="H454" s="5"/>
      <c r="I454" s="48"/>
      <c r="J454" s="48"/>
      <c r="K454" s="49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7"/>
      <c r="X454" s="5"/>
      <c r="Y454" s="5"/>
      <c r="Z454" s="5"/>
      <c r="AA454" s="5"/>
      <c r="AB454" s="5"/>
      <c r="AC454" s="5"/>
      <c r="AD454" s="5"/>
      <c r="AE454" s="5"/>
      <c r="AF454" s="51"/>
      <c r="AG454" s="50"/>
      <c r="AH454" s="50"/>
      <c r="AI454" s="50"/>
      <c r="AJ454" s="50"/>
      <c r="AK454" s="50"/>
      <c r="AL454" s="50"/>
      <c r="AM454" s="25"/>
      <c r="AN454" s="25"/>
      <c r="AO454" s="5"/>
    </row>
    <row r="455" spans="3:41" ht="14">
      <c r="C455" s="47"/>
      <c r="D455" s="47"/>
      <c r="E455" s="5"/>
      <c r="F455" s="5"/>
      <c r="G455" s="5"/>
      <c r="H455" s="5"/>
      <c r="I455" s="48"/>
      <c r="J455" s="48"/>
      <c r="K455" s="49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7"/>
      <c r="X455" s="5"/>
      <c r="Y455" s="5"/>
      <c r="Z455" s="5"/>
      <c r="AA455" s="5"/>
      <c r="AB455" s="5"/>
      <c r="AC455" s="5"/>
      <c r="AD455" s="5"/>
      <c r="AE455" s="5"/>
      <c r="AF455" s="51"/>
      <c r="AG455" s="50"/>
      <c r="AH455" s="50"/>
      <c r="AI455" s="50"/>
      <c r="AJ455" s="50"/>
      <c r="AK455" s="50"/>
      <c r="AL455" s="50"/>
      <c r="AM455" s="25"/>
      <c r="AN455" s="25"/>
      <c r="AO455" s="5"/>
    </row>
    <row r="456" spans="3:41" ht="14">
      <c r="C456" s="47"/>
      <c r="D456" s="47"/>
      <c r="E456" s="5"/>
      <c r="F456" s="5"/>
      <c r="G456" s="5"/>
      <c r="H456" s="5"/>
      <c r="I456" s="48"/>
      <c r="J456" s="48"/>
      <c r="K456" s="49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7"/>
      <c r="X456" s="5"/>
      <c r="Y456" s="5"/>
      <c r="Z456" s="5"/>
      <c r="AA456" s="5"/>
      <c r="AB456" s="5"/>
      <c r="AC456" s="5"/>
      <c r="AD456" s="5"/>
      <c r="AE456" s="5"/>
      <c r="AF456" s="51"/>
      <c r="AG456" s="50"/>
      <c r="AH456" s="50"/>
      <c r="AI456" s="50"/>
      <c r="AJ456" s="50"/>
      <c r="AK456" s="50"/>
      <c r="AL456" s="50"/>
      <c r="AM456" s="25"/>
      <c r="AN456" s="25"/>
      <c r="AO456" s="5"/>
    </row>
    <row r="457" spans="3:41" ht="14">
      <c r="C457" s="47"/>
      <c r="D457" s="47"/>
      <c r="E457" s="5"/>
      <c r="F457" s="5"/>
      <c r="G457" s="5"/>
      <c r="H457" s="5"/>
      <c r="I457" s="48"/>
      <c r="J457" s="48"/>
      <c r="K457" s="49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7"/>
      <c r="X457" s="5"/>
      <c r="Y457" s="5"/>
      <c r="Z457" s="5"/>
      <c r="AA457" s="5"/>
      <c r="AB457" s="5"/>
      <c r="AC457" s="5"/>
      <c r="AD457" s="5"/>
      <c r="AE457" s="5"/>
      <c r="AF457" s="51"/>
      <c r="AG457" s="50"/>
      <c r="AH457" s="50"/>
      <c r="AI457" s="50"/>
      <c r="AJ457" s="50"/>
      <c r="AK457" s="50"/>
      <c r="AL457" s="50"/>
      <c r="AM457" s="25"/>
      <c r="AN457" s="25"/>
      <c r="AO457" s="5"/>
    </row>
    <row r="458" spans="3:41" ht="14">
      <c r="C458" s="47"/>
      <c r="D458" s="47"/>
      <c r="E458" s="5"/>
      <c r="F458" s="5"/>
      <c r="G458" s="5"/>
      <c r="H458" s="5"/>
      <c r="I458" s="48"/>
      <c r="J458" s="48"/>
      <c r="K458" s="49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7"/>
      <c r="X458" s="5"/>
      <c r="Y458" s="5"/>
      <c r="Z458" s="5"/>
      <c r="AA458" s="5"/>
      <c r="AB458" s="5"/>
      <c r="AC458" s="5"/>
      <c r="AD458" s="5"/>
      <c r="AE458" s="5"/>
      <c r="AF458" s="51"/>
      <c r="AG458" s="50"/>
      <c r="AH458" s="50"/>
      <c r="AI458" s="50"/>
      <c r="AJ458" s="50"/>
      <c r="AK458" s="50"/>
      <c r="AL458" s="50"/>
      <c r="AM458" s="25"/>
      <c r="AN458" s="25"/>
      <c r="AO458" s="5"/>
    </row>
    <row r="459" spans="3:41" ht="14">
      <c r="C459" s="47"/>
      <c r="D459" s="47"/>
      <c r="E459" s="5"/>
      <c r="F459" s="5"/>
      <c r="G459" s="5"/>
      <c r="H459" s="5"/>
      <c r="I459" s="48"/>
      <c r="J459" s="48"/>
      <c r="K459" s="49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7"/>
      <c r="X459" s="5"/>
      <c r="Y459" s="5"/>
      <c r="Z459" s="5"/>
      <c r="AA459" s="5"/>
      <c r="AB459" s="5"/>
      <c r="AC459" s="5"/>
      <c r="AD459" s="5"/>
      <c r="AE459" s="5"/>
      <c r="AF459" s="51"/>
      <c r="AG459" s="50"/>
      <c r="AH459" s="50"/>
      <c r="AI459" s="50"/>
      <c r="AJ459" s="50"/>
      <c r="AK459" s="50"/>
      <c r="AL459" s="50"/>
      <c r="AM459" s="25"/>
      <c r="AN459" s="25"/>
      <c r="AO459" s="5"/>
    </row>
    <row r="460" spans="3:41" ht="14">
      <c r="C460" s="47"/>
      <c r="D460" s="47"/>
      <c r="E460" s="5"/>
      <c r="F460" s="5"/>
      <c r="G460" s="5"/>
      <c r="H460" s="5"/>
      <c r="I460" s="48"/>
      <c r="J460" s="48"/>
      <c r="K460" s="49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7"/>
      <c r="X460" s="5"/>
      <c r="Y460" s="5"/>
      <c r="Z460" s="5"/>
      <c r="AA460" s="5"/>
      <c r="AB460" s="5"/>
      <c r="AC460" s="5"/>
      <c r="AD460" s="5"/>
      <c r="AE460" s="5"/>
      <c r="AF460" s="51"/>
      <c r="AG460" s="50"/>
      <c r="AH460" s="50"/>
      <c r="AI460" s="50"/>
      <c r="AJ460" s="50"/>
      <c r="AK460" s="50"/>
      <c r="AL460" s="50"/>
      <c r="AM460" s="25"/>
      <c r="AN460" s="25"/>
      <c r="AO460" s="5"/>
    </row>
    <row r="461" spans="3:41" ht="14">
      <c r="C461" s="47"/>
      <c r="D461" s="47"/>
      <c r="E461" s="5"/>
      <c r="F461" s="5"/>
      <c r="G461" s="5"/>
      <c r="H461" s="5"/>
      <c r="I461" s="48"/>
      <c r="J461" s="48"/>
      <c r="K461" s="49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7"/>
      <c r="X461" s="5"/>
      <c r="Y461" s="5"/>
      <c r="Z461" s="5"/>
      <c r="AA461" s="5"/>
      <c r="AB461" s="5"/>
      <c r="AC461" s="5"/>
      <c r="AD461" s="5"/>
      <c r="AE461" s="5"/>
      <c r="AF461" s="51"/>
      <c r="AG461" s="50"/>
      <c r="AH461" s="50"/>
      <c r="AI461" s="50"/>
      <c r="AJ461" s="50"/>
      <c r="AK461" s="50"/>
      <c r="AL461" s="50"/>
      <c r="AM461" s="25"/>
      <c r="AN461" s="25"/>
      <c r="AO461" s="5"/>
    </row>
    <row r="462" spans="3:41" ht="14">
      <c r="C462" s="47"/>
      <c r="D462" s="47"/>
      <c r="E462" s="5"/>
      <c r="F462" s="5"/>
      <c r="G462" s="5"/>
      <c r="H462" s="5"/>
      <c r="I462" s="48"/>
      <c r="J462" s="48"/>
      <c r="K462" s="49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7"/>
      <c r="X462" s="5"/>
      <c r="Y462" s="5"/>
      <c r="Z462" s="5"/>
      <c r="AA462" s="5"/>
      <c r="AB462" s="5"/>
      <c r="AC462" s="5"/>
      <c r="AD462" s="5"/>
      <c r="AE462" s="5"/>
      <c r="AF462" s="51"/>
      <c r="AG462" s="50"/>
      <c r="AH462" s="50"/>
      <c r="AI462" s="50"/>
      <c r="AJ462" s="50"/>
      <c r="AK462" s="50"/>
      <c r="AL462" s="50"/>
      <c r="AM462" s="25"/>
      <c r="AN462" s="25"/>
      <c r="AO462" s="5"/>
    </row>
    <row r="463" spans="3:41" ht="14">
      <c r="C463" s="47"/>
      <c r="D463" s="47"/>
      <c r="E463" s="5"/>
      <c r="F463" s="5"/>
      <c r="G463" s="5"/>
      <c r="H463" s="5"/>
      <c r="I463" s="48"/>
      <c r="J463" s="48"/>
      <c r="K463" s="49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7"/>
      <c r="X463" s="5"/>
      <c r="Y463" s="5"/>
      <c r="Z463" s="5"/>
      <c r="AA463" s="5"/>
      <c r="AB463" s="5"/>
      <c r="AC463" s="5"/>
      <c r="AD463" s="5"/>
      <c r="AE463" s="5"/>
      <c r="AF463" s="51"/>
      <c r="AG463" s="50"/>
      <c r="AH463" s="50"/>
      <c r="AI463" s="50"/>
      <c r="AJ463" s="50"/>
      <c r="AK463" s="50"/>
      <c r="AL463" s="50"/>
      <c r="AM463" s="25"/>
      <c r="AN463" s="25"/>
      <c r="AO463" s="5"/>
    </row>
    <row r="464" spans="3:41" ht="14">
      <c r="C464" s="47"/>
      <c r="D464" s="47"/>
      <c r="E464" s="5"/>
      <c r="F464" s="5"/>
      <c r="G464" s="5"/>
      <c r="H464" s="5"/>
      <c r="I464" s="48"/>
      <c r="J464" s="48"/>
      <c r="K464" s="49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7"/>
      <c r="X464" s="5"/>
      <c r="Y464" s="5"/>
      <c r="Z464" s="5"/>
      <c r="AA464" s="5"/>
      <c r="AB464" s="5"/>
      <c r="AC464" s="5"/>
      <c r="AD464" s="5"/>
      <c r="AE464" s="5"/>
      <c r="AF464" s="51"/>
      <c r="AG464" s="50"/>
      <c r="AH464" s="50"/>
      <c r="AI464" s="50"/>
      <c r="AJ464" s="50"/>
      <c r="AK464" s="50"/>
      <c r="AL464" s="50"/>
      <c r="AM464" s="25"/>
      <c r="AN464" s="25"/>
      <c r="AO464" s="5"/>
    </row>
    <row r="465" spans="3:41" ht="14">
      <c r="C465" s="47"/>
      <c r="D465" s="47"/>
      <c r="E465" s="5"/>
      <c r="F465" s="5"/>
      <c r="G465" s="5"/>
      <c r="H465" s="5"/>
      <c r="I465" s="48"/>
      <c r="J465" s="48"/>
      <c r="K465" s="49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7"/>
      <c r="X465" s="5"/>
      <c r="Y465" s="5"/>
      <c r="Z465" s="5"/>
      <c r="AA465" s="5"/>
      <c r="AB465" s="5"/>
      <c r="AC465" s="5"/>
      <c r="AD465" s="5"/>
      <c r="AE465" s="5"/>
      <c r="AF465" s="51"/>
      <c r="AG465" s="50"/>
      <c r="AH465" s="50"/>
      <c r="AI465" s="50"/>
      <c r="AJ465" s="50"/>
      <c r="AK465" s="50"/>
      <c r="AL465" s="50"/>
      <c r="AM465" s="25"/>
      <c r="AN465" s="25"/>
      <c r="AO465" s="5"/>
    </row>
    <row r="466" spans="3:41" ht="14">
      <c r="C466" s="47"/>
      <c r="D466" s="47"/>
      <c r="E466" s="5"/>
      <c r="F466" s="5"/>
      <c r="G466" s="5"/>
      <c r="H466" s="5"/>
      <c r="I466" s="48"/>
      <c r="J466" s="48"/>
      <c r="K466" s="49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7"/>
      <c r="X466" s="5"/>
      <c r="Y466" s="5"/>
      <c r="Z466" s="5"/>
      <c r="AA466" s="5"/>
      <c r="AB466" s="5"/>
      <c r="AC466" s="5"/>
      <c r="AD466" s="5"/>
      <c r="AE466" s="5"/>
      <c r="AF466" s="51"/>
      <c r="AG466" s="50"/>
      <c r="AH466" s="50"/>
      <c r="AI466" s="50"/>
      <c r="AJ466" s="50"/>
      <c r="AK466" s="50"/>
      <c r="AL466" s="50"/>
      <c r="AM466" s="25"/>
      <c r="AN466" s="25"/>
      <c r="AO466" s="5"/>
    </row>
    <row r="467" spans="3:41" ht="14">
      <c r="C467" s="47"/>
      <c r="D467" s="47"/>
      <c r="E467" s="5"/>
      <c r="F467" s="5"/>
      <c r="G467" s="5"/>
      <c r="H467" s="5"/>
      <c r="I467" s="48"/>
      <c r="J467" s="48"/>
      <c r="K467" s="49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7"/>
      <c r="X467" s="5"/>
      <c r="Y467" s="5"/>
      <c r="Z467" s="5"/>
      <c r="AA467" s="5"/>
      <c r="AB467" s="5"/>
      <c r="AC467" s="5"/>
      <c r="AD467" s="5"/>
      <c r="AE467" s="5"/>
      <c r="AF467" s="51"/>
      <c r="AG467" s="50"/>
      <c r="AH467" s="50"/>
      <c r="AI467" s="50"/>
      <c r="AJ467" s="50"/>
      <c r="AK467" s="50"/>
      <c r="AL467" s="50"/>
      <c r="AM467" s="25"/>
      <c r="AN467" s="25"/>
      <c r="AO467" s="5"/>
    </row>
    <row r="468" spans="3:41" ht="14">
      <c r="C468" s="47"/>
      <c r="D468" s="47"/>
      <c r="E468" s="5"/>
      <c r="F468" s="5"/>
      <c r="G468" s="5"/>
      <c r="H468" s="5"/>
      <c r="I468" s="48"/>
      <c r="J468" s="48"/>
      <c r="K468" s="49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7"/>
      <c r="X468" s="5"/>
      <c r="Y468" s="5"/>
      <c r="Z468" s="5"/>
      <c r="AA468" s="5"/>
      <c r="AB468" s="5"/>
      <c r="AC468" s="5"/>
      <c r="AD468" s="5"/>
      <c r="AE468" s="5"/>
      <c r="AF468" s="51"/>
      <c r="AG468" s="50"/>
      <c r="AH468" s="50"/>
      <c r="AI468" s="50"/>
      <c r="AJ468" s="50"/>
      <c r="AK468" s="50"/>
      <c r="AL468" s="50"/>
      <c r="AM468" s="25"/>
      <c r="AN468" s="25"/>
      <c r="AO468" s="5"/>
    </row>
    <row r="469" spans="3:41" ht="14">
      <c r="C469" s="47"/>
      <c r="D469" s="47"/>
      <c r="E469" s="5"/>
      <c r="F469" s="5"/>
      <c r="G469" s="5"/>
      <c r="H469" s="5"/>
      <c r="I469" s="48"/>
      <c r="J469" s="48"/>
      <c r="K469" s="49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7"/>
      <c r="X469" s="5"/>
      <c r="Y469" s="5"/>
      <c r="Z469" s="5"/>
      <c r="AA469" s="5"/>
      <c r="AB469" s="5"/>
      <c r="AC469" s="5"/>
      <c r="AD469" s="5"/>
      <c r="AE469" s="5"/>
      <c r="AF469" s="51"/>
      <c r="AG469" s="50"/>
      <c r="AH469" s="50"/>
      <c r="AI469" s="50"/>
      <c r="AJ469" s="50"/>
      <c r="AK469" s="50"/>
      <c r="AL469" s="50"/>
      <c r="AM469" s="25"/>
      <c r="AN469" s="25"/>
      <c r="AO469" s="5"/>
    </row>
    <row r="470" spans="3:41" ht="14">
      <c r="C470" s="47"/>
      <c r="D470" s="47"/>
      <c r="E470" s="5"/>
      <c r="F470" s="5"/>
      <c r="G470" s="5"/>
      <c r="H470" s="5"/>
      <c r="I470" s="48"/>
      <c r="J470" s="48"/>
      <c r="K470" s="49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7"/>
      <c r="X470" s="5"/>
      <c r="Y470" s="5"/>
      <c r="Z470" s="5"/>
      <c r="AA470" s="5"/>
      <c r="AB470" s="5"/>
      <c r="AC470" s="5"/>
      <c r="AD470" s="5"/>
      <c r="AE470" s="5"/>
      <c r="AF470" s="51"/>
      <c r="AG470" s="50"/>
      <c r="AH470" s="50"/>
      <c r="AI470" s="50"/>
      <c r="AJ470" s="50"/>
      <c r="AK470" s="50"/>
      <c r="AL470" s="50"/>
      <c r="AM470" s="25"/>
      <c r="AN470" s="25"/>
      <c r="AO470" s="5"/>
    </row>
    <row r="471" spans="3:41" ht="14">
      <c r="C471" s="47"/>
      <c r="D471" s="47"/>
      <c r="E471" s="5"/>
      <c r="F471" s="5"/>
      <c r="G471" s="5"/>
      <c r="H471" s="5"/>
      <c r="I471" s="48"/>
      <c r="J471" s="48"/>
      <c r="K471" s="49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7"/>
      <c r="X471" s="5"/>
      <c r="Y471" s="5"/>
      <c r="Z471" s="5"/>
      <c r="AA471" s="5"/>
      <c r="AB471" s="5"/>
      <c r="AC471" s="5"/>
      <c r="AD471" s="5"/>
      <c r="AE471" s="5"/>
      <c r="AF471" s="51"/>
      <c r="AG471" s="50"/>
      <c r="AH471" s="50"/>
      <c r="AI471" s="50"/>
      <c r="AJ471" s="50"/>
      <c r="AK471" s="50"/>
      <c r="AL471" s="50"/>
      <c r="AM471" s="25"/>
      <c r="AN471" s="25"/>
      <c r="AO471" s="5"/>
    </row>
    <row r="472" spans="3:41" ht="14">
      <c r="C472" s="47"/>
      <c r="D472" s="47"/>
      <c r="E472" s="5"/>
      <c r="F472" s="5"/>
      <c r="G472" s="5"/>
      <c r="H472" s="5"/>
      <c r="I472" s="48"/>
      <c r="J472" s="48"/>
      <c r="K472" s="49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7"/>
      <c r="X472" s="5"/>
      <c r="Y472" s="5"/>
      <c r="Z472" s="5"/>
      <c r="AA472" s="5"/>
      <c r="AB472" s="5"/>
      <c r="AC472" s="5"/>
      <c r="AD472" s="5"/>
      <c r="AE472" s="5"/>
      <c r="AF472" s="51"/>
      <c r="AG472" s="50"/>
      <c r="AH472" s="50"/>
      <c r="AI472" s="50"/>
      <c r="AJ472" s="50"/>
      <c r="AK472" s="50"/>
      <c r="AL472" s="50"/>
      <c r="AM472" s="25"/>
      <c r="AN472" s="25"/>
      <c r="AO472" s="5"/>
    </row>
    <row r="473" spans="3:41" ht="14">
      <c r="C473" s="47"/>
      <c r="D473" s="47"/>
      <c r="E473" s="5"/>
      <c r="F473" s="5"/>
      <c r="G473" s="5"/>
      <c r="H473" s="5"/>
      <c r="I473" s="48"/>
      <c r="J473" s="48"/>
      <c r="K473" s="49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7"/>
      <c r="X473" s="5"/>
      <c r="Y473" s="5"/>
      <c r="Z473" s="5"/>
      <c r="AA473" s="5"/>
      <c r="AB473" s="5"/>
      <c r="AC473" s="5"/>
      <c r="AD473" s="5"/>
      <c r="AE473" s="5"/>
      <c r="AF473" s="51"/>
      <c r="AG473" s="50"/>
      <c r="AH473" s="50"/>
      <c r="AI473" s="50"/>
      <c r="AJ473" s="50"/>
      <c r="AK473" s="50"/>
      <c r="AL473" s="50"/>
      <c r="AM473" s="25"/>
      <c r="AN473" s="25"/>
      <c r="AO473" s="5"/>
    </row>
    <row r="474" spans="3:41" ht="14">
      <c r="C474" s="47"/>
      <c r="D474" s="47"/>
      <c r="E474" s="5"/>
      <c r="F474" s="5"/>
      <c r="G474" s="5"/>
      <c r="H474" s="5"/>
      <c r="I474" s="48"/>
      <c r="J474" s="48"/>
      <c r="K474" s="49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7"/>
      <c r="X474" s="5"/>
      <c r="Y474" s="5"/>
      <c r="Z474" s="5"/>
      <c r="AA474" s="5"/>
      <c r="AB474" s="5"/>
      <c r="AC474" s="5"/>
      <c r="AD474" s="5"/>
      <c r="AE474" s="5"/>
      <c r="AF474" s="51"/>
      <c r="AG474" s="50"/>
      <c r="AH474" s="50"/>
      <c r="AI474" s="50"/>
      <c r="AJ474" s="50"/>
      <c r="AK474" s="50"/>
      <c r="AL474" s="50"/>
      <c r="AM474" s="25"/>
      <c r="AN474" s="25"/>
      <c r="AO474" s="5"/>
    </row>
    <row r="475" spans="3:41" ht="14">
      <c r="C475" s="47"/>
      <c r="D475" s="47"/>
      <c r="E475" s="5"/>
      <c r="F475" s="5"/>
      <c r="G475" s="5"/>
      <c r="H475" s="5"/>
      <c r="I475" s="48"/>
      <c r="J475" s="48"/>
      <c r="K475" s="49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7"/>
      <c r="X475" s="5"/>
      <c r="Y475" s="5"/>
      <c r="Z475" s="5"/>
      <c r="AA475" s="5"/>
      <c r="AB475" s="5"/>
      <c r="AC475" s="5"/>
      <c r="AD475" s="5"/>
      <c r="AE475" s="5"/>
      <c r="AF475" s="51"/>
      <c r="AG475" s="50"/>
      <c r="AH475" s="50"/>
      <c r="AI475" s="50"/>
      <c r="AJ475" s="50"/>
      <c r="AK475" s="50"/>
      <c r="AL475" s="50"/>
      <c r="AM475" s="25"/>
      <c r="AN475" s="25"/>
      <c r="AO475" s="5"/>
    </row>
    <row r="476" spans="3:41" ht="14">
      <c r="C476" s="47"/>
      <c r="D476" s="47"/>
      <c r="E476" s="5"/>
      <c r="F476" s="5"/>
      <c r="G476" s="5"/>
      <c r="H476" s="5"/>
      <c r="I476" s="48"/>
      <c r="J476" s="48"/>
      <c r="K476" s="49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7"/>
      <c r="X476" s="5"/>
      <c r="Y476" s="5"/>
      <c r="Z476" s="5"/>
      <c r="AA476" s="5"/>
      <c r="AB476" s="5"/>
      <c r="AC476" s="5"/>
      <c r="AD476" s="5"/>
      <c r="AE476" s="5"/>
      <c r="AF476" s="51"/>
      <c r="AG476" s="50"/>
      <c r="AH476" s="50"/>
      <c r="AI476" s="50"/>
      <c r="AJ476" s="50"/>
      <c r="AK476" s="50"/>
      <c r="AL476" s="50"/>
      <c r="AM476" s="25"/>
      <c r="AN476" s="25"/>
      <c r="AO476" s="5"/>
    </row>
    <row r="477" spans="3:41" ht="14">
      <c r="C477" s="47"/>
      <c r="D477" s="47"/>
      <c r="E477" s="5"/>
      <c r="F477" s="5"/>
      <c r="G477" s="5"/>
      <c r="H477" s="5"/>
      <c r="I477" s="48"/>
      <c r="J477" s="48"/>
      <c r="K477" s="49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7"/>
      <c r="X477" s="5"/>
      <c r="Y477" s="5"/>
      <c r="Z477" s="5"/>
      <c r="AA477" s="5"/>
      <c r="AB477" s="5"/>
      <c r="AC477" s="5"/>
      <c r="AD477" s="5"/>
      <c r="AE477" s="5"/>
      <c r="AF477" s="51"/>
      <c r="AG477" s="50"/>
      <c r="AH477" s="50"/>
      <c r="AI477" s="50"/>
      <c r="AJ477" s="50"/>
      <c r="AK477" s="50"/>
      <c r="AL477" s="50"/>
      <c r="AM477" s="25"/>
      <c r="AN477" s="25"/>
      <c r="AO477" s="5"/>
    </row>
    <row r="478" spans="3:41" ht="14">
      <c r="C478" s="47"/>
      <c r="D478" s="47"/>
      <c r="E478" s="5"/>
      <c r="F478" s="5"/>
      <c r="G478" s="5"/>
      <c r="H478" s="5"/>
      <c r="I478" s="48"/>
      <c r="J478" s="48"/>
      <c r="K478" s="49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7"/>
      <c r="X478" s="5"/>
      <c r="Y478" s="5"/>
      <c r="Z478" s="5"/>
      <c r="AA478" s="5"/>
      <c r="AB478" s="5"/>
      <c r="AC478" s="5"/>
      <c r="AD478" s="5"/>
      <c r="AE478" s="5"/>
      <c r="AF478" s="51"/>
      <c r="AG478" s="50"/>
      <c r="AH478" s="50"/>
      <c r="AI478" s="50"/>
      <c r="AJ478" s="50"/>
      <c r="AK478" s="50"/>
      <c r="AL478" s="50"/>
      <c r="AM478" s="25"/>
      <c r="AN478" s="25"/>
      <c r="AO478" s="5"/>
    </row>
    <row r="479" spans="3:41" ht="14">
      <c r="C479" s="47"/>
      <c r="D479" s="47"/>
      <c r="E479" s="5"/>
      <c r="F479" s="5"/>
      <c r="G479" s="5"/>
      <c r="H479" s="5"/>
      <c r="I479" s="48"/>
      <c r="J479" s="48"/>
      <c r="K479" s="49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7"/>
      <c r="X479" s="5"/>
      <c r="Y479" s="5"/>
      <c r="Z479" s="5"/>
      <c r="AA479" s="5"/>
      <c r="AB479" s="5"/>
      <c r="AC479" s="5"/>
      <c r="AD479" s="5"/>
      <c r="AE479" s="5"/>
      <c r="AF479" s="51"/>
      <c r="AG479" s="50"/>
      <c r="AH479" s="50"/>
      <c r="AI479" s="50"/>
      <c r="AJ479" s="50"/>
      <c r="AK479" s="50"/>
      <c r="AL479" s="50"/>
      <c r="AM479" s="25"/>
      <c r="AN479" s="25"/>
      <c r="AO479" s="5"/>
    </row>
    <row r="480" spans="3:41" ht="14">
      <c r="C480" s="47"/>
      <c r="D480" s="47"/>
      <c r="E480" s="5"/>
      <c r="F480" s="5"/>
      <c r="G480" s="5"/>
      <c r="H480" s="5"/>
      <c r="I480" s="48"/>
      <c r="J480" s="48"/>
      <c r="K480" s="49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7"/>
      <c r="X480" s="5"/>
      <c r="Y480" s="5"/>
      <c r="Z480" s="5"/>
      <c r="AA480" s="5"/>
      <c r="AB480" s="5"/>
      <c r="AC480" s="5"/>
      <c r="AD480" s="5"/>
      <c r="AE480" s="5"/>
      <c r="AF480" s="51"/>
      <c r="AG480" s="50"/>
      <c r="AH480" s="50"/>
      <c r="AI480" s="50"/>
      <c r="AJ480" s="50"/>
      <c r="AK480" s="50"/>
      <c r="AL480" s="50"/>
      <c r="AM480" s="25"/>
      <c r="AN480" s="25"/>
      <c r="AO480" s="5"/>
    </row>
    <row r="481" spans="3:41" ht="14">
      <c r="C481" s="47"/>
      <c r="D481" s="47"/>
      <c r="E481" s="5"/>
      <c r="F481" s="5"/>
      <c r="G481" s="5"/>
      <c r="H481" s="5"/>
      <c r="I481" s="48"/>
      <c r="J481" s="48"/>
      <c r="K481" s="49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7"/>
      <c r="X481" s="5"/>
      <c r="Y481" s="5"/>
      <c r="Z481" s="5"/>
      <c r="AA481" s="5"/>
      <c r="AB481" s="5"/>
      <c r="AC481" s="5"/>
      <c r="AD481" s="5"/>
      <c r="AE481" s="5"/>
      <c r="AF481" s="51"/>
      <c r="AG481" s="50"/>
      <c r="AH481" s="50"/>
      <c r="AI481" s="50"/>
      <c r="AJ481" s="50"/>
      <c r="AK481" s="50"/>
      <c r="AL481" s="50"/>
      <c r="AM481" s="25"/>
      <c r="AN481" s="25"/>
      <c r="AO481" s="5"/>
    </row>
    <row r="482" spans="3:41" ht="14">
      <c r="C482" s="47"/>
      <c r="D482" s="47"/>
      <c r="E482" s="5"/>
      <c r="F482" s="5"/>
      <c r="G482" s="5"/>
      <c r="H482" s="5"/>
      <c r="I482" s="48"/>
      <c r="J482" s="48"/>
      <c r="K482" s="49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7"/>
      <c r="X482" s="5"/>
      <c r="Y482" s="5"/>
      <c r="Z482" s="5"/>
      <c r="AA482" s="5"/>
      <c r="AB482" s="5"/>
      <c r="AC482" s="5"/>
      <c r="AD482" s="5"/>
      <c r="AE482" s="5"/>
      <c r="AF482" s="51"/>
      <c r="AG482" s="50"/>
      <c r="AH482" s="50"/>
      <c r="AI482" s="50"/>
      <c r="AJ482" s="50"/>
      <c r="AK482" s="50"/>
      <c r="AL482" s="50"/>
      <c r="AM482" s="25"/>
      <c r="AN482" s="25"/>
      <c r="AO482" s="5"/>
    </row>
    <row r="483" spans="3:41" ht="14">
      <c r="C483" s="47"/>
      <c r="D483" s="47"/>
      <c r="E483" s="5"/>
      <c r="F483" s="5"/>
      <c r="G483" s="5"/>
      <c r="H483" s="5"/>
      <c r="I483" s="48"/>
      <c r="J483" s="48"/>
      <c r="K483" s="49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7"/>
      <c r="X483" s="5"/>
      <c r="Y483" s="5"/>
      <c r="Z483" s="5"/>
      <c r="AA483" s="5"/>
      <c r="AB483" s="5"/>
      <c r="AC483" s="5"/>
      <c r="AD483" s="5"/>
      <c r="AE483" s="5"/>
      <c r="AF483" s="51"/>
      <c r="AG483" s="50"/>
      <c r="AH483" s="50"/>
      <c r="AI483" s="50"/>
      <c r="AJ483" s="50"/>
      <c r="AK483" s="50"/>
      <c r="AL483" s="50"/>
      <c r="AM483" s="25"/>
      <c r="AN483" s="25"/>
      <c r="AO483" s="5"/>
    </row>
    <row r="484" spans="3:41" ht="14">
      <c r="C484" s="47"/>
      <c r="D484" s="47"/>
      <c r="E484" s="5"/>
      <c r="F484" s="5"/>
      <c r="G484" s="5"/>
      <c r="H484" s="5"/>
      <c r="I484" s="48"/>
      <c r="J484" s="48"/>
      <c r="K484" s="49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7"/>
      <c r="X484" s="5"/>
      <c r="Y484" s="5"/>
      <c r="Z484" s="5"/>
      <c r="AA484" s="5"/>
      <c r="AB484" s="5"/>
      <c r="AC484" s="5"/>
      <c r="AD484" s="5"/>
      <c r="AE484" s="5"/>
      <c r="AF484" s="51"/>
      <c r="AG484" s="50"/>
      <c r="AH484" s="50"/>
      <c r="AI484" s="50"/>
      <c r="AJ484" s="50"/>
      <c r="AK484" s="50"/>
      <c r="AL484" s="50"/>
      <c r="AM484" s="25"/>
      <c r="AN484" s="25"/>
      <c r="AO484" s="5"/>
    </row>
    <row r="485" spans="3:41" ht="14">
      <c r="C485" s="47"/>
      <c r="D485" s="47"/>
      <c r="E485" s="5"/>
      <c r="F485" s="5"/>
      <c r="G485" s="5"/>
      <c r="H485" s="5"/>
      <c r="I485" s="48"/>
      <c r="J485" s="48"/>
      <c r="K485" s="49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7"/>
      <c r="X485" s="5"/>
      <c r="Y485" s="5"/>
      <c r="Z485" s="5"/>
      <c r="AA485" s="5"/>
      <c r="AB485" s="5"/>
      <c r="AC485" s="5"/>
      <c r="AD485" s="5"/>
      <c r="AE485" s="5"/>
      <c r="AF485" s="51"/>
      <c r="AG485" s="50"/>
      <c r="AH485" s="50"/>
      <c r="AI485" s="50"/>
      <c r="AJ485" s="50"/>
      <c r="AK485" s="50"/>
      <c r="AL485" s="50"/>
      <c r="AM485" s="25"/>
      <c r="AN485" s="25"/>
      <c r="AO485" s="5"/>
    </row>
    <row r="486" spans="3:41" ht="14">
      <c r="C486" s="47"/>
      <c r="D486" s="47"/>
      <c r="E486" s="5"/>
      <c r="F486" s="5"/>
      <c r="G486" s="5"/>
      <c r="H486" s="5"/>
      <c r="I486" s="48"/>
      <c r="J486" s="48"/>
      <c r="K486" s="49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7"/>
      <c r="X486" s="5"/>
      <c r="Y486" s="5"/>
      <c r="Z486" s="5"/>
      <c r="AA486" s="5"/>
      <c r="AB486" s="5"/>
      <c r="AC486" s="5"/>
      <c r="AD486" s="5"/>
      <c r="AE486" s="5"/>
      <c r="AF486" s="51"/>
      <c r="AG486" s="50"/>
      <c r="AH486" s="50"/>
      <c r="AI486" s="50"/>
      <c r="AJ486" s="50"/>
      <c r="AK486" s="50"/>
      <c r="AL486" s="50"/>
      <c r="AM486" s="25"/>
      <c r="AN486" s="25"/>
      <c r="AO486" s="5"/>
    </row>
    <row r="487" spans="3:41" ht="14">
      <c r="C487" s="47"/>
      <c r="D487" s="47"/>
      <c r="E487" s="5"/>
      <c r="F487" s="5"/>
      <c r="G487" s="5"/>
      <c r="H487" s="5"/>
      <c r="I487" s="48"/>
      <c r="J487" s="48"/>
      <c r="K487" s="49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7"/>
      <c r="X487" s="5"/>
      <c r="Y487" s="5"/>
      <c r="Z487" s="5"/>
      <c r="AA487" s="5"/>
      <c r="AB487" s="5"/>
      <c r="AC487" s="5"/>
      <c r="AD487" s="5"/>
      <c r="AE487" s="5"/>
      <c r="AF487" s="51"/>
      <c r="AG487" s="50"/>
      <c r="AH487" s="50"/>
      <c r="AI487" s="50"/>
      <c r="AJ487" s="50"/>
      <c r="AK487" s="50"/>
      <c r="AL487" s="50"/>
      <c r="AM487" s="25"/>
      <c r="AN487" s="25"/>
      <c r="AO487" s="5"/>
    </row>
    <row r="488" spans="3:41" ht="14">
      <c r="C488" s="47"/>
      <c r="D488" s="47"/>
      <c r="E488" s="5"/>
      <c r="F488" s="5"/>
      <c r="G488" s="5"/>
      <c r="H488" s="5"/>
      <c r="I488" s="48"/>
      <c r="J488" s="48"/>
      <c r="K488" s="49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7"/>
      <c r="X488" s="5"/>
      <c r="Y488" s="5"/>
      <c r="Z488" s="5"/>
      <c r="AA488" s="5"/>
      <c r="AB488" s="5"/>
      <c r="AC488" s="5"/>
      <c r="AD488" s="5"/>
      <c r="AE488" s="5"/>
      <c r="AF488" s="51"/>
      <c r="AG488" s="50"/>
      <c r="AH488" s="50"/>
      <c r="AI488" s="50"/>
      <c r="AJ488" s="50"/>
      <c r="AK488" s="50"/>
      <c r="AL488" s="50"/>
      <c r="AM488" s="25"/>
      <c r="AN488" s="25"/>
      <c r="AO488" s="5"/>
    </row>
    <row r="489" spans="3:41" ht="14">
      <c r="C489" s="47"/>
      <c r="D489" s="47"/>
      <c r="E489" s="5"/>
      <c r="F489" s="5"/>
      <c r="G489" s="5"/>
      <c r="H489" s="5"/>
      <c r="I489" s="48"/>
      <c r="J489" s="48"/>
      <c r="K489" s="49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7"/>
      <c r="X489" s="5"/>
      <c r="Y489" s="5"/>
      <c r="Z489" s="5"/>
      <c r="AA489" s="5"/>
      <c r="AB489" s="5"/>
      <c r="AC489" s="5"/>
      <c r="AD489" s="5"/>
      <c r="AE489" s="5"/>
      <c r="AF489" s="51"/>
      <c r="AG489" s="50"/>
      <c r="AH489" s="50"/>
      <c r="AI489" s="50"/>
      <c r="AJ489" s="50"/>
      <c r="AK489" s="50"/>
      <c r="AL489" s="50"/>
      <c r="AM489" s="25"/>
      <c r="AN489" s="25"/>
      <c r="AO489" s="5"/>
    </row>
    <row r="490" spans="3:41" ht="14">
      <c r="C490" s="47"/>
      <c r="D490" s="47"/>
      <c r="E490" s="5"/>
      <c r="F490" s="5"/>
      <c r="G490" s="5"/>
      <c r="H490" s="5"/>
      <c r="I490" s="48"/>
      <c r="J490" s="48"/>
      <c r="K490" s="49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7"/>
      <c r="X490" s="5"/>
      <c r="Y490" s="5"/>
      <c r="Z490" s="5"/>
      <c r="AA490" s="5"/>
      <c r="AB490" s="5"/>
      <c r="AC490" s="5"/>
      <c r="AD490" s="5"/>
      <c r="AE490" s="5"/>
      <c r="AF490" s="51"/>
      <c r="AG490" s="50"/>
      <c r="AH490" s="50"/>
      <c r="AI490" s="50"/>
      <c r="AJ490" s="50"/>
      <c r="AK490" s="50"/>
      <c r="AL490" s="50"/>
      <c r="AM490" s="25"/>
      <c r="AN490" s="25"/>
      <c r="AO490" s="5"/>
    </row>
    <row r="491" spans="3:41" ht="14">
      <c r="C491" s="47"/>
      <c r="D491" s="47"/>
      <c r="E491" s="5"/>
      <c r="F491" s="5"/>
      <c r="G491" s="5"/>
      <c r="H491" s="5"/>
      <c r="I491" s="48"/>
      <c r="J491" s="48"/>
      <c r="K491" s="49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7"/>
      <c r="X491" s="5"/>
      <c r="Y491" s="5"/>
      <c r="Z491" s="5"/>
      <c r="AA491" s="5"/>
      <c r="AB491" s="5"/>
      <c r="AC491" s="5"/>
      <c r="AD491" s="5"/>
      <c r="AE491" s="5"/>
      <c r="AF491" s="51"/>
      <c r="AG491" s="50"/>
      <c r="AH491" s="50"/>
      <c r="AI491" s="50"/>
      <c r="AJ491" s="50"/>
      <c r="AK491" s="50"/>
      <c r="AL491" s="50"/>
      <c r="AM491" s="25"/>
      <c r="AN491" s="25"/>
      <c r="AO491" s="5"/>
    </row>
    <row r="492" spans="3:41" ht="14">
      <c r="C492" s="47"/>
      <c r="D492" s="47"/>
      <c r="E492" s="5"/>
      <c r="F492" s="5"/>
      <c r="G492" s="5"/>
      <c r="H492" s="5"/>
      <c r="I492" s="48"/>
      <c r="J492" s="48"/>
      <c r="K492" s="49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7"/>
      <c r="X492" s="5"/>
      <c r="Y492" s="5"/>
      <c r="Z492" s="5"/>
      <c r="AA492" s="5"/>
      <c r="AB492" s="5"/>
      <c r="AC492" s="5"/>
      <c r="AD492" s="5"/>
      <c r="AE492" s="5"/>
      <c r="AF492" s="51"/>
      <c r="AG492" s="50"/>
      <c r="AH492" s="50"/>
      <c r="AI492" s="50"/>
      <c r="AJ492" s="50"/>
      <c r="AK492" s="50"/>
      <c r="AL492" s="50"/>
      <c r="AM492" s="25"/>
      <c r="AN492" s="25"/>
      <c r="AO492" s="5"/>
    </row>
    <row r="493" spans="3:41" ht="14">
      <c r="C493" s="47"/>
      <c r="D493" s="47"/>
      <c r="E493" s="5"/>
      <c r="F493" s="5"/>
      <c r="G493" s="5"/>
      <c r="H493" s="5"/>
      <c r="I493" s="48"/>
      <c r="J493" s="48"/>
      <c r="K493" s="49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7"/>
      <c r="X493" s="5"/>
      <c r="Y493" s="5"/>
      <c r="Z493" s="5"/>
      <c r="AA493" s="5"/>
      <c r="AB493" s="5"/>
      <c r="AC493" s="5"/>
      <c r="AD493" s="5"/>
      <c r="AE493" s="5"/>
      <c r="AF493" s="51"/>
      <c r="AG493" s="50"/>
      <c r="AH493" s="50"/>
      <c r="AI493" s="50"/>
      <c r="AJ493" s="50"/>
      <c r="AK493" s="50"/>
      <c r="AL493" s="50"/>
      <c r="AM493" s="25"/>
      <c r="AN493" s="25"/>
      <c r="AO493" s="5"/>
    </row>
    <row r="494" spans="3:41" ht="14">
      <c r="C494" s="47"/>
      <c r="D494" s="47"/>
      <c r="E494" s="5"/>
      <c r="F494" s="5"/>
      <c r="G494" s="5"/>
      <c r="H494" s="5"/>
      <c r="I494" s="48"/>
      <c r="J494" s="48"/>
      <c r="K494" s="49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7"/>
      <c r="X494" s="5"/>
      <c r="Y494" s="5"/>
      <c r="Z494" s="5"/>
      <c r="AA494" s="5"/>
      <c r="AB494" s="5"/>
      <c r="AC494" s="5"/>
      <c r="AD494" s="5"/>
      <c r="AE494" s="5"/>
      <c r="AF494" s="51"/>
      <c r="AG494" s="50"/>
      <c r="AH494" s="50"/>
      <c r="AI494" s="50"/>
      <c r="AJ494" s="50"/>
      <c r="AK494" s="50"/>
      <c r="AL494" s="50"/>
      <c r="AM494" s="25"/>
      <c r="AN494" s="25"/>
      <c r="AO494" s="5"/>
    </row>
    <row r="495" spans="3:41" ht="14">
      <c r="C495" s="47"/>
      <c r="D495" s="47"/>
      <c r="E495" s="5"/>
      <c r="F495" s="5"/>
      <c r="G495" s="5"/>
      <c r="H495" s="5"/>
      <c r="I495" s="48"/>
      <c r="J495" s="48"/>
      <c r="K495" s="49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7"/>
      <c r="X495" s="5"/>
      <c r="Y495" s="5"/>
      <c r="Z495" s="5"/>
      <c r="AA495" s="5"/>
      <c r="AB495" s="5"/>
      <c r="AC495" s="5"/>
      <c r="AD495" s="5"/>
      <c r="AE495" s="5"/>
      <c r="AF495" s="51"/>
      <c r="AG495" s="50"/>
      <c r="AH495" s="50"/>
      <c r="AI495" s="50"/>
      <c r="AJ495" s="50"/>
      <c r="AK495" s="50"/>
      <c r="AL495" s="50"/>
      <c r="AM495" s="25"/>
      <c r="AN495" s="25"/>
      <c r="AO495" s="5"/>
    </row>
    <row r="496" spans="3:41" ht="14">
      <c r="C496" s="47"/>
      <c r="D496" s="47"/>
      <c r="E496" s="5"/>
      <c r="F496" s="5"/>
      <c r="G496" s="5"/>
      <c r="H496" s="5"/>
      <c r="I496" s="48"/>
      <c r="J496" s="48"/>
      <c r="K496" s="49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7"/>
      <c r="X496" s="5"/>
      <c r="Y496" s="5"/>
      <c r="Z496" s="5"/>
      <c r="AA496" s="5"/>
      <c r="AB496" s="5"/>
      <c r="AC496" s="5"/>
      <c r="AD496" s="5"/>
      <c r="AE496" s="5"/>
      <c r="AF496" s="51"/>
      <c r="AG496" s="50"/>
      <c r="AH496" s="50"/>
      <c r="AI496" s="50"/>
      <c r="AJ496" s="50"/>
      <c r="AK496" s="50"/>
      <c r="AL496" s="50"/>
      <c r="AM496" s="25"/>
      <c r="AN496" s="25"/>
      <c r="AO496" s="5"/>
    </row>
    <row r="497" spans="3:41" ht="14">
      <c r="C497" s="47"/>
      <c r="D497" s="47"/>
      <c r="E497" s="5"/>
      <c r="F497" s="5"/>
      <c r="G497" s="5"/>
      <c r="H497" s="5"/>
      <c r="I497" s="48"/>
      <c r="J497" s="48"/>
      <c r="K497" s="49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7"/>
      <c r="X497" s="5"/>
      <c r="Y497" s="5"/>
      <c r="Z497" s="5"/>
      <c r="AA497" s="5"/>
      <c r="AB497" s="5"/>
      <c r="AC497" s="5"/>
      <c r="AD497" s="5"/>
      <c r="AE497" s="5"/>
      <c r="AF497" s="51"/>
      <c r="AG497" s="50"/>
      <c r="AH497" s="50"/>
      <c r="AI497" s="50"/>
      <c r="AJ497" s="50"/>
      <c r="AK497" s="50"/>
      <c r="AL497" s="50"/>
      <c r="AM497" s="25"/>
      <c r="AN497" s="25"/>
      <c r="AO497" s="5"/>
    </row>
    <row r="498" spans="3:41" ht="14">
      <c r="C498" s="47"/>
      <c r="D498" s="47"/>
      <c r="E498" s="5"/>
      <c r="F498" s="5"/>
      <c r="G498" s="5"/>
      <c r="H498" s="5"/>
      <c r="I498" s="48"/>
      <c r="J498" s="48"/>
      <c r="K498" s="49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7"/>
      <c r="X498" s="5"/>
      <c r="Y498" s="5"/>
      <c r="Z498" s="5"/>
      <c r="AA498" s="5"/>
      <c r="AB498" s="5"/>
      <c r="AC498" s="5"/>
      <c r="AD498" s="5"/>
      <c r="AE498" s="5"/>
      <c r="AF498" s="51"/>
      <c r="AG498" s="50"/>
      <c r="AH498" s="50"/>
      <c r="AI498" s="50"/>
      <c r="AJ498" s="50"/>
      <c r="AK498" s="50"/>
      <c r="AL498" s="50"/>
      <c r="AM498" s="25"/>
      <c r="AN498" s="25"/>
      <c r="AO498" s="5"/>
    </row>
    <row r="499" spans="3:41" ht="14">
      <c r="C499" s="47"/>
      <c r="D499" s="47"/>
      <c r="E499" s="5"/>
      <c r="F499" s="5"/>
      <c r="G499" s="5"/>
      <c r="H499" s="5"/>
      <c r="I499" s="48"/>
      <c r="J499" s="48"/>
      <c r="K499" s="49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7"/>
      <c r="X499" s="5"/>
      <c r="Y499" s="5"/>
      <c r="Z499" s="5"/>
      <c r="AA499" s="5"/>
      <c r="AB499" s="5"/>
      <c r="AC499" s="5"/>
      <c r="AD499" s="5"/>
      <c r="AE499" s="5"/>
      <c r="AF499" s="51"/>
      <c r="AG499" s="50"/>
      <c r="AH499" s="50"/>
      <c r="AI499" s="50"/>
      <c r="AJ499" s="50"/>
      <c r="AK499" s="50"/>
      <c r="AL499" s="50"/>
      <c r="AM499" s="25"/>
      <c r="AN499" s="25"/>
      <c r="AO499" s="5"/>
    </row>
    <row r="500" spans="3:41" ht="14">
      <c r="C500" s="47"/>
      <c r="D500" s="47"/>
      <c r="E500" s="5"/>
      <c r="F500" s="5"/>
      <c r="G500" s="5"/>
      <c r="H500" s="5"/>
      <c r="I500" s="48"/>
      <c r="J500" s="48"/>
      <c r="K500" s="49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7"/>
      <c r="X500" s="5"/>
      <c r="Y500" s="5"/>
      <c r="Z500" s="5"/>
      <c r="AA500" s="5"/>
      <c r="AB500" s="5"/>
      <c r="AC500" s="5"/>
      <c r="AD500" s="5"/>
      <c r="AE500" s="5"/>
      <c r="AF500" s="51"/>
      <c r="AG500" s="50"/>
      <c r="AH500" s="50"/>
      <c r="AI500" s="50"/>
      <c r="AJ500" s="50"/>
      <c r="AK500" s="50"/>
      <c r="AL500" s="50"/>
      <c r="AM500" s="25"/>
      <c r="AN500" s="25"/>
      <c r="AO500" s="5"/>
    </row>
    <row r="501" spans="3:41" ht="14">
      <c r="C501" s="47"/>
      <c r="D501" s="47"/>
      <c r="E501" s="5"/>
      <c r="F501" s="5"/>
      <c r="G501" s="5"/>
      <c r="H501" s="5"/>
      <c r="I501" s="48"/>
      <c r="J501" s="48"/>
      <c r="K501" s="49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7"/>
      <c r="X501" s="5"/>
      <c r="Y501" s="5"/>
      <c r="Z501" s="5"/>
      <c r="AA501" s="5"/>
      <c r="AB501" s="5"/>
      <c r="AC501" s="5"/>
      <c r="AD501" s="5"/>
      <c r="AE501" s="5"/>
      <c r="AF501" s="51"/>
      <c r="AG501" s="50"/>
      <c r="AH501" s="50"/>
      <c r="AI501" s="50"/>
      <c r="AJ501" s="50"/>
      <c r="AK501" s="50"/>
      <c r="AL501" s="50"/>
      <c r="AM501" s="25"/>
      <c r="AN501" s="25"/>
      <c r="AO501" s="5"/>
    </row>
    <row r="502" spans="3:41" ht="14">
      <c r="C502" s="47"/>
      <c r="D502" s="47"/>
      <c r="E502" s="5"/>
      <c r="F502" s="5"/>
      <c r="G502" s="5"/>
      <c r="H502" s="5"/>
      <c r="I502" s="48"/>
      <c r="J502" s="48"/>
      <c r="K502" s="49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7"/>
      <c r="X502" s="5"/>
      <c r="Y502" s="5"/>
      <c r="Z502" s="5"/>
      <c r="AA502" s="5"/>
      <c r="AB502" s="5"/>
      <c r="AC502" s="5"/>
      <c r="AD502" s="5"/>
      <c r="AE502" s="5"/>
      <c r="AF502" s="51"/>
      <c r="AG502" s="50"/>
      <c r="AH502" s="50"/>
      <c r="AI502" s="50"/>
      <c r="AJ502" s="50"/>
      <c r="AK502" s="50"/>
      <c r="AL502" s="50"/>
      <c r="AM502" s="25"/>
      <c r="AN502" s="25"/>
      <c r="AO502" s="5"/>
    </row>
    <row r="503" spans="3:41" ht="14">
      <c r="C503" s="47"/>
      <c r="D503" s="47"/>
      <c r="E503" s="5"/>
      <c r="F503" s="5"/>
      <c r="G503" s="5"/>
      <c r="H503" s="5"/>
      <c r="I503" s="48"/>
      <c r="J503" s="48"/>
      <c r="K503" s="49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7"/>
      <c r="X503" s="5"/>
      <c r="Y503" s="5"/>
      <c r="Z503" s="5"/>
      <c r="AA503" s="5"/>
      <c r="AB503" s="5"/>
      <c r="AC503" s="5"/>
      <c r="AD503" s="5"/>
      <c r="AE503" s="5"/>
      <c r="AF503" s="51"/>
      <c r="AG503" s="50"/>
      <c r="AH503" s="50"/>
      <c r="AI503" s="50"/>
      <c r="AJ503" s="50"/>
      <c r="AK503" s="50"/>
      <c r="AL503" s="50"/>
      <c r="AM503" s="25"/>
      <c r="AN503" s="25"/>
      <c r="AO503" s="5"/>
    </row>
    <row r="504" spans="3:41" ht="14">
      <c r="C504" s="47"/>
      <c r="D504" s="47"/>
      <c r="E504" s="5"/>
      <c r="F504" s="5"/>
      <c r="G504" s="5"/>
      <c r="H504" s="5"/>
      <c r="I504" s="48"/>
      <c r="J504" s="48"/>
      <c r="K504" s="49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7"/>
      <c r="X504" s="5"/>
      <c r="Y504" s="5"/>
      <c r="Z504" s="5"/>
      <c r="AA504" s="5"/>
      <c r="AB504" s="5"/>
      <c r="AC504" s="5"/>
      <c r="AD504" s="5"/>
      <c r="AE504" s="5"/>
      <c r="AF504" s="51"/>
      <c r="AG504" s="50"/>
      <c r="AH504" s="50"/>
      <c r="AI504" s="50"/>
      <c r="AJ504" s="50"/>
      <c r="AK504" s="50"/>
      <c r="AL504" s="50"/>
      <c r="AM504" s="25"/>
      <c r="AN504" s="25"/>
      <c r="AO504" s="5"/>
    </row>
    <row r="505" spans="3:41" ht="14">
      <c r="C505" s="47"/>
      <c r="D505" s="47"/>
      <c r="E505" s="5"/>
      <c r="F505" s="5"/>
      <c r="G505" s="5"/>
      <c r="H505" s="5"/>
      <c r="I505" s="48"/>
      <c r="J505" s="48"/>
      <c r="K505" s="49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7"/>
      <c r="X505" s="5"/>
      <c r="Y505" s="5"/>
      <c r="Z505" s="5"/>
      <c r="AA505" s="5"/>
      <c r="AB505" s="5"/>
      <c r="AC505" s="5"/>
      <c r="AD505" s="5"/>
      <c r="AE505" s="5"/>
      <c r="AF505" s="51"/>
      <c r="AG505" s="50"/>
      <c r="AH505" s="50"/>
      <c r="AI505" s="50"/>
      <c r="AJ505" s="50"/>
      <c r="AK505" s="50"/>
      <c r="AL505" s="50"/>
      <c r="AM505" s="25"/>
      <c r="AN505" s="25"/>
      <c r="AO505" s="5"/>
    </row>
    <row r="506" spans="3:41" ht="14">
      <c r="C506" s="47"/>
      <c r="D506" s="47"/>
      <c r="E506" s="5"/>
      <c r="F506" s="5"/>
      <c r="G506" s="5"/>
      <c r="H506" s="5"/>
      <c r="I506" s="48"/>
      <c r="J506" s="48"/>
      <c r="K506" s="49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7"/>
      <c r="X506" s="5"/>
      <c r="Y506" s="5"/>
      <c r="Z506" s="5"/>
      <c r="AA506" s="5"/>
      <c r="AB506" s="5"/>
      <c r="AC506" s="5"/>
      <c r="AD506" s="5"/>
      <c r="AE506" s="5"/>
      <c r="AF506" s="51"/>
      <c r="AG506" s="50"/>
      <c r="AH506" s="50"/>
      <c r="AI506" s="50"/>
      <c r="AJ506" s="50"/>
      <c r="AK506" s="50"/>
      <c r="AL506" s="50"/>
      <c r="AM506" s="25"/>
      <c r="AN506" s="25"/>
      <c r="AO506" s="5"/>
    </row>
    <row r="507" spans="3:41" ht="14">
      <c r="C507" s="47"/>
      <c r="D507" s="47"/>
      <c r="E507" s="5"/>
      <c r="F507" s="5"/>
      <c r="G507" s="5"/>
      <c r="H507" s="5"/>
      <c r="I507" s="48"/>
      <c r="J507" s="48"/>
      <c r="K507" s="49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7"/>
      <c r="X507" s="5"/>
      <c r="Y507" s="5"/>
      <c r="Z507" s="5"/>
      <c r="AA507" s="5"/>
      <c r="AB507" s="5"/>
      <c r="AC507" s="5"/>
      <c r="AD507" s="5"/>
      <c r="AE507" s="5"/>
      <c r="AF507" s="51"/>
      <c r="AG507" s="50"/>
      <c r="AH507" s="50"/>
      <c r="AI507" s="50"/>
      <c r="AJ507" s="50"/>
      <c r="AK507" s="50"/>
      <c r="AL507" s="50"/>
      <c r="AM507" s="25"/>
      <c r="AN507" s="25"/>
      <c r="AO507" s="5"/>
    </row>
    <row r="508" spans="3:41" ht="14">
      <c r="C508" s="47"/>
      <c r="D508" s="47"/>
      <c r="E508" s="5"/>
      <c r="F508" s="5"/>
      <c r="G508" s="5"/>
      <c r="H508" s="5"/>
      <c r="I508" s="48"/>
      <c r="J508" s="48"/>
      <c r="K508" s="49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7"/>
      <c r="X508" s="5"/>
      <c r="Y508" s="5"/>
      <c r="Z508" s="5"/>
      <c r="AA508" s="5"/>
      <c r="AB508" s="5"/>
      <c r="AC508" s="5"/>
      <c r="AD508" s="5"/>
      <c r="AE508" s="5"/>
      <c r="AF508" s="51"/>
      <c r="AG508" s="50"/>
      <c r="AH508" s="50"/>
      <c r="AI508" s="50"/>
      <c r="AJ508" s="50"/>
      <c r="AK508" s="50"/>
      <c r="AL508" s="50"/>
      <c r="AM508" s="25"/>
      <c r="AN508" s="25"/>
      <c r="AO508" s="5"/>
    </row>
    <row r="509" spans="3:41" ht="14">
      <c r="C509" s="47"/>
      <c r="D509" s="47"/>
      <c r="E509" s="5"/>
      <c r="F509" s="5"/>
      <c r="G509" s="5"/>
      <c r="H509" s="5"/>
      <c r="I509" s="48"/>
      <c r="J509" s="48"/>
      <c r="K509" s="49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7"/>
      <c r="X509" s="5"/>
      <c r="Y509" s="5"/>
      <c r="Z509" s="5"/>
      <c r="AA509" s="5"/>
      <c r="AB509" s="5"/>
      <c r="AC509" s="5"/>
      <c r="AD509" s="5"/>
      <c r="AE509" s="5"/>
      <c r="AF509" s="51"/>
      <c r="AG509" s="50"/>
      <c r="AH509" s="50"/>
      <c r="AI509" s="50"/>
      <c r="AJ509" s="50"/>
      <c r="AK509" s="50"/>
      <c r="AL509" s="50"/>
      <c r="AM509" s="25"/>
      <c r="AN509" s="25"/>
      <c r="AO509" s="5"/>
    </row>
    <row r="510" spans="3:41" ht="14">
      <c r="C510" s="47"/>
      <c r="D510" s="47"/>
      <c r="E510" s="5"/>
      <c r="F510" s="5"/>
      <c r="G510" s="5"/>
      <c r="H510" s="5"/>
      <c r="I510" s="48"/>
      <c r="J510" s="48"/>
      <c r="K510" s="49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7"/>
      <c r="X510" s="5"/>
      <c r="Y510" s="5"/>
      <c r="Z510" s="5"/>
      <c r="AA510" s="5"/>
      <c r="AB510" s="5"/>
      <c r="AC510" s="5"/>
      <c r="AD510" s="5"/>
      <c r="AE510" s="5"/>
      <c r="AF510" s="51"/>
      <c r="AG510" s="50"/>
      <c r="AH510" s="50"/>
      <c r="AI510" s="50"/>
      <c r="AJ510" s="50"/>
      <c r="AK510" s="50"/>
      <c r="AL510" s="50"/>
      <c r="AM510" s="25"/>
      <c r="AN510" s="25"/>
      <c r="AO510" s="5"/>
    </row>
    <row r="511" spans="3:41" ht="14">
      <c r="C511" s="47"/>
      <c r="D511" s="47"/>
      <c r="E511" s="5"/>
      <c r="F511" s="5"/>
      <c r="G511" s="5"/>
      <c r="H511" s="5"/>
      <c r="I511" s="48"/>
      <c r="J511" s="48"/>
      <c r="K511" s="49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7"/>
      <c r="X511" s="5"/>
      <c r="Y511" s="5"/>
      <c r="Z511" s="5"/>
      <c r="AA511" s="5"/>
      <c r="AB511" s="5"/>
      <c r="AC511" s="5"/>
      <c r="AD511" s="5"/>
      <c r="AE511" s="5"/>
      <c r="AF511" s="51"/>
      <c r="AG511" s="50"/>
      <c r="AH511" s="50"/>
      <c r="AI511" s="50"/>
      <c r="AJ511" s="50"/>
      <c r="AK511" s="50"/>
      <c r="AL511" s="50"/>
      <c r="AM511" s="25"/>
      <c r="AN511" s="25"/>
      <c r="AO511" s="5"/>
    </row>
    <row r="512" spans="3:41" ht="14">
      <c r="C512" s="47"/>
      <c r="D512" s="47"/>
      <c r="E512" s="5"/>
      <c r="F512" s="5"/>
      <c r="G512" s="5"/>
      <c r="H512" s="5"/>
      <c r="I512" s="48"/>
      <c r="J512" s="48"/>
      <c r="K512" s="49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7"/>
      <c r="X512" s="5"/>
      <c r="Y512" s="5"/>
      <c r="Z512" s="5"/>
      <c r="AA512" s="5"/>
      <c r="AB512" s="5"/>
      <c r="AC512" s="5"/>
      <c r="AD512" s="5"/>
      <c r="AE512" s="5"/>
      <c r="AF512" s="51"/>
      <c r="AG512" s="50"/>
      <c r="AH512" s="50"/>
      <c r="AI512" s="50"/>
      <c r="AJ512" s="50"/>
      <c r="AK512" s="50"/>
      <c r="AL512" s="50"/>
      <c r="AM512" s="25"/>
      <c r="AN512" s="25"/>
      <c r="AO512" s="5"/>
    </row>
    <row r="513" spans="3:41" ht="14">
      <c r="C513" s="47"/>
      <c r="D513" s="47"/>
      <c r="E513" s="5"/>
      <c r="F513" s="5"/>
      <c r="G513" s="5"/>
      <c r="H513" s="5"/>
      <c r="I513" s="48"/>
      <c r="J513" s="48"/>
      <c r="K513" s="49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7"/>
      <c r="X513" s="5"/>
      <c r="Y513" s="5"/>
      <c r="Z513" s="5"/>
      <c r="AA513" s="5"/>
      <c r="AB513" s="5"/>
      <c r="AC513" s="5"/>
      <c r="AD513" s="5"/>
      <c r="AE513" s="5"/>
      <c r="AF513" s="51"/>
      <c r="AG513" s="50"/>
      <c r="AH513" s="50"/>
      <c r="AI513" s="50"/>
      <c r="AJ513" s="50"/>
      <c r="AK513" s="50"/>
      <c r="AL513" s="50"/>
      <c r="AM513" s="25"/>
      <c r="AN513" s="25"/>
      <c r="AO513" s="5"/>
    </row>
    <row r="514" spans="3:41" ht="14">
      <c r="C514" s="47"/>
      <c r="D514" s="47"/>
      <c r="E514" s="5"/>
      <c r="F514" s="5"/>
      <c r="G514" s="5"/>
      <c r="H514" s="5"/>
      <c r="I514" s="48"/>
      <c r="J514" s="48"/>
      <c r="K514" s="49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7"/>
      <c r="X514" s="5"/>
      <c r="Y514" s="5"/>
      <c r="Z514" s="5"/>
      <c r="AA514" s="5"/>
      <c r="AB514" s="5"/>
      <c r="AC514" s="5"/>
      <c r="AD514" s="5"/>
      <c r="AE514" s="5"/>
      <c r="AF514" s="51"/>
      <c r="AG514" s="50"/>
      <c r="AH514" s="50"/>
      <c r="AI514" s="50"/>
      <c r="AJ514" s="50"/>
      <c r="AK514" s="50"/>
      <c r="AL514" s="50"/>
      <c r="AM514" s="25"/>
      <c r="AN514" s="25"/>
      <c r="AO514" s="5"/>
    </row>
    <row r="515" spans="3:41" ht="14">
      <c r="C515" s="47"/>
      <c r="D515" s="47"/>
      <c r="E515" s="5"/>
      <c r="F515" s="5"/>
      <c r="G515" s="5"/>
      <c r="H515" s="5"/>
      <c r="I515" s="48"/>
      <c r="J515" s="48"/>
      <c r="K515" s="49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7"/>
      <c r="X515" s="5"/>
      <c r="Y515" s="5"/>
      <c r="Z515" s="5"/>
      <c r="AA515" s="5"/>
      <c r="AB515" s="5"/>
      <c r="AC515" s="5"/>
      <c r="AD515" s="5"/>
      <c r="AE515" s="5"/>
      <c r="AF515" s="51"/>
      <c r="AG515" s="50"/>
      <c r="AH515" s="50"/>
      <c r="AI515" s="50"/>
      <c r="AJ515" s="50"/>
      <c r="AK515" s="50"/>
      <c r="AL515" s="50"/>
      <c r="AM515" s="25"/>
      <c r="AN515" s="25"/>
      <c r="AO515" s="5"/>
    </row>
    <row r="516" spans="3:41" ht="14">
      <c r="C516" s="47"/>
      <c r="D516" s="47"/>
      <c r="E516" s="5"/>
      <c r="F516" s="5"/>
      <c r="G516" s="5"/>
      <c r="H516" s="5"/>
      <c r="I516" s="48"/>
      <c r="J516" s="48"/>
      <c r="K516" s="49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7"/>
      <c r="X516" s="5"/>
      <c r="Y516" s="5"/>
      <c r="Z516" s="5"/>
      <c r="AA516" s="5"/>
      <c r="AB516" s="5"/>
      <c r="AC516" s="5"/>
      <c r="AD516" s="5"/>
      <c r="AE516" s="5"/>
      <c r="AF516" s="51"/>
      <c r="AG516" s="50"/>
      <c r="AH516" s="50"/>
      <c r="AI516" s="50"/>
      <c r="AJ516" s="50"/>
      <c r="AK516" s="50"/>
      <c r="AL516" s="50"/>
      <c r="AM516" s="25"/>
      <c r="AN516" s="25"/>
      <c r="AO516" s="5"/>
    </row>
    <row r="517" spans="3:41" ht="14">
      <c r="C517" s="47"/>
      <c r="D517" s="47"/>
      <c r="E517" s="5"/>
      <c r="F517" s="5"/>
      <c r="G517" s="5"/>
      <c r="H517" s="5"/>
      <c r="I517" s="48"/>
      <c r="J517" s="48"/>
      <c r="K517" s="49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7"/>
      <c r="X517" s="5"/>
      <c r="Y517" s="5"/>
      <c r="Z517" s="5"/>
      <c r="AA517" s="5"/>
      <c r="AB517" s="5"/>
      <c r="AC517" s="5"/>
      <c r="AD517" s="5"/>
      <c r="AE517" s="5"/>
      <c r="AF517" s="51"/>
      <c r="AG517" s="50"/>
      <c r="AH517" s="50"/>
      <c r="AI517" s="50"/>
      <c r="AJ517" s="50"/>
      <c r="AK517" s="50"/>
      <c r="AL517" s="50"/>
      <c r="AM517" s="25"/>
      <c r="AN517" s="25"/>
      <c r="AO517" s="5"/>
    </row>
    <row r="518" spans="3:41" ht="14">
      <c r="C518" s="47"/>
      <c r="D518" s="47"/>
      <c r="E518" s="5"/>
      <c r="F518" s="5"/>
      <c r="G518" s="5"/>
      <c r="H518" s="5"/>
      <c r="I518" s="48"/>
      <c r="J518" s="48"/>
      <c r="K518" s="49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7"/>
      <c r="X518" s="5"/>
      <c r="Y518" s="5"/>
      <c r="Z518" s="5"/>
      <c r="AA518" s="5"/>
      <c r="AB518" s="5"/>
      <c r="AC518" s="5"/>
      <c r="AD518" s="5"/>
      <c r="AE518" s="5"/>
      <c r="AF518" s="51"/>
      <c r="AG518" s="50"/>
      <c r="AH518" s="50"/>
      <c r="AI518" s="50"/>
      <c r="AJ518" s="50"/>
      <c r="AK518" s="50"/>
      <c r="AL518" s="50"/>
      <c r="AM518" s="25"/>
      <c r="AN518" s="25"/>
      <c r="AO518" s="5"/>
    </row>
    <row r="519" spans="3:41" ht="14">
      <c r="C519" s="47"/>
      <c r="D519" s="47"/>
      <c r="E519" s="5"/>
      <c r="F519" s="5"/>
      <c r="G519" s="5"/>
      <c r="H519" s="5"/>
      <c r="I519" s="48"/>
      <c r="J519" s="48"/>
      <c r="K519" s="49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7"/>
      <c r="X519" s="5"/>
      <c r="Y519" s="5"/>
      <c r="Z519" s="5"/>
      <c r="AA519" s="5"/>
      <c r="AB519" s="5"/>
      <c r="AC519" s="5"/>
      <c r="AD519" s="5"/>
      <c r="AE519" s="5"/>
      <c r="AF519" s="51"/>
      <c r="AG519" s="50"/>
      <c r="AH519" s="50"/>
      <c r="AI519" s="50"/>
      <c r="AJ519" s="50"/>
      <c r="AK519" s="50"/>
      <c r="AL519" s="50"/>
      <c r="AM519" s="25"/>
      <c r="AN519" s="25"/>
      <c r="AO519" s="5"/>
    </row>
    <row r="520" spans="3:41" ht="14">
      <c r="C520" s="47"/>
      <c r="D520" s="47"/>
      <c r="E520" s="5"/>
      <c r="F520" s="5"/>
      <c r="G520" s="5"/>
      <c r="H520" s="5"/>
      <c r="I520" s="48"/>
      <c r="J520" s="48"/>
      <c r="K520" s="49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7"/>
      <c r="X520" s="5"/>
      <c r="Y520" s="5"/>
      <c r="Z520" s="5"/>
      <c r="AA520" s="5"/>
      <c r="AB520" s="5"/>
      <c r="AC520" s="5"/>
      <c r="AD520" s="5"/>
      <c r="AE520" s="5"/>
      <c r="AF520" s="51"/>
      <c r="AG520" s="50"/>
      <c r="AH520" s="50"/>
      <c r="AI520" s="50"/>
      <c r="AJ520" s="50"/>
      <c r="AK520" s="50"/>
      <c r="AL520" s="50"/>
      <c r="AM520" s="25"/>
      <c r="AN520" s="25"/>
      <c r="AO520" s="5"/>
    </row>
    <row r="521" spans="3:41" ht="14">
      <c r="C521" s="47"/>
      <c r="D521" s="47"/>
      <c r="E521" s="5"/>
      <c r="F521" s="5"/>
      <c r="G521" s="5"/>
      <c r="H521" s="5"/>
      <c r="I521" s="48"/>
      <c r="J521" s="48"/>
      <c r="K521" s="49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7"/>
      <c r="X521" s="5"/>
      <c r="Y521" s="5"/>
      <c r="Z521" s="5"/>
      <c r="AA521" s="5"/>
      <c r="AB521" s="5"/>
      <c r="AC521" s="5"/>
      <c r="AD521" s="5"/>
      <c r="AE521" s="5"/>
      <c r="AF521" s="51"/>
      <c r="AG521" s="50"/>
      <c r="AH521" s="50"/>
      <c r="AI521" s="50"/>
      <c r="AJ521" s="50"/>
      <c r="AK521" s="50"/>
      <c r="AL521" s="50"/>
      <c r="AM521" s="25"/>
      <c r="AN521" s="25"/>
      <c r="AO521" s="5"/>
    </row>
    <row r="522" spans="3:41" ht="14">
      <c r="C522" s="47"/>
      <c r="D522" s="47"/>
      <c r="E522" s="5"/>
      <c r="F522" s="5"/>
      <c r="G522" s="5"/>
      <c r="H522" s="5"/>
      <c r="I522" s="48"/>
      <c r="J522" s="48"/>
      <c r="K522" s="49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7"/>
      <c r="X522" s="5"/>
      <c r="Y522" s="5"/>
      <c r="Z522" s="5"/>
      <c r="AA522" s="5"/>
      <c r="AB522" s="5"/>
      <c r="AC522" s="5"/>
      <c r="AD522" s="5"/>
      <c r="AE522" s="5"/>
      <c r="AF522" s="51"/>
      <c r="AG522" s="50"/>
      <c r="AH522" s="50"/>
      <c r="AI522" s="50"/>
      <c r="AJ522" s="50"/>
      <c r="AK522" s="50"/>
      <c r="AL522" s="50"/>
      <c r="AM522" s="25"/>
      <c r="AN522" s="25"/>
      <c r="AO522" s="5"/>
    </row>
    <row r="523" spans="3:41" ht="14">
      <c r="C523" s="47"/>
      <c r="D523" s="47"/>
      <c r="E523" s="5"/>
      <c r="F523" s="5"/>
      <c r="G523" s="5"/>
      <c r="H523" s="5"/>
      <c r="I523" s="48"/>
      <c r="J523" s="48"/>
      <c r="K523" s="49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7"/>
      <c r="X523" s="5"/>
      <c r="Y523" s="5"/>
      <c r="Z523" s="5"/>
      <c r="AA523" s="5"/>
      <c r="AB523" s="5"/>
      <c r="AC523" s="5"/>
      <c r="AD523" s="5"/>
      <c r="AE523" s="5"/>
      <c r="AF523" s="51"/>
      <c r="AG523" s="50"/>
      <c r="AH523" s="50"/>
      <c r="AI523" s="50"/>
      <c r="AJ523" s="50"/>
      <c r="AK523" s="50"/>
      <c r="AL523" s="50"/>
      <c r="AM523" s="25"/>
      <c r="AN523" s="25"/>
      <c r="AO523" s="5"/>
    </row>
    <row r="524" spans="3:41" ht="14">
      <c r="C524" s="47"/>
      <c r="D524" s="47"/>
      <c r="E524" s="5"/>
      <c r="F524" s="5"/>
      <c r="G524" s="5"/>
      <c r="H524" s="5"/>
      <c r="I524" s="48"/>
      <c r="J524" s="48"/>
      <c r="K524" s="49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7"/>
      <c r="X524" s="5"/>
      <c r="Y524" s="5"/>
      <c r="Z524" s="5"/>
      <c r="AA524" s="5"/>
      <c r="AB524" s="5"/>
      <c r="AC524" s="5"/>
      <c r="AD524" s="5"/>
      <c r="AE524" s="5"/>
      <c r="AF524" s="51"/>
      <c r="AG524" s="50"/>
      <c r="AH524" s="50"/>
      <c r="AI524" s="50"/>
      <c r="AJ524" s="50"/>
      <c r="AK524" s="50"/>
      <c r="AL524" s="50"/>
      <c r="AM524" s="25"/>
      <c r="AN524" s="25"/>
      <c r="AO524" s="5"/>
    </row>
    <row r="525" spans="3:41" ht="14">
      <c r="C525" s="47"/>
      <c r="D525" s="47"/>
      <c r="E525" s="5"/>
      <c r="F525" s="5"/>
      <c r="G525" s="5"/>
      <c r="H525" s="5"/>
      <c r="I525" s="48"/>
      <c r="J525" s="48"/>
      <c r="K525" s="49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7"/>
      <c r="X525" s="5"/>
      <c r="Y525" s="5"/>
      <c r="Z525" s="5"/>
      <c r="AA525" s="5"/>
      <c r="AB525" s="5"/>
      <c r="AC525" s="5"/>
      <c r="AD525" s="5"/>
      <c r="AE525" s="5"/>
      <c r="AF525" s="51"/>
      <c r="AG525" s="50"/>
      <c r="AH525" s="50"/>
      <c r="AI525" s="50"/>
      <c r="AJ525" s="50"/>
      <c r="AK525" s="50"/>
      <c r="AL525" s="50"/>
      <c r="AM525" s="25"/>
      <c r="AN525" s="25"/>
      <c r="AO525" s="5"/>
    </row>
    <row r="526" spans="3:41" ht="14">
      <c r="C526" s="47"/>
      <c r="D526" s="47"/>
      <c r="E526" s="5"/>
      <c r="F526" s="5"/>
      <c r="G526" s="5"/>
      <c r="H526" s="5"/>
      <c r="I526" s="48"/>
      <c r="J526" s="48"/>
      <c r="K526" s="49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7"/>
      <c r="X526" s="5"/>
      <c r="Y526" s="5"/>
      <c r="Z526" s="5"/>
      <c r="AA526" s="5"/>
      <c r="AB526" s="5"/>
      <c r="AC526" s="5"/>
      <c r="AD526" s="5"/>
      <c r="AE526" s="5"/>
      <c r="AF526" s="51"/>
      <c r="AG526" s="50"/>
      <c r="AH526" s="50"/>
      <c r="AI526" s="50"/>
      <c r="AJ526" s="50"/>
      <c r="AK526" s="50"/>
      <c r="AL526" s="50"/>
      <c r="AM526" s="25"/>
      <c r="AN526" s="25"/>
      <c r="AO526" s="5"/>
    </row>
    <row r="527" spans="3:41" ht="14">
      <c r="C527" s="47"/>
      <c r="D527" s="47"/>
      <c r="E527" s="5"/>
      <c r="F527" s="5"/>
      <c r="G527" s="5"/>
      <c r="H527" s="5"/>
      <c r="I527" s="48"/>
      <c r="J527" s="48"/>
      <c r="K527" s="49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7"/>
      <c r="X527" s="5"/>
      <c r="Y527" s="5"/>
      <c r="Z527" s="5"/>
      <c r="AA527" s="5"/>
      <c r="AB527" s="5"/>
      <c r="AC527" s="5"/>
      <c r="AD527" s="5"/>
      <c r="AE527" s="5"/>
      <c r="AF527" s="51"/>
      <c r="AG527" s="50"/>
      <c r="AH527" s="50"/>
      <c r="AI527" s="50"/>
      <c r="AJ527" s="50"/>
      <c r="AK527" s="50"/>
      <c r="AL527" s="50"/>
      <c r="AM527" s="25"/>
      <c r="AN527" s="25"/>
      <c r="AO527" s="5"/>
    </row>
    <row r="528" spans="3:41" ht="14">
      <c r="C528" s="47"/>
      <c r="D528" s="47"/>
      <c r="E528" s="5"/>
      <c r="F528" s="5"/>
      <c r="G528" s="5"/>
      <c r="H528" s="5"/>
      <c r="I528" s="48"/>
      <c r="J528" s="48"/>
      <c r="K528" s="49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7"/>
      <c r="X528" s="5"/>
      <c r="Y528" s="5"/>
      <c r="Z528" s="5"/>
      <c r="AA528" s="5"/>
      <c r="AB528" s="5"/>
      <c r="AC528" s="5"/>
      <c r="AD528" s="5"/>
      <c r="AE528" s="5"/>
      <c r="AF528" s="51"/>
      <c r="AG528" s="50"/>
      <c r="AH528" s="50"/>
      <c r="AI528" s="50"/>
      <c r="AJ528" s="50"/>
      <c r="AK528" s="50"/>
      <c r="AL528" s="50"/>
      <c r="AM528" s="25"/>
      <c r="AN528" s="25"/>
      <c r="AO528" s="5"/>
    </row>
    <row r="529" spans="3:41" ht="14">
      <c r="C529" s="47"/>
      <c r="D529" s="47"/>
      <c r="E529" s="5"/>
      <c r="F529" s="5"/>
      <c r="G529" s="5"/>
      <c r="H529" s="5"/>
      <c r="I529" s="48"/>
      <c r="J529" s="48"/>
      <c r="K529" s="49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7"/>
      <c r="X529" s="5"/>
      <c r="Y529" s="5"/>
      <c r="Z529" s="5"/>
      <c r="AA529" s="5"/>
      <c r="AB529" s="5"/>
      <c r="AC529" s="5"/>
      <c r="AD529" s="5"/>
      <c r="AE529" s="5"/>
      <c r="AF529" s="51"/>
      <c r="AG529" s="50"/>
      <c r="AH529" s="50"/>
      <c r="AI529" s="50"/>
      <c r="AJ529" s="50"/>
      <c r="AK529" s="50"/>
      <c r="AL529" s="50"/>
      <c r="AM529" s="25"/>
      <c r="AN529" s="25"/>
      <c r="AO529" s="5"/>
    </row>
    <row r="530" spans="3:41" ht="14">
      <c r="C530" s="47"/>
      <c r="D530" s="47"/>
      <c r="E530" s="5"/>
      <c r="F530" s="5"/>
      <c r="G530" s="5"/>
      <c r="H530" s="5"/>
      <c r="I530" s="48"/>
      <c r="J530" s="48"/>
      <c r="K530" s="49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7"/>
      <c r="X530" s="5"/>
      <c r="Y530" s="5"/>
      <c r="Z530" s="5"/>
      <c r="AA530" s="5"/>
      <c r="AB530" s="5"/>
      <c r="AC530" s="5"/>
      <c r="AD530" s="5"/>
      <c r="AE530" s="5"/>
      <c r="AF530" s="51"/>
      <c r="AG530" s="50"/>
      <c r="AH530" s="50"/>
      <c r="AI530" s="50"/>
      <c r="AJ530" s="50"/>
      <c r="AK530" s="50"/>
      <c r="AL530" s="50"/>
      <c r="AM530" s="25"/>
      <c r="AN530" s="25"/>
      <c r="AO530" s="5"/>
    </row>
    <row r="531" spans="3:41" ht="14">
      <c r="C531" s="47"/>
      <c r="D531" s="47"/>
      <c r="E531" s="5"/>
      <c r="F531" s="5"/>
      <c r="G531" s="5"/>
      <c r="H531" s="5"/>
      <c r="I531" s="48"/>
      <c r="J531" s="48"/>
      <c r="K531" s="49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7"/>
      <c r="X531" s="5"/>
      <c r="Y531" s="5"/>
      <c r="Z531" s="5"/>
      <c r="AA531" s="5"/>
      <c r="AB531" s="5"/>
      <c r="AC531" s="5"/>
      <c r="AD531" s="5"/>
      <c r="AE531" s="5"/>
      <c r="AF531" s="51"/>
      <c r="AG531" s="50"/>
      <c r="AH531" s="50"/>
      <c r="AI531" s="50"/>
      <c r="AJ531" s="50"/>
      <c r="AK531" s="50"/>
      <c r="AL531" s="50"/>
      <c r="AM531" s="25"/>
      <c r="AN531" s="25"/>
      <c r="AO531" s="5"/>
    </row>
    <row r="532" spans="3:41" ht="14">
      <c r="C532" s="47"/>
      <c r="D532" s="47"/>
      <c r="E532" s="5"/>
      <c r="F532" s="5"/>
      <c r="G532" s="5"/>
      <c r="H532" s="5"/>
      <c r="I532" s="48"/>
      <c r="J532" s="48"/>
      <c r="K532" s="49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7"/>
      <c r="X532" s="5"/>
      <c r="Y532" s="5"/>
      <c r="Z532" s="5"/>
      <c r="AA532" s="5"/>
      <c r="AB532" s="5"/>
      <c r="AC532" s="5"/>
      <c r="AD532" s="5"/>
      <c r="AE532" s="5"/>
      <c r="AF532" s="51"/>
      <c r="AG532" s="50"/>
      <c r="AH532" s="50"/>
      <c r="AI532" s="50"/>
      <c r="AJ532" s="50"/>
      <c r="AK532" s="50"/>
      <c r="AL532" s="50"/>
      <c r="AM532" s="25"/>
      <c r="AN532" s="25"/>
      <c r="AO532" s="5"/>
    </row>
    <row r="533" spans="3:41" ht="14">
      <c r="C533" s="47"/>
      <c r="D533" s="47"/>
      <c r="E533" s="5"/>
      <c r="F533" s="5"/>
      <c r="G533" s="5"/>
      <c r="H533" s="5"/>
      <c r="I533" s="48"/>
      <c r="J533" s="48"/>
      <c r="K533" s="49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7"/>
      <c r="X533" s="5"/>
      <c r="Y533" s="5"/>
      <c r="Z533" s="5"/>
      <c r="AA533" s="5"/>
      <c r="AB533" s="5"/>
      <c r="AC533" s="5"/>
      <c r="AD533" s="5"/>
      <c r="AE533" s="5"/>
      <c r="AF533" s="51"/>
      <c r="AG533" s="50"/>
      <c r="AH533" s="50"/>
      <c r="AI533" s="50"/>
      <c r="AJ533" s="50"/>
      <c r="AK533" s="50"/>
      <c r="AL533" s="50"/>
      <c r="AM533" s="25"/>
      <c r="AN533" s="25"/>
      <c r="AO533" s="5"/>
    </row>
    <row r="534" spans="3:41" ht="14">
      <c r="C534" s="47"/>
      <c r="D534" s="47"/>
      <c r="E534" s="5"/>
      <c r="F534" s="5"/>
      <c r="G534" s="5"/>
      <c r="H534" s="5"/>
      <c r="I534" s="48"/>
      <c r="J534" s="48"/>
      <c r="K534" s="49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7"/>
      <c r="X534" s="5"/>
      <c r="Y534" s="5"/>
      <c r="Z534" s="5"/>
      <c r="AA534" s="5"/>
      <c r="AB534" s="5"/>
      <c r="AC534" s="5"/>
      <c r="AD534" s="5"/>
      <c r="AE534" s="5"/>
      <c r="AF534" s="51"/>
      <c r="AG534" s="50"/>
      <c r="AH534" s="50"/>
      <c r="AI534" s="50"/>
      <c r="AJ534" s="50"/>
      <c r="AK534" s="50"/>
      <c r="AL534" s="50"/>
      <c r="AM534" s="25"/>
      <c r="AN534" s="25"/>
      <c r="AO534" s="5"/>
    </row>
    <row r="535" spans="3:41" ht="14">
      <c r="C535" s="47"/>
      <c r="D535" s="47"/>
      <c r="E535" s="5"/>
      <c r="F535" s="5"/>
      <c r="G535" s="5"/>
      <c r="H535" s="5"/>
      <c r="I535" s="48"/>
      <c r="J535" s="48"/>
      <c r="K535" s="49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7"/>
      <c r="X535" s="5"/>
      <c r="Y535" s="5"/>
      <c r="Z535" s="5"/>
      <c r="AA535" s="5"/>
      <c r="AB535" s="5"/>
      <c r="AC535" s="5"/>
      <c r="AD535" s="5"/>
      <c r="AE535" s="5"/>
      <c r="AF535" s="51"/>
      <c r="AG535" s="50"/>
      <c r="AH535" s="50"/>
      <c r="AI535" s="50"/>
      <c r="AJ535" s="50"/>
      <c r="AK535" s="50"/>
      <c r="AL535" s="50"/>
      <c r="AM535" s="25"/>
      <c r="AN535" s="25"/>
      <c r="AO535" s="5"/>
    </row>
    <row r="536" spans="3:41" ht="14">
      <c r="C536" s="47"/>
      <c r="D536" s="47"/>
      <c r="E536" s="5"/>
      <c r="F536" s="5"/>
      <c r="G536" s="5"/>
      <c r="H536" s="5"/>
      <c r="I536" s="48"/>
      <c r="J536" s="48"/>
      <c r="K536" s="49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7"/>
      <c r="X536" s="5"/>
      <c r="Y536" s="5"/>
      <c r="Z536" s="5"/>
      <c r="AA536" s="5"/>
      <c r="AB536" s="5"/>
      <c r="AC536" s="5"/>
      <c r="AD536" s="5"/>
      <c r="AE536" s="5"/>
      <c r="AF536" s="51"/>
      <c r="AG536" s="50"/>
      <c r="AH536" s="50"/>
      <c r="AI536" s="50"/>
      <c r="AJ536" s="50"/>
      <c r="AK536" s="50"/>
      <c r="AL536" s="50"/>
      <c r="AM536" s="25"/>
      <c r="AN536" s="25"/>
      <c r="AO536" s="5"/>
    </row>
    <row r="537" spans="3:41" ht="14">
      <c r="C537" s="47"/>
      <c r="D537" s="47"/>
      <c r="E537" s="5"/>
      <c r="F537" s="5"/>
      <c r="G537" s="5"/>
      <c r="H537" s="5"/>
      <c r="I537" s="48"/>
      <c r="J537" s="48"/>
      <c r="K537" s="49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7"/>
      <c r="X537" s="5"/>
      <c r="Y537" s="5"/>
      <c r="Z537" s="5"/>
      <c r="AA537" s="5"/>
      <c r="AB537" s="5"/>
      <c r="AC537" s="5"/>
      <c r="AD537" s="5"/>
      <c r="AE537" s="5"/>
      <c r="AF537" s="51"/>
      <c r="AG537" s="50"/>
      <c r="AH537" s="50"/>
      <c r="AI537" s="50"/>
      <c r="AJ537" s="50"/>
      <c r="AK537" s="50"/>
      <c r="AL537" s="50"/>
      <c r="AM537" s="25"/>
      <c r="AN537" s="25"/>
      <c r="AO537" s="5"/>
    </row>
    <row r="538" spans="3:41" ht="14">
      <c r="C538" s="47"/>
      <c r="D538" s="47"/>
      <c r="E538" s="5"/>
      <c r="F538" s="5"/>
      <c r="G538" s="5"/>
      <c r="H538" s="5"/>
      <c r="I538" s="48"/>
      <c r="J538" s="48"/>
      <c r="K538" s="49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7"/>
      <c r="X538" s="5"/>
      <c r="Y538" s="5"/>
      <c r="Z538" s="5"/>
      <c r="AA538" s="5"/>
      <c r="AB538" s="5"/>
      <c r="AC538" s="5"/>
      <c r="AD538" s="5"/>
      <c r="AE538" s="5"/>
      <c r="AF538" s="51"/>
      <c r="AG538" s="50"/>
      <c r="AH538" s="50"/>
      <c r="AI538" s="50"/>
      <c r="AJ538" s="50"/>
      <c r="AK538" s="50"/>
      <c r="AL538" s="50"/>
      <c r="AM538" s="25"/>
      <c r="AN538" s="25"/>
      <c r="AO538" s="5"/>
    </row>
    <row r="539" spans="3:41" ht="14">
      <c r="C539" s="47"/>
      <c r="D539" s="47"/>
      <c r="E539" s="5"/>
      <c r="F539" s="5"/>
      <c r="G539" s="5"/>
      <c r="H539" s="5"/>
      <c r="I539" s="48"/>
      <c r="J539" s="48"/>
      <c r="K539" s="49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7"/>
      <c r="X539" s="5"/>
      <c r="Y539" s="5"/>
      <c r="Z539" s="5"/>
      <c r="AA539" s="5"/>
      <c r="AB539" s="5"/>
      <c r="AC539" s="5"/>
      <c r="AD539" s="5"/>
      <c r="AE539" s="5"/>
      <c r="AF539" s="51"/>
      <c r="AG539" s="50"/>
      <c r="AH539" s="50"/>
      <c r="AI539" s="50"/>
      <c r="AJ539" s="50"/>
      <c r="AK539" s="50"/>
      <c r="AL539" s="50"/>
      <c r="AM539" s="25"/>
      <c r="AN539" s="25"/>
      <c r="AO539" s="5"/>
    </row>
    <row r="540" spans="3:41" ht="14">
      <c r="C540" s="47"/>
      <c r="D540" s="47"/>
      <c r="E540" s="5"/>
      <c r="F540" s="5"/>
      <c r="G540" s="5"/>
      <c r="H540" s="5"/>
      <c r="I540" s="48"/>
      <c r="J540" s="48"/>
      <c r="K540" s="49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7"/>
      <c r="X540" s="5"/>
      <c r="Y540" s="5"/>
      <c r="Z540" s="5"/>
      <c r="AA540" s="5"/>
      <c r="AB540" s="5"/>
      <c r="AC540" s="5"/>
      <c r="AD540" s="5"/>
      <c r="AE540" s="5"/>
      <c r="AF540" s="51"/>
      <c r="AG540" s="50"/>
      <c r="AH540" s="50"/>
      <c r="AI540" s="50"/>
      <c r="AJ540" s="50"/>
      <c r="AK540" s="50"/>
      <c r="AL540" s="50"/>
      <c r="AM540" s="25"/>
      <c r="AN540" s="25"/>
      <c r="AO540" s="5"/>
    </row>
    <row r="541" spans="3:41" ht="14">
      <c r="C541" s="47"/>
      <c r="D541" s="47"/>
      <c r="E541" s="5"/>
      <c r="F541" s="5"/>
      <c r="G541" s="5"/>
      <c r="H541" s="5"/>
      <c r="I541" s="48"/>
      <c r="J541" s="48"/>
      <c r="K541" s="49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7"/>
      <c r="X541" s="5"/>
      <c r="Y541" s="5"/>
      <c r="Z541" s="5"/>
      <c r="AA541" s="5"/>
      <c r="AB541" s="5"/>
      <c r="AC541" s="5"/>
      <c r="AD541" s="5"/>
      <c r="AE541" s="5"/>
      <c r="AF541" s="51"/>
      <c r="AG541" s="50"/>
      <c r="AH541" s="50"/>
      <c r="AI541" s="50"/>
      <c r="AJ541" s="50"/>
      <c r="AK541" s="50"/>
      <c r="AL541" s="50"/>
      <c r="AM541" s="25"/>
      <c r="AN541" s="25"/>
      <c r="AO541" s="5"/>
    </row>
    <row r="542" spans="3:41" ht="14">
      <c r="C542" s="47"/>
      <c r="D542" s="47"/>
      <c r="E542" s="5"/>
      <c r="F542" s="5"/>
      <c r="G542" s="5"/>
      <c r="H542" s="5"/>
      <c r="I542" s="48"/>
      <c r="J542" s="48"/>
      <c r="K542" s="49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7"/>
      <c r="X542" s="5"/>
      <c r="Y542" s="5"/>
      <c r="Z542" s="5"/>
      <c r="AA542" s="5"/>
      <c r="AB542" s="5"/>
      <c r="AC542" s="5"/>
      <c r="AD542" s="5"/>
      <c r="AE542" s="5"/>
      <c r="AF542" s="51"/>
      <c r="AG542" s="50"/>
      <c r="AH542" s="50"/>
      <c r="AI542" s="50"/>
      <c r="AJ542" s="50"/>
      <c r="AK542" s="50"/>
      <c r="AL542" s="50"/>
      <c r="AM542" s="25"/>
      <c r="AN542" s="25"/>
      <c r="AO542" s="5"/>
    </row>
    <row r="543" spans="3:41" ht="14">
      <c r="C543" s="47"/>
      <c r="D543" s="47"/>
      <c r="E543" s="5"/>
      <c r="F543" s="5"/>
      <c r="G543" s="5"/>
      <c r="H543" s="5"/>
      <c r="I543" s="48"/>
      <c r="J543" s="48"/>
      <c r="K543" s="49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7"/>
      <c r="X543" s="5"/>
      <c r="Y543" s="5"/>
      <c r="Z543" s="5"/>
      <c r="AA543" s="5"/>
      <c r="AB543" s="5"/>
      <c r="AC543" s="5"/>
      <c r="AD543" s="5"/>
      <c r="AE543" s="5"/>
      <c r="AF543" s="51"/>
      <c r="AG543" s="50"/>
      <c r="AH543" s="50"/>
      <c r="AI543" s="50"/>
      <c r="AJ543" s="50"/>
      <c r="AK543" s="50"/>
      <c r="AL543" s="50"/>
      <c r="AM543" s="25"/>
      <c r="AN543" s="25"/>
      <c r="AO543" s="5"/>
    </row>
    <row r="544" spans="3:41" ht="14">
      <c r="C544" s="47"/>
      <c r="D544" s="47"/>
      <c r="E544" s="5"/>
      <c r="F544" s="5"/>
      <c r="G544" s="5"/>
      <c r="H544" s="5"/>
      <c r="I544" s="48"/>
      <c r="J544" s="48"/>
      <c r="K544" s="49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7"/>
      <c r="X544" s="5"/>
      <c r="Y544" s="5"/>
      <c r="Z544" s="5"/>
      <c r="AA544" s="5"/>
      <c r="AB544" s="5"/>
      <c r="AC544" s="5"/>
      <c r="AD544" s="5"/>
      <c r="AE544" s="5"/>
      <c r="AF544" s="51"/>
      <c r="AG544" s="50"/>
      <c r="AH544" s="50"/>
      <c r="AI544" s="50"/>
      <c r="AJ544" s="50"/>
      <c r="AK544" s="50"/>
      <c r="AL544" s="50"/>
      <c r="AM544" s="25"/>
      <c r="AN544" s="25"/>
      <c r="AO544" s="5"/>
    </row>
    <row r="545" spans="3:41" ht="14">
      <c r="C545" s="47"/>
      <c r="D545" s="47"/>
      <c r="E545" s="5"/>
      <c r="F545" s="5"/>
      <c r="G545" s="5"/>
      <c r="H545" s="5"/>
      <c r="I545" s="48"/>
      <c r="J545" s="48"/>
      <c r="K545" s="49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7"/>
      <c r="X545" s="5"/>
      <c r="Y545" s="5"/>
      <c r="Z545" s="5"/>
      <c r="AA545" s="5"/>
      <c r="AB545" s="5"/>
      <c r="AC545" s="5"/>
      <c r="AD545" s="5"/>
      <c r="AE545" s="5"/>
      <c r="AF545" s="51"/>
      <c r="AG545" s="50"/>
      <c r="AH545" s="50"/>
      <c r="AI545" s="50"/>
      <c r="AJ545" s="50"/>
      <c r="AK545" s="50"/>
      <c r="AL545" s="50"/>
      <c r="AM545" s="25"/>
      <c r="AN545" s="25"/>
      <c r="AO545" s="5"/>
    </row>
    <row r="546" spans="3:41" ht="14">
      <c r="C546" s="47"/>
      <c r="D546" s="47"/>
      <c r="E546" s="5"/>
      <c r="F546" s="5"/>
      <c r="G546" s="5"/>
      <c r="H546" s="5"/>
      <c r="I546" s="48"/>
      <c r="J546" s="48"/>
      <c r="K546" s="49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7"/>
      <c r="X546" s="5"/>
      <c r="Y546" s="5"/>
      <c r="Z546" s="5"/>
      <c r="AA546" s="5"/>
      <c r="AB546" s="5"/>
      <c r="AC546" s="5"/>
      <c r="AD546" s="5"/>
      <c r="AE546" s="5"/>
      <c r="AF546" s="51"/>
      <c r="AG546" s="50"/>
      <c r="AH546" s="50"/>
      <c r="AI546" s="50"/>
      <c r="AJ546" s="50"/>
      <c r="AK546" s="50"/>
      <c r="AL546" s="50"/>
      <c r="AM546" s="25"/>
      <c r="AN546" s="25"/>
      <c r="AO546" s="5"/>
    </row>
    <row r="547" spans="3:41" ht="14">
      <c r="C547" s="47"/>
      <c r="D547" s="47"/>
      <c r="E547" s="5"/>
      <c r="F547" s="5"/>
      <c r="G547" s="5"/>
      <c r="H547" s="5"/>
      <c r="I547" s="48"/>
      <c r="J547" s="48"/>
      <c r="K547" s="49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7"/>
      <c r="X547" s="5"/>
      <c r="Y547" s="5"/>
      <c r="Z547" s="5"/>
      <c r="AA547" s="5"/>
      <c r="AB547" s="5"/>
      <c r="AC547" s="5"/>
      <c r="AD547" s="5"/>
      <c r="AE547" s="5"/>
      <c r="AF547" s="51"/>
      <c r="AG547" s="50"/>
      <c r="AH547" s="50"/>
      <c r="AI547" s="50"/>
      <c r="AJ547" s="50"/>
      <c r="AK547" s="50"/>
      <c r="AL547" s="50"/>
      <c r="AM547" s="25"/>
      <c r="AN547" s="25"/>
      <c r="AO547" s="5"/>
    </row>
    <row r="548" spans="3:41" ht="14">
      <c r="C548" s="47"/>
      <c r="D548" s="47"/>
      <c r="E548" s="5"/>
      <c r="F548" s="5"/>
      <c r="G548" s="5"/>
      <c r="H548" s="5"/>
      <c r="I548" s="48"/>
      <c r="J548" s="48"/>
      <c r="K548" s="49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7"/>
      <c r="X548" s="5"/>
      <c r="Y548" s="5"/>
      <c r="Z548" s="5"/>
      <c r="AA548" s="5"/>
      <c r="AB548" s="5"/>
      <c r="AC548" s="5"/>
      <c r="AD548" s="5"/>
      <c r="AE548" s="5"/>
      <c r="AF548" s="51"/>
      <c r="AG548" s="50"/>
      <c r="AH548" s="50"/>
      <c r="AI548" s="50"/>
      <c r="AJ548" s="50"/>
      <c r="AK548" s="50"/>
      <c r="AL548" s="50"/>
      <c r="AM548" s="25"/>
      <c r="AN548" s="25"/>
      <c r="AO548" s="5"/>
    </row>
    <row r="549" spans="3:41" ht="14">
      <c r="C549" s="47"/>
      <c r="D549" s="47"/>
      <c r="E549" s="5"/>
      <c r="F549" s="5"/>
      <c r="G549" s="5"/>
      <c r="H549" s="5"/>
      <c r="I549" s="48"/>
      <c r="J549" s="48"/>
      <c r="K549" s="49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7"/>
      <c r="X549" s="5"/>
      <c r="Y549" s="5"/>
      <c r="Z549" s="5"/>
      <c r="AA549" s="5"/>
      <c r="AB549" s="5"/>
      <c r="AC549" s="5"/>
      <c r="AD549" s="5"/>
      <c r="AE549" s="5"/>
      <c r="AF549" s="51"/>
      <c r="AG549" s="50"/>
      <c r="AH549" s="50"/>
      <c r="AI549" s="50"/>
      <c r="AJ549" s="50"/>
      <c r="AK549" s="50"/>
      <c r="AL549" s="50"/>
      <c r="AM549" s="25"/>
      <c r="AN549" s="25"/>
      <c r="AO549" s="5"/>
    </row>
    <row r="550" spans="3:41" ht="14">
      <c r="C550" s="47"/>
      <c r="D550" s="47"/>
      <c r="E550" s="5"/>
      <c r="F550" s="5"/>
      <c r="G550" s="5"/>
      <c r="H550" s="5"/>
      <c r="I550" s="48"/>
      <c r="J550" s="48"/>
      <c r="K550" s="49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7"/>
      <c r="X550" s="5"/>
      <c r="Y550" s="5"/>
      <c r="Z550" s="5"/>
      <c r="AA550" s="5"/>
      <c r="AB550" s="5"/>
      <c r="AC550" s="5"/>
      <c r="AD550" s="5"/>
      <c r="AE550" s="5"/>
      <c r="AF550" s="51"/>
      <c r="AG550" s="50"/>
      <c r="AH550" s="50"/>
      <c r="AI550" s="50"/>
      <c r="AJ550" s="50"/>
      <c r="AK550" s="50"/>
      <c r="AL550" s="50"/>
      <c r="AM550" s="25"/>
      <c r="AN550" s="25"/>
      <c r="AO550" s="5"/>
    </row>
    <row r="551" spans="3:41" ht="14">
      <c r="C551" s="47"/>
      <c r="D551" s="47"/>
      <c r="E551" s="5"/>
      <c r="F551" s="5"/>
      <c r="G551" s="5"/>
      <c r="H551" s="5"/>
      <c r="I551" s="48"/>
      <c r="J551" s="48"/>
      <c r="K551" s="49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7"/>
      <c r="X551" s="5"/>
      <c r="Y551" s="5"/>
      <c r="Z551" s="5"/>
      <c r="AA551" s="5"/>
      <c r="AB551" s="5"/>
      <c r="AC551" s="5"/>
      <c r="AD551" s="5"/>
      <c r="AE551" s="5"/>
      <c r="AF551" s="51"/>
      <c r="AG551" s="50"/>
      <c r="AH551" s="50"/>
      <c r="AI551" s="50"/>
      <c r="AJ551" s="50"/>
      <c r="AK551" s="50"/>
      <c r="AL551" s="50"/>
      <c r="AM551" s="25"/>
      <c r="AN551" s="25"/>
      <c r="AO551" s="5"/>
    </row>
    <row r="552" spans="3:41" ht="14">
      <c r="C552" s="47"/>
      <c r="D552" s="47"/>
      <c r="E552" s="5"/>
      <c r="F552" s="5"/>
      <c r="G552" s="5"/>
      <c r="H552" s="5"/>
      <c r="I552" s="48"/>
      <c r="J552" s="48"/>
      <c r="K552" s="49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7"/>
      <c r="X552" s="5"/>
      <c r="Y552" s="5"/>
      <c r="Z552" s="5"/>
      <c r="AA552" s="5"/>
      <c r="AB552" s="5"/>
      <c r="AC552" s="5"/>
      <c r="AD552" s="5"/>
      <c r="AE552" s="5"/>
      <c r="AF552" s="51"/>
      <c r="AG552" s="50"/>
      <c r="AH552" s="50"/>
      <c r="AI552" s="50"/>
      <c r="AJ552" s="50"/>
      <c r="AK552" s="50"/>
      <c r="AL552" s="50"/>
      <c r="AM552" s="25"/>
      <c r="AN552" s="25"/>
      <c r="AO552" s="5"/>
    </row>
    <row r="553" spans="3:41" ht="14">
      <c r="C553" s="47"/>
      <c r="D553" s="47"/>
      <c r="E553" s="5"/>
      <c r="F553" s="5"/>
      <c r="G553" s="5"/>
      <c r="H553" s="5"/>
      <c r="I553" s="48"/>
      <c r="J553" s="48"/>
      <c r="K553" s="49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7"/>
      <c r="X553" s="5"/>
      <c r="Y553" s="5"/>
      <c r="Z553" s="5"/>
      <c r="AA553" s="5"/>
      <c r="AB553" s="5"/>
      <c r="AC553" s="5"/>
      <c r="AD553" s="5"/>
      <c r="AE553" s="5"/>
      <c r="AF553" s="51"/>
      <c r="AG553" s="50"/>
      <c r="AH553" s="50"/>
      <c r="AI553" s="50"/>
      <c r="AJ553" s="50"/>
      <c r="AK553" s="50"/>
      <c r="AL553" s="50"/>
      <c r="AM553" s="25"/>
      <c r="AN553" s="25"/>
      <c r="AO553" s="5"/>
    </row>
    <row r="554" spans="3:41" ht="14">
      <c r="C554" s="47"/>
      <c r="D554" s="47"/>
      <c r="E554" s="5"/>
      <c r="F554" s="5"/>
      <c r="G554" s="5"/>
      <c r="H554" s="5"/>
      <c r="I554" s="48"/>
      <c r="J554" s="48"/>
      <c r="K554" s="49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7"/>
      <c r="X554" s="5"/>
      <c r="Y554" s="5"/>
      <c r="Z554" s="5"/>
      <c r="AA554" s="5"/>
      <c r="AB554" s="5"/>
      <c r="AC554" s="5"/>
      <c r="AD554" s="5"/>
      <c r="AE554" s="5"/>
      <c r="AF554" s="51"/>
      <c r="AG554" s="50"/>
      <c r="AH554" s="50"/>
      <c r="AI554" s="50"/>
      <c r="AJ554" s="50"/>
      <c r="AK554" s="50"/>
      <c r="AL554" s="50"/>
      <c r="AM554" s="25"/>
      <c r="AN554" s="25"/>
      <c r="AO554" s="5"/>
    </row>
    <row r="555" spans="3:41" ht="14">
      <c r="C555" s="47"/>
      <c r="D555" s="47"/>
      <c r="E555" s="5"/>
      <c r="F555" s="5"/>
      <c r="G555" s="5"/>
      <c r="H555" s="5"/>
      <c r="I555" s="48"/>
      <c r="J555" s="48"/>
      <c r="K555" s="49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7"/>
      <c r="X555" s="5"/>
      <c r="Y555" s="5"/>
      <c r="Z555" s="5"/>
      <c r="AA555" s="5"/>
      <c r="AB555" s="5"/>
      <c r="AC555" s="5"/>
      <c r="AD555" s="5"/>
      <c r="AE555" s="5"/>
      <c r="AF555" s="51"/>
      <c r="AG555" s="50"/>
      <c r="AH555" s="50"/>
      <c r="AI555" s="50"/>
      <c r="AJ555" s="50"/>
      <c r="AK555" s="50"/>
      <c r="AL555" s="50"/>
      <c r="AM555" s="25"/>
      <c r="AN555" s="25"/>
      <c r="AO555" s="5"/>
    </row>
    <row r="556" spans="3:41" ht="14">
      <c r="C556" s="47"/>
      <c r="D556" s="47"/>
      <c r="E556" s="5"/>
      <c r="F556" s="5"/>
      <c r="G556" s="5"/>
      <c r="H556" s="5"/>
      <c r="I556" s="48"/>
      <c r="J556" s="48"/>
      <c r="K556" s="49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7"/>
      <c r="X556" s="5"/>
      <c r="Y556" s="5"/>
      <c r="Z556" s="5"/>
      <c r="AA556" s="5"/>
      <c r="AB556" s="5"/>
      <c r="AC556" s="5"/>
      <c r="AD556" s="5"/>
      <c r="AE556" s="5"/>
      <c r="AF556" s="51"/>
      <c r="AG556" s="50"/>
      <c r="AH556" s="50"/>
      <c r="AI556" s="50"/>
      <c r="AJ556" s="50"/>
      <c r="AK556" s="50"/>
      <c r="AL556" s="50"/>
      <c r="AM556" s="25"/>
      <c r="AN556" s="25"/>
      <c r="AO556" s="5"/>
    </row>
    <row r="557" spans="3:41" ht="14">
      <c r="C557" s="47"/>
      <c r="D557" s="47"/>
      <c r="E557" s="5"/>
      <c r="F557" s="5"/>
      <c r="G557" s="5"/>
      <c r="H557" s="5"/>
      <c r="I557" s="48"/>
      <c r="J557" s="48"/>
      <c r="K557" s="49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7"/>
      <c r="X557" s="5"/>
      <c r="Y557" s="5"/>
      <c r="Z557" s="5"/>
      <c r="AA557" s="5"/>
      <c r="AB557" s="5"/>
      <c r="AC557" s="5"/>
      <c r="AD557" s="5"/>
      <c r="AE557" s="5"/>
      <c r="AF557" s="51"/>
      <c r="AG557" s="50"/>
      <c r="AH557" s="50"/>
      <c r="AI557" s="50"/>
      <c r="AJ557" s="50"/>
      <c r="AK557" s="50"/>
      <c r="AL557" s="50"/>
      <c r="AM557" s="25"/>
      <c r="AN557" s="25"/>
      <c r="AO557" s="5"/>
    </row>
    <row r="558" spans="3:41" ht="14">
      <c r="C558" s="47"/>
      <c r="D558" s="47"/>
      <c r="E558" s="5"/>
      <c r="F558" s="5"/>
      <c r="G558" s="5"/>
      <c r="H558" s="5"/>
      <c r="I558" s="48"/>
      <c r="J558" s="48"/>
      <c r="K558" s="49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7"/>
      <c r="X558" s="5"/>
      <c r="Y558" s="5"/>
      <c r="Z558" s="5"/>
      <c r="AA558" s="5"/>
      <c r="AB558" s="5"/>
      <c r="AC558" s="5"/>
      <c r="AD558" s="5"/>
      <c r="AE558" s="5"/>
      <c r="AF558" s="51"/>
      <c r="AG558" s="50"/>
      <c r="AH558" s="50"/>
      <c r="AI558" s="50"/>
      <c r="AJ558" s="50"/>
      <c r="AK558" s="50"/>
      <c r="AL558" s="50"/>
      <c r="AM558" s="25"/>
      <c r="AN558" s="25"/>
      <c r="AO558" s="5"/>
    </row>
    <row r="559" spans="3:41" ht="14">
      <c r="C559" s="47"/>
      <c r="D559" s="47"/>
      <c r="E559" s="5"/>
      <c r="F559" s="5"/>
      <c r="G559" s="5"/>
      <c r="H559" s="5"/>
      <c r="I559" s="48"/>
      <c r="J559" s="48"/>
      <c r="K559" s="49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7"/>
      <c r="X559" s="5"/>
      <c r="Y559" s="5"/>
      <c r="Z559" s="5"/>
      <c r="AA559" s="5"/>
      <c r="AB559" s="5"/>
      <c r="AC559" s="5"/>
      <c r="AD559" s="5"/>
      <c r="AE559" s="5"/>
      <c r="AF559" s="51"/>
      <c r="AG559" s="50"/>
      <c r="AH559" s="50"/>
      <c r="AI559" s="50"/>
      <c r="AJ559" s="50"/>
      <c r="AK559" s="50"/>
      <c r="AL559" s="50"/>
      <c r="AM559" s="25"/>
      <c r="AN559" s="25"/>
      <c r="AO559" s="5"/>
    </row>
    <row r="560" spans="3:41" ht="14">
      <c r="C560" s="47"/>
      <c r="D560" s="47"/>
      <c r="E560" s="5"/>
      <c r="F560" s="5"/>
      <c r="G560" s="5"/>
      <c r="H560" s="5"/>
      <c r="I560" s="48"/>
      <c r="J560" s="48"/>
      <c r="K560" s="49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7"/>
      <c r="X560" s="5"/>
      <c r="Y560" s="5"/>
      <c r="Z560" s="5"/>
      <c r="AA560" s="5"/>
      <c r="AB560" s="5"/>
      <c r="AC560" s="5"/>
      <c r="AD560" s="5"/>
      <c r="AE560" s="5"/>
      <c r="AF560" s="51"/>
      <c r="AG560" s="50"/>
      <c r="AH560" s="50"/>
      <c r="AI560" s="50"/>
      <c r="AJ560" s="50"/>
      <c r="AK560" s="50"/>
      <c r="AL560" s="50"/>
      <c r="AM560" s="25"/>
      <c r="AN560" s="25"/>
      <c r="AO560" s="5"/>
    </row>
    <row r="561" spans="3:41" ht="14">
      <c r="C561" s="47"/>
      <c r="D561" s="47"/>
      <c r="E561" s="5"/>
      <c r="F561" s="5"/>
      <c r="G561" s="5"/>
      <c r="H561" s="5"/>
      <c r="I561" s="48"/>
      <c r="J561" s="48"/>
      <c r="K561" s="49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7"/>
      <c r="X561" s="5"/>
      <c r="Y561" s="5"/>
      <c r="Z561" s="5"/>
      <c r="AA561" s="5"/>
      <c r="AB561" s="5"/>
      <c r="AC561" s="5"/>
      <c r="AD561" s="5"/>
      <c r="AE561" s="5"/>
      <c r="AF561" s="51"/>
      <c r="AG561" s="50"/>
      <c r="AH561" s="50"/>
      <c r="AI561" s="50"/>
      <c r="AJ561" s="50"/>
      <c r="AK561" s="50"/>
      <c r="AL561" s="50"/>
      <c r="AM561" s="25"/>
      <c r="AN561" s="25"/>
      <c r="AO561" s="5"/>
    </row>
    <row r="562" spans="3:41" ht="14">
      <c r="C562" s="47"/>
      <c r="D562" s="47"/>
      <c r="E562" s="5"/>
      <c r="F562" s="5"/>
      <c r="G562" s="5"/>
      <c r="H562" s="5"/>
      <c r="I562" s="48"/>
      <c r="J562" s="48"/>
      <c r="K562" s="49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7"/>
      <c r="X562" s="5"/>
      <c r="Y562" s="5"/>
      <c r="Z562" s="5"/>
      <c r="AA562" s="5"/>
      <c r="AB562" s="5"/>
      <c r="AC562" s="5"/>
      <c r="AD562" s="5"/>
      <c r="AE562" s="5"/>
      <c r="AF562" s="51"/>
      <c r="AG562" s="50"/>
      <c r="AH562" s="50"/>
      <c r="AI562" s="50"/>
      <c r="AJ562" s="50"/>
      <c r="AK562" s="50"/>
      <c r="AL562" s="50"/>
      <c r="AM562" s="25"/>
      <c r="AN562" s="25"/>
      <c r="AO562" s="5"/>
    </row>
    <row r="563" spans="3:41" ht="14">
      <c r="C563" s="47"/>
      <c r="D563" s="47"/>
      <c r="E563" s="5"/>
      <c r="F563" s="5"/>
      <c r="G563" s="5"/>
      <c r="H563" s="5"/>
      <c r="I563" s="48"/>
      <c r="J563" s="48"/>
      <c r="K563" s="49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7"/>
      <c r="X563" s="5"/>
      <c r="Y563" s="5"/>
      <c r="Z563" s="5"/>
      <c r="AA563" s="5"/>
      <c r="AB563" s="5"/>
      <c r="AC563" s="5"/>
      <c r="AD563" s="5"/>
      <c r="AE563" s="5"/>
      <c r="AF563" s="51"/>
      <c r="AG563" s="50"/>
      <c r="AH563" s="50"/>
      <c r="AI563" s="50"/>
      <c r="AJ563" s="50"/>
      <c r="AK563" s="50"/>
      <c r="AL563" s="50"/>
      <c r="AM563" s="25"/>
      <c r="AN563" s="25"/>
      <c r="AO563" s="5"/>
    </row>
    <row r="564" spans="3:41" ht="14">
      <c r="C564" s="47"/>
      <c r="D564" s="47"/>
      <c r="E564" s="5"/>
      <c r="F564" s="5"/>
      <c r="G564" s="5"/>
      <c r="H564" s="5"/>
      <c r="I564" s="48"/>
      <c r="J564" s="48"/>
      <c r="K564" s="49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7"/>
      <c r="X564" s="5"/>
      <c r="Y564" s="5"/>
      <c r="Z564" s="5"/>
      <c r="AA564" s="5"/>
      <c r="AB564" s="5"/>
      <c r="AC564" s="5"/>
      <c r="AD564" s="5"/>
      <c r="AE564" s="5"/>
      <c r="AF564" s="51"/>
      <c r="AG564" s="50"/>
      <c r="AH564" s="50"/>
      <c r="AI564" s="50"/>
      <c r="AJ564" s="50"/>
      <c r="AK564" s="50"/>
      <c r="AL564" s="50"/>
      <c r="AM564" s="25"/>
      <c r="AN564" s="25"/>
      <c r="AO564" s="5"/>
    </row>
    <row r="565" spans="3:41" ht="14">
      <c r="C565" s="47"/>
      <c r="D565" s="47"/>
      <c r="E565" s="5"/>
      <c r="F565" s="5"/>
      <c r="G565" s="5"/>
      <c r="H565" s="5"/>
      <c r="I565" s="48"/>
      <c r="J565" s="48"/>
      <c r="K565" s="49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7"/>
      <c r="X565" s="5"/>
      <c r="Y565" s="5"/>
      <c r="Z565" s="5"/>
      <c r="AA565" s="5"/>
      <c r="AB565" s="5"/>
      <c r="AC565" s="5"/>
      <c r="AD565" s="5"/>
      <c r="AE565" s="5"/>
      <c r="AF565" s="51"/>
      <c r="AG565" s="50"/>
      <c r="AH565" s="50"/>
      <c r="AI565" s="50"/>
      <c r="AJ565" s="50"/>
      <c r="AK565" s="50"/>
      <c r="AL565" s="50"/>
      <c r="AM565" s="25"/>
      <c r="AN565" s="25"/>
      <c r="AO565" s="5"/>
    </row>
    <row r="566" spans="3:41" ht="14">
      <c r="C566" s="47"/>
      <c r="D566" s="47"/>
      <c r="E566" s="5"/>
      <c r="F566" s="5"/>
      <c r="G566" s="5"/>
      <c r="H566" s="5"/>
      <c r="I566" s="48"/>
      <c r="J566" s="48"/>
      <c r="K566" s="49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7"/>
      <c r="X566" s="5"/>
      <c r="Y566" s="5"/>
      <c r="Z566" s="5"/>
      <c r="AA566" s="5"/>
      <c r="AB566" s="5"/>
      <c r="AC566" s="5"/>
      <c r="AD566" s="5"/>
      <c r="AE566" s="5"/>
      <c r="AF566" s="51"/>
      <c r="AG566" s="50"/>
      <c r="AH566" s="50"/>
      <c r="AI566" s="50"/>
      <c r="AJ566" s="50"/>
      <c r="AK566" s="50"/>
      <c r="AL566" s="50"/>
      <c r="AM566" s="25"/>
      <c r="AN566" s="25"/>
      <c r="AO566" s="5"/>
    </row>
    <row r="567" spans="3:41" ht="14">
      <c r="C567" s="47"/>
      <c r="D567" s="47"/>
      <c r="E567" s="5"/>
      <c r="F567" s="5"/>
      <c r="G567" s="5"/>
      <c r="H567" s="5"/>
      <c r="I567" s="48"/>
      <c r="J567" s="48"/>
      <c r="K567" s="49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7"/>
      <c r="X567" s="5"/>
      <c r="Y567" s="5"/>
      <c r="Z567" s="5"/>
      <c r="AA567" s="5"/>
      <c r="AB567" s="5"/>
      <c r="AC567" s="5"/>
      <c r="AD567" s="5"/>
      <c r="AE567" s="5"/>
      <c r="AF567" s="51"/>
      <c r="AG567" s="50"/>
      <c r="AH567" s="50"/>
      <c r="AI567" s="50"/>
      <c r="AJ567" s="50"/>
      <c r="AK567" s="50"/>
      <c r="AL567" s="50"/>
      <c r="AM567" s="25"/>
      <c r="AN567" s="25"/>
      <c r="AO567" s="5"/>
    </row>
    <row r="568" spans="3:41" ht="14">
      <c r="C568" s="47"/>
      <c r="D568" s="47"/>
      <c r="E568" s="5"/>
      <c r="F568" s="5"/>
      <c r="G568" s="5"/>
      <c r="H568" s="5"/>
      <c r="I568" s="48"/>
      <c r="J568" s="48"/>
      <c r="K568" s="49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7"/>
      <c r="X568" s="5"/>
      <c r="Y568" s="5"/>
      <c r="Z568" s="5"/>
      <c r="AA568" s="5"/>
      <c r="AB568" s="5"/>
      <c r="AC568" s="5"/>
      <c r="AD568" s="5"/>
      <c r="AE568" s="5"/>
      <c r="AF568" s="51"/>
      <c r="AG568" s="50"/>
      <c r="AH568" s="50"/>
      <c r="AI568" s="50"/>
      <c r="AJ568" s="50"/>
      <c r="AK568" s="50"/>
      <c r="AL568" s="50"/>
      <c r="AM568" s="25"/>
      <c r="AN568" s="25"/>
      <c r="AO568" s="5"/>
    </row>
    <row r="569" spans="3:41" ht="14">
      <c r="C569" s="47"/>
      <c r="D569" s="47"/>
      <c r="E569" s="5"/>
      <c r="F569" s="5"/>
      <c r="G569" s="5"/>
      <c r="H569" s="5"/>
      <c r="I569" s="48"/>
      <c r="J569" s="48"/>
      <c r="K569" s="49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7"/>
      <c r="X569" s="5"/>
      <c r="Y569" s="5"/>
      <c r="Z569" s="5"/>
      <c r="AA569" s="5"/>
      <c r="AB569" s="5"/>
      <c r="AC569" s="5"/>
      <c r="AD569" s="5"/>
      <c r="AE569" s="5"/>
      <c r="AF569" s="51"/>
      <c r="AG569" s="50"/>
      <c r="AH569" s="50"/>
      <c r="AI569" s="50"/>
      <c r="AJ569" s="50"/>
      <c r="AK569" s="50"/>
      <c r="AL569" s="50"/>
      <c r="AM569" s="25"/>
      <c r="AN569" s="25"/>
      <c r="AO569" s="5"/>
    </row>
    <row r="570" spans="3:41" ht="14">
      <c r="C570" s="47"/>
      <c r="D570" s="47"/>
      <c r="E570" s="5"/>
      <c r="F570" s="5"/>
      <c r="G570" s="5"/>
      <c r="H570" s="5"/>
      <c r="I570" s="48"/>
      <c r="J570" s="48"/>
      <c r="K570" s="49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7"/>
      <c r="X570" s="5"/>
      <c r="Y570" s="5"/>
      <c r="Z570" s="5"/>
      <c r="AA570" s="5"/>
      <c r="AB570" s="5"/>
      <c r="AC570" s="5"/>
      <c r="AD570" s="5"/>
      <c r="AE570" s="5"/>
      <c r="AF570" s="51"/>
      <c r="AG570" s="50"/>
      <c r="AH570" s="50"/>
      <c r="AI570" s="50"/>
      <c r="AJ570" s="50"/>
      <c r="AK570" s="50"/>
      <c r="AL570" s="50"/>
      <c r="AM570" s="25"/>
      <c r="AN570" s="25"/>
      <c r="AO570" s="5"/>
    </row>
    <row r="571" spans="3:41" ht="14">
      <c r="C571" s="47"/>
      <c r="D571" s="47"/>
      <c r="E571" s="5"/>
      <c r="F571" s="5"/>
      <c r="G571" s="5"/>
      <c r="H571" s="5"/>
      <c r="I571" s="48"/>
      <c r="J571" s="48"/>
      <c r="K571" s="49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7"/>
      <c r="X571" s="5"/>
      <c r="Y571" s="5"/>
      <c r="Z571" s="5"/>
      <c r="AA571" s="5"/>
      <c r="AB571" s="5"/>
      <c r="AC571" s="5"/>
      <c r="AD571" s="5"/>
      <c r="AE571" s="5"/>
      <c r="AF571" s="51"/>
      <c r="AG571" s="50"/>
      <c r="AH571" s="50"/>
      <c r="AI571" s="50"/>
      <c r="AJ571" s="50"/>
      <c r="AK571" s="50"/>
      <c r="AL571" s="50"/>
      <c r="AM571" s="25"/>
      <c r="AN571" s="25"/>
      <c r="AO571" s="5"/>
    </row>
    <row r="572" spans="3:41" ht="14">
      <c r="C572" s="47"/>
      <c r="D572" s="47"/>
      <c r="E572" s="5"/>
      <c r="F572" s="5"/>
      <c r="G572" s="5"/>
      <c r="H572" s="5"/>
      <c r="I572" s="48"/>
      <c r="J572" s="48"/>
      <c r="K572" s="49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7"/>
      <c r="X572" s="5"/>
      <c r="Y572" s="5"/>
      <c r="Z572" s="5"/>
      <c r="AA572" s="5"/>
      <c r="AB572" s="5"/>
      <c r="AC572" s="5"/>
      <c r="AD572" s="5"/>
      <c r="AE572" s="5"/>
      <c r="AF572" s="51"/>
      <c r="AG572" s="50"/>
      <c r="AH572" s="50"/>
      <c r="AI572" s="50"/>
      <c r="AJ572" s="50"/>
      <c r="AK572" s="50"/>
      <c r="AL572" s="50"/>
      <c r="AM572" s="25"/>
      <c r="AN572" s="25"/>
      <c r="AO572" s="5"/>
    </row>
    <row r="573" spans="3:41" ht="14">
      <c r="C573" s="47"/>
      <c r="D573" s="47"/>
      <c r="E573" s="5"/>
      <c r="F573" s="5"/>
      <c r="G573" s="5"/>
      <c r="H573" s="5"/>
      <c r="I573" s="48"/>
      <c r="J573" s="48"/>
      <c r="K573" s="49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7"/>
      <c r="X573" s="5"/>
      <c r="Y573" s="5"/>
      <c r="Z573" s="5"/>
      <c r="AA573" s="5"/>
      <c r="AB573" s="5"/>
      <c r="AC573" s="5"/>
      <c r="AD573" s="5"/>
      <c r="AE573" s="5"/>
      <c r="AF573" s="51"/>
      <c r="AG573" s="50"/>
      <c r="AH573" s="50"/>
      <c r="AI573" s="50"/>
      <c r="AJ573" s="50"/>
      <c r="AK573" s="50"/>
      <c r="AL573" s="50"/>
      <c r="AM573" s="25"/>
      <c r="AN573" s="25"/>
      <c r="AO573" s="5"/>
    </row>
    <row r="574" spans="3:41" ht="14">
      <c r="C574" s="47"/>
      <c r="D574" s="47"/>
      <c r="E574" s="5"/>
      <c r="F574" s="5"/>
      <c r="G574" s="5"/>
      <c r="H574" s="5"/>
      <c r="I574" s="48"/>
      <c r="J574" s="48"/>
      <c r="K574" s="49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7"/>
      <c r="X574" s="5"/>
      <c r="Y574" s="5"/>
      <c r="Z574" s="5"/>
      <c r="AA574" s="5"/>
      <c r="AB574" s="5"/>
      <c r="AC574" s="5"/>
      <c r="AD574" s="5"/>
      <c r="AE574" s="5"/>
      <c r="AF574" s="51"/>
      <c r="AG574" s="50"/>
      <c r="AH574" s="50"/>
      <c r="AI574" s="50"/>
      <c r="AJ574" s="50"/>
      <c r="AK574" s="50"/>
      <c r="AL574" s="50"/>
      <c r="AM574" s="25"/>
      <c r="AN574" s="25"/>
      <c r="AO574" s="5"/>
    </row>
    <row r="575" spans="3:41" ht="14">
      <c r="C575" s="47"/>
      <c r="D575" s="47"/>
      <c r="E575" s="5"/>
      <c r="F575" s="5"/>
      <c r="G575" s="5"/>
      <c r="H575" s="5"/>
      <c r="I575" s="48"/>
      <c r="J575" s="48"/>
      <c r="K575" s="49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7"/>
      <c r="X575" s="5"/>
      <c r="Y575" s="5"/>
      <c r="Z575" s="5"/>
      <c r="AA575" s="5"/>
      <c r="AB575" s="5"/>
      <c r="AC575" s="5"/>
      <c r="AD575" s="5"/>
      <c r="AE575" s="5"/>
      <c r="AF575" s="51"/>
      <c r="AG575" s="50"/>
      <c r="AH575" s="50"/>
      <c r="AI575" s="50"/>
      <c r="AJ575" s="50"/>
      <c r="AK575" s="50"/>
      <c r="AL575" s="50"/>
      <c r="AM575" s="25"/>
      <c r="AN575" s="25"/>
      <c r="AO575" s="5"/>
    </row>
    <row r="576" spans="3:41" ht="14">
      <c r="C576" s="47"/>
      <c r="D576" s="47"/>
      <c r="E576" s="5"/>
      <c r="F576" s="5"/>
      <c r="G576" s="5"/>
      <c r="H576" s="5"/>
      <c r="I576" s="48"/>
      <c r="J576" s="48"/>
      <c r="K576" s="49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7"/>
      <c r="X576" s="5"/>
      <c r="Y576" s="5"/>
      <c r="Z576" s="5"/>
      <c r="AA576" s="5"/>
      <c r="AB576" s="5"/>
      <c r="AC576" s="5"/>
      <c r="AD576" s="5"/>
      <c r="AE576" s="5"/>
      <c r="AF576" s="51"/>
      <c r="AG576" s="50"/>
      <c r="AH576" s="50"/>
      <c r="AI576" s="50"/>
      <c r="AJ576" s="50"/>
      <c r="AK576" s="50"/>
      <c r="AL576" s="50"/>
      <c r="AM576" s="25"/>
      <c r="AN576" s="25"/>
      <c r="AO576" s="5"/>
    </row>
    <row r="577" spans="3:41" ht="14">
      <c r="C577" s="47"/>
      <c r="D577" s="47"/>
      <c r="E577" s="5"/>
      <c r="F577" s="5"/>
      <c r="G577" s="5"/>
      <c r="H577" s="5"/>
      <c r="I577" s="48"/>
      <c r="J577" s="48"/>
      <c r="K577" s="49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7"/>
      <c r="X577" s="5"/>
      <c r="Y577" s="5"/>
      <c r="Z577" s="5"/>
      <c r="AA577" s="5"/>
      <c r="AB577" s="5"/>
      <c r="AC577" s="5"/>
      <c r="AD577" s="5"/>
      <c r="AE577" s="5"/>
      <c r="AF577" s="51"/>
      <c r="AG577" s="50"/>
      <c r="AH577" s="50"/>
      <c r="AI577" s="50"/>
      <c r="AJ577" s="50"/>
      <c r="AK577" s="50"/>
      <c r="AL577" s="50"/>
      <c r="AM577" s="25"/>
      <c r="AN577" s="25"/>
      <c r="AO577" s="5"/>
    </row>
    <row r="578" spans="3:41" ht="14">
      <c r="C578" s="47"/>
      <c r="D578" s="47"/>
      <c r="E578" s="5"/>
      <c r="F578" s="5"/>
      <c r="G578" s="5"/>
      <c r="H578" s="5"/>
      <c r="I578" s="48"/>
      <c r="J578" s="48"/>
      <c r="K578" s="49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7"/>
      <c r="X578" s="5"/>
      <c r="Y578" s="5"/>
      <c r="Z578" s="5"/>
      <c r="AA578" s="5"/>
      <c r="AB578" s="5"/>
      <c r="AC578" s="5"/>
      <c r="AD578" s="5"/>
      <c r="AE578" s="5"/>
      <c r="AF578" s="51"/>
      <c r="AG578" s="50"/>
      <c r="AH578" s="50"/>
      <c r="AI578" s="50"/>
      <c r="AJ578" s="50"/>
      <c r="AK578" s="50"/>
      <c r="AL578" s="50"/>
      <c r="AM578" s="25"/>
      <c r="AN578" s="25"/>
      <c r="AO578" s="5"/>
    </row>
    <row r="579" spans="3:41" ht="14">
      <c r="C579" s="47"/>
      <c r="D579" s="47"/>
      <c r="E579" s="5"/>
      <c r="F579" s="5"/>
      <c r="G579" s="5"/>
      <c r="H579" s="5"/>
      <c r="I579" s="48"/>
      <c r="J579" s="48"/>
      <c r="K579" s="49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7"/>
      <c r="X579" s="5"/>
      <c r="Y579" s="5"/>
      <c r="Z579" s="5"/>
      <c r="AA579" s="5"/>
      <c r="AB579" s="5"/>
      <c r="AC579" s="5"/>
      <c r="AD579" s="5"/>
      <c r="AE579" s="5"/>
      <c r="AF579" s="51"/>
      <c r="AG579" s="50"/>
      <c r="AH579" s="50"/>
      <c r="AI579" s="50"/>
      <c r="AJ579" s="50"/>
      <c r="AK579" s="50"/>
      <c r="AL579" s="50"/>
      <c r="AM579" s="25"/>
      <c r="AN579" s="25"/>
      <c r="AO579" s="5"/>
    </row>
    <row r="580" spans="3:41" ht="14">
      <c r="C580" s="47"/>
      <c r="D580" s="47"/>
      <c r="E580" s="5"/>
      <c r="F580" s="5"/>
      <c r="G580" s="5"/>
      <c r="H580" s="5"/>
      <c r="I580" s="48"/>
      <c r="J580" s="48"/>
      <c r="K580" s="49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7"/>
      <c r="X580" s="5"/>
      <c r="Y580" s="5"/>
      <c r="Z580" s="5"/>
      <c r="AA580" s="5"/>
      <c r="AB580" s="5"/>
      <c r="AC580" s="5"/>
      <c r="AD580" s="5"/>
      <c r="AE580" s="5"/>
      <c r="AF580" s="51"/>
      <c r="AG580" s="50"/>
      <c r="AH580" s="50"/>
      <c r="AI580" s="50"/>
      <c r="AJ580" s="50"/>
      <c r="AK580" s="50"/>
      <c r="AL580" s="50"/>
      <c r="AM580" s="25"/>
      <c r="AN580" s="25"/>
      <c r="AO580" s="5"/>
    </row>
    <row r="581" spans="3:41" ht="14">
      <c r="C581" s="47"/>
      <c r="D581" s="47"/>
      <c r="E581" s="5"/>
      <c r="F581" s="5"/>
      <c r="G581" s="5"/>
      <c r="H581" s="5"/>
      <c r="I581" s="48"/>
      <c r="J581" s="48"/>
      <c r="K581" s="49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7"/>
      <c r="X581" s="5"/>
      <c r="Y581" s="5"/>
      <c r="Z581" s="5"/>
      <c r="AA581" s="5"/>
      <c r="AB581" s="5"/>
      <c r="AC581" s="5"/>
      <c r="AD581" s="5"/>
      <c r="AE581" s="5"/>
      <c r="AF581" s="51"/>
      <c r="AG581" s="50"/>
      <c r="AH581" s="50"/>
      <c r="AI581" s="50"/>
      <c r="AJ581" s="50"/>
      <c r="AK581" s="50"/>
      <c r="AL581" s="50"/>
      <c r="AM581" s="25"/>
      <c r="AN581" s="25"/>
      <c r="AO581" s="5"/>
    </row>
    <row r="582" spans="3:41" ht="14">
      <c r="C582" s="47"/>
      <c r="D582" s="47"/>
      <c r="E582" s="5"/>
      <c r="F582" s="5"/>
      <c r="G582" s="5"/>
      <c r="H582" s="5"/>
      <c r="I582" s="48"/>
      <c r="J582" s="48"/>
      <c r="K582" s="49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7"/>
      <c r="X582" s="5"/>
      <c r="Y582" s="5"/>
      <c r="Z582" s="5"/>
      <c r="AA582" s="5"/>
      <c r="AB582" s="5"/>
      <c r="AC582" s="5"/>
      <c r="AD582" s="5"/>
      <c r="AE582" s="5"/>
      <c r="AF582" s="51"/>
      <c r="AG582" s="50"/>
      <c r="AH582" s="50"/>
      <c r="AI582" s="50"/>
      <c r="AJ582" s="50"/>
      <c r="AK582" s="50"/>
      <c r="AL582" s="50"/>
      <c r="AM582" s="25"/>
      <c r="AN582" s="25"/>
      <c r="AO582" s="5"/>
    </row>
    <row r="583" spans="3:41" ht="14">
      <c r="C583" s="47"/>
      <c r="D583" s="47"/>
      <c r="E583" s="5"/>
      <c r="F583" s="5"/>
      <c r="G583" s="5"/>
      <c r="H583" s="5"/>
      <c r="I583" s="48"/>
      <c r="J583" s="48"/>
      <c r="K583" s="49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7"/>
      <c r="X583" s="5"/>
      <c r="Y583" s="5"/>
      <c r="Z583" s="5"/>
      <c r="AA583" s="5"/>
      <c r="AB583" s="5"/>
      <c r="AC583" s="5"/>
      <c r="AD583" s="5"/>
      <c r="AE583" s="5"/>
      <c r="AF583" s="51"/>
      <c r="AG583" s="50"/>
      <c r="AH583" s="50"/>
      <c r="AI583" s="50"/>
      <c r="AJ583" s="50"/>
      <c r="AK583" s="50"/>
      <c r="AL583" s="50"/>
      <c r="AM583" s="25"/>
      <c r="AN583" s="25"/>
      <c r="AO583" s="5"/>
    </row>
    <row r="584" spans="3:41" ht="14">
      <c r="C584" s="47"/>
      <c r="D584" s="47"/>
      <c r="E584" s="5"/>
      <c r="F584" s="5"/>
      <c r="G584" s="5"/>
      <c r="H584" s="5"/>
      <c r="I584" s="48"/>
      <c r="J584" s="48"/>
      <c r="K584" s="49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7"/>
      <c r="X584" s="5"/>
      <c r="Y584" s="5"/>
      <c r="Z584" s="5"/>
      <c r="AA584" s="5"/>
      <c r="AB584" s="5"/>
      <c r="AC584" s="5"/>
      <c r="AD584" s="5"/>
      <c r="AE584" s="5"/>
      <c r="AF584" s="51"/>
      <c r="AG584" s="50"/>
      <c r="AH584" s="50"/>
      <c r="AI584" s="50"/>
      <c r="AJ584" s="50"/>
      <c r="AK584" s="50"/>
      <c r="AL584" s="50"/>
      <c r="AM584" s="25"/>
      <c r="AN584" s="25"/>
      <c r="AO584" s="5"/>
    </row>
    <row r="585" spans="3:41" ht="14">
      <c r="C585" s="47"/>
      <c r="D585" s="47"/>
      <c r="E585" s="5"/>
      <c r="F585" s="5"/>
      <c r="G585" s="5"/>
      <c r="H585" s="5"/>
      <c r="I585" s="48"/>
      <c r="J585" s="48"/>
      <c r="K585" s="49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7"/>
      <c r="X585" s="5"/>
      <c r="Y585" s="5"/>
      <c r="Z585" s="5"/>
      <c r="AA585" s="5"/>
      <c r="AB585" s="5"/>
      <c r="AC585" s="5"/>
      <c r="AD585" s="5"/>
      <c r="AE585" s="5"/>
      <c r="AF585" s="51"/>
      <c r="AG585" s="50"/>
      <c r="AH585" s="50"/>
      <c r="AI585" s="50"/>
      <c r="AJ585" s="50"/>
      <c r="AK585" s="50"/>
      <c r="AL585" s="50"/>
      <c r="AM585" s="25"/>
      <c r="AN585" s="25"/>
      <c r="AO585" s="5"/>
    </row>
    <row r="586" spans="3:41" ht="14">
      <c r="C586" s="47"/>
      <c r="D586" s="47"/>
      <c r="E586" s="5"/>
      <c r="F586" s="5"/>
      <c r="G586" s="5"/>
      <c r="H586" s="5"/>
      <c r="I586" s="48"/>
      <c r="J586" s="48"/>
      <c r="K586" s="49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7"/>
      <c r="X586" s="5"/>
      <c r="Y586" s="5"/>
      <c r="Z586" s="5"/>
      <c r="AA586" s="5"/>
      <c r="AB586" s="5"/>
      <c r="AC586" s="5"/>
      <c r="AD586" s="5"/>
      <c r="AE586" s="5"/>
      <c r="AF586" s="51"/>
      <c r="AG586" s="50"/>
      <c r="AH586" s="50"/>
      <c r="AI586" s="50"/>
      <c r="AJ586" s="50"/>
      <c r="AK586" s="50"/>
      <c r="AL586" s="50"/>
      <c r="AM586" s="25"/>
      <c r="AN586" s="25"/>
      <c r="AO586" s="5"/>
    </row>
    <row r="587" spans="3:41" ht="14">
      <c r="C587" s="47"/>
      <c r="D587" s="47"/>
      <c r="E587" s="5"/>
      <c r="F587" s="5"/>
      <c r="G587" s="5"/>
      <c r="H587" s="5"/>
      <c r="I587" s="48"/>
      <c r="J587" s="48"/>
      <c r="K587" s="49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7"/>
      <c r="X587" s="5"/>
      <c r="Y587" s="5"/>
      <c r="Z587" s="5"/>
      <c r="AA587" s="5"/>
      <c r="AB587" s="5"/>
      <c r="AC587" s="5"/>
      <c r="AD587" s="5"/>
      <c r="AE587" s="5"/>
      <c r="AF587" s="51"/>
      <c r="AG587" s="50"/>
      <c r="AH587" s="50"/>
      <c r="AI587" s="50"/>
      <c r="AJ587" s="50"/>
      <c r="AK587" s="50"/>
      <c r="AL587" s="50"/>
      <c r="AM587" s="25"/>
      <c r="AN587" s="25"/>
      <c r="AO587" s="5"/>
    </row>
    <row r="588" spans="3:41" ht="14">
      <c r="C588" s="47"/>
      <c r="D588" s="47"/>
      <c r="E588" s="5"/>
      <c r="F588" s="5"/>
      <c r="G588" s="5"/>
      <c r="H588" s="5"/>
      <c r="I588" s="48"/>
      <c r="J588" s="48"/>
      <c r="K588" s="49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7"/>
      <c r="X588" s="5"/>
      <c r="Y588" s="5"/>
      <c r="Z588" s="5"/>
      <c r="AA588" s="5"/>
      <c r="AB588" s="5"/>
      <c r="AC588" s="5"/>
      <c r="AD588" s="5"/>
      <c r="AE588" s="5"/>
      <c r="AF588" s="51"/>
      <c r="AG588" s="50"/>
      <c r="AH588" s="50"/>
      <c r="AI588" s="50"/>
      <c r="AJ588" s="50"/>
      <c r="AK588" s="50"/>
      <c r="AL588" s="50"/>
      <c r="AM588" s="25"/>
      <c r="AN588" s="25"/>
      <c r="AO588" s="5"/>
    </row>
    <row r="589" spans="3:41" ht="14">
      <c r="C589" s="47"/>
      <c r="D589" s="47"/>
      <c r="E589" s="5"/>
      <c r="F589" s="5"/>
      <c r="G589" s="5"/>
      <c r="H589" s="5"/>
      <c r="I589" s="48"/>
      <c r="J589" s="48"/>
      <c r="K589" s="49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7"/>
      <c r="X589" s="5"/>
      <c r="Y589" s="5"/>
      <c r="Z589" s="5"/>
      <c r="AA589" s="5"/>
      <c r="AB589" s="5"/>
      <c r="AC589" s="5"/>
      <c r="AD589" s="5"/>
      <c r="AE589" s="5"/>
      <c r="AF589" s="51"/>
      <c r="AG589" s="50"/>
      <c r="AH589" s="50"/>
      <c r="AI589" s="50"/>
      <c r="AJ589" s="50"/>
      <c r="AK589" s="50"/>
      <c r="AL589" s="50"/>
      <c r="AM589" s="25"/>
      <c r="AN589" s="25"/>
      <c r="AO589" s="5"/>
    </row>
    <row r="590" spans="3:41" ht="14">
      <c r="C590" s="47"/>
      <c r="D590" s="47"/>
      <c r="E590" s="5"/>
      <c r="F590" s="5"/>
      <c r="G590" s="5"/>
      <c r="H590" s="5"/>
      <c r="I590" s="48"/>
      <c r="J590" s="48"/>
      <c r="K590" s="49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7"/>
      <c r="X590" s="5"/>
      <c r="Y590" s="5"/>
      <c r="Z590" s="5"/>
      <c r="AA590" s="5"/>
      <c r="AB590" s="5"/>
      <c r="AC590" s="5"/>
      <c r="AD590" s="5"/>
      <c r="AE590" s="5"/>
      <c r="AF590" s="51"/>
      <c r="AG590" s="50"/>
      <c r="AH590" s="50"/>
      <c r="AI590" s="50"/>
      <c r="AJ590" s="50"/>
      <c r="AK590" s="50"/>
      <c r="AL590" s="50"/>
      <c r="AM590" s="25"/>
      <c r="AN590" s="25"/>
      <c r="AO590" s="5"/>
    </row>
    <row r="591" spans="3:41" ht="14">
      <c r="C591" s="47"/>
      <c r="D591" s="47"/>
      <c r="E591" s="5"/>
      <c r="F591" s="5"/>
      <c r="G591" s="5"/>
      <c r="H591" s="5"/>
      <c r="I591" s="48"/>
      <c r="J591" s="48"/>
      <c r="K591" s="49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7"/>
      <c r="X591" s="5"/>
      <c r="Y591" s="5"/>
      <c r="Z591" s="5"/>
      <c r="AA591" s="5"/>
      <c r="AB591" s="5"/>
      <c r="AC591" s="5"/>
      <c r="AD591" s="5"/>
      <c r="AE591" s="5"/>
      <c r="AF591" s="51"/>
      <c r="AG591" s="50"/>
      <c r="AH591" s="50"/>
      <c r="AI591" s="50"/>
      <c r="AJ591" s="50"/>
      <c r="AK591" s="50"/>
      <c r="AL591" s="50"/>
      <c r="AM591" s="25"/>
      <c r="AN591" s="25"/>
      <c r="AO591" s="5"/>
    </row>
    <row r="592" spans="3:41" ht="14">
      <c r="C592" s="47"/>
      <c r="D592" s="47"/>
      <c r="E592" s="5"/>
      <c r="F592" s="5"/>
      <c r="G592" s="5"/>
      <c r="H592" s="5"/>
      <c r="I592" s="48"/>
      <c r="J592" s="48"/>
      <c r="K592" s="49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7"/>
      <c r="X592" s="5"/>
      <c r="Y592" s="5"/>
      <c r="Z592" s="5"/>
      <c r="AA592" s="5"/>
      <c r="AB592" s="5"/>
      <c r="AC592" s="5"/>
      <c r="AD592" s="5"/>
      <c r="AE592" s="5"/>
      <c r="AF592" s="51"/>
      <c r="AG592" s="50"/>
      <c r="AH592" s="50"/>
      <c r="AI592" s="50"/>
      <c r="AJ592" s="50"/>
      <c r="AK592" s="50"/>
      <c r="AL592" s="50"/>
      <c r="AM592" s="25"/>
      <c r="AN592" s="25"/>
      <c r="AO592" s="5"/>
    </row>
    <row r="593" spans="3:41" ht="14">
      <c r="C593" s="47"/>
      <c r="D593" s="47"/>
      <c r="E593" s="5"/>
      <c r="F593" s="5"/>
      <c r="G593" s="5"/>
      <c r="H593" s="5"/>
      <c r="I593" s="48"/>
      <c r="J593" s="48"/>
      <c r="K593" s="49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7"/>
      <c r="X593" s="5"/>
      <c r="Y593" s="5"/>
      <c r="Z593" s="5"/>
      <c r="AA593" s="5"/>
      <c r="AB593" s="5"/>
      <c r="AC593" s="5"/>
      <c r="AD593" s="5"/>
      <c r="AE593" s="5"/>
      <c r="AF593" s="51"/>
      <c r="AG593" s="50"/>
      <c r="AH593" s="50"/>
      <c r="AI593" s="50"/>
      <c r="AJ593" s="50"/>
      <c r="AK593" s="50"/>
      <c r="AL593" s="50"/>
      <c r="AM593" s="25"/>
      <c r="AN593" s="25"/>
      <c r="AO593" s="5"/>
    </row>
    <row r="594" spans="3:41" ht="14">
      <c r="C594" s="47"/>
      <c r="D594" s="47"/>
      <c r="E594" s="5"/>
      <c r="F594" s="5"/>
      <c r="G594" s="5"/>
      <c r="H594" s="5"/>
      <c r="I594" s="48"/>
      <c r="J594" s="48"/>
      <c r="K594" s="49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7"/>
      <c r="X594" s="5"/>
      <c r="Y594" s="5"/>
      <c r="Z594" s="5"/>
      <c r="AA594" s="5"/>
      <c r="AB594" s="5"/>
      <c r="AC594" s="5"/>
      <c r="AD594" s="5"/>
      <c r="AE594" s="5"/>
      <c r="AF594" s="51"/>
      <c r="AG594" s="50"/>
      <c r="AH594" s="50"/>
      <c r="AI594" s="50"/>
      <c r="AJ594" s="50"/>
      <c r="AK594" s="50"/>
      <c r="AL594" s="50"/>
      <c r="AM594" s="25"/>
      <c r="AN594" s="25"/>
      <c r="AO594" s="5"/>
    </row>
    <row r="595" spans="3:41" ht="14">
      <c r="C595" s="47"/>
      <c r="D595" s="47"/>
      <c r="E595" s="5"/>
      <c r="F595" s="5"/>
      <c r="G595" s="5"/>
      <c r="H595" s="5"/>
      <c r="I595" s="48"/>
      <c r="J595" s="48"/>
      <c r="K595" s="49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7"/>
      <c r="X595" s="5"/>
      <c r="Y595" s="5"/>
      <c r="Z595" s="5"/>
      <c r="AA595" s="5"/>
      <c r="AB595" s="5"/>
      <c r="AC595" s="5"/>
      <c r="AD595" s="5"/>
      <c r="AE595" s="5"/>
      <c r="AF595" s="51"/>
      <c r="AG595" s="50"/>
      <c r="AH595" s="50"/>
      <c r="AI595" s="50"/>
      <c r="AJ595" s="50"/>
      <c r="AK595" s="50"/>
      <c r="AL595" s="50"/>
      <c r="AM595" s="25"/>
      <c r="AN595" s="25"/>
      <c r="AO595" s="5"/>
    </row>
    <row r="596" spans="3:41" ht="14">
      <c r="C596" s="47"/>
      <c r="D596" s="47"/>
      <c r="E596" s="5"/>
      <c r="F596" s="5"/>
      <c r="G596" s="5"/>
      <c r="H596" s="5"/>
      <c r="I596" s="48"/>
      <c r="J596" s="48"/>
      <c r="K596" s="49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7"/>
      <c r="X596" s="5"/>
      <c r="Y596" s="5"/>
      <c r="Z596" s="5"/>
      <c r="AA596" s="5"/>
      <c r="AB596" s="5"/>
      <c r="AC596" s="5"/>
      <c r="AD596" s="5"/>
      <c r="AE596" s="5"/>
      <c r="AF596" s="51"/>
      <c r="AG596" s="50"/>
      <c r="AH596" s="50"/>
      <c r="AI596" s="50"/>
      <c r="AJ596" s="50"/>
      <c r="AK596" s="50"/>
      <c r="AL596" s="50"/>
      <c r="AM596" s="25"/>
      <c r="AN596" s="25"/>
      <c r="AO596" s="5"/>
    </row>
    <row r="597" spans="3:41" ht="14">
      <c r="C597" s="47"/>
      <c r="D597" s="47"/>
      <c r="E597" s="5"/>
      <c r="F597" s="5"/>
      <c r="G597" s="5"/>
      <c r="H597" s="5"/>
      <c r="I597" s="48"/>
      <c r="J597" s="48"/>
      <c r="K597" s="49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7"/>
      <c r="X597" s="5"/>
      <c r="Y597" s="5"/>
      <c r="Z597" s="5"/>
      <c r="AA597" s="5"/>
      <c r="AB597" s="5"/>
      <c r="AC597" s="5"/>
      <c r="AD597" s="5"/>
      <c r="AE597" s="5"/>
      <c r="AF597" s="51"/>
      <c r="AG597" s="50"/>
      <c r="AH597" s="50"/>
      <c r="AI597" s="50"/>
      <c r="AJ597" s="50"/>
      <c r="AK597" s="50"/>
      <c r="AL597" s="50"/>
      <c r="AM597" s="25"/>
      <c r="AN597" s="25"/>
      <c r="AO597" s="5"/>
    </row>
    <row r="598" spans="3:41" ht="14">
      <c r="C598" s="47"/>
      <c r="D598" s="47"/>
      <c r="E598" s="5"/>
      <c r="F598" s="5"/>
      <c r="G598" s="5"/>
      <c r="H598" s="5"/>
      <c r="I598" s="48"/>
      <c r="J598" s="48"/>
      <c r="K598" s="49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7"/>
      <c r="X598" s="5"/>
      <c r="Y598" s="5"/>
      <c r="Z598" s="5"/>
      <c r="AA598" s="5"/>
      <c r="AB598" s="5"/>
      <c r="AC598" s="5"/>
      <c r="AD598" s="5"/>
      <c r="AE598" s="5"/>
      <c r="AF598" s="51"/>
      <c r="AG598" s="50"/>
      <c r="AH598" s="50"/>
      <c r="AI598" s="50"/>
      <c r="AJ598" s="50"/>
      <c r="AK598" s="50"/>
      <c r="AL598" s="50"/>
      <c r="AM598" s="25"/>
      <c r="AN598" s="25"/>
      <c r="AO598" s="5"/>
    </row>
    <row r="599" spans="3:41" ht="14">
      <c r="C599" s="47"/>
      <c r="D599" s="47"/>
      <c r="E599" s="5"/>
      <c r="F599" s="5"/>
      <c r="G599" s="5"/>
      <c r="H599" s="5"/>
      <c r="I599" s="48"/>
      <c r="J599" s="48"/>
      <c r="K599" s="49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7"/>
      <c r="X599" s="5"/>
      <c r="Y599" s="5"/>
      <c r="Z599" s="5"/>
      <c r="AA599" s="5"/>
      <c r="AB599" s="5"/>
      <c r="AC599" s="5"/>
      <c r="AD599" s="5"/>
      <c r="AE599" s="5"/>
      <c r="AF599" s="51"/>
      <c r="AG599" s="50"/>
      <c r="AH599" s="50"/>
      <c r="AI599" s="50"/>
      <c r="AJ599" s="50"/>
      <c r="AK599" s="50"/>
      <c r="AL599" s="50"/>
      <c r="AM599" s="25"/>
      <c r="AN599" s="25"/>
      <c r="AO599" s="5"/>
    </row>
    <row r="600" spans="3:41" ht="14">
      <c r="C600" s="47"/>
      <c r="D600" s="47"/>
      <c r="E600" s="5"/>
      <c r="F600" s="5"/>
      <c r="G600" s="5"/>
      <c r="H600" s="5"/>
      <c r="I600" s="48"/>
      <c r="J600" s="48"/>
      <c r="K600" s="49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7"/>
      <c r="X600" s="5"/>
      <c r="Y600" s="5"/>
      <c r="Z600" s="5"/>
      <c r="AA600" s="5"/>
      <c r="AB600" s="5"/>
      <c r="AC600" s="5"/>
      <c r="AD600" s="5"/>
      <c r="AE600" s="5"/>
      <c r="AF600" s="51"/>
      <c r="AG600" s="50"/>
      <c r="AH600" s="50"/>
      <c r="AI600" s="50"/>
      <c r="AJ600" s="50"/>
      <c r="AK600" s="50"/>
      <c r="AL600" s="50"/>
      <c r="AM600" s="25"/>
      <c r="AN600" s="25"/>
      <c r="AO600" s="5"/>
    </row>
    <row r="601" spans="3:41" ht="14">
      <c r="C601" s="47"/>
      <c r="D601" s="47"/>
      <c r="E601" s="5"/>
      <c r="F601" s="5"/>
      <c r="G601" s="5"/>
      <c r="H601" s="5"/>
      <c r="I601" s="48"/>
      <c r="J601" s="48"/>
      <c r="K601" s="49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7"/>
      <c r="X601" s="5"/>
      <c r="Y601" s="5"/>
      <c r="Z601" s="5"/>
      <c r="AA601" s="5"/>
      <c r="AB601" s="5"/>
      <c r="AC601" s="5"/>
      <c r="AD601" s="5"/>
      <c r="AE601" s="5"/>
      <c r="AF601" s="51"/>
      <c r="AG601" s="50"/>
      <c r="AH601" s="50"/>
      <c r="AI601" s="50"/>
      <c r="AJ601" s="50"/>
      <c r="AK601" s="50"/>
      <c r="AL601" s="50"/>
      <c r="AM601" s="25"/>
      <c r="AN601" s="25"/>
      <c r="AO601" s="5"/>
    </row>
    <row r="602" spans="3:41" ht="14">
      <c r="C602" s="47"/>
      <c r="D602" s="47"/>
      <c r="E602" s="5"/>
      <c r="F602" s="5"/>
      <c r="G602" s="5"/>
      <c r="H602" s="5"/>
      <c r="I602" s="48"/>
      <c r="J602" s="48"/>
      <c r="K602" s="49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7"/>
      <c r="X602" s="5"/>
      <c r="Y602" s="5"/>
      <c r="Z602" s="5"/>
      <c r="AA602" s="5"/>
      <c r="AB602" s="5"/>
      <c r="AC602" s="5"/>
      <c r="AD602" s="5"/>
      <c r="AE602" s="5"/>
      <c r="AF602" s="51"/>
      <c r="AG602" s="50"/>
      <c r="AH602" s="50"/>
      <c r="AI602" s="50"/>
      <c r="AJ602" s="50"/>
      <c r="AK602" s="50"/>
      <c r="AL602" s="50"/>
      <c r="AM602" s="25"/>
      <c r="AN602" s="25"/>
      <c r="AO602" s="5"/>
    </row>
    <row r="603" spans="3:41" ht="14">
      <c r="C603" s="47"/>
      <c r="D603" s="47"/>
      <c r="E603" s="5"/>
      <c r="F603" s="5"/>
      <c r="G603" s="5"/>
      <c r="H603" s="5"/>
      <c r="I603" s="48"/>
      <c r="J603" s="48"/>
      <c r="K603" s="49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7"/>
      <c r="X603" s="5"/>
      <c r="Y603" s="5"/>
      <c r="Z603" s="5"/>
      <c r="AA603" s="5"/>
      <c r="AB603" s="5"/>
      <c r="AC603" s="5"/>
      <c r="AD603" s="5"/>
      <c r="AE603" s="5"/>
      <c r="AF603" s="51"/>
      <c r="AG603" s="50"/>
      <c r="AH603" s="50"/>
      <c r="AI603" s="50"/>
      <c r="AJ603" s="50"/>
      <c r="AK603" s="50"/>
      <c r="AL603" s="50"/>
      <c r="AM603" s="25"/>
      <c r="AN603" s="25"/>
      <c r="AO603" s="5"/>
    </row>
    <row r="604" spans="3:41" ht="14">
      <c r="C604" s="47"/>
      <c r="D604" s="47"/>
      <c r="E604" s="5"/>
      <c r="F604" s="5"/>
      <c r="G604" s="5"/>
      <c r="H604" s="5"/>
      <c r="I604" s="48"/>
      <c r="J604" s="48"/>
      <c r="K604" s="49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7"/>
      <c r="X604" s="5"/>
      <c r="Y604" s="5"/>
      <c r="Z604" s="5"/>
      <c r="AA604" s="5"/>
      <c r="AB604" s="5"/>
      <c r="AC604" s="5"/>
      <c r="AD604" s="5"/>
      <c r="AE604" s="5"/>
      <c r="AF604" s="51"/>
      <c r="AG604" s="50"/>
      <c r="AH604" s="50"/>
      <c r="AI604" s="50"/>
      <c r="AJ604" s="50"/>
      <c r="AK604" s="50"/>
      <c r="AL604" s="50"/>
      <c r="AM604" s="25"/>
      <c r="AN604" s="25"/>
      <c r="AO604" s="5"/>
    </row>
    <row r="605" spans="3:41" ht="14">
      <c r="C605" s="47"/>
      <c r="D605" s="47"/>
      <c r="E605" s="5"/>
      <c r="F605" s="5"/>
      <c r="G605" s="5"/>
      <c r="H605" s="5"/>
      <c r="I605" s="48"/>
      <c r="J605" s="48"/>
      <c r="K605" s="49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7"/>
      <c r="X605" s="5"/>
      <c r="Y605" s="5"/>
      <c r="Z605" s="5"/>
      <c r="AA605" s="5"/>
      <c r="AB605" s="5"/>
      <c r="AC605" s="5"/>
      <c r="AD605" s="5"/>
      <c r="AE605" s="5"/>
      <c r="AF605" s="51"/>
      <c r="AG605" s="50"/>
      <c r="AH605" s="50"/>
      <c r="AI605" s="50"/>
      <c r="AJ605" s="50"/>
      <c r="AK605" s="50"/>
      <c r="AL605" s="50"/>
      <c r="AM605" s="25"/>
      <c r="AN605" s="25"/>
      <c r="AO605" s="5"/>
    </row>
    <row r="606" spans="3:41" ht="14">
      <c r="C606" s="47"/>
      <c r="D606" s="47"/>
      <c r="E606" s="5"/>
      <c r="F606" s="5"/>
      <c r="G606" s="5"/>
      <c r="H606" s="5"/>
      <c r="I606" s="48"/>
      <c r="J606" s="48"/>
      <c r="K606" s="49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7"/>
      <c r="X606" s="5"/>
      <c r="Y606" s="5"/>
      <c r="Z606" s="5"/>
      <c r="AA606" s="5"/>
      <c r="AB606" s="5"/>
      <c r="AC606" s="5"/>
      <c r="AD606" s="5"/>
      <c r="AE606" s="5"/>
      <c r="AF606" s="51"/>
      <c r="AG606" s="50"/>
      <c r="AH606" s="50"/>
      <c r="AI606" s="50"/>
      <c r="AJ606" s="50"/>
      <c r="AK606" s="50"/>
      <c r="AL606" s="50"/>
      <c r="AM606" s="25"/>
      <c r="AN606" s="25"/>
      <c r="AO606" s="5"/>
    </row>
    <row r="607" spans="3:41" ht="14">
      <c r="C607" s="47"/>
      <c r="D607" s="47"/>
      <c r="E607" s="5"/>
      <c r="F607" s="5"/>
      <c r="G607" s="5"/>
      <c r="H607" s="5"/>
      <c r="I607" s="48"/>
      <c r="J607" s="48"/>
      <c r="K607" s="49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7"/>
      <c r="X607" s="5"/>
      <c r="Y607" s="5"/>
      <c r="Z607" s="5"/>
      <c r="AA607" s="5"/>
      <c r="AB607" s="5"/>
      <c r="AC607" s="5"/>
      <c r="AD607" s="5"/>
      <c r="AE607" s="5"/>
      <c r="AF607" s="51"/>
      <c r="AG607" s="50"/>
      <c r="AH607" s="50"/>
      <c r="AI607" s="50"/>
      <c r="AJ607" s="50"/>
      <c r="AK607" s="50"/>
      <c r="AL607" s="50"/>
      <c r="AM607" s="25"/>
      <c r="AN607" s="25"/>
      <c r="AO607" s="5"/>
    </row>
    <row r="608" spans="3:41" ht="14">
      <c r="C608" s="47"/>
      <c r="D608" s="47"/>
      <c r="E608" s="5"/>
      <c r="F608" s="5"/>
      <c r="G608" s="5"/>
      <c r="H608" s="5"/>
      <c r="I608" s="48"/>
      <c r="J608" s="48"/>
      <c r="K608" s="49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7"/>
      <c r="X608" s="5"/>
      <c r="Y608" s="5"/>
      <c r="Z608" s="5"/>
      <c r="AA608" s="5"/>
      <c r="AB608" s="5"/>
      <c r="AC608" s="5"/>
      <c r="AD608" s="5"/>
      <c r="AE608" s="5"/>
      <c r="AF608" s="51"/>
      <c r="AG608" s="50"/>
      <c r="AH608" s="50"/>
      <c r="AI608" s="50"/>
      <c r="AJ608" s="50"/>
      <c r="AK608" s="50"/>
      <c r="AL608" s="50"/>
      <c r="AM608" s="25"/>
      <c r="AN608" s="25"/>
      <c r="AO608" s="5"/>
    </row>
    <row r="609" spans="3:41" ht="14">
      <c r="C609" s="47"/>
      <c r="D609" s="47"/>
      <c r="E609" s="5"/>
      <c r="F609" s="5"/>
      <c r="G609" s="5"/>
      <c r="H609" s="5"/>
      <c r="I609" s="48"/>
      <c r="J609" s="48"/>
      <c r="K609" s="49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7"/>
      <c r="X609" s="5"/>
      <c r="Y609" s="5"/>
      <c r="Z609" s="5"/>
      <c r="AA609" s="5"/>
      <c r="AB609" s="5"/>
      <c r="AC609" s="5"/>
      <c r="AD609" s="5"/>
      <c r="AE609" s="5"/>
      <c r="AF609" s="51"/>
      <c r="AG609" s="50"/>
      <c r="AH609" s="50"/>
      <c r="AI609" s="50"/>
      <c r="AJ609" s="50"/>
      <c r="AK609" s="50"/>
      <c r="AL609" s="50"/>
      <c r="AM609" s="25"/>
      <c r="AN609" s="25"/>
      <c r="AO609" s="5"/>
    </row>
    <row r="610" spans="3:41" ht="14">
      <c r="C610" s="47"/>
      <c r="D610" s="47"/>
      <c r="E610" s="5"/>
      <c r="F610" s="5"/>
      <c r="G610" s="5"/>
      <c r="H610" s="5"/>
      <c r="I610" s="48"/>
      <c r="J610" s="48"/>
      <c r="K610" s="49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7"/>
      <c r="X610" s="5"/>
      <c r="Y610" s="5"/>
      <c r="Z610" s="5"/>
      <c r="AA610" s="5"/>
      <c r="AB610" s="5"/>
      <c r="AC610" s="5"/>
      <c r="AD610" s="5"/>
      <c r="AE610" s="5"/>
      <c r="AF610" s="51"/>
      <c r="AG610" s="50"/>
      <c r="AH610" s="50"/>
      <c r="AI610" s="50"/>
      <c r="AJ610" s="50"/>
      <c r="AK610" s="50"/>
      <c r="AL610" s="50"/>
      <c r="AM610" s="25"/>
      <c r="AN610" s="25"/>
      <c r="AO610" s="5"/>
    </row>
    <row r="611" spans="3:41" ht="14">
      <c r="C611" s="47"/>
      <c r="D611" s="47"/>
      <c r="E611" s="5"/>
      <c r="F611" s="5"/>
      <c r="G611" s="5"/>
      <c r="H611" s="5"/>
      <c r="I611" s="48"/>
      <c r="J611" s="48"/>
      <c r="K611" s="49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7"/>
      <c r="X611" s="5"/>
      <c r="Y611" s="5"/>
      <c r="Z611" s="5"/>
      <c r="AA611" s="5"/>
      <c r="AB611" s="5"/>
      <c r="AC611" s="5"/>
      <c r="AD611" s="5"/>
      <c r="AE611" s="5"/>
      <c r="AF611" s="51"/>
      <c r="AG611" s="50"/>
      <c r="AH611" s="50"/>
      <c r="AI611" s="50"/>
      <c r="AJ611" s="50"/>
      <c r="AK611" s="50"/>
      <c r="AL611" s="50"/>
      <c r="AM611" s="25"/>
      <c r="AN611" s="25"/>
      <c r="AO611" s="5"/>
    </row>
    <row r="612" spans="3:41" ht="14">
      <c r="C612" s="47"/>
      <c r="D612" s="47"/>
      <c r="E612" s="5"/>
      <c r="F612" s="5"/>
      <c r="G612" s="5"/>
      <c r="H612" s="5"/>
      <c r="I612" s="48"/>
      <c r="J612" s="48"/>
      <c r="K612" s="49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7"/>
      <c r="X612" s="5"/>
      <c r="Y612" s="5"/>
      <c r="Z612" s="5"/>
      <c r="AA612" s="5"/>
      <c r="AB612" s="5"/>
      <c r="AC612" s="5"/>
      <c r="AD612" s="5"/>
      <c r="AE612" s="5"/>
      <c r="AF612" s="51"/>
      <c r="AG612" s="50"/>
      <c r="AH612" s="50"/>
      <c r="AI612" s="50"/>
      <c r="AJ612" s="50"/>
      <c r="AK612" s="50"/>
      <c r="AL612" s="50"/>
      <c r="AM612" s="25"/>
      <c r="AN612" s="25"/>
      <c r="AO612" s="5"/>
    </row>
    <row r="613" spans="3:41" ht="14">
      <c r="C613" s="47"/>
      <c r="D613" s="47"/>
      <c r="E613" s="5"/>
      <c r="F613" s="5"/>
      <c r="G613" s="5"/>
      <c r="H613" s="5"/>
      <c r="I613" s="48"/>
      <c r="J613" s="48"/>
      <c r="K613" s="49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7"/>
      <c r="X613" s="5"/>
      <c r="Y613" s="5"/>
      <c r="Z613" s="5"/>
      <c r="AA613" s="5"/>
      <c r="AB613" s="5"/>
      <c r="AC613" s="5"/>
      <c r="AD613" s="5"/>
      <c r="AE613" s="5"/>
      <c r="AF613" s="51"/>
      <c r="AG613" s="50"/>
      <c r="AH613" s="50"/>
      <c r="AI613" s="50"/>
      <c r="AJ613" s="50"/>
      <c r="AK613" s="50"/>
      <c r="AL613" s="50"/>
      <c r="AM613" s="25"/>
      <c r="AN613" s="25"/>
      <c r="AO613" s="5"/>
    </row>
    <row r="614" spans="3:41" ht="14">
      <c r="C614" s="47"/>
      <c r="D614" s="47"/>
      <c r="E614" s="5"/>
      <c r="F614" s="5"/>
      <c r="G614" s="5"/>
      <c r="H614" s="5"/>
      <c r="I614" s="48"/>
      <c r="J614" s="48"/>
      <c r="K614" s="49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7"/>
      <c r="X614" s="5"/>
      <c r="Y614" s="5"/>
      <c r="Z614" s="5"/>
      <c r="AA614" s="5"/>
      <c r="AB614" s="5"/>
      <c r="AC614" s="5"/>
      <c r="AD614" s="5"/>
      <c r="AE614" s="5"/>
      <c r="AF614" s="51"/>
      <c r="AG614" s="50"/>
      <c r="AH614" s="50"/>
      <c r="AI614" s="50"/>
      <c r="AJ614" s="50"/>
      <c r="AK614" s="50"/>
      <c r="AL614" s="50"/>
      <c r="AM614" s="25"/>
      <c r="AN614" s="25"/>
      <c r="AO614" s="5"/>
    </row>
    <row r="615" spans="3:41" ht="14">
      <c r="C615" s="47"/>
      <c r="D615" s="47"/>
      <c r="E615" s="5"/>
      <c r="F615" s="5"/>
      <c r="G615" s="5"/>
      <c r="H615" s="5"/>
      <c r="I615" s="48"/>
      <c r="J615" s="48"/>
      <c r="K615" s="49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7"/>
      <c r="X615" s="5"/>
      <c r="Y615" s="5"/>
      <c r="Z615" s="5"/>
      <c r="AA615" s="5"/>
      <c r="AB615" s="5"/>
      <c r="AC615" s="5"/>
      <c r="AD615" s="5"/>
      <c r="AE615" s="5"/>
      <c r="AF615" s="51"/>
      <c r="AG615" s="50"/>
      <c r="AH615" s="50"/>
      <c r="AI615" s="50"/>
      <c r="AJ615" s="50"/>
      <c r="AK615" s="50"/>
      <c r="AL615" s="50"/>
      <c r="AM615" s="25"/>
      <c r="AN615" s="25"/>
      <c r="AO615" s="5"/>
    </row>
    <row r="616" spans="3:41" ht="14">
      <c r="C616" s="47"/>
      <c r="D616" s="47"/>
      <c r="E616" s="5"/>
      <c r="F616" s="5"/>
      <c r="G616" s="5"/>
      <c r="H616" s="5"/>
      <c r="I616" s="48"/>
      <c r="J616" s="48"/>
      <c r="K616" s="49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7"/>
      <c r="X616" s="5"/>
      <c r="Y616" s="5"/>
      <c r="Z616" s="5"/>
      <c r="AA616" s="5"/>
      <c r="AB616" s="5"/>
      <c r="AC616" s="5"/>
      <c r="AD616" s="5"/>
      <c r="AE616" s="5"/>
      <c r="AF616" s="51"/>
      <c r="AG616" s="50"/>
      <c r="AH616" s="50"/>
      <c r="AI616" s="50"/>
      <c r="AJ616" s="50"/>
      <c r="AK616" s="50"/>
      <c r="AL616" s="50"/>
      <c r="AM616" s="25"/>
      <c r="AN616" s="25"/>
      <c r="AO616" s="5"/>
    </row>
    <row r="617" spans="3:41" ht="14">
      <c r="C617" s="47"/>
      <c r="D617" s="47"/>
      <c r="E617" s="5"/>
      <c r="F617" s="5"/>
      <c r="G617" s="5"/>
      <c r="H617" s="5"/>
      <c r="I617" s="48"/>
      <c r="J617" s="48"/>
      <c r="K617" s="49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7"/>
      <c r="X617" s="5"/>
      <c r="Y617" s="5"/>
      <c r="Z617" s="5"/>
      <c r="AA617" s="5"/>
      <c r="AB617" s="5"/>
      <c r="AC617" s="5"/>
      <c r="AD617" s="5"/>
      <c r="AE617" s="5"/>
      <c r="AF617" s="51"/>
      <c r="AG617" s="50"/>
      <c r="AH617" s="50"/>
      <c r="AI617" s="50"/>
      <c r="AJ617" s="50"/>
      <c r="AK617" s="50"/>
      <c r="AL617" s="50"/>
      <c r="AM617" s="25"/>
      <c r="AN617" s="25"/>
      <c r="AO617" s="5"/>
    </row>
    <row r="618" spans="3:41" ht="14">
      <c r="C618" s="47"/>
      <c r="D618" s="47"/>
      <c r="E618" s="5"/>
      <c r="F618" s="5"/>
      <c r="G618" s="5"/>
      <c r="H618" s="5"/>
      <c r="I618" s="48"/>
      <c r="J618" s="48"/>
      <c r="K618" s="49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7"/>
      <c r="X618" s="5"/>
      <c r="Y618" s="5"/>
      <c r="Z618" s="5"/>
      <c r="AA618" s="5"/>
      <c r="AB618" s="5"/>
      <c r="AC618" s="5"/>
      <c r="AD618" s="5"/>
      <c r="AE618" s="5"/>
      <c r="AF618" s="51"/>
      <c r="AG618" s="50"/>
      <c r="AH618" s="50"/>
      <c r="AI618" s="50"/>
      <c r="AJ618" s="50"/>
      <c r="AK618" s="50"/>
      <c r="AL618" s="50"/>
      <c r="AM618" s="25"/>
      <c r="AN618" s="25"/>
      <c r="AO618" s="5"/>
    </row>
    <row r="619" spans="3:41" ht="14">
      <c r="C619" s="47"/>
      <c r="D619" s="47"/>
      <c r="E619" s="5"/>
      <c r="F619" s="5"/>
      <c r="G619" s="5"/>
      <c r="H619" s="5"/>
      <c r="I619" s="48"/>
      <c r="J619" s="48"/>
      <c r="K619" s="49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7"/>
      <c r="X619" s="5"/>
      <c r="Y619" s="5"/>
      <c r="Z619" s="5"/>
      <c r="AA619" s="5"/>
      <c r="AB619" s="5"/>
      <c r="AC619" s="5"/>
      <c r="AD619" s="5"/>
      <c r="AE619" s="5"/>
      <c r="AF619" s="51"/>
      <c r="AG619" s="50"/>
      <c r="AH619" s="50"/>
      <c r="AI619" s="50"/>
      <c r="AJ619" s="50"/>
      <c r="AK619" s="50"/>
      <c r="AL619" s="50"/>
      <c r="AM619" s="25"/>
      <c r="AN619" s="25"/>
      <c r="AO619" s="5"/>
    </row>
    <row r="620" spans="3:41" ht="14">
      <c r="C620" s="47"/>
      <c r="D620" s="47"/>
      <c r="E620" s="5"/>
      <c r="F620" s="5"/>
      <c r="G620" s="5"/>
      <c r="H620" s="5"/>
      <c r="I620" s="48"/>
      <c r="J620" s="48"/>
      <c r="K620" s="49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7"/>
      <c r="X620" s="5"/>
      <c r="Y620" s="5"/>
      <c r="Z620" s="5"/>
      <c r="AA620" s="5"/>
      <c r="AB620" s="5"/>
      <c r="AC620" s="5"/>
      <c r="AD620" s="5"/>
      <c r="AE620" s="5"/>
      <c r="AF620" s="51"/>
      <c r="AG620" s="50"/>
      <c r="AH620" s="50"/>
      <c r="AI620" s="50"/>
      <c r="AJ620" s="50"/>
      <c r="AK620" s="50"/>
      <c r="AL620" s="50"/>
      <c r="AM620" s="25"/>
      <c r="AN620" s="25"/>
      <c r="AO620" s="5"/>
    </row>
    <row r="621" spans="3:41" ht="14">
      <c r="C621" s="47"/>
      <c r="D621" s="47"/>
      <c r="E621" s="5"/>
      <c r="F621" s="5"/>
      <c r="G621" s="5"/>
      <c r="H621" s="5"/>
      <c r="I621" s="48"/>
      <c r="J621" s="48"/>
      <c r="K621" s="49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7"/>
      <c r="X621" s="5"/>
      <c r="Y621" s="5"/>
      <c r="Z621" s="5"/>
      <c r="AA621" s="5"/>
      <c r="AB621" s="5"/>
      <c r="AC621" s="5"/>
      <c r="AD621" s="5"/>
      <c r="AE621" s="5"/>
      <c r="AF621" s="51"/>
      <c r="AG621" s="50"/>
      <c r="AH621" s="50"/>
      <c r="AI621" s="50"/>
      <c r="AJ621" s="50"/>
      <c r="AK621" s="50"/>
      <c r="AL621" s="50"/>
      <c r="AM621" s="25"/>
      <c r="AN621" s="25"/>
      <c r="AO621" s="5"/>
    </row>
    <row r="622" spans="3:41" ht="14">
      <c r="C622" s="47"/>
      <c r="D622" s="47"/>
      <c r="E622" s="5"/>
      <c r="F622" s="5"/>
      <c r="G622" s="5"/>
      <c r="H622" s="5"/>
      <c r="I622" s="48"/>
      <c r="J622" s="48"/>
      <c r="K622" s="49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7"/>
      <c r="X622" s="5"/>
      <c r="Y622" s="5"/>
      <c r="Z622" s="5"/>
      <c r="AA622" s="5"/>
      <c r="AB622" s="5"/>
      <c r="AC622" s="5"/>
      <c r="AD622" s="5"/>
      <c r="AE622" s="5"/>
      <c r="AF622" s="51"/>
      <c r="AG622" s="50"/>
      <c r="AH622" s="50"/>
      <c r="AI622" s="50"/>
      <c r="AJ622" s="50"/>
      <c r="AK622" s="50"/>
      <c r="AL622" s="50"/>
      <c r="AM622" s="25"/>
      <c r="AN622" s="25"/>
      <c r="AO622" s="5"/>
    </row>
    <row r="623" spans="3:41" ht="14">
      <c r="C623" s="47"/>
      <c r="D623" s="47"/>
      <c r="E623" s="5"/>
      <c r="F623" s="5"/>
      <c r="G623" s="5"/>
      <c r="H623" s="5"/>
      <c r="I623" s="48"/>
      <c r="J623" s="48"/>
      <c r="K623" s="49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7"/>
      <c r="X623" s="5"/>
      <c r="Y623" s="5"/>
      <c r="Z623" s="5"/>
      <c r="AA623" s="5"/>
      <c r="AB623" s="5"/>
      <c r="AC623" s="5"/>
      <c r="AD623" s="5"/>
      <c r="AE623" s="5"/>
      <c r="AF623" s="51"/>
      <c r="AG623" s="50"/>
      <c r="AH623" s="50"/>
      <c r="AI623" s="50"/>
      <c r="AJ623" s="50"/>
      <c r="AK623" s="50"/>
      <c r="AL623" s="50"/>
      <c r="AM623" s="25"/>
      <c r="AN623" s="25"/>
      <c r="AO623" s="5"/>
    </row>
    <row r="624" spans="3:41" ht="14">
      <c r="C624" s="47"/>
      <c r="D624" s="47"/>
      <c r="E624" s="5"/>
      <c r="F624" s="5"/>
      <c r="G624" s="5"/>
      <c r="H624" s="5"/>
      <c r="I624" s="48"/>
      <c r="J624" s="48"/>
      <c r="K624" s="49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7"/>
      <c r="X624" s="5"/>
      <c r="Y624" s="5"/>
      <c r="Z624" s="5"/>
      <c r="AA624" s="5"/>
      <c r="AB624" s="5"/>
      <c r="AC624" s="5"/>
      <c r="AD624" s="5"/>
      <c r="AE624" s="5"/>
      <c r="AF624" s="51"/>
      <c r="AG624" s="50"/>
      <c r="AH624" s="50"/>
      <c r="AI624" s="50"/>
      <c r="AJ624" s="50"/>
      <c r="AK624" s="50"/>
      <c r="AL624" s="50"/>
      <c r="AM624" s="25"/>
      <c r="AN624" s="25"/>
      <c r="AO624" s="5"/>
    </row>
    <row r="625" spans="3:41" ht="14">
      <c r="C625" s="47"/>
      <c r="D625" s="47"/>
      <c r="E625" s="5"/>
      <c r="F625" s="5"/>
      <c r="G625" s="5"/>
      <c r="H625" s="5"/>
      <c r="I625" s="48"/>
      <c r="J625" s="48"/>
      <c r="K625" s="49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7"/>
      <c r="X625" s="5"/>
      <c r="Y625" s="5"/>
      <c r="Z625" s="5"/>
      <c r="AA625" s="5"/>
      <c r="AB625" s="5"/>
      <c r="AC625" s="5"/>
      <c r="AD625" s="5"/>
      <c r="AE625" s="5"/>
      <c r="AF625" s="51"/>
      <c r="AG625" s="50"/>
      <c r="AH625" s="50"/>
      <c r="AI625" s="50"/>
      <c r="AJ625" s="50"/>
      <c r="AK625" s="50"/>
      <c r="AL625" s="50"/>
      <c r="AM625" s="25"/>
      <c r="AN625" s="25"/>
      <c r="AO625" s="5"/>
    </row>
    <row r="626" spans="3:41" ht="14">
      <c r="C626" s="47"/>
      <c r="D626" s="47"/>
      <c r="E626" s="5"/>
      <c r="F626" s="5"/>
      <c r="G626" s="5"/>
      <c r="H626" s="5"/>
      <c r="I626" s="48"/>
      <c r="J626" s="48"/>
      <c r="K626" s="49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7"/>
      <c r="X626" s="5"/>
      <c r="Y626" s="5"/>
      <c r="Z626" s="5"/>
      <c r="AA626" s="5"/>
      <c r="AB626" s="5"/>
      <c r="AC626" s="5"/>
      <c r="AD626" s="5"/>
      <c r="AE626" s="5"/>
      <c r="AF626" s="51"/>
      <c r="AG626" s="50"/>
      <c r="AH626" s="50"/>
      <c r="AI626" s="50"/>
      <c r="AJ626" s="50"/>
      <c r="AK626" s="50"/>
      <c r="AL626" s="50"/>
      <c r="AM626" s="25"/>
      <c r="AN626" s="25"/>
      <c r="AO626" s="5"/>
    </row>
    <row r="627" spans="3:41" ht="14">
      <c r="C627" s="47"/>
      <c r="D627" s="47"/>
      <c r="E627" s="5"/>
      <c r="F627" s="5"/>
      <c r="G627" s="5"/>
      <c r="H627" s="5"/>
      <c r="I627" s="48"/>
      <c r="J627" s="48"/>
      <c r="K627" s="49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7"/>
      <c r="X627" s="5"/>
      <c r="Y627" s="5"/>
      <c r="Z627" s="5"/>
      <c r="AA627" s="5"/>
      <c r="AB627" s="5"/>
      <c r="AC627" s="5"/>
      <c r="AD627" s="5"/>
      <c r="AE627" s="5"/>
      <c r="AF627" s="51"/>
      <c r="AG627" s="50"/>
      <c r="AH627" s="50"/>
      <c r="AI627" s="50"/>
      <c r="AJ627" s="50"/>
      <c r="AK627" s="50"/>
      <c r="AL627" s="50"/>
      <c r="AM627" s="25"/>
      <c r="AN627" s="25"/>
      <c r="AO627" s="5"/>
    </row>
    <row r="628" spans="3:41" ht="14">
      <c r="C628" s="47"/>
      <c r="D628" s="47"/>
      <c r="E628" s="5"/>
      <c r="F628" s="5"/>
      <c r="G628" s="5"/>
      <c r="H628" s="5"/>
      <c r="I628" s="48"/>
      <c r="J628" s="48"/>
      <c r="K628" s="49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7"/>
      <c r="X628" s="5"/>
      <c r="Y628" s="5"/>
      <c r="Z628" s="5"/>
      <c r="AA628" s="5"/>
      <c r="AB628" s="5"/>
      <c r="AC628" s="5"/>
      <c r="AD628" s="5"/>
      <c r="AE628" s="5"/>
      <c r="AF628" s="51"/>
      <c r="AG628" s="50"/>
      <c r="AH628" s="50"/>
      <c r="AI628" s="50"/>
      <c r="AJ628" s="50"/>
      <c r="AK628" s="50"/>
      <c r="AL628" s="50"/>
      <c r="AM628" s="25"/>
      <c r="AN628" s="25"/>
      <c r="AO628" s="5"/>
    </row>
    <row r="629" spans="3:41" ht="14">
      <c r="C629" s="47"/>
      <c r="D629" s="47"/>
      <c r="E629" s="5"/>
      <c r="F629" s="5"/>
      <c r="G629" s="5"/>
      <c r="H629" s="5"/>
      <c r="I629" s="48"/>
      <c r="J629" s="48"/>
      <c r="K629" s="49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7"/>
      <c r="X629" s="5"/>
      <c r="Y629" s="5"/>
      <c r="Z629" s="5"/>
      <c r="AA629" s="5"/>
      <c r="AB629" s="5"/>
      <c r="AC629" s="5"/>
      <c r="AD629" s="5"/>
      <c r="AE629" s="5"/>
      <c r="AF629" s="51"/>
      <c r="AG629" s="50"/>
      <c r="AH629" s="50"/>
      <c r="AI629" s="50"/>
      <c r="AJ629" s="50"/>
      <c r="AK629" s="50"/>
      <c r="AL629" s="50"/>
      <c r="AM629" s="25"/>
      <c r="AN629" s="25"/>
      <c r="AO629" s="5"/>
    </row>
    <row r="630" spans="3:41" ht="14">
      <c r="C630" s="47"/>
      <c r="D630" s="47"/>
      <c r="E630" s="5"/>
      <c r="F630" s="5"/>
      <c r="G630" s="5"/>
      <c r="H630" s="5"/>
      <c r="I630" s="48"/>
      <c r="J630" s="48"/>
      <c r="K630" s="49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7"/>
      <c r="X630" s="5"/>
      <c r="Y630" s="5"/>
      <c r="Z630" s="5"/>
      <c r="AA630" s="5"/>
      <c r="AB630" s="5"/>
      <c r="AC630" s="5"/>
      <c r="AD630" s="5"/>
      <c r="AE630" s="5"/>
      <c r="AF630" s="51"/>
      <c r="AG630" s="50"/>
      <c r="AH630" s="50"/>
      <c r="AI630" s="50"/>
      <c r="AJ630" s="50"/>
      <c r="AK630" s="50"/>
      <c r="AL630" s="50"/>
      <c r="AM630" s="25"/>
      <c r="AN630" s="25"/>
      <c r="AO630" s="5"/>
    </row>
    <row r="631" spans="3:41" ht="14">
      <c r="C631" s="47"/>
      <c r="D631" s="47"/>
      <c r="E631" s="5"/>
      <c r="F631" s="5"/>
      <c r="G631" s="5"/>
      <c r="H631" s="5"/>
      <c r="I631" s="48"/>
      <c r="J631" s="48"/>
      <c r="K631" s="49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7"/>
      <c r="X631" s="5"/>
      <c r="Y631" s="5"/>
      <c r="Z631" s="5"/>
      <c r="AA631" s="5"/>
      <c r="AB631" s="5"/>
      <c r="AC631" s="5"/>
      <c r="AD631" s="5"/>
      <c r="AE631" s="5"/>
      <c r="AF631" s="51"/>
      <c r="AG631" s="50"/>
      <c r="AH631" s="50"/>
      <c r="AI631" s="50"/>
      <c r="AJ631" s="50"/>
      <c r="AK631" s="50"/>
      <c r="AL631" s="50"/>
      <c r="AM631" s="25"/>
      <c r="AN631" s="25"/>
      <c r="AO631" s="5"/>
    </row>
    <row r="632" spans="3:41" ht="14">
      <c r="C632" s="47"/>
      <c r="D632" s="47"/>
      <c r="E632" s="5"/>
      <c r="F632" s="5"/>
      <c r="G632" s="5"/>
      <c r="H632" s="5"/>
      <c r="I632" s="48"/>
      <c r="J632" s="48"/>
      <c r="K632" s="49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7"/>
      <c r="X632" s="5"/>
      <c r="Y632" s="5"/>
      <c r="Z632" s="5"/>
      <c r="AA632" s="5"/>
      <c r="AB632" s="5"/>
      <c r="AC632" s="5"/>
      <c r="AD632" s="5"/>
      <c r="AE632" s="5"/>
      <c r="AF632" s="51"/>
      <c r="AG632" s="50"/>
      <c r="AH632" s="50"/>
      <c r="AI632" s="50"/>
      <c r="AJ632" s="50"/>
      <c r="AK632" s="50"/>
      <c r="AL632" s="50"/>
      <c r="AM632" s="25"/>
      <c r="AN632" s="25"/>
      <c r="AO632" s="5"/>
    </row>
    <row r="633" spans="3:41" ht="14">
      <c r="C633" s="47"/>
      <c r="D633" s="47"/>
      <c r="E633" s="5"/>
      <c r="F633" s="5"/>
      <c r="G633" s="5"/>
      <c r="H633" s="5"/>
      <c r="I633" s="48"/>
      <c r="J633" s="48"/>
      <c r="K633" s="49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7"/>
      <c r="X633" s="5"/>
      <c r="Y633" s="5"/>
      <c r="Z633" s="5"/>
      <c r="AA633" s="5"/>
      <c r="AB633" s="5"/>
      <c r="AC633" s="5"/>
      <c r="AD633" s="5"/>
      <c r="AE633" s="5"/>
      <c r="AF633" s="51"/>
      <c r="AG633" s="50"/>
      <c r="AH633" s="50"/>
      <c r="AI633" s="50"/>
      <c r="AJ633" s="50"/>
      <c r="AK633" s="50"/>
      <c r="AL633" s="50"/>
      <c r="AM633" s="25"/>
      <c r="AN633" s="25"/>
      <c r="AO633" s="5"/>
    </row>
    <row r="634" spans="3:41" ht="14">
      <c r="C634" s="47"/>
      <c r="D634" s="47"/>
      <c r="E634" s="5"/>
      <c r="F634" s="5"/>
      <c r="G634" s="5"/>
      <c r="H634" s="5"/>
      <c r="I634" s="48"/>
      <c r="J634" s="48"/>
      <c r="K634" s="49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7"/>
      <c r="X634" s="5"/>
      <c r="Y634" s="5"/>
      <c r="Z634" s="5"/>
      <c r="AA634" s="5"/>
      <c r="AB634" s="5"/>
      <c r="AC634" s="5"/>
      <c r="AD634" s="5"/>
      <c r="AE634" s="5"/>
      <c r="AF634" s="51"/>
      <c r="AG634" s="50"/>
      <c r="AH634" s="50"/>
      <c r="AI634" s="50"/>
      <c r="AJ634" s="50"/>
      <c r="AK634" s="50"/>
      <c r="AL634" s="50"/>
      <c r="AM634" s="25"/>
      <c r="AN634" s="25"/>
      <c r="AO634" s="5"/>
    </row>
    <row r="635" spans="3:41" ht="14">
      <c r="C635" s="47"/>
      <c r="D635" s="47"/>
      <c r="E635" s="5"/>
      <c r="F635" s="5"/>
      <c r="G635" s="5"/>
      <c r="H635" s="5"/>
      <c r="I635" s="48"/>
      <c r="J635" s="48"/>
      <c r="K635" s="49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7"/>
      <c r="X635" s="5"/>
      <c r="Y635" s="5"/>
      <c r="Z635" s="5"/>
      <c r="AA635" s="5"/>
      <c r="AB635" s="5"/>
      <c r="AC635" s="5"/>
      <c r="AD635" s="5"/>
      <c r="AE635" s="5"/>
      <c r="AF635" s="51"/>
      <c r="AG635" s="50"/>
      <c r="AH635" s="50"/>
      <c r="AI635" s="50"/>
      <c r="AJ635" s="50"/>
      <c r="AK635" s="50"/>
      <c r="AL635" s="50"/>
      <c r="AM635" s="25"/>
      <c r="AN635" s="25"/>
      <c r="AO635" s="5"/>
    </row>
    <row r="636" spans="3:41" ht="14">
      <c r="C636" s="47"/>
      <c r="D636" s="47"/>
      <c r="E636" s="5"/>
      <c r="F636" s="5"/>
      <c r="G636" s="5"/>
      <c r="H636" s="5"/>
      <c r="I636" s="48"/>
      <c r="J636" s="48"/>
      <c r="K636" s="49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7"/>
      <c r="X636" s="5"/>
      <c r="Y636" s="5"/>
      <c r="Z636" s="5"/>
      <c r="AA636" s="5"/>
      <c r="AB636" s="5"/>
      <c r="AC636" s="5"/>
      <c r="AD636" s="5"/>
      <c r="AE636" s="5"/>
      <c r="AF636" s="51"/>
      <c r="AG636" s="50"/>
      <c r="AH636" s="50"/>
      <c r="AI636" s="50"/>
      <c r="AJ636" s="50"/>
      <c r="AK636" s="50"/>
      <c r="AL636" s="50"/>
      <c r="AM636" s="25"/>
      <c r="AN636" s="25"/>
      <c r="AO636" s="5"/>
    </row>
    <row r="637" spans="3:41" ht="14">
      <c r="C637" s="47"/>
      <c r="D637" s="47"/>
      <c r="E637" s="5"/>
      <c r="F637" s="5"/>
      <c r="G637" s="5"/>
      <c r="H637" s="5"/>
      <c r="I637" s="48"/>
      <c r="J637" s="48"/>
      <c r="K637" s="49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7"/>
      <c r="X637" s="5"/>
      <c r="Y637" s="5"/>
      <c r="Z637" s="5"/>
      <c r="AA637" s="5"/>
      <c r="AB637" s="5"/>
      <c r="AC637" s="5"/>
      <c r="AD637" s="5"/>
      <c r="AE637" s="5"/>
      <c r="AF637" s="51"/>
      <c r="AG637" s="50"/>
      <c r="AH637" s="50"/>
      <c r="AI637" s="50"/>
      <c r="AJ637" s="50"/>
      <c r="AK637" s="50"/>
      <c r="AL637" s="50"/>
      <c r="AM637" s="25"/>
      <c r="AN637" s="25"/>
      <c r="AO637" s="5"/>
    </row>
    <row r="638" spans="3:41" ht="14">
      <c r="C638" s="47"/>
      <c r="D638" s="47"/>
      <c r="E638" s="5"/>
      <c r="F638" s="5"/>
      <c r="G638" s="5"/>
      <c r="H638" s="5"/>
      <c r="I638" s="48"/>
      <c r="J638" s="48"/>
      <c r="K638" s="49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7"/>
      <c r="X638" s="5"/>
      <c r="Y638" s="5"/>
      <c r="Z638" s="5"/>
      <c r="AA638" s="5"/>
      <c r="AB638" s="5"/>
      <c r="AC638" s="5"/>
      <c r="AD638" s="5"/>
      <c r="AE638" s="5"/>
      <c r="AF638" s="51"/>
      <c r="AG638" s="50"/>
      <c r="AH638" s="50"/>
      <c r="AI638" s="50"/>
      <c r="AJ638" s="50"/>
      <c r="AK638" s="50"/>
      <c r="AL638" s="50"/>
      <c r="AM638" s="25"/>
      <c r="AN638" s="25"/>
      <c r="AO638" s="5"/>
    </row>
    <row r="639" spans="3:41" ht="14">
      <c r="C639" s="47"/>
      <c r="D639" s="47"/>
      <c r="E639" s="5"/>
      <c r="F639" s="5"/>
      <c r="G639" s="5"/>
      <c r="H639" s="5"/>
      <c r="I639" s="48"/>
      <c r="J639" s="48"/>
      <c r="K639" s="49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7"/>
      <c r="X639" s="5"/>
      <c r="Y639" s="5"/>
      <c r="Z639" s="5"/>
      <c r="AA639" s="5"/>
      <c r="AB639" s="5"/>
      <c r="AC639" s="5"/>
      <c r="AD639" s="5"/>
      <c r="AE639" s="5"/>
      <c r="AF639" s="51"/>
      <c r="AG639" s="50"/>
      <c r="AH639" s="50"/>
      <c r="AI639" s="50"/>
      <c r="AJ639" s="50"/>
      <c r="AK639" s="50"/>
      <c r="AL639" s="50"/>
      <c r="AM639" s="25"/>
      <c r="AN639" s="25"/>
      <c r="AO639" s="5"/>
    </row>
    <row r="640" spans="3:41" ht="14">
      <c r="C640" s="47"/>
      <c r="D640" s="47"/>
      <c r="E640" s="5"/>
      <c r="F640" s="5"/>
      <c r="G640" s="5"/>
      <c r="H640" s="5"/>
      <c r="I640" s="48"/>
      <c r="J640" s="48"/>
      <c r="K640" s="49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7"/>
      <c r="X640" s="5"/>
      <c r="Y640" s="5"/>
      <c r="Z640" s="5"/>
      <c r="AA640" s="5"/>
      <c r="AB640" s="5"/>
      <c r="AC640" s="5"/>
      <c r="AD640" s="5"/>
      <c r="AE640" s="5"/>
      <c r="AF640" s="51"/>
      <c r="AG640" s="50"/>
      <c r="AH640" s="50"/>
      <c r="AI640" s="50"/>
      <c r="AJ640" s="50"/>
      <c r="AK640" s="50"/>
      <c r="AL640" s="50"/>
      <c r="AM640" s="25"/>
      <c r="AN640" s="25"/>
      <c r="AO640" s="5"/>
    </row>
    <row r="641" spans="3:41" ht="14">
      <c r="C641" s="47"/>
      <c r="D641" s="47"/>
      <c r="E641" s="5"/>
      <c r="F641" s="5"/>
      <c r="G641" s="5"/>
      <c r="H641" s="5"/>
      <c r="I641" s="48"/>
      <c r="J641" s="48"/>
      <c r="K641" s="49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7"/>
      <c r="X641" s="5"/>
      <c r="Y641" s="5"/>
      <c r="Z641" s="5"/>
      <c r="AA641" s="5"/>
      <c r="AB641" s="5"/>
      <c r="AC641" s="5"/>
      <c r="AD641" s="5"/>
      <c r="AE641" s="5"/>
      <c r="AF641" s="51"/>
      <c r="AG641" s="50"/>
      <c r="AH641" s="50"/>
      <c r="AI641" s="50"/>
      <c r="AJ641" s="50"/>
      <c r="AK641" s="50"/>
      <c r="AL641" s="50"/>
      <c r="AM641" s="25"/>
      <c r="AN641" s="25"/>
      <c r="AO641" s="5"/>
    </row>
    <row r="642" spans="3:41" ht="14">
      <c r="C642" s="47"/>
      <c r="D642" s="47"/>
      <c r="E642" s="5"/>
      <c r="F642" s="5"/>
      <c r="G642" s="5"/>
      <c r="H642" s="5"/>
      <c r="I642" s="48"/>
      <c r="J642" s="48"/>
      <c r="K642" s="49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7"/>
      <c r="X642" s="5"/>
      <c r="Y642" s="5"/>
      <c r="Z642" s="5"/>
      <c r="AA642" s="5"/>
      <c r="AB642" s="5"/>
      <c r="AC642" s="5"/>
      <c r="AD642" s="5"/>
      <c r="AE642" s="5"/>
      <c r="AF642" s="51"/>
      <c r="AG642" s="50"/>
      <c r="AH642" s="50"/>
      <c r="AI642" s="50"/>
      <c r="AJ642" s="50"/>
      <c r="AK642" s="50"/>
      <c r="AL642" s="50"/>
      <c r="AM642" s="25"/>
      <c r="AN642" s="25"/>
      <c r="AO642" s="5"/>
    </row>
    <row r="643" spans="3:41" ht="14">
      <c r="C643" s="47"/>
      <c r="D643" s="47"/>
      <c r="E643" s="5"/>
      <c r="F643" s="5"/>
      <c r="G643" s="5"/>
      <c r="H643" s="5"/>
      <c r="I643" s="48"/>
      <c r="J643" s="48"/>
      <c r="K643" s="49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7"/>
      <c r="X643" s="5"/>
      <c r="Y643" s="5"/>
      <c r="Z643" s="5"/>
      <c r="AA643" s="5"/>
      <c r="AB643" s="5"/>
      <c r="AC643" s="5"/>
      <c r="AD643" s="5"/>
      <c r="AE643" s="5"/>
      <c r="AF643" s="51"/>
      <c r="AG643" s="50"/>
      <c r="AH643" s="50"/>
      <c r="AI643" s="50"/>
      <c r="AJ643" s="50"/>
      <c r="AK643" s="50"/>
      <c r="AL643" s="50"/>
      <c r="AM643" s="25"/>
      <c r="AN643" s="25"/>
      <c r="AO643" s="5"/>
    </row>
    <row r="644" spans="3:41" ht="14">
      <c r="C644" s="47"/>
      <c r="D644" s="47"/>
      <c r="E644" s="5"/>
      <c r="F644" s="5"/>
      <c r="G644" s="5"/>
      <c r="H644" s="5"/>
      <c r="I644" s="48"/>
      <c r="J644" s="48"/>
      <c r="K644" s="49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7"/>
      <c r="X644" s="5"/>
      <c r="Y644" s="5"/>
      <c r="Z644" s="5"/>
      <c r="AA644" s="5"/>
      <c r="AB644" s="5"/>
      <c r="AC644" s="5"/>
      <c r="AD644" s="5"/>
      <c r="AE644" s="5"/>
      <c r="AF644" s="51"/>
      <c r="AG644" s="50"/>
      <c r="AH644" s="50"/>
      <c r="AI644" s="50"/>
      <c r="AJ644" s="50"/>
      <c r="AK644" s="50"/>
      <c r="AL644" s="50"/>
      <c r="AM644" s="25"/>
      <c r="AN644" s="25"/>
      <c r="AO644" s="5"/>
    </row>
    <row r="645" spans="3:41" ht="14">
      <c r="C645" s="47"/>
      <c r="D645" s="47"/>
      <c r="E645" s="5"/>
      <c r="F645" s="5"/>
      <c r="G645" s="5"/>
      <c r="H645" s="5"/>
      <c r="I645" s="48"/>
      <c r="J645" s="48"/>
      <c r="K645" s="49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7"/>
      <c r="X645" s="5"/>
      <c r="Y645" s="5"/>
      <c r="Z645" s="5"/>
      <c r="AA645" s="5"/>
      <c r="AB645" s="5"/>
      <c r="AC645" s="5"/>
      <c r="AD645" s="5"/>
      <c r="AE645" s="5"/>
      <c r="AF645" s="51"/>
      <c r="AG645" s="50"/>
      <c r="AH645" s="50"/>
      <c r="AI645" s="50"/>
      <c r="AJ645" s="50"/>
      <c r="AK645" s="50"/>
      <c r="AL645" s="50"/>
      <c r="AM645" s="25"/>
      <c r="AN645" s="25"/>
      <c r="AO645" s="5"/>
    </row>
    <row r="646" spans="3:41" ht="14">
      <c r="C646" s="47"/>
      <c r="D646" s="47"/>
      <c r="E646" s="5"/>
      <c r="F646" s="5"/>
      <c r="G646" s="5"/>
      <c r="H646" s="5"/>
      <c r="I646" s="48"/>
      <c r="J646" s="48"/>
      <c r="K646" s="49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7"/>
      <c r="X646" s="5"/>
      <c r="Y646" s="5"/>
      <c r="Z646" s="5"/>
      <c r="AA646" s="5"/>
      <c r="AB646" s="5"/>
      <c r="AC646" s="5"/>
      <c r="AD646" s="5"/>
      <c r="AE646" s="5"/>
      <c r="AF646" s="51"/>
      <c r="AG646" s="50"/>
      <c r="AH646" s="50"/>
      <c r="AI646" s="50"/>
      <c r="AJ646" s="50"/>
      <c r="AK646" s="50"/>
      <c r="AL646" s="50"/>
      <c r="AM646" s="25"/>
      <c r="AN646" s="25"/>
      <c r="AO646" s="5"/>
    </row>
    <row r="647" spans="3:41" ht="14">
      <c r="C647" s="47"/>
      <c r="D647" s="47"/>
      <c r="E647" s="5"/>
      <c r="F647" s="5"/>
      <c r="G647" s="5"/>
      <c r="H647" s="5"/>
      <c r="I647" s="48"/>
      <c r="J647" s="48"/>
      <c r="K647" s="49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7"/>
      <c r="X647" s="5"/>
      <c r="Y647" s="5"/>
      <c r="Z647" s="5"/>
      <c r="AA647" s="5"/>
      <c r="AB647" s="5"/>
      <c r="AC647" s="5"/>
      <c r="AD647" s="5"/>
      <c r="AE647" s="5"/>
      <c r="AF647" s="51"/>
      <c r="AG647" s="50"/>
      <c r="AH647" s="50"/>
      <c r="AI647" s="50"/>
      <c r="AJ647" s="50"/>
      <c r="AK647" s="50"/>
      <c r="AL647" s="50"/>
      <c r="AM647" s="25"/>
      <c r="AN647" s="25"/>
      <c r="AO647" s="5"/>
    </row>
    <row r="648" spans="3:41" ht="14">
      <c r="C648" s="47"/>
      <c r="D648" s="47"/>
      <c r="E648" s="5"/>
      <c r="F648" s="5"/>
      <c r="G648" s="5"/>
      <c r="H648" s="5"/>
      <c r="I648" s="48"/>
      <c r="J648" s="48"/>
      <c r="K648" s="49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7"/>
      <c r="X648" s="5"/>
      <c r="Y648" s="5"/>
      <c r="Z648" s="5"/>
      <c r="AA648" s="5"/>
      <c r="AB648" s="5"/>
      <c r="AC648" s="5"/>
      <c r="AD648" s="5"/>
      <c r="AE648" s="5"/>
      <c r="AF648" s="51"/>
      <c r="AG648" s="50"/>
      <c r="AH648" s="50"/>
      <c r="AI648" s="50"/>
      <c r="AJ648" s="50"/>
      <c r="AK648" s="50"/>
      <c r="AL648" s="50"/>
      <c r="AM648" s="25"/>
      <c r="AN648" s="25"/>
      <c r="AO648" s="5"/>
    </row>
    <row r="649" spans="3:41" ht="14">
      <c r="C649" s="47"/>
      <c r="D649" s="47"/>
      <c r="E649" s="5"/>
      <c r="F649" s="5"/>
      <c r="G649" s="5"/>
      <c r="H649" s="5"/>
      <c r="I649" s="48"/>
      <c r="J649" s="48"/>
      <c r="K649" s="49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7"/>
      <c r="X649" s="5"/>
      <c r="Y649" s="5"/>
      <c r="Z649" s="5"/>
      <c r="AA649" s="5"/>
      <c r="AB649" s="5"/>
      <c r="AC649" s="5"/>
      <c r="AD649" s="5"/>
      <c r="AE649" s="5"/>
      <c r="AF649" s="51"/>
      <c r="AG649" s="50"/>
      <c r="AH649" s="50"/>
      <c r="AI649" s="50"/>
      <c r="AJ649" s="50"/>
      <c r="AK649" s="50"/>
      <c r="AL649" s="50"/>
      <c r="AM649" s="25"/>
      <c r="AN649" s="25"/>
      <c r="AO649" s="5"/>
    </row>
    <row r="650" spans="3:41" ht="14">
      <c r="C650" s="47"/>
      <c r="D650" s="47"/>
      <c r="E650" s="5"/>
      <c r="F650" s="5"/>
      <c r="G650" s="5"/>
      <c r="H650" s="5"/>
      <c r="I650" s="48"/>
      <c r="J650" s="48"/>
      <c r="K650" s="49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7"/>
      <c r="X650" s="5"/>
      <c r="Y650" s="5"/>
      <c r="Z650" s="5"/>
      <c r="AA650" s="5"/>
      <c r="AB650" s="5"/>
      <c r="AC650" s="5"/>
      <c r="AD650" s="5"/>
      <c r="AE650" s="5"/>
      <c r="AF650" s="51"/>
      <c r="AG650" s="50"/>
      <c r="AH650" s="50"/>
      <c r="AI650" s="50"/>
      <c r="AJ650" s="50"/>
      <c r="AK650" s="50"/>
      <c r="AL650" s="50"/>
      <c r="AM650" s="25"/>
      <c r="AN650" s="25"/>
      <c r="AO650" s="5"/>
    </row>
    <row r="651" spans="3:41" ht="14">
      <c r="C651" s="47"/>
      <c r="D651" s="47"/>
      <c r="E651" s="5"/>
      <c r="F651" s="5"/>
      <c r="G651" s="5"/>
      <c r="H651" s="5"/>
      <c r="I651" s="48"/>
      <c r="J651" s="48"/>
      <c r="K651" s="49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7"/>
      <c r="X651" s="5"/>
      <c r="Y651" s="5"/>
      <c r="Z651" s="5"/>
      <c r="AA651" s="5"/>
      <c r="AB651" s="5"/>
      <c r="AC651" s="5"/>
      <c r="AD651" s="5"/>
      <c r="AE651" s="5"/>
      <c r="AF651" s="51"/>
      <c r="AG651" s="50"/>
      <c r="AH651" s="50"/>
      <c r="AI651" s="50"/>
      <c r="AJ651" s="50"/>
      <c r="AK651" s="50"/>
      <c r="AL651" s="50"/>
      <c r="AM651" s="25"/>
      <c r="AN651" s="25"/>
      <c r="AO651" s="5"/>
    </row>
    <row r="652" spans="3:41" ht="14">
      <c r="C652" s="47"/>
      <c r="D652" s="47"/>
      <c r="E652" s="5"/>
      <c r="F652" s="5"/>
      <c r="G652" s="5"/>
      <c r="H652" s="5"/>
      <c r="I652" s="48"/>
      <c r="J652" s="48"/>
      <c r="K652" s="49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7"/>
      <c r="X652" s="5"/>
      <c r="Y652" s="5"/>
      <c r="Z652" s="5"/>
      <c r="AA652" s="5"/>
      <c r="AB652" s="5"/>
      <c r="AC652" s="5"/>
      <c r="AD652" s="5"/>
      <c r="AE652" s="5"/>
      <c r="AF652" s="51"/>
      <c r="AG652" s="50"/>
      <c r="AH652" s="50"/>
      <c r="AI652" s="50"/>
      <c r="AJ652" s="50"/>
      <c r="AK652" s="50"/>
      <c r="AL652" s="50"/>
      <c r="AM652" s="25"/>
      <c r="AN652" s="25"/>
      <c r="AO652" s="5"/>
    </row>
    <row r="653" spans="3:41" ht="14">
      <c r="C653" s="47"/>
      <c r="D653" s="47"/>
      <c r="E653" s="5"/>
      <c r="F653" s="5"/>
      <c r="G653" s="5"/>
      <c r="H653" s="5"/>
      <c r="I653" s="48"/>
      <c r="J653" s="48"/>
      <c r="K653" s="49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7"/>
      <c r="X653" s="5"/>
      <c r="Y653" s="5"/>
      <c r="Z653" s="5"/>
      <c r="AA653" s="5"/>
      <c r="AB653" s="5"/>
      <c r="AC653" s="5"/>
      <c r="AD653" s="5"/>
      <c r="AE653" s="5"/>
      <c r="AF653" s="51"/>
      <c r="AG653" s="50"/>
      <c r="AH653" s="50"/>
      <c r="AI653" s="50"/>
      <c r="AJ653" s="50"/>
      <c r="AK653" s="50"/>
      <c r="AL653" s="50"/>
      <c r="AM653" s="25"/>
      <c r="AN653" s="25"/>
      <c r="AO653" s="5"/>
    </row>
    <row r="654" spans="3:41" ht="14">
      <c r="C654" s="47"/>
      <c r="D654" s="47"/>
      <c r="E654" s="5"/>
      <c r="F654" s="5"/>
      <c r="G654" s="5"/>
      <c r="H654" s="5"/>
      <c r="I654" s="48"/>
      <c r="J654" s="48"/>
      <c r="K654" s="49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7"/>
      <c r="X654" s="5"/>
      <c r="Y654" s="5"/>
      <c r="Z654" s="5"/>
      <c r="AA654" s="5"/>
      <c r="AB654" s="5"/>
      <c r="AC654" s="5"/>
      <c r="AD654" s="5"/>
      <c r="AE654" s="5"/>
      <c r="AF654" s="51"/>
      <c r="AG654" s="50"/>
      <c r="AH654" s="50"/>
      <c r="AI654" s="50"/>
      <c r="AJ654" s="50"/>
      <c r="AK654" s="50"/>
      <c r="AL654" s="50"/>
      <c r="AM654" s="25"/>
      <c r="AN654" s="25"/>
      <c r="AO654" s="5"/>
    </row>
    <row r="655" spans="3:41" ht="14">
      <c r="C655" s="47"/>
      <c r="D655" s="47"/>
      <c r="E655" s="5"/>
      <c r="F655" s="5"/>
      <c r="G655" s="5"/>
      <c r="H655" s="5"/>
      <c r="I655" s="48"/>
      <c r="J655" s="48"/>
      <c r="K655" s="49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7"/>
      <c r="X655" s="5"/>
      <c r="Y655" s="5"/>
      <c r="Z655" s="5"/>
      <c r="AA655" s="5"/>
      <c r="AB655" s="5"/>
      <c r="AC655" s="5"/>
      <c r="AD655" s="5"/>
      <c r="AE655" s="5"/>
      <c r="AF655" s="51"/>
      <c r="AG655" s="50"/>
      <c r="AH655" s="50"/>
      <c r="AI655" s="50"/>
      <c r="AJ655" s="50"/>
      <c r="AK655" s="50"/>
      <c r="AL655" s="50"/>
      <c r="AM655" s="25"/>
      <c r="AN655" s="25"/>
      <c r="AO655" s="5"/>
    </row>
    <row r="656" spans="3:41" ht="14">
      <c r="C656" s="47"/>
      <c r="D656" s="47"/>
      <c r="E656" s="5"/>
      <c r="F656" s="5"/>
      <c r="G656" s="5"/>
      <c r="H656" s="5"/>
      <c r="I656" s="48"/>
      <c r="J656" s="48"/>
      <c r="K656" s="49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7"/>
      <c r="X656" s="5"/>
      <c r="Y656" s="5"/>
      <c r="Z656" s="5"/>
      <c r="AA656" s="5"/>
      <c r="AB656" s="5"/>
      <c r="AC656" s="5"/>
      <c r="AD656" s="5"/>
      <c r="AE656" s="5"/>
      <c r="AF656" s="51"/>
      <c r="AG656" s="50"/>
      <c r="AH656" s="50"/>
      <c r="AI656" s="50"/>
      <c r="AJ656" s="50"/>
      <c r="AK656" s="50"/>
      <c r="AL656" s="50"/>
      <c r="AM656" s="25"/>
      <c r="AN656" s="25"/>
      <c r="AO656" s="5"/>
    </row>
    <row r="657" spans="3:41" ht="14">
      <c r="C657" s="47"/>
      <c r="D657" s="47"/>
      <c r="E657" s="5"/>
      <c r="F657" s="5"/>
      <c r="G657" s="5"/>
      <c r="H657" s="5"/>
      <c r="I657" s="48"/>
      <c r="J657" s="48"/>
      <c r="K657" s="49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7"/>
      <c r="X657" s="5"/>
      <c r="Y657" s="5"/>
      <c r="Z657" s="5"/>
      <c r="AA657" s="5"/>
      <c r="AB657" s="5"/>
      <c r="AC657" s="5"/>
      <c r="AD657" s="5"/>
      <c r="AE657" s="5"/>
      <c r="AF657" s="51"/>
      <c r="AG657" s="50"/>
      <c r="AH657" s="50"/>
      <c r="AI657" s="50"/>
      <c r="AJ657" s="50"/>
      <c r="AK657" s="50"/>
      <c r="AL657" s="50"/>
      <c r="AM657" s="25"/>
      <c r="AN657" s="25"/>
      <c r="AO657" s="5"/>
    </row>
    <row r="658" spans="3:41" ht="14">
      <c r="C658" s="47"/>
      <c r="D658" s="47"/>
      <c r="E658" s="5"/>
      <c r="F658" s="5"/>
      <c r="G658" s="5"/>
      <c r="H658" s="5"/>
      <c r="I658" s="48"/>
      <c r="J658" s="48"/>
      <c r="K658" s="49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7"/>
      <c r="X658" s="5"/>
      <c r="Y658" s="5"/>
      <c r="Z658" s="5"/>
      <c r="AA658" s="5"/>
      <c r="AB658" s="5"/>
      <c r="AC658" s="5"/>
      <c r="AD658" s="5"/>
      <c r="AE658" s="5"/>
      <c r="AF658" s="51"/>
      <c r="AG658" s="50"/>
      <c r="AH658" s="50"/>
      <c r="AI658" s="50"/>
      <c r="AJ658" s="50"/>
      <c r="AK658" s="50"/>
      <c r="AL658" s="50"/>
      <c r="AM658" s="25"/>
      <c r="AN658" s="25"/>
      <c r="AO658" s="5"/>
    </row>
    <row r="659" spans="3:41" ht="14">
      <c r="C659" s="47"/>
      <c r="D659" s="47"/>
      <c r="E659" s="5"/>
      <c r="F659" s="5"/>
      <c r="G659" s="5"/>
      <c r="H659" s="5"/>
      <c r="I659" s="48"/>
      <c r="J659" s="48"/>
      <c r="K659" s="49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7"/>
      <c r="X659" s="5"/>
      <c r="Y659" s="5"/>
      <c r="Z659" s="5"/>
      <c r="AA659" s="5"/>
      <c r="AB659" s="5"/>
      <c r="AC659" s="5"/>
      <c r="AD659" s="5"/>
      <c r="AE659" s="5"/>
      <c r="AF659" s="51"/>
      <c r="AG659" s="50"/>
      <c r="AH659" s="50"/>
      <c r="AI659" s="50"/>
      <c r="AJ659" s="50"/>
      <c r="AK659" s="50"/>
      <c r="AL659" s="50"/>
      <c r="AM659" s="25"/>
      <c r="AN659" s="25"/>
      <c r="AO659" s="5"/>
    </row>
    <row r="660" spans="3:41" ht="14">
      <c r="C660" s="47"/>
      <c r="D660" s="47"/>
      <c r="E660" s="5"/>
      <c r="F660" s="5"/>
      <c r="G660" s="5"/>
      <c r="H660" s="5"/>
      <c r="I660" s="48"/>
      <c r="J660" s="48"/>
      <c r="K660" s="49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7"/>
      <c r="X660" s="5"/>
      <c r="Y660" s="5"/>
      <c r="Z660" s="5"/>
      <c r="AA660" s="5"/>
      <c r="AB660" s="5"/>
      <c r="AC660" s="5"/>
      <c r="AD660" s="5"/>
      <c r="AE660" s="5"/>
      <c r="AF660" s="51"/>
      <c r="AG660" s="50"/>
      <c r="AH660" s="50"/>
      <c r="AI660" s="50"/>
      <c r="AJ660" s="50"/>
      <c r="AK660" s="50"/>
      <c r="AL660" s="50"/>
      <c r="AM660" s="25"/>
      <c r="AN660" s="25"/>
      <c r="AO660" s="5"/>
    </row>
    <row r="661" spans="3:41" ht="14">
      <c r="C661" s="47"/>
      <c r="D661" s="47"/>
      <c r="E661" s="5"/>
      <c r="F661" s="5"/>
      <c r="G661" s="5"/>
      <c r="H661" s="5"/>
      <c r="I661" s="48"/>
      <c r="J661" s="48"/>
      <c r="K661" s="49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7"/>
      <c r="X661" s="5"/>
      <c r="Y661" s="5"/>
      <c r="Z661" s="5"/>
      <c r="AA661" s="5"/>
      <c r="AB661" s="5"/>
      <c r="AC661" s="5"/>
      <c r="AD661" s="5"/>
      <c r="AE661" s="5"/>
      <c r="AF661" s="51"/>
      <c r="AG661" s="50"/>
      <c r="AH661" s="50"/>
      <c r="AI661" s="50"/>
      <c r="AJ661" s="50"/>
      <c r="AK661" s="50"/>
      <c r="AL661" s="50"/>
      <c r="AM661" s="25"/>
      <c r="AN661" s="25"/>
      <c r="AO661" s="5"/>
    </row>
    <row r="662" spans="3:41" ht="14">
      <c r="C662" s="47"/>
      <c r="D662" s="47"/>
      <c r="E662" s="5"/>
      <c r="F662" s="5"/>
      <c r="G662" s="5"/>
      <c r="H662" s="5"/>
      <c r="I662" s="48"/>
      <c r="J662" s="48"/>
      <c r="K662" s="49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7"/>
      <c r="X662" s="5"/>
      <c r="Y662" s="5"/>
      <c r="Z662" s="5"/>
      <c r="AA662" s="5"/>
      <c r="AB662" s="5"/>
      <c r="AC662" s="5"/>
      <c r="AD662" s="5"/>
      <c r="AE662" s="5"/>
      <c r="AF662" s="51"/>
      <c r="AG662" s="50"/>
      <c r="AH662" s="50"/>
      <c r="AI662" s="50"/>
      <c r="AJ662" s="50"/>
      <c r="AK662" s="50"/>
      <c r="AL662" s="50"/>
      <c r="AM662" s="25"/>
      <c r="AN662" s="25"/>
      <c r="AO662" s="5"/>
    </row>
    <row r="663" spans="3:41" ht="14">
      <c r="C663" s="47"/>
      <c r="D663" s="47"/>
      <c r="E663" s="5"/>
      <c r="F663" s="5"/>
      <c r="G663" s="5"/>
      <c r="H663" s="5"/>
      <c r="I663" s="48"/>
      <c r="J663" s="48"/>
      <c r="K663" s="49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7"/>
      <c r="X663" s="5"/>
      <c r="Y663" s="5"/>
      <c r="Z663" s="5"/>
      <c r="AA663" s="5"/>
      <c r="AB663" s="5"/>
      <c r="AC663" s="5"/>
      <c r="AD663" s="5"/>
      <c r="AE663" s="5"/>
      <c r="AF663" s="51"/>
      <c r="AG663" s="50"/>
      <c r="AH663" s="50"/>
      <c r="AI663" s="50"/>
      <c r="AJ663" s="50"/>
      <c r="AK663" s="50"/>
      <c r="AL663" s="50"/>
      <c r="AM663" s="25"/>
      <c r="AN663" s="25"/>
      <c r="AO663" s="5"/>
    </row>
    <row r="664" spans="3:41" ht="14">
      <c r="C664" s="47"/>
      <c r="D664" s="47"/>
      <c r="E664" s="5"/>
      <c r="F664" s="5"/>
      <c r="G664" s="5"/>
      <c r="H664" s="5"/>
      <c r="I664" s="48"/>
      <c r="J664" s="48"/>
      <c r="K664" s="49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7"/>
      <c r="X664" s="5"/>
      <c r="Y664" s="5"/>
      <c r="Z664" s="5"/>
      <c r="AA664" s="5"/>
      <c r="AB664" s="5"/>
      <c r="AC664" s="5"/>
      <c r="AD664" s="5"/>
      <c r="AE664" s="5"/>
      <c r="AF664" s="51"/>
      <c r="AG664" s="50"/>
      <c r="AH664" s="50"/>
      <c r="AI664" s="50"/>
      <c r="AJ664" s="50"/>
      <c r="AK664" s="50"/>
      <c r="AL664" s="50"/>
      <c r="AM664" s="25"/>
      <c r="AN664" s="25"/>
      <c r="AO664" s="5"/>
    </row>
    <row r="665" spans="3:41" ht="14">
      <c r="C665" s="47"/>
      <c r="D665" s="47"/>
      <c r="E665" s="5"/>
      <c r="F665" s="5"/>
      <c r="G665" s="5"/>
      <c r="H665" s="5"/>
      <c r="I665" s="48"/>
      <c r="J665" s="48"/>
      <c r="K665" s="49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7"/>
      <c r="X665" s="5"/>
      <c r="Y665" s="5"/>
      <c r="Z665" s="5"/>
      <c r="AA665" s="5"/>
      <c r="AB665" s="5"/>
      <c r="AC665" s="5"/>
      <c r="AD665" s="5"/>
      <c r="AE665" s="5"/>
      <c r="AF665" s="51"/>
      <c r="AG665" s="50"/>
      <c r="AH665" s="50"/>
      <c r="AI665" s="50"/>
      <c r="AJ665" s="50"/>
      <c r="AK665" s="50"/>
      <c r="AL665" s="50"/>
      <c r="AM665" s="25"/>
      <c r="AN665" s="25"/>
      <c r="AO665" s="5"/>
    </row>
    <row r="666" spans="3:41" ht="14">
      <c r="C666" s="47"/>
      <c r="D666" s="47"/>
      <c r="E666" s="5"/>
      <c r="F666" s="5"/>
      <c r="G666" s="5"/>
      <c r="H666" s="5"/>
      <c r="I666" s="48"/>
      <c r="J666" s="48"/>
      <c r="K666" s="49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7"/>
      <c r="X666" s="5"/>
      <c r="Y666" s="5"/>
      <c r="Z666" s="5"/>
      <c r="AA666" s="5"/>
      <c r="AB666" s="5"/>
      <c r="AC666" s="5"/>
      <c r="AD666" s="5"/>
      <c r="AE666" s="5"/>
      <c r="AF666" s="51"/>
      <c r="AG666" s="50"/>
      <c r="AH666" s="50"/>
      <c r="AI666" s="50"/>
      <c r="AJ666" s="50"/>
      <c r="AK666" s="50"/>
      <c r="AL666" s="50"/>
      <c r="AM666" s="25"/>
      <c r="AN666" s="25"/>
      <c r="AO666" s="5"/>
    </row>
    <row r="667" spans="3:41" ht="14">
      <c r="C667" s="47"/>
      <c r="D667" s="47"/>
      <c r="E667" s="5"/>
      <c r="F667" s="5"/>
      <c r="G667" s="5"/>
      <c r="H667" s="5"/>
      <c r="I667" s="48"/>
      <c r="J667" s="48"/>
      <c r="K667" s="49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7"/>
      <c r="X667" s="5"/>
      <c r="Y667" s="5"/>
      <c r="Z667" s="5"/>
      <c r="AA667" s="5"/>
      <c r="AB667" s="5"/>
      <c r="AC667" s="5"/>
      <c r="AD667" s="5"/>
      <c r="AE667" s="5"/>
      <c r="AF667" s="51"/>
      <c r="AG667" s="50"/>
      <c r="AH667" s="50"/>
      <c r="AI667" s="50"/>
      <c r="AJ667" s="50"/>
      <c r="AK667" s="50"/>
      <c r="AL667" s="50"/>
      <c r="AM667" s="25"/>
      <c r="AN667" s="25"/>
      <c r="AO667" s="5"/>
    </row>
    <row r="668" spans="3:41" ht="14">
      <c r="C668" s="47"/>
      <c r="D668" s="47"/>
      <c r="E668" s="5"/>
      <c r="F668" s="5"/>
      <c r="G668" s="5"/>
      <c r="H668" s="5"/>
      <c r="I668" s="48"/>
      <c r="J668" s="48"/>
      <c r="K668" s="49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7"/>
      <c r="X668" s="5"/>
      <c r="Y668" s="5"/>
      <c r="Z668" s="5"/>
      <c r="AA668" s="5"/>
      <c r="AB668" s="5"/>
      <c r="AC668" s="5"/>
      <c r="AD668" s="5"/>
      <c r="AE668" s="5"/>
      <c r="AF668" s="51"/>
      <c r="AG668" s="50"/>
      <c r="AH668" s="50"/>
      <c r="AI668" s="50"/>
      <c r="AJ668" s="50"/>
      <c r="AK668" s="50"/>
      <c r="AL668" s="50"/>
      <c r="AM668" s="25"/>
      <c r="AN668" s="25"/>
      <c r="AO668" s="5"/>
    </row>
    <row r="669" spans="3:41" ht="14">
      <c r="C669" s="47"/>
      <c r="D669" s="47"/>
      <c r="E669" s="5"/>
      <c r="F669" s="5"/>
      <c r="G669" s="5"/>
      <c r="H669" s="5"/>
      <c r="I669" s="48"/>
      <c r="J669" s="48"/>
      <c r="K669" s="49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7"/>
      <c r="X669" s="5"/>
      <c r="Y669" s="5"/>
      <c r="Z669" s="5"/>
      <c r="AA669" s="5"/>
      <c r="AB669" s="5"/>
      <c r="AC669" s="5"/>
      <c r="AD669" s="5"/>
      <c r="AE669" s="5"/>
      <c r="AF669" s="51"/>
      <c r="AG669" s="50"/>
      <c r="AH669" s="50"/>
      <c r="AI669" s="50"/>
      <c r="AJ669" s="50"/>
      <c r="AK669" s="50"/>
      <c r="AL669" s="50"/>
      <c r="AM669" s="25"/>
      <c r="AN669" s="25"/>
      <c r="AO669" s="5"/>
    </row>
    <row r="670" spans="3:41" ht="14">
      <c r="C670" s="47"/>
      <c r="D670" s="47"/>
      <c r="E670" s="5"/>
      <c r="F670" s="5"/>
      <c r="G670" s="5"/>
      <c r="H670" s="5"/>
      <c r="I670" s="48"/>
      <c r="J670" s="48"/>
      <c r="K670" s="49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7"/>
      <c r="X670" s="5"/>
      <c r="Y670" s="5"/>
      <c r="Z670" s="5"/>
      <c r="AA670" s="5"/>
      <c r="AB670" s="5"/>
      <c r="AC670" s="5"/>
      <c r="AD670" s="5"/>
      <c r="AE670" s="5"/>
      <c r="AF670" s="51"/>
      <c r="AG670" s="50"/>
      <c r="AH670" s="50"/>
      <c r="AI670" s="50"/>
      <c r="AJ670" s="50"/>
      <c r="AK670" s="50"/>
      <c r="AL670" s="50"/>
      <c r="AM670" s="25"/>
      <c r="AN670" s="25"/>
      <c r="AO670" s="5"/>
    </row>
    <row r="671" spans="3:41" ht="14">
      <c r="C671" s="47"/>
      <c r="D671" s="47"/>
      <c r="E671" s="5"/>
      <c r="F671" s="5"/>
      <c r="G671" s="5"/>
      <c r="H671" s="5"/>
      <c r="I671" s="48"/>
      <c r="J671" s="48"/>
      <c r="K671" s="49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7"/>
      <c r="X671" s="5"/>
      <c r="Y671" s="5"/>
      <c r="Z671" s="5"/>
      <c r="AA671" s="5"/>
      <c r="AB671" s="5"/>
      <c r="AC671" s="5"/>
      <c r="AD671" s="5"/>
      <c r="AE671" s="5"/>
      <c r="AF671" s="51"/>
      <c r="AG671" s="50"/>
      <c r="AH671" s="50"/>
      <c r="AI671" s="50"/>
      <c r="AJ671" s="50"/>
      <c r="AK671" s="50"/>
      <c r="AL671" s="50"/>
      <c r="AM671" s="25"/>
      <c r="AN671" s="25"/>
      <c r="AO671" s="5"/>
    </row>
    <row r="672" spans="3:41" ht="14">
      <c r="C672" s="47"/>
      <c r="D672" s="47"/>
      <c r="E672" s="5"/>
      <c r="F672" s="5"/>
      <c r="G672" s="5"/>
      <c r="H672" s="5"/>
      <c r="I672" s="48"/>
      <c r="J672" s="48"/>
      <c r="K672" s="49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7"/>
      <c r="X672" s="5"/>
      <c r="Y672" s="5"/>
      <c r="Z672" s="5"/>
      <c r="AA672" s="5"/>
      <c r="AB672" s="5"/>
      <c r="AC672" s="5"/>
      <c r="AD672" s="5"/>
      <c r="AE672" s="5"/>
      <c r="AF672" s="51"/>
      <c r="AG672" s="50"/>
      <c r="AH672" s="50"/>
      <c r="AI672" s="50"/>
      <c r="AJ672" s="50"/>
      <c r="AK672" s="50"/>
      <c r="AL672" s="50"/>
      <c r="AM672" s="25"/>
      <c r="AN672" s="25"/>
      <c r="AO672" s="5"/>
    </row>
    <row r="673" spans="3:41" ht="14">
      <c r="C673" s="47"/>
      <c r="D673" s="47"/>
      <c r="E673" s="5"/>
      <c r="F673" s="5"/>
      <c r="G673" s="5"/>
      <c r="H673" s="5"/>
      <c r="I673" s="48"/>
      <c r="J673" s="48"/>
      <c r="K673" s="49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7"/>
      <c r="X673" s="5"/>
      <c r="Y673" s="5"/>
      <c r="Z673" s="5"/>
      <c r="AA673" s="5"/>
      <c r="AB673" s="5"/>
      <c r="AC673" s="5"/>
      <c r="AD673" s="5"/>
      <c r="AE673" s="5"/>
      <c r="AF673" s="51"/>
      <c r="AG673" s="50"/>
      <c r="AH673" s="50"/>
      <c r="AI673" s="50"/>
      <c r="AJ673" s="50"/>
      <c r="AK673" s="50"/>
      <c r="AL673" s="50"/>
      <c r="AM673" s="25"/>
      <c r="AN673" s="25"/>
      <c r="AO673" s="5"/>
    </row>
    <row r="674" spans="3:41" ht="14">
      <c r="C674" s="47"/>
      <c r="D674" s="47"/>
      <c r="E674" s="5"/>
      <c r="F674" s="5"/>
      <c r="G674" s="5"/>
      <c r="H674" s="5"/>
      <c r="I674" s="48"/>
      <c r="J674" s="48"/>
      <c r="K674" s="49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7"/>
      <c r="X674" s="5"/>
      <c r="Y674" s="5"/>
      <c r="Z674" s="5"/>
      <c r="AA674" s="5"/>
      <c r="AB674" s="5"/>
      <c r="AC674" s="5"/>
      <c r="AD674" s="5"/>
      <c r="AE674" s="5"/>
      <c r="AF674" s="51"/>
      <c r="AG674" s="50"/>
      <c r="AH674" s="50"/>
      <c r="AI674" s="50"/>
      <c r="AJ674" s="50"/>
      <c r="AK674" s="50"/>
      <c r="AL674" s="50"/>
      <c r="AM674" s="25"/>
      <c r="AN674" s="25"/>
      <c r="AO674" s="5"/>
    </row>
    <row r="675" spans="3:41" ht="14">
      <c r="C675" s="47"/>
      <c r="D675" s="47"/>
      <c r="E675" s="5"/>
      <c r="F675" s="5"/>
      <c r="G675" s="5"/>
      <c r="H675" s="5"/>
      <c r="I675" s="48"/>
      <c r="J675" s="48"/>
      <c r="K675" s="49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7"/>
      <c r="X675" s="5"/>
      <c r="Y675" s="5"/>
      <c r="Z675" s="5"/>
      <c r="AA675" s="5"/>
      <c r="AB675" s="5"/>
      <c r="AC675" s="5"/>
      <c r="AD675" s="5"/>
      <c r="AE675" s="5"/>
      <c r="AF675" s="51"/>
      <c r="AG675" s="50"/>
      <c r="AH675" s="50"/>
      <c r="AI675" s="50"/>
      <c r="AJ675" s="50"/>
      <c r="AK675" s="50"/>
      <c r="AL675" s="50"/>
      <c r="AM675" s="25"/>
      <c r="AN675" s="25"/>
      <c r="AO675" s="5"/>
    </row>
    <row r="676" spans="3:41" ht="14">
      <c r="C676" s="47"/>
      <c r="D676" s="47"/>
      <c r="E676" s="5"/>
      <c r="F676" s="5"/>
      <c r="G676" s="5"/>
      <c r="H676" s="5"/>
      <c r="I676" s="48"/>
      <c r="J676" s="48"/>
      <c r="K676" s="49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7"/>
      <c r="X676" s="5"/>
      <c r="Y676" s="5"/>
      <c r="Z676" s="5"/>
      <c r="AA676" s="5"/>
      <c r="AB676" s="5"/>
      <c r="AC676" s="5"/>
      <c r="AD676" s="5"/>
      <c r="AE676" s="5"/>
      <c r="AF676" s="51"/>
      <c r="AG676" s="50"/>
      <c r="AH676" s="50"/>
      <c r="AI676" s="50"/>
      <c r="AJ676" s="50"/>
      <c r="AK676" s="50"/>
      <c r="AL676" s="50"/>
      <c r="AM676" s="25"/>
      <c r="AN676" s="25"/>
      <c r="AO676" s="5"/>
    </row>
    <row r="677" spans="3:41" ht="14">
      <c r="C677" s="47"/>
      <c r="D677" s="47"/>
      <c r="E677" s="5"/>
      <c r="F677" s="5"/>
      <c r="G677" s="5"/>
      <c r="H677" s="5"/>
      <c r="I677" s="48"/>
      <c r="J677" s="48"/>
      <c r="K677" s="49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7"/>
      <c r="X677" s="5"/>
      <c r="Y677" s="5"/>
      <c r="Z677" s="5"/>
      <c r="AA677" s="5"/>
      <c r="AB677" s="5"/>
      <c r="AC677" s="5"/>
      <c r="AD677" s="5"/>
      <c r="AE677" s="5"/>
      <c r="AF677" s="51"/>
      <c r="AG677" s="50"/>
      <c r="AH677" s="50"/>
      <c r="AI677" s="50"/>
      <c r="AJ677" s="50"/>
      <c r="AK677" s="50"/>
      <c r="AL677" s="50"/>
      <c r="AM677" s="25"/>
      <c r="AN677" s="25"/>
      <c r="AO677" s="5"/>
    </row>
    <row r="678" spans="3:41" ht="14">
      <c r="C678" s="47"/>
      <c r="D678" s="47"/>
      <c r="E678" s="5"/>
      <c r="F678" s="5"/>
      <c r="G678" s="5"/>
      <c r="H678" s="5"/>
      <c r="I678" s="48"/>
      <c r="J678" s="48"/>
      <c r="K678" s="49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7"/>
      <c r="X678" s="5"/>
      <c r="Y678" s="5"/>
      <c r="Z678" s="5"/>
      <c r="AA678" s="5"/>
      <c r="AB678" s="5"/>
      <c r="AC678" s="5"/>
      <c r="AD678" s="5"/>
      <c r="AE678" s="5"/>
      <c r="AF678" s="51"/>
      <c r="AG678" s="50"/>
      <c r="AH678" s="50"/>
      <c r="AI678" s="50"/>
      <c r="AJ678" s="50"/>
      <c r="AK678" s="50"/>
      <c r="AL678" s="50"/>
      <c r="AM678" s="25"/>
      <c r="AN678" s="25"/>
      <c r="AO678" s="5"/>
    </row>
    <row r="679" spans="3:41" ht="14">
      <c r="C679" s="47"/>
      <c r="D679" s="47"/>
      <c r="E679" s="5"/>
      <c r="F679" s="5"/>
      <c r="G679" s="5"/>
      <c r="H679" s="5"/>
      <c r="I679" s="48"/>
      <c r="J679" s="48"/>
      <c r="K679" s="49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7"/>
      <c r="X679" s="5"/>
      <c r="Y679" s="5"/>
      <c r="Z679" s="5"/>
      <c r="AA679" s="5"/>
      <c r="AB679" s="5"/>
      <c r="AC679" s="5"/>
      <c r="AD679" s="5"/>
      <c r="AE679" s="5"/>
      <c r="AF679" s="51"/>
      <c r="AG679" s="50"/>
      <c r="AH679" s="50"/>
      <c r="AI679" s="50"/>
      <c r="AJ679" s="50"/>
      <c r="AK679" s="50"/>
      <c r="AL679" s="50"/>
      <c r="AM679" s="25"/>
      <c r="AN679" s="25"/>
      <c r="AO679" s="5"/>
    </row>
    <row r="680" spans="3:41" ht="14">
      <c r="C680" s="47"/>
      <c r="D680" s="47"/>
      <c r="E680" s="5"/>
      <c r="F680" s="5"/>
      <c r="G680" s="5"/>
      <c r="H680" s="5"/>
      <c r="I680" s="48"/>
      <c r="J680" s="48"/>
      <c r="K680" s="49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7"/>
      <c r="X680" s="5"/>
      <c r="Y680" s="5"/>
      <c r="Z680" s="5"/>
      <c r="AA680" s="5"/>
      <c r="AB680" s="5"/>
      <c r="AC680" s="5"/>
      <c r="AD680" s="5"/>
      <c r="AE680" s="5"/>
      <c r="AF680" s="51"/>
      <c r="AG680" s="50"/>
      <c r="AH680" s="50"/>
      <c r="AI680" s="50"/>
      <c r="AJ680" s="50"/>
      <c r="AK680" s="50"/>
      <c r="AL680" s="50"/>
      <c r="AM680" s="25"/>
      <c r="AN680" s="25"/>
      <c r="AO680" s="5"/>
    </row>
    <row r="681" spans="3:41" ht="14">
      <c r="C681" s="47"/>
      <c r="D681" s="47"/>
      <c r="E681" s="5"/>
      <c r="F681" s="5"/>
      <c r="G681" s="5"/>
      <c r="H681" s="5"/>
      <c r="I681" s="48"/>
      <c r="J681" s="48"/>
      <c r="K681" s="49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7"/>
      <c r="X681" s="5"/>
      <c r="Y681" s="5"/>
      <c r="Z681" s="5"/>
      <c r="AA681" s="5"/>
      <c r="AB681" s="5"/>
      <c r="AC681" s="5"/>
      <c r="AD681" s="5"/>
      <c r="AE681" s="5"/>
      <c r="AF681" s="51"/>
      <c r="AG681" s="50"/>
      <c r="AH681" s="50"/>
      <c r="AI681" s="50"/>
      <c r="AJ681" s="50"/>
      <c r="AK681" s="50"/>
      <c r="AL681" s="50"/>
      <c r="AM681" s="25"/>
      <c r="AN681" s="25"/>
      <c r="AO681" s="5"/>
    </row>
    <row r="682" spans="3:41" ht="14">
      <c r="C682" s="47"/>
      <c r="D682" s="47"/>
      <c r="E682" s="5"/>
      <c r="F682" s="5"/>
      <c r="G682" s="5"/>
      <c r="H682" s="5"/>
      <c r="I682" s="48"/>
      <c r="J682" s="48"/>
      <c r="K682" s="49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7"/>
      <c r="X682" s="5"/>
      <c r="Y682" s="5"/>
      <c r="Z682" s="5"/>
      <c r="AA682" s="5"/>
      <c r="AB682" s="5"/>
      <c r="AC682" s="5"/>
      <c r="AD682" s="5"/>
      <c r="AE682" s="5"/>
      <c r="AF682" s="51"/>
      <c r="AG682" s="50"/>
      <c r="AH682" s="50"/>
      <c r="AI682" s="50"/>
      <c r="AJ682" s="50"/>
      <c r="AK682" s="50"/>
      <c r="AL682" s="50"/>
      <c r="AM682" s="25"/>
      <c r="AN682" s="25"/>
      <c r="AO682" s="5"/>
    </row>
    <row r="683" spans="3:41" ht="14">
      <c r="C683" s="47"/>
      <c r="D683" s="47"/>
      <c r="E683" s="5"/>
      <c r="F683" s="5"/>
      <c r="G683" s="5"/>
      <c r="H683" s="5"/>
      <c r="I683" s="48"/>
      <c r="J683" s="48"/>
      <c r="K683" s="49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7"/>
      <c r="X683" s="5"/>
      <c r="Y683" s="5"/>
      <c r="Z683" s="5"/>
      <c r="AA683" s="5"/>
      <c r="AB683" s="5"/>
      <c r="AC683" s="5"/>
      <c r="AD683" s="5"/>
      <c r="AE683" s="5"/>
      <c r="AF683" s="51"/>
      <c r="AG683" s="50"/>
      <c r="AH683" s="50"/>
      <c r="AI683" s="50"/>
      <c r="AJ683" s="50"/>
      <c r="AK683" s="50"/>
      <c r="AL683" s="50"/>
      <c r="AM683" s="25"/>
      <c r="AN683" s="25"/>
      <c r="AO683" s="5"/>
    </row>
    <row r="684" spans="3:41" ht="14">
      <c r="C684" s="47"/>
      <c r="D684" s="47"/>
      <c r="E684" s="5"/>
      <c r="F684" s="5"/>
      <c r="G684" s="5"/>
      <c r="H684" s="5"/>
      <c r="I684" s="48"/>
      <c r="J684" s="48"/>
      <c r="K684" s="49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7"/>
      <c r="X684" s="5"/>
      <c r="Y684" s="5"/>
      <c r="Z684" s="5"/>
      <c r="AA684" s="5"/>
      <c r="AB684" s="5"/>
      <c r="AC684" s="5"/>
      <c r="AD684" s="5"/>
      <c r="AE684" s="5"/>
      <c r="AF684" s="51"/>
      <c r="AG684" s="50"/>
      <c r="AH684" s="50"/>
      <c r="AI684" s="50"/>
      <c r="AJ684" s="50"/>
      <c r="AK684" s="50"/>
      <c r="AL684" s="50"/>
      <c r="AM684" s="25"/>
      <c r="AN684" s="25"/>
      <c r="AO684" s="5"/>
    </row>
    <row r="685" spans="3:41" ht="14">
      <c r="C685" s="47"/>
      <c r="D685" s="47"/>
      <c r="E685" s="5"/>
      <c r="F685" s="5"/>
      <c r="G685" s="5"/>
      <c r="H685" s="5"/>
      <c r="I685" s="48"/>
      <c r="J685" s="48"/>
      <c r="K685" s="49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7"/>
      <c r="X685" s="5"/>
      <c r="Y685" s="5"/>
      <c r="Z685" s="5"/>
      <c r="AA685" s="5"/>
      <c r="AB685" s="5"/>
      <c r="AC685" s="5"/>
      <c r="AD685" s="5"/>
      <c r="AE685" s="5"/>
      <c r="AF685" s="51"/>
      <c r="AG685" s="50"/>
      <c r="AH685" s="50"/>
      <c r="AI685" s="50"/>
      <c r="AJ685" s="50"/>
      <c r="AK685" s="50"/>
      <c r="AL685" s="50"/>
      <c r="AM685" s="25"/>
      <c r="AN685" s="25"/>
      <c r="AO685" s="5"/>
    </row>
    <row r="686" spans="3:41" ht="14">
      <c r="C686" s="47"/>
      <c r="D686" s="47"/>
      <c r="E686" s="5"/>
      <c r="F686" s="5"/>
      <c r="G686" s="5"/>
      <c r="H686" s="5"/>
      <c r="I686" s="48"/>
      <c r="J686" s="48"/>
      <c r="K686" s="49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7"/>
      <c r="X686" s="5"/>
      <c r="Y686" s="5"/>
      <c r="Z686" s="5"/>
      <c r="AA686" s="5"/>
      <c r="AB686" s="5"/>
      <c r="AC686" s="5"/>
      <c r="AD686" s="5"/>
      <c r="AE686" s="5"/>
      <c r="AF686" s="51"/>
      <c r="AG686" s="50"/>
      <c r="AH686" s="50"/>
      <c r="AI686" s="50"/>
      <c r="AJ686" s="50"/>
      <c r="AK686" s="50"/>
      <c r="AL686" s="50"/>
      <c r="AM686" s="25"/>
      <c r="AN686" s="25"/>
      <c r="AO686" s="5"/>
    </row>
    <row r="687" spans="3:41" ht="14">
      <c r="C687" s="47"/>
      <c r="D687" s="47"/>
      <c r="E687" s="5"/>
      <c r="F687" s="5"/>
      <c r="G687" s="5"/>
      <c r="H687" s="5"/>
      <c r="I687" s="48"/>
      <c r="J687" s="48"/>
      <c r="K687" s="49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7"/>
      <c r="X687" s="5"/>
      <c r="Y687" s="5"/>
      <c r="Z687" s="5"/>
      <c r="AA687" s="5"/>
      <c r="AB687" s="5"/>
      <c r="AC687" s="5"/>
      <c r="AD687" s="5"/>
      <c r="AE687" s="5"/>
      <c r="AF687" s="51"/>
      <c r="AG687" s="50"/>
      <c r="AH687" s="50"/>
      <c r="AI687" s="50"/>
      <c r="AJ687" s="50"/>
      <c r="AK687" s="50"/>
      <c r="AL687" s="50"/>
      <c r="AM687" s="25"/>
      <c r="AN687" s="25"/>
      <c r="AO687" s="5"/>
    </row>
    <row r="688" spans="3:41" ht="14">
      <c r="C688" s="47"/>
      <c r="D688" s="47"/>
      <c r="E688" s="5"/>
      <c r="F688" s="5"/>
      <c r="G688" s="5"/>
      <c r="H688" s="5"/>
      <c r="I688" s="48"/>
      <c r="J688" s="48"/>
      <c r="K688" s="49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7"/>
      <c r="X688" s="5"/>
      <c r="Y688" s="5"/>
      <c r="Z688" s="5"/>
      <c r="AA688" s="5"/>
      <c r="AB688" s="5"/>
      <c r="AC688" s="5"/>
      <c r="AD688" s="5"/>
      <c r="AE688" s="5"/>
      <c r="AF688" s="51"/>
      <c r="AG688" s="50"/>
      <c r="AH688" s="50"/>
      <c r="AI688" s="50"/>
      <c r="AJ688" s="50"/>
      <c r="AK688" s="50"/>
      <c r="AL688" s="50"/>
      <c r="AM688" s="25"/>
      <c r="AN688" s="25"/>
      <c r="AO688" s="5"/>
    </row>
    <row r="689" spans="3:41" ht="14">
      <c r="C689" s="47"/>
      <c r="D689" s="47"/>
      <c r="E689" s="5"/>
      <c r="F689" s="5"/>
      <c r="G689" s="5"/>
      <c r="H689" s="5"/>
      <c r="I689" s="48"/>
      <c r="J689" s="48"/>
      <c r="K689" s="49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7"/>
      <c r="X689" s="5"/>
      <c r="Y689" s="5"/>
      <c r="Z689" s="5"/>
      <c r="AA689" s="5"/>
      <c r="AB689" s="5"/>
      <c r="AC689" s="5"/>
      <c r="AD689" s="5"/>
      <c r="AE689" s="5"/>
      <c r="AF689" s="51"/>
      <c r="AG689" s="50"/>
      <c r="AH689" s="50"/>
      <c r="AI689" s="50"/>
      <c r="AJ689" s="50"/>
      <c r="AK689" s="50"/>
      <c r="AL689" s="50"/>
      <c r="AM689" s="25"/>
      <c r="AN689" s="25"/>
      <c r="AO689" s="5"/>
    </row>
    <row r="690" spans="3:41" ht="14">
      <c r="C690" s="47"/>
      <c r="D690" s="47"/>
      <c r="E690" s="5"/>
      <c r="F690" s="5"/>
      <c r="G690" s="5"/>
      <c r="H690" s="5"/>
      <c r="I690" s="48"/>
      <c r="J690" s="48"/>
      <c r="K690" s="49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7"/>
      <c r="X690" s="5"/>
      <c r="Y690" s="5"/>
      <c r="Z690" s="5"/>
      <c r="AA690" s="5"/>
      <c r="AB690" s="5"/>
      <c r="AC690" s="5"/>
      <c r="AD690" s="5"/>
      <c r="AE690" s="5"/>
      <c r="AF690" s="51"/>
      <c r="AG690" s="50"/>
      <c r="AH690" s="50"/>
      <c r="AI690" s="50"/>
      <c r="AJ690" s="50"/>
      <c r="AK690" s="50"/>
      <c r="AL690" s="50"/>
      <c r="AM690" s="25"/>
      <c r="AN690" s="25"/>
      <c r="AO690" s="5"/>
    </row>
    <row r="691" spans="3:41" ht="14">
      <c r="C691" s="47"/>
      <c r="D691" s="47"/>
      <c r="E691" s="5"/>
      <c r="F691" s="5"/>
      <c r="G691" s="5"/>
      <c r="H691" s="5"/>
      <c r="I691" s="48"/>
      <c r="J691" s="48"/>
      <c r="K691" s="49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7"/>
      <c r="X691" s="5"/>
      <c r="Y691" s="5"/>
      <c r="Z691" s="5"/>
      <c r="AA691" s="5"/>
      <c r="AB691" s="5"/>
      <c r="AC691" s="5"/>
      <c r="AD691" s="5"/>
      <c r="AE691" s="5"/>
      <c r="AF691" s="51"/>
      <c r="AG691" s="50"/>
      <c r="AH691" s="50"/>
      <c r="AI691" s="50"/>
      <c r="AJ691" s="50"/>
      <c r="AK691" s="50"/>
      <c r="AL691" s="50"/>
      <c r="AM691" s="25"/>
      <c r="AN691" s="25"/>
      <c r="AO691" s="5"/>
    </row>
    <row r="692" spans="3:41" ht="14">
      <c r="C692" s="47"/>
      <c r="D692" s="47"/>
      <c r="E692" s="5"/>
      <c r="F692" s="5"/>
      <c r="G692" s="5"/>
      <c r="H692" s="5"/>
      <c r="I692" s="48"/>
      <c r="J692" s="48"/>
      <c r="K692" s="49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7"/>
      <c r="X692" s="5"/>
      <c r="Y692" s="5"/>
      <c r="Z692" s="5"/>
      <c r="AA692" s="5"/>
      <c r="AB692" s="5"/>
      <c r="AC692" s="5"/>
      <c r="AD692" s="5"/>
      <c r="AE692" s="5"/>
      <c r="AF692" s="51"/>
      <c r="AG692" s="50"/>
      <c r="AH692" s="50"/>
      <c r="AI692" s="50"/>
      <c r="AJ692" s="50"/>
      <c r="AK692" s="50"/>
      <c r="AL692" s="50"/>
      <c r="AM692" s="25"/>
      <c r="AN692" s="25"/>
      <c r="AO692" s="5"/>
    </row>
    <row r="693" spans="3:41" ht="14">
      <c r="C693" s="47"/>
      <c r="D693" s="47"/>
      <c r="E693" s="5"/>
      <c r="F693" s="5"/>
      <c r="G693" s="5"/>
      <c r="H693" s="5"/>
      <c r="I693" s="48"/>
      <c r="J693" s="48"/>
      <c r="K693" s="49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7"/>
      <c r="X693" s="5"/>
      <c r="Y693" s="5"/>
      <c r="Z693" s="5"/>
      <c r="AA693" s="5"/>
      <c r="AB693" s="5"/>
      <c r="AC693" s="5"/>
      <c r="AD693" s="5"/>
      <c r="AE693" s="5"/>
      <c r="AF693" s="51"/>
      <c r="AG693" s="50"/>
      <c r="AH693" s="50"/>
      <c r="AI693" s="50"/>
      <c r="AJ693" s="50"/>
      <c r="AK693" s="50"/>
      <c r="AL693" s="50"/>
      <c r="AM693" s="25"/>
      <c r="AN693" s="25"/>
      <c r="AO693" s="5"/>
    </row>
    <row r="694" spans="3:41" ht="14">
      <c r="C694" s="47"/>
      <c r="D694" s="47"/>
      <c r="E694" s="5"/>
      <c r="F694" s="5"/>
      <c r="G694" s="5"/>
      <c r="H694" s="5"/>
      <c r="I694" s="48"/>
      <c r="J694" s="48"/>
      <c r="K694" s="49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7"/>
      <c r="X694" s="5"/>
      <c r="Y694" s="5"/>
      <c r="Z694" s="5"/>
      <c r="AA694" s="5"/>
      <c r="AB694" s="5"/>
      <c r="AC694" s="5"/>
      <c r="AD694" s="5"/>
      <c r="AE694" s="5"/>
      <c r="AF694" s="51"/>
      <c r="AG694" s="50"/>
      <c r="AH694" s="50"/>
      <c r="AI694" s="50"/>
      <c r="AJ694" s="50"/>
      <c r="AK694" s="50"/>
      <c r="AL694" s="50"/>
      <c r="AM694" s="25"/>
      <c r="AN694" s="25"/>
      <c r="AO694" s="5"/>
    </row>
    <row r="695" spans="3:41" ht="14">
      <c r="C695" s="47"/>
      <c r="D695" s="47"/>
      <c r="E695" s="5"/>
      <c r="F695" s="5"/>
      <c r="G695" s="5"/>
      <c r="H695" s="5"/>
      <c r="I695" s="48"/>
      <c r="J695" s="48"/>
      <c r="K695" s="49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7"/>
      <c r="X695" s="5"/>
      <c r="Y695" s="5"/>
      <c r="Z695" s="5"/>
      <c r="AA695" s="5"/>
      <c r="AB695" s="5"/>
      <c r="AC695" s="5"/>
      <c r="AD695" s="5"/>
      <c r="AE695" s="5"/>
      <c r="AF695" s="51"/>
      <c r="AG695" s="50"/>
      <c r="AH695" s="50"/>
      <c r="AI695" s="50"/>
      <c r="AJ695" s="50"/>
      <c r="AK695" s="50"/>
      <c r="AL695" s="50"/>
      <c r="AM695" s="25"/>
      <c r="AN695" s="25"/>
      <c r="AO695" s="5"/>
    </row>
    <row r="696" spans="3:41" ht="14">
      <c r="C696" s="47"/>
      <c r="D696" s="47"/>
      <c r="E696" s="5"/>
      <c r="F696" s="5"/>
      <c r="G696" s="5"/>
      <c r="H696" s="5"/>
      <c r="I696" s="48"/>
      <c r="J696" s="48"/>
      <c r="K696" s="49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7"/>
      <c r="X696" s="5"/>
      <c r="Y696" s="5"/>
      <c r="Z696" s="5"/>
      <c r="AA696" s="5"/>
      <c r="AB696" s="5"/>
      <c r="AC696" s="5"/>
      <c r="AD696" s="5"/>
      <c r="AE696" s="5"/>
      <c r="AF696" s="51"/>
      <c r="AG696" s="50"/>
      <c r="AH696" s="50"/>
      <c r="AI696" s="50"/>
      <c r="AJ696" s="50"/>
      <c r="AK696" s="50"/>
      <c r="AL696" s="50"/>
      <c r="AM696" s="25"/>
      <c r="AN696" s="25"/>
      <c r="AO696" s="5"/>
    </row>
    <row r="697" spans="3:41" ht="14">
      <c r="C697" s="47"/>
      <c r="D697" s="47"/>
      <c r="E697" s="5"/>
      <c r="F697" s="5"/>
      <c r="G697" s="5"/>
      <c r="H697" s="5"/>
      <c r="I697" s="48"/>
      <c r="J697" s="48"/>
      <c r="K697" s="49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7"/>
      <c r="X697" s="5"/>
      <c r="Y697" s="5"/>
      <c r="Z697" s="5"/>
      <c r="AA697" s="5"/>
      <c r="AB697" s="5"/>
      <c r="AC697" s="5"/>
      <c r="AD697" s="5"/>
      <c r="AE697" s="5"/>
      <c r="AF697" s="51"/>
      <c r="AG697" s="50"/>
      <c r="AH697" s="50"/>
      <c r="AI697" s="50"/>
      <c r="AJ697" s="50"/>
      <c r="AK697" s="50"/>
      <c r="AL697" s="50"/>
      <c r="AM697" s="25"/>
      <c r="AN697" s="25"/>
      <c r="AO697" s="5"/>
    </row>
    <row r="698" spans="3:41" ht="14">
      <c r="C698" s="47"/>
      <c r="D698" s="47"/>
      <c r="E698" s="5"/>
      <c r="F698" s="5"/>
      <c r="G698" s="5"/>
      <c r="H698" s="5"/>
      <c r="I698" s="48"/>
      <c r="J698" s="48"/>
      <c r="K698" s="49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7"/>
      <c r="X698" s="5"/>
      <c r="Y698" s="5"/>
      <c r="Z698" s="5"/>
      <c r="AA698" s="5"/>
      <c r="AB698" s="5"/>
      <c r="AC698" s="5"/>
      <c r="AD698" s="5"/>
      <c r="AE698" s="5"/>
      <c r="AF698" s="51"/>
      <c r="AG698" s="50"/>
      <c r="AH698" s="50"/>
      <c r="AI698" s="50"/>
      <c r="AJ698" s="50"/>
      <c r="AK698" s="50"/>
      <c r="AL698" s="50"/>
      <c r="AM698" s="25"/>
      <c r="AN698" s="25"/>
      <c r="AO698" s="5"/>
    </row>
    <row r="699" spans="3:41" ht="14">
      <c r="C699" s="47"/>
      <c r="D699" s="47"/>
      <c r="E699" s="5"/>
      <c r="F699" s="5"/>
      <c r="G699" s="5"/>
      <c r="H699" s="5"/>
      <c r="I699" s="48"/>
      <c r="J699" s="48"/>
      <c r="K699" s="49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7"/>
      <c r="X699" s="5"/>
      <c r="Y699" s="5"/>
      <c r="Z699" s="5"/>
      <c r="AA699" s="5"/>
      <c r="AB699" s="5"/>
      <c r="AC699" s="5"/>
      <c r="AD699" s="5"/>
      <c r="AE699" s="5"/>
      <c r="AF699" s="51"/>
      <c r="AG699" s="50"/>
      <c r="AH699" s="50"/>
      <c r="AI699" s="50"/>
      <c r="AJ699" s="50"/>
      <c r="AK699" s="50"/>
      <c r="AL699" s="50"/>
      <c r="AM699" s="25"/>
      <c r="AN699" s="25"/>
      <c r="AO699" s="5"/>
    </row>
    <row r="700" spans="3:41" ht="14">
      <c r="C700" s="47"/>
      <c r="D700" s="47"/>
      <c r="E700" s="5"/>
      <c r="F700" s="5"/>
      <c r="G700" s="5"/>
      <c r="H700" s="5"/>
      <c r="I700" s="48"/>
      <c r="J700" s="48"/>
      <c r="K700" s="49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7"/>
      <c r="X700" s="5"/>
      <c r="Y700" s="5"/>
      <c r="Z700" s="5"/>
      <c r="AA700" s="5"/>
      <c r="AB700" s="5"/>
      <c r="AC700" s="5"/>
      <c r="AD700" s="5"/>
      <c r="AE700" s="5"/>
      <c r="AF700" s="51"/>
      <c r="AG700" s="50"/>
      <c r="AH700" s="50"/>
      <c r="AI700" s="50"/>
      <c r="AJ700" s="50"/>
      <c r="AK700" s="50"/>
      <c r="AL700" s="50"/>
      <c r="AM700" s="25"/>
      <c r="AN700" s="25"/>
      <c r="AO700" s="5"/>
    </row>
    <row r="701" spans="3:41" ht="14">
      <c r="C701" s="47"/>
      <c r="D701" s="47"/>
      <c r="E701" s="5"/>
      <c r="F701" s="5"/>
      <c r="G701" s="5"/>
      <c r="H701" s="5"/>
      <c r="I701" s="48"/>
      <c r="J701" s="48"/>
      <c r="K701" s="49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7"/>
      <c r="X701" s="5"/>
      <c r="Y701" s="5"/>
      <c r="Z701" s="5"/>
      <c r="AA701" s="5"/>
      <c r="AB701" s="5"/>
      <c r="AC701" s="5"/>
      <c r="AD701" s="5"/>
      <c r="AE701" s="5"/>
      <c r="AF701" s="51"/>
      <c r="AG701" s="50"/>
      <c r="AH701" s="50"/>
      <c r="AI701" s="50"/>
      <c r="AJ701" s="50"/>
      <c r="AK701" s="50"/>
      <c r="AL701" s="50"/>
      <c r="AM701" s="25"/>
      <c r="AN701" s="25"/>
      <c r="AO701" s="5"/>
    </row>
    <row r="702" spans="3:41" ht="14">
      <c r="C702" s="47"/>
      <c r="D702" s="47"/>
      <c r="E702" s="5"/>
      <c r="F702" s="5"/>
      <c r="G702" s="5"/>
      <c r="H702" s="5"/>
      <c r="I702" s="48"/>
      <c r="J702" s="48"/>
      <c r="K702" s="49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7"/>
      <c r="X702" s="5"/>
      <c r="Y702" s="5"/>
      <c r="Z702" s="5"/>
      <c r="AA702" s="5"/>
      <c r="AB702" s="5"/>
      <c r="AC702" s="5"/>
      <c r="AD702" s="5"/>
      <c r="AE702" s="5"/>
      <c r="AF702" s="51"/>
      <c r="AG702" s="50"/>
      <c r="AH702" s="50"/>
      <c r="AI702" s="50"/>
      <c r="AJ702" s="50"/>
      <c r="AK702" s="50"/>
      <c r="AL702" s="50"/>
      <c r="AM702" s="25"/>
      <c r="AN702" s="25"/>
      <c r="AO702" s="5"/>
    </row>
    <row r="703" spans="3:41" ht="14">
      <c r="C703" s="47"/>
      <c r="D703" s="47"/>
      <c r="E703" s="5"/>
      <c r="F703" s="5"/>
      <c r="G703" s="5"/>
      <c r="H703" s="5"/>
      <c r="I703" s="48"/>
      <c r="J703" s="48"/>
      <c r="K703" s="49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7"/>
      <c r="X703" s="5"/>
      <c r="Y703" s="5"/>
      <c r="Z703" s="5"/>
      <c r="AA703" s="5"/>
      <c r="AB703" s="5"/>
      <c r="AC703" s="5"/>
      <c r="AD703" s="5"/>
      <c r="AE703" s="5"/>
      <c r="AF703" s="51"/>
      <c r="AG703" s="50"/>
      <c r="AH703" s="50"/>
      <c r="AI703" s="50"/>
      <c r="AJ703" s="50"/>
      <c r="AK703" s="50"/>
      <c r="AL703" s="50"/>
      <c r="AM703" s="25"/>
      <c r="AN703" s="25"/>
      <c r="AO703" s="5"/>
    </row>
    <row r="704" spans="3:41" ht="14">
      <c r="C704" s="47"/>
      <c r="D704" s="47"/>
      <c r="E704" s="5"/>
      <c r="F704" s="5"/>
      <c r="G704" s="5"/>
      <c r="H704" s="5"/>
      <c r="I704" s="48"/>
      <c r="J704" s="48"/>
      <c r="K704" s="49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7"/>
      <c r="X704" s="5"/>
      <c r="Y704" s="5"/>
      <c r="Z704" s="5"/>
      <c r="AA704" s="5"/>
      <c r="AB704" s="5"/>
      <c r="AC704" s="5"/>
      <c r="AD704" s="5"/>
      <c r="AE704" s="5"/>
      <c r="AF704" s="51"/>
      <c r="AG704" s="50"/>
      <c r="AH704" s="50"/>
      <c r="AI704" s="50"/>
      <c r="AJ704" s="50"/>
      <c r="AK704" s="50"/>
      <c r="AL704" s="50"/>
      <c r="AM704" s="25"/>
      <c r="AN704" s="25"/>
      <c r="AO704" s="5"/>
    </row>
    <row r="705" spans="3:41" ht="14">
      <c r="C705" s="47"/>
      <c r="D705" s="47"/>
      <c r="E705" s="5"/>
      <c r="F705" s="5"/>
      <c r="G705" s="5"/>
      <c r="H705" s="5"/>
      <c r="I705" s="48"/>
      <c r="J705" s="48"/>
      <c r="K705" s="49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7"/>
      <c r="X705" s="5"/>
      <c r="Y705" s="5"/>
      <c r="Z705" s="5"/>
      <c r="AA705" s="5"/>
      <c r="AB705" s="5"/>
      <c r="AC705" s="5"/>
      <c r="AD705" s="5"/>
      <c r="AE705" s="5"/>
      <c r="AF705" s="51"/>
      <c r="AG705" s="50"/>
      <c r="AH705" s="50"/>
      <c r="AI705" s="50"/>
      <c r="AJ705" s="50"/>
      <c r="AK705" s="50"/>
      <c r="AL705" s="50"/>
      <c r="AM705" s="25"/>
      <c r="AN705" s="25"/>
      <c r="AO705" s="5"/>
    </row>
    <row r="706" spans="3:41" ht="14">
      <c r="C706" s="47"/>
      <c r="D706" s="47"/>
      <c r="E706" s="5"/>
      <c r="F706" s="5"/>
      <c r="G706" s="5"/>
      <c r="H706" s="5"/>
      <c r="I706" s="48"/>
      <c r="J706" s="48"/>
      <c r="K706" s="49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7"/>
      <c r="X706" s="5"/>
      <c r="Y706" s="5"/>
      <c r="Z706" s="5"/>
      <c r="AA706" s="5"/>
      <c r="AB706" s="5"/>
      <c r="AC706" s="5"/>
      <c r="AD706" s="5"/>
      <c r="AE706" s="5"/>
      <c r="AF706" s="51"/>
      <c r="AG706" s="50"/>
      <c r="AH706" s="50"/>
      <c r="AI706" s="50"/>
      <c r="AJ706" s="50"/>
      <c r="AK706" s="50"/>
      <c r="AL706" s="50"/>
      <c r="AM706" s="25"/>
      <c r="AN706" s="25"/>
      <c r="AO706" s="5"/>
    </row>
    <row r="707" spans="3:41" ht="14">
      <c r="C707" s="47"/>
      <c r="D707" s="47"/>
      <c r="E707" s="5"/>
      <c r="F707" s="5"/>
      <c r="G707" s="5"/>
      <c r="H707" s="5"/>
      <c r="I707" s="48"/>
      <c r="J707" s="48"/>
      <c r="K707" s="49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7"/>
      <c r="X707" s="5"/>
      <c r="Y707" s="5"/>
      <c r="Z707" s="5"/>
      <c r="AA707" s="5"/>
      <c r="AB707" s="5"/>
      <c r="AC707" s="5"/>
      <c r="AD707" s="5"/>
      <c r="AE707" s="5"/>
      <c r="AF707" s="51"/>
      <c r="AG707" s="50"/>
      <c r="AH707" s="50"/>
      <c r="AI707" s="50"/>
      <c r="AJ707" s="50"/>
      <c r="AK707" s="50"/>
      <c r="AL707" s="50"/>
      <c r="AM707" s="25"/>
      <c r="AN707" s="25"/>
      <c r="AO707" s="5"/>
    </row>
    <row r="708" spans="3:41" ht="14">
      <c r="C708" s="47"/>
      <c r="D708" s="47"/>
      <c r="E708" s="5"/>
      <c r="F708" s="5"/>
      <c r="G708" s="5"/>
      <c r="H708" s="5"/>
      <c r="I708" s="48"/>
      <c r="J708" s="48"/>
      <c r="K708" s="49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7"/>
      <c r="X708" s="5"/>
      <c r="Y708" s="5"/>
      <c r="Z708" s="5"/>
      <c r="AA708" s="5"/>
      <c r="AB708" s="5"/>
      <c r="AC708" s="5"/>
      <c r="AD708" s="5"/>
      <c r="AE708" s="5"/>
      <c r="AF708" s="51"/>
      <c r="AG708" s="50"/>
      <c r="AH708" s="50"/>
      <c r="AI708" s="50"/>
      <c r="AJ708" s="50"/>
      <c r="AK708" s="50"/>
      <c r="AL708" s="50"/>
      <c r="AM708" s="25"/>
      <c r="AN708" s="25"/>
      <c r="AO708" s="5"/>
    </row>
    <row r="709" spans="3:41" ht="14">
      <c r="C709" s="47"/>
      <c r="D709" s="47"/>
      <c r="E709" s="5"/>
      <c r="F709" s="5"/>
      <c r="G709" s="5"/>
      <c r="H709" s="5"/>
      <c r="I709" s="48"/>
      <c r="J709" s="48"/>
      <c r="K709" s="49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7"/>
      <c r="X709" s="5"/>
      <c r="Y709" s="5"/>
      <c r="Z709" s="5"/>
      <c r="AA709" s="5"/>
      <c r="AB709" s="5"/>
      <c r="AC709" s="5"/>
      <c r="AD709" s="5"/>
      <c r="AE709" s="5"/>
      <c r="AF709" s="51"/>
      <c r="AG709" s="50"/>
      <c r="AH709" s="50"/>
      <c r="AI709" s="50"/>
      <c r="AJ709" s="50"/>
      <c r="AK709" s="50"/>
      <c r="AL709" s="50"/>
      <c r="AM709" s="25"/>
      <c r="AN709" s="25"/>
      <c r="AO709" s="5"/>
    </row>
    <row r="710" spans="3:41" ht="14">
      <c r="C710" s="47"/>
      <c r="D710" s="47"/>
      <c r="E710" s="5"/>
      <c r="F710" s="5"/>
      <c r="G710" s="5"/>
      <c r="H710" s="5"/>
      <c r="I710" s="48"/>
      <c r="J710" s="48"/>
      <c r="K710" s="49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7"/>
      <c r="X710" s="5"/>
      <c r="Y710" s="5"/>
      <c r="Z710" s="5"/>
      <c r="AA710" s="5"/>
      <c r="AB710" s="5"/>
      <c r="AC710" s="5"/>
      <c r="AD710" s="5"/>
      <c r="AE710" s="5"/>
      <c r="AF710" s="51"/>
      <c r="AG710" s="50"/>
      <c r="AH710" s="50"/>
      <c r="AI710" s="50"/>
      <c r="AJ710" s="50"/>
      <c r="AK710" s="50"/>
      <c r="AL710" s="50"/>
      <c r="AM710" s="25"/>
      <c r="AN710" s="25"/>
      <c r="AO710" s="5"/>
    </row>
    <row r="711" spans="3:41" ht="14">
      <c r="C711" s="47"/>
      <c r="D711" s="47"/>
      <c r="E711" s="5"/>
      <c r="F711" s="5"/>
      <c r="G711" s="5"/>
      <c r="H711" s="5"/>
      <c r="I711" s="48"/>
      <c r="J711" s="48"/>
      <c r="K711" s="49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7"/>
      <c r="X711" s="5"/>
      <c r="Y711" s="5"/>
      <c r="Z711" s="5"/>
      <c r="AA711" s="5"/>
      <c r="AB711" s="5"/>
      <c r="AC711" s="5"/>
      <c r="AD711" s="5"/>
      <c r="AE711" s="5"/>
      <c r="AF711" s="51"/>
      <c r="AG711" s="50"/>
      <c r="AH711" s="50"/>
      <c r="AI711" s="50"/>
      <c r="AJ711" s="50"/>
      <c r="AK711" s="50"/>
      <c r="AL711" s="50"/>
      <c r="AM711" s="25"/>
      <c r="AN711" s="25"/>
      <c r="AO711" s="5"/>
    </row>
    <row r="712" spans="3:41" ht="14">
      <c r="C712" s="47"/>
      <c r="D712" s="47"/>
      <c r="E712" s="5"/>
      <c r="F712" s="5"/>
      <c r="G712" s="5"/>
      <c r="H712" s="5"/>
      <c r="I712" s="48"/>
      <c r="J712" s="48"/>
      <c r="K712" s="49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7"/>
      <c r="X712" s="5"/>
      <c r="Y712" s="5"/>
      <c r="Z712" s="5"/>
      <c r="AA712" s="5"/>
      <c r="AB712" s="5"/>
      <c r="AC712" s="5"/>
      <c r="AD712" s="5"/>
      <c r="AE712" s="5"/>
      <c r="AF712" s="51"/>
      <c r="AG712" s="50"/>
      <c r="AH712" s="50"/>
      <c r="AI712" s="50"/>
      <c r="AJ712" s="50"/>
      <c r="AK712" s="50"/>
      <c r="AL712" s="50"/>
      <c r="AM712" s="25"/>
      <c r="AN712" s="25"/>
      <c r="AO712" s="5"/>
    </row>
    <row r="713" spans="3:41" ht="14">
      <c r="C713" s="47"/>
      <c r="D713" s="47"/>
      <c r="E713" s="5"/>
      <c r="F713" s="5"/>
      <c r="G713" s="5"/>
      <c r="H713" s="5"/>
      <c r="I713" s="48"/>
      <c r="J713" s="48"/>
      <c r="K713" s="49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7"/>
      <c r="X713" s="5"/>
      <c r="Y713" s="5"/>
      <c r="Z713" s="5"/>
      <c r="AA713" s="5"/>
      <c r="AB713" s="5"/>
      <c r="AC713" s="5"/>
      <c r="AD713" s="5"/>
      <c r="AE713" s="5"/>
      <c r="AF713" s="51"/>
      <c r="AG713" s="50"/>
      <c r="AH713" s="50"/>
      <c r="AI713" s="50"/>
      <c r="AJ713" s="50"/>
      <c r="AK713" s="50"/>
      <c r="AL713" s="50"/>
      <c r="AM713" s="25"/>
      <c r="AN713" s="25"/>
      <c r="AO713" s="5"/>
    </row>
    <row r="714" spans="3:41" ht="14">
      <c r="C714" s="47"/>
      <c r="D714" s="47"/>
      <c r="E714" s="5"/>
      <c r="F714" s="5"/>
      <c r="G714" s="5"/>
      <c r="H714" s="5"/>
      <c r="I714" s="48"/>
      <c r="J714" s="48"/>
      <c r="K714" s="49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7"/>
      <c r="X714" s="5"/>
      <c r="Y714" s="5"/>
      <c r="Z714" s="5"/>
      <c r="AA714" s="5"/>
      <c r="AB714" s="5"/>
      <c r="AC714" s="5"/>
      <c r="AD714" s="5"/>
      <c r="AE714" s="5"/>
      <c r="AF714" s="51"/>
      <c r="AG714" s="50"/>
      <c r="AH714" s="50"/>
      <c r="AI714" s="50"/>
      <c r="AJ714" s="50"/>
      <c r="AK714" s="50"/>
      <c r="AL714" s="50"/>
      <c r="AM714" s="25"/>
      <c r="AN714" s="25"/>
      <c r="AO714" s="5"/>
    </row>
    <row r="715" spans="3:41" ht="14">
      <c r="C715" s="47"/>
      <c r="D715" s="47"/>
      <c r="E715" s="5"/>
      <c r="F715" s="5"/>
      <c r="G715" s="5"/>
      <c r="H715" s="5"/>
      <c r="I715" s="48"/>
      <c r="J715" s="48"/>
      <c r="K715" s="49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7"/>
      <c r="X715" s="5"/>
      <c r="Y715" s="5"/>
      <c r="Z715" s="5"/>
      <c r="AA715" s="5"/>
      <c r="AB715" s="5"/>
      <c r="AC715" s="5"/>
      <c r="AD715" s="5"/>
      <c r="AE715" s="5"/>
      <c r="AF715" s="51"/>
      <c r="AG715" s="50"/>
      <c r="AH715" s="50"/>
      <c r="AI715" s="50"/>
      <c r="AJ715" s="50"/>
      <c r="AK715" s="50"/>
      <c r="AL715" s="50"/>
      <c r="AM715" s="25"/>
      <c r="AN715" s="25"/>
      <c r="AO715" s="5"/>
    </row>
    <row r="716" spans="3:41" ht="14">
      <c r="C716" s="47"/>
      <c r="D716" s="47"/>
      <c r="E716" s="5"/>
      <c r="F716" s="5"/>
      <c r="G716" s="5"/>
      <c r="H716" s="5"/>
      <c r="I716" s="48"/>
      <c r="J716" s="48"/>
      <c r="K716" s="49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7"/>
      <c r="X716" s="5"/>
      <c r="Y716" s="5"/>
      <c r="Z716" s="5"/>
      <c r="AA716" s="5"/>
      <c r="AB716" s="5"/>
      <c r="AC716" s="5"/>
      <c r="AD716" s="5"/>
      <c r="AE716" s="5"/>
      <c r="AF716" s="51"/>
      <c r="AG716" s="50"/>
      <c r="AH716" s="50"/>
      <c r="AI716" s="50"/>
      <c r="AJ716" s="50"/>
      <c r="AK716" s="50"/>
      <c r="AL716" s="50"/>
      <c r="AM716" s="25"/>
      <c r="AN716" s="25"/>
      <c r="AO716" s="5"/>
    </row>
    <row r="717" spans="3:41" ht="14">
      <c r="C717" s="47"/>
      <c r="D717" s="47"/>
      <c r="E717" s="5"/>
      <c r="F717" s="5"/>
      <c r="G717" s="5"/>
      <c r="H717" s="5"/>
      <c r="I717" s="48"/>
      <c r="J717" s="48"/>
      <c r="K717" s="49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7"/>
      <c r="X717" s="5"/>
      <c r="Y717" s="5"/>
      <c r="Z717" s="5"/>
      <c r="AA717" s="5"/>
      <c r="AB717" s="5"/>
      <c r="AC717" s="5"/>
      <c r="AD717" s="5"/>
      <c r="AE717" s="5"/>
      <c r="AF717" s="51"/>
      <c r="AG717" s="50"/>
      <c r="AH717" s="50"/>
      <c r="AI717" s="50"/>
      <c r="AJ717" s="50"/>
      <c r="AK717" s="50"/>
      <c r="AL717" s="50"/>
      <c r="AM717" s="25"/>
      <c r="AN717" s="25"/>
      <c r="AO717" s="5"/>
    </row>
    <row r="718" spans="3:41" ht="14">
      <c r="C718" s="47"/>
      <c r="D718" s="47"/>
      <c r="E718" s="5"/>
      <c r="F718" s="5"/>
      <c r="G718" s="5"/>
      <c r="H718" s="5"/>
      <c r="I718" s="48"/>
      <c r="J718" s="48"/>
      <c r="K718" s="49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7"/>
      <c r="X718" s="5"/>
      <c r="Y718" s="5"/>
      <c r="Z718" s="5"/>
      <c r="AA718" s="5"/>
      <c r="AB718" s="5"/>
      <c r="AC718" s="5"/>
      <c r="AD718" s="5"/>
      <c r="AE718" s="5"/>
      <c r="AF718" s="51"/>
      <c r="AG718" s="50"/>
      <c r="AH718" s="50"/>
      <c r="AI718" s="50"/>
      <c r="AJ718" s="50"/>
      <c r="AK718" s="50"/>
      <c r="AL718" s="50"/>
      <c r="AM718" s="25"/>
      <c r="AN718" s="25"/>
      <c r="AO718" s="5"/>
    </row>
    <row r="719" spans="3:41" ht="14">
      <c r="C719" s="47"/>
      <c r="D719" s="47"/>
      <c r="E719" s="5"/>
      <c r="F719" s="5"/>
      <c r="G719" s="5"/>
      <c r="H719" s="5"/>
      <c r="I719" s="48"/>
      <c r="J719" s="48"/>
      <c r="K719" s="49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7"/>
      <c r="X719" s="5"/>
      <c r="Y719" s="5"/>
      <c r="Z719" s="5"/>
      <c r="AA719" s="5"/>
      <c r="AB719" s="5"/>
      <c r="AC719" s="5"/>
      <c r="AD719" s="5"/>
      <c r="AE719" s="5"/>
      <c r="AF719" s="51"/>
      <c r="AG719" s="50"/>
      <c r="AH719" s="50"/>
      <c r="AI719" s="50"/>
      <c r="AJ719" s="50"/>
      <c r="AK719" s="50"/>
      <c r="AL719" s="50"/>
      <c r="AM719" s="25"/>
      <c r="AN719" s="25"/>
      <c r="AO719" s="5"/>
    </row>
    <row r="720" spans="3:41" ht="14">
      <c r="C720" s="47"/>
      <c r="D720" s="47"/>
      <c r="E720" s="5"/>
      <c r="F720" s="5"/>
      <c r="G720" s="5"/>
      <c r="H720" s="5"/>
      <c r="I720" s="48"/>
      <c r="J720" s="48"/>
      <c r="K720" s="49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7"/>
      <c r="X720" s="5"/>
      <c r="Y720" s="5"/>
      <c r="Z720" s="5"/>
      <c r="AA720" s="5"/>
      <c r="AB720" s="5"/>
      <c r="AC720" s="5"/>
      <c r="AD720" s="5"/>
      <c r="AE720" s="5"/>
      <c r="AF720" s="51"/>
      <c r="AG720" s="50"/>
      <c r="AH720" s="50"/>
      <c r="AI720" s="50"/>
      <c r="AJ720" s="50"/>
      <c r="AK720" s="50"/>
      <c r="AL720" s="50"/>
      <c r="AM720" s="25"/>
      <c r="AN720" s="25"/>
      <c r="AO720" s="5"/>
    </row>
    <row r="721" spans="3:41" ht="14">
      <c r="C721" s="47"/>
      <c r="D721" s="47"/>
      <c r="E721" s="5"/>
      <c r="F721" s="5"/>
      <c r="G721" s="5"/>
      <c r="H721" s="5"/>
      <c r="I721" s="48"/>
      <c r="J721" s="48"/>
      <c r="K721" s="49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7"/>
      <c r="X721" s="5"/>
      <c r="Y721" s="5"/>
      <c r="Z721" s="5"/>
      <c r="AA721" s="5"/>
      <c r="AB721" s="5"/>
      <c r="AC721" s="5"/>
      <c r="AD721" s="5"/>
      <c r="AE721" s="5"/>
      <c r="AF721" s="51"/>
      <c r="AG721" s="50"/>
      <c r="AH721" s="50"/>
      <c r="AI721" s="50"/>
      <c r="AJ721" s="50"/>
      <c r="AK721" s="50"/>
      <c r="AL721" s="50"/>
      <c r="AM721" s="25"/>
      <c r="AN721" s="25"/>
      <c r="AO721" s="5"/>
    </row>
    <row r="722" spans="3:41" ht="14">
      <c r="C722" s="47"/>
      <c r="D722" s="47"/>
      <c r="E722" s="5"/>
      <c r="F722" s="5"/>
      <c r="G722" s="5"/>
      <c r="H722" s="5"/>
      <c r="I722" s="48"/>
      <c r="J722" s="48"/>
      <c r="K722" s="49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7"/>
      <c r="X722" s="5"/>
      <c r="Y722" s="5"/>
      <c r="Z722" s="5"/>
      <c r="AA722" s="5"/>
      <c r="AB722" s="5"/>
      <c r="AC722" s="5"/>
      <c r="AD722" s="5"/>
      <c r="AE722" s="5"/>
      <c r="AF722" s="51"/>
      <c r="AG722" s="50"/>
      <c r="AH722" s="50"/>
      <c r="AI722" s="50"/>
      <c r="AJ722" s="50"/>
      <c r="AK722" s="50"/>
      <c r="AL722" s="50"/>
      <c r="AM722" s="25"/>
      <c r="AN722" s="25"/>
      <c r="AO722" s="5"/>
    </row>
    <row r="723" spans="3:41" ht="14">
      <c r="C723" s="47"/>
      <c r="D723" s="47"/>
      <c r="E723" s="5"/>
      <c r="F723" s="5"/>
      <c r="G723" s="5"/>
      <c r="H723" s="5"/>
      <c r="I723" s="48"/>
      <c r="J723" s="48"/>
      <c r="K723" s="49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7"/>
      <c r="X723" s="5"/>
      <c r="Y723" s="5"/>
      <c r="Z723" s="5"/>
      <c r="AA723" s="5"/>
      <c r="AB723" s="5"/>
      <c r="AC723" s="5"/>
      <c r="AD723" s="5"/>
      <c r="AE723" s="5"/>
      <c r="AF723" s="51"/>
      <c r="AG723" s="50"/>
      <c r="AH723" s="50"/>
      <c r="AI723" s="50"/>
      <c r="AJ723" s="50"/>
      <c r="AK723" s="50"/>
      <c r="AL723" s="50"/>
      <c r="AM723" s="25"/>
      <c r="AN723" s="25"/>
      <c r="AO723" s="5"/>
    </row>
    <row r="724" spans="3:41" ht="14">
      <c r="C724" s="47"/>
      <c r="D724" s="47"/>
      <c r="E724" s="5"/>
      <c r="F724" s="5"/>
      <c r="G724" s="5"/>
      <c r="H724" s="5"/>
      <c r="I724" s="48"/>
      <c r="J724" s="48"/>
      <c r="K724" s="49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7"/>
      <c r="X724" s="5"/>
      <c r="Y724" s="5"/>
      <c r="Z724" s="5"/>
      <c r="AA724" s="5"/>
      <c r="AB724" s="5"/>
      <c r="AC724" s="5"/>
      <c r="AD724" s="5"/>
      <c r="AE724" s="5"/>
      <c r="AF724" s="51"/>
      <c r="AG724" s="50"/>
      <c r="AH724" s="50"/>
      <c r="AI724" s="50"/>
      <c r="AJ724" s="50"/>
      <c r="AK724" s="50"/>
      <c r="AL724" s="50"/>
      <c r="AM724" s="25"/>
      <c r="AN724" s="25"/>
      <c r="AO724" s="5"/>
    </row>
    <row r="725" spans="3:41" ht="14">
      <c r="C725" s="47"/>
      <c r="D725" s="47"/>
      <c r="E725" s="5"/>
      <c r="F725" s="5"/>
      <c r="G725" s="5"/>
      <c r="H725" s="5"/>
      <c r="I725" s="48"/>
      <c r="J725" s="48"/>
      <c r="K725" s="49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7"/>
      <c r="X725" s="5"/>
      <c r="Y725" s="5"/>
      <c r="Z725" s="5"/>
      <c r="AA725" s="5"/>
      <c r="AB725" s="5"/>
      <c r="AC725" s="5"/>
      <c r="AD725" s="5"/>
      <c r="AE725" s="5"/>
      <c r="AF725" s="51"/>
      <c r="AG725" s="50"/>
      <c r="AH725" s="50"/>
      <c r="AI725" s="50"/>
      <c r="AJ725" s="50"/>
      <c r="AK725" s="50"/>
      <c r="AL725" s="50"/>
      <c r="AM725" s="25"/>
      <c r="AN725" s="25"/>
      <c r="AO725" s="5"/>
    </row>
    <row r="726" spans="3:41" ht="14">
      <c r="C726" s="47"/>
      <c r="D726" s="47"/>
      <c r="E726" s="5"/>
      <c r="F726" s="5"/>
      <c r="G726" s="5"/>
      <c r="H726" s="5"/>
      <c r="I726" s="48"/>
      <c r="J726" s="48"/>
      <c r="K726" s="49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7"/>
      <c r="X726" s="5"/>
      <c r="Y726" s="5"/>
      <c r="Z726" s="5"/>
      <c r="AA726" s="5"/>
      <c r="AB726" s="5"/>
      <c r="AC726" s="5"/>
      <c r="AD726" s="5"/>
      <c r="AE726" s="5"/>
      <c r="AF726" s="51"/>
      <c r="AG726" s="50"/>
      <c r="AH726" s="50"/>
      <c r="AI726" s="50"/>
      <c r="AJ726" s="50"/>
      <c r="AK726" s="50"/>
      <c r="AL726" s="50"/>
      <c r="AM726" s="25"/>
      <c r="AN726" s="25"/>
      <c r="AO726" s="5"/>
    </row>
    <row r="727" spans="3:41" ht="14">
      <c r="C727" s="47"/>
      <c r="D727" s="47"/>
      <c r="E727" s="5"/>
      <c r="F727" s="5"/>
      <c r="G727" s="5"/>
      <c r="H727" s="5"/>
      <c r="I727" s="48"/>
      <c r="J727" s="48"/>
      <c r="K727" s="49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7"/>
      <c r="X727" s="5"/>
      <c r="Y727" s="5"/>
      <c r="Z727" s="5"/>
      <c r="AA727" s="5"/>
      <c r="AB727" s="5"/>
      <c r="AC727" s="5"/>
      <c r="AD727" s="5"/>
      <c r="AE727" s="5"/>
      <c r="AF727" s="51"/>
      <c r="AG727" s="50"/>
      <c r="AH727" s="50"/>
      <c r="AI727" s="50"/>
      <c r="AJ727" s="50"/>
      <c r="AK727" s="50"/>
      <c r="AL727" s="50"/>
      <c r="AM727" s="25"/>
      <c r="AN727" s="25"/>
      <c r="AO727" s="5"/>
    </row>
    <row r="728" spans="3:41" ht="14">
      <c r="C728" s="47"/>
      <c r="D728" s="47"/>
      <c r="E728" s="5"/>
      <c r="F728" s="5"/>
      <c r="G728" s="5"/>
      <c r="H728" s="5"/>
      <c r="I728" s="48"/>
      <c r="J728" s="48"/>
      <c r="K728" s="49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7"/>
      <c r="X728" s="5"/>
      <c r="Y728" s="5"/>
      <c r="Z728" s="5"/>
      <c r="AA728" s="5"/>
      <c r="AB728" s="5"/>
      <c r="AC728" s="5"/>
      <c r="AD728" s="5"/>
      <c r="AE728" s="5"/>
      <c r="AF728" s="51"/>
      <c r="AG728" s="50"/>
      <c r="AH728" s="50"/>
      <c r="AI728" s="50"/>
      <c r="AJ728" s="50"/>
      <c r="AK728" s="50"/>
      <c r="AL728" s="50"/>
      <c r="AM728" s="25"/>
      <c r="AN728" s="25"/>
      <c r="AO728" s="5"/>
    </row>
    <row r="729" spans="3:41" ht="14">
      <c r="C729" s="47"/>
      <c r="D729" s="47"/>
      <c r="E729" s="5"/>
      <c r="F729" s="5"/>
      <c r="G729" s="5"/>
      <c r="H729" s="5"/>
      <c r="I729" s="48"/>
      <c r="J729" s="48"/>
      <c r="K729" s="49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7"/>
      <c r="X729" s="5"/>
      <c r="Y729" s="5"/>
      <c r="Z729" s="5"/>
      <c r="AA729" s="5"/>
      <c r="AB729" s="5"/>
      <c r="AC729" s="5"/>
      <c r="AD729" s="5"/>
      <c r="AE729" s="5"/>
      <c r="AF729" s="51"/>
      <c r="AG729" s="50"/>
      <c r="AH729" s="50"/>
      <c r="AI729" s="50"/>
      <c r="AJ729" s="50"/>
      <c r="AK729" s="50"/>
      <c r="AL729" s="50"/>
      <c r="AM729" s="25"/>
      <c r="AN729" s="25"/>
      <c r="AO729" s="5"/>
    </row>
    <row r="730" spans="3:41" ht="14">
      <c r="C730" s="47"/>
      <c r="D730" s="47"/>
      <c r="E730" s="5"/>
      <c r="F730" s="5"/>
      <c r="G730" s="5"/>
      <c r="H730" s="5"/>
      <c r="I730" s="48"/>
      <c r="J730" s="48"/>
      <c r="K730" s="49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7"/>
      <c r="X730" s="5"/>
      <c r="Y730" s="5"/>
      <c r="Z730" s="5"/>
      <c r="AA730" s="5"/>
      <c r="AB730" s="5"/>
      <c r="AC730" s="5"/>
      <c r="AD730" s="5"/>
      <c r="AE730" s="5"/>
      <c r="AF730" s="51"/>
      <c r="AG730" s="50"/>
      <c r="AH730" s="50"/>
      <c r="AI730" s="50"/>
      <c r="AJ730" s="50"/>
      <c r="AK730" s="50"/>
      <c r="AL730" s="50"/>
      <c r="AM730" s="25"/>
      <c r="AN730" s="25"/>
      <c r="AO730" s="5"/>
    </row>
    <row r="731" spans="3:41" ht="14">
      <c r="C731" s="47"/>
      <c r="D731" s="47"/>
      <c r="E731" s="5"/>
      <c r="F731" s="5"/>
      <c r="G731" s="5"/>
      <c r="H731" s="5"/>
      <c r="I731" s="48"/>
      <c r="J731" s="48"/>
      <c r="K731" s="49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7"/>
      <c r="X731" s="5"/>
      <c r="Y731" s="5"/>
      <c r="Z731" s="5"/>
      <c r="AA731" s="5"/>
      <c r="AB731" s="5"/>
      <c r="AC731" s="5"/>
      <c r="AD731" s="5"/>
      <c r="AE731" s="5"/>
      <c r="AF731" s="51"/>
      <c r="AG731" s="50"/>
      <c r="AH731" s="50"/>
      <c r="AI731" s="50"/>
      <c r="AJ731" s="50"/>
      <c r="AK731" s="50"/>
      <c r="AL731" s="50"/>
      <c r="AM731" s="25"/>
      <c r="AN731" s="25"/>
      <c r="AO731" s="5"/>
    </row>
    <row r="732" spans="3:41" ht="14">
      <c r="C732" s="47"/>
      <c r="D732" s="47"/>
      <c r="E732" s="5"/>
      <c r="F732" s="5"/>
      <c r="G732" s="5"/>
      <c r="H732" s="5"/>
      <c r="I732" s="48"/>
      <c r="J732" s="48"/>
      <c r="K732" s="49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7"/>
      <c r="X732" s="5"/>
      <c r="Y732" s="5"/>
      <c r="Z732" s="5"/>
      <c r="AA732" s="5"/>
      <c r="AB732" s="5"/>
      <c r="AC732" s="5"/>
      <c r="AD732" s="5"/>
      <c r="AE732" s="5"/>
      <c r="AF732" s="51"/>
      <c r="AG732" s="50"/>
      <c r="AH732" s="50"/>
      <c r="AI732" s="50"/>
      <c r="AJ732" s="50"/>
      <c r="AK732" s="50"/>
      <c r="AL732" s="50"/>
      <c r="AM732" s="25"/>
      <c r="AN732" s="25"/>
      <c r="AO732" s="5"/>
    </row>
    <row r="733" spans="3:41" ht="14">
      <c r="C733" s="47"/>
      <c r="D733" s="47"/>
      <c r="E733" s="5"/>
      <c r="F733" s="5"/>
      <c r="G733" s="5"/>
      <c r="H733" s="5"/>
      <c r="I733" s="48"/>
      <c r="J733" s="48"/>
      <c r="K733" s="49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7"/>
      <c r="X733" s="5"/>
      <c r="Y733" s="5"/>
      <c r="Z733" s="5"/>
      <c r="AA733" s="5"/>
      <c r="AB733" s="5"/>
      <c r="AC733" s="5"/>
      <c r="AD733" s="5"/>
      <c r="AE733" s="5"/>
      <c r="AF733" s="51"/>
      <c r="AG733" s="50"/>
      <c r="AH733" s="50"/>
      <c r="AI733" s="50"/>
      <c r="AJ733" s="50"/>
      <c r="AK733" s="50"/>
      <c r="AL733" s="50"/>
      <c r="AM733" s="25"/>
      <c r="AN733" s="25"/>
      <c r="AO733" s="5"/>
    </row>
    <row r="734" spans="3:41" ht="14">
      <c r="C734" s="47"/>
      <c r="D734" s="47"/>
      <c r="E734" s="5"/>
      <c r="F734" s="5"/>
      <c r="G734" s="5"/>
      <c r="H734" s="5"/>
      <c r="I734" s="48"/>
      <c r="J734" s="48"/>
      <c r="K734" s="49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7"/>
      <c r="X734" s="5"/>
      <c r="Y734" s="5"/>
      <c r="Z734" s="5"/>
      <c r="AA734" s="5"/>
      <c r="AB734" s="5"/>
      <c r="AC734" s="5"/>
      <c r="AD734" s="5"/>
      <c r="AE734" s="5"/>
      <c r="AF734" s="51"/>
      <c r="AG734" s="50"/>
      <c r="AH734" s="50"/>
      <c r="AI734" s="50"/>
      <c r="AJ734" s="50"/>
      <c r="AK734" s="50"/>
      <c r="AL734" s="50"/>
      <c r="AM734" s="25"/>
      <c r="AN734" s="25"/>
      <c r="AO734" s="5"/>
    </row>
    <row r="735" spans="3:41" ht="14">
      <c r="C735" s="47"/>
      <c r="D735" s="47"/>
      <c r="E735" s="5"/>
      <c r="F735" s="5"/>
      <c r="G735" s="5"/>
      <c r="H735" s="5"/>
      <c r="I735" s="48"/>
      <c r="J735" s="48"/>
      <c r="K735" s="49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7"/>
      <c r="X735" s="5"/>
      <c r="Y735" s="5"/>
      <c r="Z735" s="5"/>
      <c r="AA735" s="5"/>
      <c r="AB735" s="5"/>
      <c r="AC735" s="5"/>
      <c r="AD735" s="5"/>
      <c r="AE735" s="5"/>
      <c r="AF735" s="51"/>
      <c r="AG735" s="50"/>
      <c r="AH735" s="50"/>
      <c r="AI735" s="50"/>
      <c r="AJ735" s="50"/>
      <c r="AK735" s="50"/>
      <c r="AL735" s="50"/>
      <c r="AM735" s="25"/>
      <c r="AN735" s="25"/>
      <c r="AO735" s="5"/>
    </row>
    <row r="736" spans="3:41" ht="14">
      <c r="C736" s="47"/>
      <c r="D736" s="47"/>
      <c r="E736" s="5"/>
      <c r="F736" s="5"/>
      <c r="G736" s="5"/>
      <c r="H736" s="5"/>
      <c r="I736" s="48"/>
      <c r="J736" s="48"/>
      <c r="K736" s="49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7"/>
      <c r="X736" s="5"/>
      <c r="Y736" s="5"/>
      <c r="Z736" s="5"/>
      <c r="AA736" s="5"/>
      <c r="AB736" s="5"/>
      <c r="AC736" s="5"/>
      <c r="AD736" s="5"/>
      <c r="AE736" s="5"/>
      <c r="AF736" s="51"/>
      <c r="AG736" s="50"/>
      <c r="AH736" s="50"/>
      <c r="AI736" s="50"/>
      <c r="AJ736" s="50"/>
      <c r="AK736" s="50"/>
      <c r="AL736" s="50"/>
      <c r="AM736" s="25"/>
      <c r="AN736" s="25"/>
      <c r="AO736" s="5"/>
    </row>
    <row r="737" spans="3:41" ht="14">
      <c r="C737" s="47"/>
      <c r="D737" s="47"/>
      <c r="E737" s="5"/>
      <c r="F737" s="5"/>
      <c r="G737" s="5"/>
      <c r="H737" s="5"/>
      <c r="I737" s="48"/>
      <c r="J737" s="48"/>
      <c r="K737" s="49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7"/>
      <c r="X737" s="5"/>
      <c r="Y737" s="5"/>
      <c r="Z737" s="5"/>
      <c r="AA737" s="5"/>
      <c r="AB737" s="5"/>
      <c r="AC737" s="5"/>
      <c r="AD737" s="5"/>
      <c r="AE737" s="5"/>
      <c r="AF737" s="51"/>
      <c r="AG737" s="50"/>
      <c r="AH737" s="50"/>
      <c r="AI737" s="50"/>
      <c r="AJ737" s="50"/>
      <c r="AK737" s="50"/>
      <c r="AL737" s="50"/>
      <c r="AM737" s="25"/>
      <c r="AN737" s="25"/>
      <c r="AO737" s="5"/>
    </row>
    <row r="738" spans="3:41" ht="14">
      <c r="C738" s="47"/>
      <c r="D738" s="47"/>
      <c r="E738" s="5"/>
      <c r="F738" s="5"/>
      <c r="G738" s="5"/>
      <c r="H738" s="5"/>
      <c r="I738" s="48"/>
      <c r="J738" s="48"/>
      <c r="K738" s="49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7"/>
      <c r="X738" s="5"/>
      <c r="Y738" s="5"/>
      <c r="Z738" s="5"/>
      <c r="AA738" s="5"/>
      <c r="AB738" s="5"/>
      <c r="AC738" s="5"/>
      <c r="AD738" s="5"/>
      <c r="AE738" s="5"/>
      <c r="AF738" s="51"/>
      <c r="AG738" s="50"/>
      <c r="AH738" s="50"/>
      <c r="AI738" s="50"/>
      <c r="AJ738" s="50"/>
      <c r="AK738" s="50"/>
      <c r="AL738" s="50"/>
      <c r="AM738" s="25"/>
      <c r="AN738" s="25"/>
      <c r="AO738" s="5"/>
    </row>
    <row r="739" spans="3:41" ht="14">
      <c r="C739" s="47"/>
      <c r="D739" s="47"/>
      <c r="E739" s="5"/>
      <c r="F739" s="5"/>
      <c r="G739" s="5"/>
      <c r="H739" s="5"/>
      <c r="I739" s="48"/>
      <c r="J739" s="48"/>
      <c r="K739" s="49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7"/>
      <c r="X739" s="5"/>
      <c r="Y739" s="5"/>
      <c r="Z739" s="5"/>
      <c r="AA739" s="5"/>
      <c r="AB739" s="5"/>
      <c r="AC739" s="5"/>
      <c r="AD739" s="5"/>
      <c r="AE739" s="5"/>
      <c r="AF739" s="51"/>
      <c r="AG739" s="50"/>
      <c r="AH739" s="50"/>
      <c r="AI739" s="50"/>
      <c r="AJ739" s="50"/>
      <c r="AK739" s="50"/>
      <c r="AL739" s="50"/>
      <c r="AM739" s="25"/>
      <c r="AN739" s="25"/>
      <c r="AO739" s="5"/>
    </row>
    <row r="740" spans="3:41" ht="14">
      <c r="C740" s="47"/>
      <c r="D740" s="47"/>
      <c r="E740" s="5"/>
      <c r="F740" s="5"/>
      <c r="G740" s="5"/>
      <c r="H740" s="5"/>
      <c r="I740" s="48"/>
      <c r="J740" s="48"/>
      <c r="K740" s="49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7"/>
      <c r="X740" s="5"/>
      <c r="Y740" s="5"/>
      <c r="Z740" s="5"/>
      <c r="AA740" s="5"/>
      <c r="AB740" s="5"/>
      <c r="AC740" s="5"/>
      <c r="AD740" s="5"/>
      <c r="AE740" s="5"/>
      <c r="AF740" s="51"/>
      <c r="AG740" s="50"/>
      <c r="AH740" s="50"/>
      <c r="AI740" s="50"/>
      <c r="AJ740" s="50"/>
      <c r="AK740" s="50"/>
      <c r="AL740" s="50"/>
      <c r="AM740" s="25"/>
      <c r="AN740" s="25"/>
      <c r="AO740" s="5"/>
    </row>
    <row r="741" spans="3:41" ht="14">
      <c r="C741" s="47"/>
      <c r="D741" s="47"/>
      <c r="E741" s="5"/>
      <c r="F741" s="5"/>
      <c r="G741" s="5"/>
      <c r="H741" s="5"/>
      <c r="I741" s="48"/>
      <c r="J741" s="48"/>
      <c r="K741" s="49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7"/>
      <c r="X741" s="5"/>
      <c r="Y741" s="5"/>
      <c r="Z741" s="5"/>
      <c r="AA741" s="5"/>
      <c r="AB741" s="5"/>
      <c r="AC741" s="5"/>
      <c r="AD741" s="5"/>
      <c r="AE741" s="5"/>
      <c r="AF741" s="51"/>
      <c r="AG741" s="50"/>
      <c r="AH741" s="50"/>
      <c r="AI741" s="50"/>
      <c r="AJ741" s="50"/>
      <c r="AK741" s="50"/>
      <c r="AL741" s="50"/>
      <c r="AM741" s="25"/>
      <c r="AN741" s="25"/>
      <c r="AO741" s="5"/>
    </row>
    <row r="742" spans="3:41" ht="14">
      <c r="C742" s="47"/>
      <c r="D742" s="47"/>
      <c r="E742" s="5"/>
      <c r="F742" s="5"/>
      <c r="G742" s="5"/>
      <c r="H742" s="5"/>
      <c r="I742" s="48"/>
      <c r="J742" s="48"/>
      <c r="K742" s="49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7"/>
      <c r="X742" s="5"/>
      <c r="Y742" s="5"/>
      <c r="Z742" s="5"/>
      <c r="AA742" s="5"/>
      <c r="AB742" s="5"/>
      <c r="AC742" s="5"/>
      <c r="AD742" s="5"/>
      <c r="AE742" s="5"/>
      <c r="AF742" s="51"/>
      <c r="AG742" s="50"/>
      <c r="AH742" s="50"/>
      <c r="AI742" s="50"/>
      <c r="AJ742" s="50"/>
      <c r="AK742" s="50"/>
      <c r="AL742" s="50"/>
      <c r="AM742" s="25"/>
      <c r="AN742" s="25"/>
      <c r="AO742" s="5"/>
    </row>
    <row r="743" spans="3:41" ht="14">
      <c r="C743" s="47"/>
      <c r="D743" s="47"/>
      <c r="E743" s="5"/>
      <c r="F743" s="5"/>
      <c r="G743" s="5"/>
      <c r="H743" s="5"/>
      <c r="I743" s="48"/>
      <c r="J743" s="48"/>
      <c r="K743" s="49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7"/>
      <c r="X743" s="5"/>
      <c r="Y743" s="5"/>
      <c r="Z743" s="5"/>
      <c r="AA743" s="5"/>
      <c r="AB743" s="5"/>
      <c r="AC743" s="5"/>
      <c r="AD743" s="5"/>
      <c r="AE743" s="5"/>
      <c r="AF743" s="51"/>
      <c r="AG743" s="50"/>
      <c r="AH743" s="50"/>
      <c r="AI743" s="50"/>
      <c r="AJ743" s="50"/>
      <c r="AK743" s="50"/>
      <c r="AL743" s="50"/>
      <c r="AM743" s="25"/>
      <c r="AN743" s="25"/>
      <c r="AO743" s="5"/>
    </row>
    <row r="744" spans="3:41" ht="14">
      <c r="C744" s="47"/>
      <c r="D744" s="47"/>
      <c r="E744" s="5"/>
      <c r="F744" s="5"/>
      <c r="G744" s="5"/>
      <c r="H744" s="5"/>
      <c r="I744" s="48"/>
      <c r="J744" s="48"/>
      <c r="K744" s="49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7"/>
      <c r="X744" s="5"/>
      <c r="Y744" s="5"/>
      <c r="Z744" s="5"/>
      <c r="AA744" s="5"/>
      <c r="AB744" s="5"/>
      <c r="AC744" s="5"/>
      <c r="AD744" s="5"/>
      <c r="AE744" s="5"/>
      <c r="AF744" s="51"/>
      <c r="AG744" s="50"/>
      <c r="AH744" s="50"/>
      <c r="AI744" s="50"/>
      <c r="AJ744" s="50"/>
      <c r="AK744" s="50"/>
      <c r="AL744" s="50"/>
      <c r="AM744" s="25"/>
      <c r="AN744" s="25"/>
      <c r="AO744" s="5"/>
    </row>
    <row r="745" spans="3:41" ht="14">
      <c r="C745" s="47"/>
      <c r="D745" s="47"/>
      <c r="E745" s="5"/>
      <c r="F745" s="5"/>
      <c r="G745" s="5"/>
      <c r="H745" s="5"/>
      <c r="I745" s="48"/>
      <c r="J745" s="48"/>
      <c r="K745" s="49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7"/>
      <c r="X745" s="5"/>
      <c r="Y745" s="5"/>
      <c r="Z745" s="5"/>
      <c r="AA745" s="5"/>
      <c r="AB745" s="5"/>
      <c r="AC745" s="5"/>
      <c r="AD745" s="5"/>
      <c r="AE745" s="5"/>
      <c r="AF745" s="51"/>
      <c r="AG745" s="50"/>
      <c r="AH745" s="50"/>
      <c r="AI745" s="50"/>
      <c r="AJ745" s="50"/>
      <c r="AK745" s="50"/>
      <c r="AL745" s="50"/>
      <c r="AM745" s="25"/>
      <c r="AN745" s="25"/>
      <c r="AO745" s="5"/>
    </row>
    <row r="746" spans="3:41" ht="14">
      <c r="C746" s="47"/>
      <c r="D746" s="47"/>
      <c r="E746" s="5"/>
      <c r="F746" s="5"/>
      <c r="G746" s="5"/>
      <c r="H746" s="5"/>
      <c r="I746" s="48"/>
      <c r="J746" s="48"/>
      <c r="K746" s="49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7"/>
      <c r="X746" s="5"/>
      <c r="Y746" s="5"/>
      <c r="Z746" s="5"/>
      <c r="AA746" s="5"/>
      <c r="AB746" s="5"/>
      <c r="AC746" s="5"/>
      <c r="AD746" s="5"/>
      <c r="AE746" s="5"/>
      <c r="AF746" s="51"/>
      <c r="AG746" s="50"/>
      <c r="AH746" s="50"/>
      <c r="AI746" s="50"/>
      <c r="AJ746" s="50"/>
      <c r="AK746" s="50"/>
      <c r="AL746" s="50"/>
      <c r="AM746" s="25"/>
      <c r="AN746" s="25"/>
      <c r="AO746" s="5"/>
    </row>
    <row r="747" spans="3:41" ht="14">
      <c r="C747" s="47"/>
      <c r="D747" s="47"/>
      <c r="E747" s="5"/>
      <c r="F747" s="5"/>
      <c r="G747" s="5"/>
      <c r="H747" s="5"/>
      <c r="I747" s="48"/>
      <c r="J747" s="48"/>
      <c r="K747" s="49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7"/>
      <c r="X747" s="5"/>
      <c r="Y747" s="5"/>
      <c r="Z747" s="5"/>
      <c r="AA747" s="5"/>
      <c r="AB747" s="5"/>
      <c r="AC747" s="5"/>
      <c r="AD747" s="5"/>
      <c r="AE747" s="5"/>
      <c r="AF747" s="51"/>
      <c r="AG747" s="50"/>
      <c r="AH747" s="50"/>
      <c r="AI747" s="50"/>
      <c r="AJ747" s="50"/>
      <c r="AK747" s="50"/>
      <c r="AL747" s="50"/>
      <c r="AM747" s="25"/>
      <c r="AN747" s="25"/>
      <c r="AO747" s="5"/>
    </row>
    <row r="748" spans="3:41" ht="14">
      <c r="C748" s="47"/>
      <c r="D748" s="47"/>
      <c r="E748" s="5"/>
      <c r="F748" s="5"/>
      <c r="G748" s="5"/>
      <c r="H748" s="5"/>
      <c r="I748" s="48"/>
      <c r="J748" s="48"/>
      <c r="K748" s="49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7"/>
      <c r="X748" s="5"/>
      <c r="Y748" s="5"/>
      <c r="Z748" s="5"/>
      <c r="AA748" s="5"/>
      <c r="AB748" s="5"/>
      <c r="AC748" s="5"/>
      <c r="AD748" s="5"/>
      <c r="AE748" s="5"/>
      <c r="AF748" s="51"/>
      <c r="AG748" s="50"/>
      <c r="AH748" s="50"/>
      <c r="AI748" s="50"/>
      <c r="AJ748" s="50"/>
      <c r="AK748" s="50"/>
      <c r="AL748" s="50"/>
      <c r="AM748" s="25"/>
      <c r="AN748" s="25"/>
      <c r="AO748" s="5"/>
    </row>
    <row r="749" spans="3:41" ht="14">
      <c r="C749" s="47"/>
      <c r="D749" s="47"/>
      <c r="E749" s="5"/>
      <c r="F749" s="5"/>
      <c r="G749" s="5"/>
      <c r="H749" s="5"/>
      <c r="I749" s="48"/>
      <c r="J749" s="48"/>
      <c r="K749" s="49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7"/>
      <c r="X749" s="5"/>
      <c r="Y749" s="5"/>
      <c r="Z749" s="5"/>
      <c r="AA749" s="5"/>
      <c r="AB749" s="5"/>
      <c r="AC749" s="5"/>
      <c r="AD749" s="5"/>
      <c r="AE749" s="5"/>
      <c r="AF749" s="51"/>
      <c r="AG749" s="50"/>
      <c r="AH749" s="50"/>
      <c r="AI749" s="50"/>
      <c r="AJ749" s="50"/>
      <c r="AK749" s="50"/>
      <c r="AL749" s="50"/>
      <c r="AM749" s="25"/>
      <c r="AN749" s="25"/>
      <c r="AO749" s="5"/>
    </row>
    <row r="750" spans="3:41" ht="14">
      <c r="C750" s="47"/>
      <c r="D750" s="47"/>
      <c r="E750" s="5"/>
      <c r="F750" s="5"/>
      <c r="G750" s="5"/>
      <c r="H750" s="5"/>
      <c r="I750" s="48"/>
      <c r="J750" s="48"/>
      <c r="K750" s="49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7"/>
      <c r="X750" s="5"/>
      <c r="Y750" s="5"/>
      <c r="Z750" s="5"/>
      <c r="AA750" s="5"/>
      <c r="AB750" s="5"/>
      <c r="AC750" s="5"/>
      <c r="AD750" s="5"/>
      <c r="AE750" s="5"/>
      <c r="AF750" s="51"/>
      <c r="AG750" s="50"/>
      <c r="AH750" s="50"/>
      <c r="AI750" s="50"/>
      <c r="AJ750" s="50"/>
      <c r="AK750" s="50"/>
      <c r="AL750" s="50"/>
      <c r="AM750" s="25"/>
      <c r="AN750" s="25"/>
      <c r="AO750" s="5"/>
    </row>
    <row r="751" spans="3:41" ht="14">
      <c r="C751" s="47"/>
      <c r="D751" s="47"/>
      <c r="E751" s="5"/>
      <c r="F751" s="5"/>
      <c r="G751" s="5"/>
      <c r="H751" s="5"/>
      <c r="I751" s="48"/>
      <c r="J751" s="48"/>
      <c r="K751" s="49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7"/>
      <c r="X751" s="5"/>
      <c r="Y751" s="5"/>
      <c r="Z751" s="5"/>
      <c r="AA751" s="5"/>
      <c r="AB751" s="5"/>
      <c r="AC751" s="5"/>
      <c r="AD751" s="5"/>
      <c r="AE751" s="5"/>
      <c r="AF751" s="51"/>
      <c r="AG751" s="50"/>
      <c r="AH751" s="50"/>
      <c r="AI751" s="50"/>
      <c r="AJ751" s="50"/>
      <c r="AK751" s="50"/>
      <c r="AL751" s="50"/>
      <c r="AM751" s="25"/>
      <c r="AN751" s="25"/>
      <c r="AO751" s="5"/>
    </row>
    <row r="752" spans="3:41" ht="14">
      <c r="C752" s="47"/>
      <c r="D752" s="47"/>
      <c r="E752" s="5"/>
      <c r="F752" s="5"/>
      <c r="G752" s="5"/>
      <c r="H752" s="5"/>
      <c r="I752" s="48"/>
      <c r="J752" s="48"/>
      <c r="K752" s="49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7"/>
      <c r="X752" s="5"/>
      <c r="Y752" s="5"/>
      <c r="Z752" s="5"/>
      <c r="AA752" s="5"/>
      <c r="AB752" s="5"/>
      <c r="AC752" s="5"/>
      <c r="AD752" s="5"/>
      <c r="AE752" s="5"/>
      <c r="AF752" s="51"/>
      <c r="AG752" s="50"/>
      <c r="AH752" s="50"/>
      <c r="AI752" s="50"/>
      <c r="AJ752" s="50"/>
      <c r="AK752" s="50"/>
      <c r="AL752" s="50"/>
      <c r="AM752" s="25"/>
      <c r="AN752" s="25"/>
      <c r="AO752" s="5"/>
    </row>
    <row r="753" spans="3:41" ht="14">
      <c r="C753" s="47"/>
      <c r="D753" s="47"/>
      <c r="E753" s="5"/>
      <c r="F753" s="5"/>
      <c r="G753" s="5"/>
      <c r="H753" s="5"/>
      <c r="I753" s="48"/>
      <c r="J753" s="48"/>
      <c r="K753" s="49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7"/>
      <c r="X753" s="5"/>
      <c r="Y753" s="5"/>
      <c r="Z753" s="5"/>
      <c r="AA753" s="5"/>
      <c r="AB753" s="5"/>
      <c r="AC753" s="5"/>
      <c r="AD753" s="5"/>
      <c r="AE753" s="5"/>
      <c r="AF753" s="51"/>
      <c r="AG753" s="50"/>
      <c r="AH753" s="50"/>
      <c r="AI753" s="50"/>
      <c r="AJ753" s="50"/>
      <c r="AK753" s="50"/>
      <c r="AL753" s="50"/>
      <c r="AM753" s="25"/>
      <c r="AN753" s="25"/>
      <c r="AO753" s="5"/>
    </row>
    <row r="754" spans="3:41" ht="14">
      <c r="C754" s="47"/>
      <c r="D754" s="47"/>
      <c r="E754" s="5"/>
      <c r="F754" s="5"/>
      <c r="G754" s="5"/>
      <c r="H754" s="5"/>
      <c r="I754" s="48"/>
      <c r="J754" s="48"/>
      <c r="K754" s="49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7"/>
      <c r="X754" s="5"/>
      <c r="Y754" s="5"/>
      <c r="Z754" s="5"/>
      <c r="AA754" s="5"/>
      <c r="AB754" s="5"/>
      <c r="AC754" s="5"/>
      <c r="AD754" s="5"/>
      <c r="AE754" s="5"/>
      <c r="AF754" s="51"/>
      <c r="AG754" s="50"/>
      <c r="AH754" s="50"/>
      <c r="AI754" s="50"/>
      <c r="AJ754" s="50"/>
      <c r="AK754" s="50"/>
      <c r="AL754" s="50"/>
      <c r="AM754" s="25"/>
      <c r="AN754" s="25"/>
      <c r="AO754" s="5"/>
    </row>
    <row r="755" spans="3:41" ht="14">
      <c r="C755" s="47"/>
      <c r="D755" s="47"/>
      <c r="E755" s="5"/>
      <c r="F755" s="5"/>
      <c r="G755" s="5"/>
      <c r="H755" s="5"/>
      <c r="I755" s="48"/>
      <c r="J755" s="48"/>
      <c r="K755" s="49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7"/>
      <c r="X755" s="5"/>
      <c r="Y755" s="5"/>
      <c r="Z755" s="5"/>
      <c r="AA755" s="5"/>
      <c r="AB755" s="5"/>
      <c r="AC755" s="5"/>
      <c r="AD755" s="5"/>
      <c r="AE755" s="5"/>
      <c r="AF755" s="51"/>
      <c r="AG755" s="50"/>
      <c r="AH755" s="50"/>
      <c r="AI755" s="50"/>
      <c r="AJ755" s="50"/>
      <c r="AK755" s="50"/>
      <c r="AL755" s="50"/>
      <c r="AM755" s="25"/>
      <c r="AN755" s="25"/>
      <c r="AO755" s="5"/>
    </row>
    <row r="756" spans="3:41" ht="14">
      <c r="C756" s="47"/>
      <c r="D756" s="47"/>
      <c r="E756" s="5"/>
      <c r="F756" s="5"/>
      <c r="G756" s="5"/>
      <c r="H756" s="5"/>
      <c r="I756" s="48"/>
      <c r="J756" s="48"/>
      <c r="K756" s="49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7"/>
      <c r="X756" s="5"/>
      <c r="Y756" s="5"/>
      <c r="Z756" s="5"/>
      <c r="AA756" s="5"/>
      <c r="AB756" s="5"/>
      <c r="AC756" s="5"/>
      <c r="AD756" s="5"/>
      <c r="AE756" s="5"/>
      <c r="AF756" s="51"/>
      <c r="AG756" s="50"/>
      <c r="AH756" s="50"/>
      <c r="AI756" s="50"/>
      <c r="AJ756" s="50"/>
      <c r="AK756" s="50"/>
      <c r="AL756" s="50"/>
      <c r="AM756" s="25"/>
      <c r="AN756" s="25"/>
      <c r="AO756" s="5"/>
    </row>
    <row r="757" spans="3:41" ht="14">
      <c r="C757" s="47"/>
      <c r="D757" s="47"/>
      <c r="E757" s="5"/>
      <c r="F757" s="5"/>
      <c r="G757" s="5"/>
      <c r="H757" s="5"/>
      <c r="I757" s="48"/>
      <c r="J757" s="48"/>
      <c r="K757" s="49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7"/>
      <c r="X757" s="5"/>
      <c r="Y757" s="5"/>
      <c r="Z757" s="5"/>
      <c r="AA757" s="5"/>
      <c r="AB757" s="5"/>
      <c r="AC757" s="5"/>
      <c r="AD757" s="5"/>
      <c r="AE757" s="5"/>
      <c r="AF757" s="51"/>
      <c r="AG757" s="50"/>
      <c r="AH757" s="50"/>
      <c r="AI757" s="50"/>
      <c r="AJ757" s="50"/>
      <c r="AK757" s="50"/>
      <c r="AL757" s="50"/>
      <c r="AM757" s="25"/>
      <c r="AN757" s="25"/>
      <c r="AO757" s="5"/>
    </row>
    <row r="758" spans="3:41" ht="14">
      <c r="C758" s="47"/>
      <c r="D758" s="47"/>
      <c r="E758" s="5"/>
      <c r="F758" s="5"/>
      <c r="G758" s="5"/>
      <c r="H758" s="5"/>
      <c r="I758" s="48"/>
      <c r="J758" s="48"/>
      <c r="K758" s="49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7"/>
      <c r="X758" s="5"/>
      <c r="Y758" s="5"/>
      <c r="Z758" s="5"/>
      <c r="AA758" s="5"/>
      <c r="AB758" s="5"/>
      <c r="AC758" s="5"/>
      <c r="AD758" s="5"/>
      <c r="AE758" s="5"/>
      <c r="AF758" s="51"/>
      <c r="AG758" s="50"/>
      <c r="AH758" s="50"/>
      <c r="AI758" s="50"/>
      <c r="AJ758" s="50"/>
      <c r="AK758" s="50"/>
      <c r="AL758" s="50"/>
      <c r="AM758" s="25"/>
      <c r="AN758" s="25"/>
      <c r="AO758" s="5"/>
    </row>
    <row r="759" spans="3:41" ht="14">
      <c r="C759" s="47"/>
      <c r="D759" s="47"/>
      <c r="E759" s="5"/>
      <c r="F759" s="5"/>
      <c r="G759" s="5"/>
      <c r="H759" s="5"/>
      <c r="I759" s="48"/>
      <c r="J759" s="48"/>
      <c r="K759" s="49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7"/>
      <c r="X759" s="5"/>
      <c r="Y759" s="5"/>
      <c r="Z759" s="5"/>
      <c r="AA759" s="5"/>
      <c r="AB759" s="5"/>
      <c r="AC759" s="5"/>
      <c r="AD759" s="5"/>
      <c r="AE759" s="5"/>
      <c r="AF759" s="51"/>
      <c r="AG759" s="50"/>
      <c r="AH759" s="50"/>
      <c r="AI759" s="50"/>
      <c r="AJ759" s="50"/>
      <c r="AK759" s="50"/>
      <c r="AL759" s="50"/>
      <c r="AM759" s="25"/>
      <c r="AN759" s="25"/>
      <c r="AO759" s="5"/>
    </row>
    <row r="760" spans="3:41" ht="14">
      <c r="C760" s="47"/>
      <c r="D760" s="47"/>
      <c r="E760" s="5"/>
      <c r="F760" s="5"/>
      <c r="G760" s="5"/>
      <c r="H760" s="5"/>
      <c r="I760" s="48"/>
      <c r="J760" s="48"/>
      <c r="K760" s="49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7"/>
      <c r="X760" s="5"/>
      <c r="Y760" s="5"/>
      <c r="Z760" s="5"/>
      <c r="AA760" s="5"/>
      <c r="AB760" s="5"/>
      <c r="AC760" s="5"/>
      <c r="AD760" s="5"/>
      <c r="AE760" s="5"/>
      <c r="AF760" s="51"/>
      <c r="AG760" s="50"/>
      <c r="AH760" s="50"/>
      <c r="AI760" s="50"/>
      <c r="AJ760" s="50"/>
      <c r="AK760" s="50"/>
      <c r="AL760" s="50"/>
      <c r="AM760" s="25"/>
      <c r="AN760" s="25"/>
      <c r="AO760" s="5"/>
    </row>
    <row r="761" spans="3:41" ht="14">
      <c r="C761" s="47"/>
      <c r="D761" s="47"/>
      <c r="E761" s="5"/>
      <c r="F761" s="5"/>
      <c r="G761" s="5"/>
      <c r="H761" s="5"/>
      <c r="I761" s="48"/>
      <c r="J761" s="48"/>
      <c r="K761" s="49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7"/>
      <c r="X761" s="5"/>
      <c r="Y761" s="5"/>
      <c r="Z761" s="5"/>
      <c r="AA761" s="5"/>
      <c r="AB761" s="5"/>
      <c r="AC761" s="5"/>
      <c r="AD761" s="5"/>
      <c r="AE761" s="5"/>
      <c r="AF761" s="51"/>
      <c r="AG761" s="50"/>
      <c r="AH761" s="50"/>
      <c r="AI761" s="50"/>
      <c r="AJ761" s="50"/>
      <c r="AK761" s="50"/>
      <c r="AL761" s="50"/>
      <c r="AM761" s="25"/>
      <c r="AN761" s="25"/>
      <c r="AO761" s="5"/>
    </row>
    <row r="762" spans="3:41" ht="14">
      <c r="C762" s="47"/>
      <c r="D762" s="47"/>
      <c r="E762" s="5"/>
      <c r="F762" s="5"/>
      <c r="G762" s="5"/>
      <c r="H762" s="5"/>
      <c r="I762" s="48"/>
      <c r="J762" s="48"/>
      <c r="K762" s="49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7"/>
      <c r="X762" s="5"/>
      <c r="Y762" s="5"/>
      <c r="Z762" s="5"/>
      <c r="AA762" s="5"/>
      <c r="AB762" s="5"/>
      <c r="AC762" s="5"/>
      <c r="AD762" s="5"/>
      <c r="AE762" s="5"/>
      <c r="AF762" s="51"/>
      <c r="AG762" s="50"/>
      <c r="AH762" s="50"/>
      <c r="AI762" s="50"/>
      <c r="AJ762" s="50"/>
      <c r="AK762" s="50"/>
      <c r="AL762" s="50"/>
      <c r="AM762" s="25"/>
      <c r="AN762" s="25"/>
      <c r="AO762" s="5"/>
    </row>
    <row r="763" spans="3:41" ht="14">
      <c r="C763" s="47"/>
      <c r="D763" s="47"/>
      <c r="E763" s="5"/>
      <c r="F763" s="5"/>
      <c r="G763" s="5"/>
      <c r="H763" s="5"/>
      <c r="I763" s="48"/>
      <c r="J763" s="48"/>
      <c r="K763" s="49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7"/>
      <c r="X763" s="5"/>
      <c r="Y763" s="5"/>
      <c r="Z763" s="5"/>
      <c r="AA763" s="5"/>
      <c r="AB763" s="5"/>
      <c r="AC763" s="5"/>
      <c r="AD763" s="5"/>
      <c r="AE763" s="5"/>
      <c r="AF763" s="51"/>
      <c r="AG763" s="50"/>
      <c r="AH763" s="50"/>
      <c r="AI763" s="50"/>
      <c r="AJ763" s="50"/>
      <c r="AK763" s="50"/>
      <c r="AL763" s="50"/>
      <c r="AM763" s="25"/>
      <c r="AN763" s="25"/>
      <c r="AO763" s="5"/>
    </row>
    <row r="764" spans="3:41" ht="14">
      <c r="C764" s="47"/>
      <c r="D764" s="47"/>
      <c r="E764" s="5"/>
      <c r="F764" s="5"/>
      <c r="G764" s="5"/>
      <c r="H764" s="5"/>
      <c r="I764" s="48"/>
      <c r="J764" s="48"/>
      <c r="K764" s="49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7"/>
      <c r="X764" s="5"/>
      <c r="Y764" s="5"/>
      <c r="Z764" s="5"/>
      <c r="AA764" s="5"/>
      <c r="AB764" s="5"/>
      <c r="AC764" s="5"/>
      <c r="AD764" s="5"/>
      <c r="AE764" s="5"/>
      <c r="AF764" s="51"/>
      <c r="AG764" s="50"/>
      <c r="AH764" s="50"/>
      <c r="AI764" s="50"/>
      <c r="AJ764" s="50"/>
      <c r="AK764" s="50"/>
      <c r="AL764" s="50"/>
      <c r="AM764" s="25"/>
      <c r="AN764" s="25"/>
      <c r="AO764" s="5"/>
    </row>
    <row r="765" spans="3:41" ht="14">
      <c r="C765" s="47"/>
      <c r="D765" s="47"/>
      <c r="E765" s="5"/>
      <c r="F765" s="5"/>
      <c r="G765" s="5"/>
      <c r="H765" s="5"/>
      <c r="I765" s="48"/>
      <c r="J765" s="48"/>
      <c r="K765" s="49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7"/>
      <c r="X765" s="5"/>
      <c r="Y765" s="5"/>
      <c r="Z765" s="5"/>
      <c r="AA765" s="5"/>
      <c r="AB765" s="5"/>
      <c r="AC765" s="5"/>
      <c r="AD765" s="5"/>
      <c r="AE765" s="5"/>
      <c r="AF765" s="51"/>
      <c r="AG765" s="50"/>
      <c r="AH765" s="50"/>
      <c r="AI765" s="50"/>
      <c r="AJ765" s="50"/>
      <c r="AK765" s="50"/>
      <c r="AL765" s="50"/>
      <c r="AM765" s="25"/>
      <c r="AN765" s="25"/>
      <c r="AO765" s="5"/>
    </row>
    <row r="766" spans="3:41" ht="14">
      <c r="C766" s="47"/>
      <c r="D766" s="47"/>
      <c r="E766" s="5"/>
      <c r="F766" s="5"/>
      <c r="G766" s="5"/>
      <c r="H766" s="5"/>
      <c r="I766" s="48"/>
      <c r="J766" s="48"/>
      <c r="K766" s="49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7"/>
      <c r="X766" s="5"/>
      <c r="Y766" s="5"/>
      <c r="Z766" s="5"/>
      <c r="AA766" s="5"/>
      <c r="AB766" s="5"/>
      <c r="AC766" s="5"/>
      <c r="AD766" s="5"/>
      <c r="AE766" s="5"/>
      <c r="AF766" s="51"/>
      <c r="AG766" s="50"/>
      <c r="AH766" s="50"/>
      <c r="AI766" s="50"/>
      <c r="AJ766" s="50"/>
      <c r="AK766" s="50"/>
      <c r="AL766" s="50"/>
      <c r="AM766" s="25"/>
      <c r="AN766" s="25"/>
      <c r="AO766" s="5"/>
    </row>
    <row r="767" spans="3:41" ht="14">
      <c r="C767" s="47"/>
      <c r="D767" s="47"/>
      <c r="E767" s="5"/>
      <c r="F767" s="5"/>
      <c r="G767" s="5"/>
      <c r="H767" s="5"/>
      <c r="I767" s="48"/>
      <c r="J767" s="48"/>
      <c r="K767" s="49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7"/>
      <c r="X767" s="5"/>
      <c r="Y767" s="5"/>
      <c r="Z767" s="5"/>
      <c r="AA767" s="5"/>
      <c r="AB767" s="5"/>
      <c r="AC767" s="5"/>
      <c r="AD767" s="5"/>
      <c r="AE767" s="5"/>
      <c r="AF767" s="51"/>
      <c r="AG767" s="50"/>
      <c r="AH767" s="50"/>
      <c r="AI767" s="50"/>
      <c r="AJ767" s="50"/>
      <c r="AK767" s="50"/>
      <c r="AL767" s="50"/>
      <c r="AM767" s="25"/>
      <c r="AN767" s="25"/>
      <c r="AO767" s="5"/>
    </row>
    <row r="768" spans="3:41" ht="14">
      <c r="C768" s="47"/>
      <c r="D768" s="47"/>
      <c r="E768" s="5"/>
      <c r="F768" s="5"/>
      <c r="G768" s="5"/>
      <c r="H768" s="5"/>
      <c r="I768" s="48"/>
      <c r="J768" s="48"/>
      <c r="K768" s="49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7"/>
      <c r="X768" s="5"/>
      <c r="Y768" s="5"/>
      <c r="Z768" s="5"/>
      <c r="AA768" s="5"/>
      <c r="AB768" s="5"/>
      <c r="AC768" s="5"/>
      <c r="AD768" s="5"/>
      <c r="AE768" s="5"/>
      <c r="AF768" s="51"/>
      <c r="AG768" s="50"/>
      <c r="AH768" s="50"/>
      <c r="AI768" s="50"/>
      <c r="AJ768" s="50"/>
      <c r="AK768" s="50"/>
      <c r="AL768" s="50"/>
      <c r="AM768" s="25"/>
      <c r="AN768" s="25"/>
      <c r="AO768" s="5"/>
    </row>
    <row r="769" spans="3:41" ht="14">
      <c r="C769" s="47"/>
      <c r="D769" s="47"/>
      <c r="E769" s="5"/>
      <c r="F769" s="5"/>
      <c r="G769" s="5"/>
      <c r="H769" s="5"/>
      <c r="I769" s="48"/>
      <c r="J769" s="48"/>
      <c r="K769" s="49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7"/>
      <c r="X769" s="5"/>
      <c r="Y769" s="5"/>
      <c r="Z769" s="5"/>
      <c r="AA769" s="5"/>
      <c r="AB769" s="5"/>
      <c r="AC769" s="5"/>
      <c r="AD769" s="5"/>
      <c r="AE769" s="5"/>
      <c r="AF769" s="51"/>
      <c r="AG769" s="50"/>
      <c r="AH769" s="50"/>
      <c r="AI769" s="50"/>
      <c r="AJ769" s="50"/>
      <c r="AK769" s="50"/>
      <c r="AL769" s="50"/>
      <c r="AM769" s="25"/>
      <c r="AN769" s="25"/>
      <c r="AO769" s="5"/>
    </row>
    <row r="770" spans="3:41" ht="14">
      <c r="C770" s="47"/>
      <c r="D770" s="47"/>
      <c r="E770" s="5"/>
      <c r="F770" s="5"/>
      <c r="G770" s="5"/>
      <c r="H770" s="5"/>
      <c r="I770" s="48"/>
      <c r="J770" s="48"/>
      <c r="K770" s="49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7"/>
      <c r="X770" s="5"/>
      <c r="Y770" s="5"/>
      <c r="Z770" s="5"/>
      <c r="AA770" s="5"/>
      <c r="AB770" s="5"/>
      <c r="AC770" s="5"/>
      <c r="AD770" s="5"/>
      <c r="AE770" s="5"/>
      <c r="AF770" s="51"/>
      <c r="AG770" s="50"/>
      <c r="AH770" s="50"/>
      <c r="AI770" s="50"/>
      <c r="AJ770" s="50"/>
      <c r="AK770" s="50"/>
      <c r="AL770" s="50"/>
      <c r="AM770" s="25"/>
      <c r="AN770" s="25"/>
      <c r="AO770" s="5"/>
    </row>
    <row r="771" spans="3:41" ht="14">
      <c r="C771" s="47"/>
      <c r="D771" s="47"/>
      <c r="E771" s="5"/>
      <c r="F771" s="5"/>
      <c r="G771" s="5"/>
      <c r="H771" s="5"/>
      <c r="I771" s="48"/>
      <c r="J771" s="48"/>
      <c r="K771" s="49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7"/>
      <c r="X771" s="5"/>
      <c r="Y771" s="5"/>
      <c r="Z771" s="5"/>
      <c r="AA771" s="5"/>
      <c r="AB771" s="5"/>
      <c r="AC771" s="5"/>
      <c r="AD771" s="5"/>
      <c r="AE771" s="5"/>
      <c r="AF771" s="51"/>
      <c r="AG771" s="50"/>
      <c r="AH771" s="50"/>
      <c r="AI771" s="50"/>
      <c r="AJ771" s="50"/>
      <c r="AK771" s="50"/>
      <c r="AL771" s="50"/>
      <c r="AM771" s="25"/>
      <c r="AN771" s="25"/>
      <c r="AO771" s="5"/>
    </row>
    <row r="772" spans="3:41" ht="14">
      <c r="C772" s="47"/>
      <c r="D772" s="47"/>
      <c r="E772" s="5"/>
      <c r="F772" s="5"/>
      <c r="G772" s="5"/>
      <c r="H772" s="5"/>
      <c r="I772" s="48"/>
      <c r="J772" s="48"/>
      <c r="K772" s="49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7"/>
      <c r="X772" s="5"/>
      <c r="Y772" s="5"/>
      <c r="Z772" s="5"/>
      <c r="AA772" s="5"/>
      <c r="AB772" s="5"/>
      <c r="AC772" s="5"/>
      <c r="AD772" s="5"/>
      <c r="AE772" s="5"/>
      <c r="AF772" s="51"/>
      <c r="AG772" s="50"/>
      <c r="AH772" s="50"/>
      <c r="AI772" s="50"/>
      <c r="AJ772" s="50"/>
      <c r="AK772" s="50"/>
      <c r="AL772" s="50"/>
      <c r="AM772" s="25"/>
      <c r="AN772" s="25"/>
      <c r="AO772" s="5"/>
    </row>
    <row r="773" spans="3:41" ht="14">
      <c r="C773" s="47"/>
      <c r="D773" s="47"/>
      <c r="E773" s="5"/>
      <c r="F773" s="5"/>
      <c r="G773" s="5"/>
      <c r="H773" s="5"/>
      <c r="I773" s="48"/>
      <c r="J773" s="48"/>
      <c r="K773" s="49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7"/>
      <c r="X773" s="5"/>
      <c r="Y773" s="5"/>
      <c r="Z773" s="5"/>
      <c r="AA773" s="5"/>
      <c r="AB773" s="5"/>
      <c r="AC773" s="5"/>
      <c r="AD773" s="5"/>
      <c r="AE773" s="5"/>
      <c r="AF773" s="51"/>
      <c r="AG773" s="50"/>
      <c r="AH773" s="50"/>
      <c r="AI773" s="50"/>
      <c r="AJ773" s="50"/>
      <c r="AK773" s="50"/>
      <c r="AL773" s="50"/>
      <c r="AM773" s="25"/>
      <c r="AN773" s="25"/>
      <c r="AO773" s="5"/>
    </row>
    <row r="774" spans="3:41" ht="14">
      <c r="C774" s="47"/>
      <c r="D774" s="47"/>
      <c r="E774" s="5"/>
      <c r="F774" s="5"/>
      <c r="G774" s="5"/>
      <c r="H774" s="5"/>
      <c r="I774" s="48"/>
      <c r="J774" s="48"/>
      <c r="K774" s="49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7"/>
      <c r="X774" s="5"/>
      <c r="Y774" s="5"/>
      <c r="Z774" s="5"/>
      <c r="AA774" s="5"/>
      <c r="AB774" s="5"/>
      <c r="AC774" s="5"/>
      <c r="AD774" s="5"/>
      <c r="AE774" s="5"/>
      <c r="AF774" s="51"/>
      <c r="AG774" s="50"/>
      <c r="AH774" s="50"/>
      <c r="AI774" s="50"/>
      <c r="AJ774" s="50"/>
      <c r="AK774" s="50"/>
      <c r="AL774" s="50"/>
      <c r="AM774" s="25"/>
      <c r="AN774" s="25"/>
      <c r="AO774" s="5"/>
    </row>
    <row r="775" spans="3:41" ht="14">
      <c r="C775" s="47"/>
      <c r="D775" s="47"/>
      <c r="E775" s="5"/>
      <c r="F775" s="5"/>
      <c r="G775" s="5"/>
      <c r="H775" s="5"/>
      <c r="I775" s="48"/>
      <c r="J775" s="48"/>
      <c r="K775" s="49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7"/>
      <c r="X775" s="5"/>
      <c r="Y775" s="5"/>
      <c r="Z775" s="5"/>
      <c r="AA775" s="5"/>
      <c r="AB775" s="5"/>
      <c r="AC775" s="5"/>
      <c r="AD775" s="5"/>
      <c r="AE775" s="5"/>
      <c r="AF775" s="51"/>
      <c r="AG775" s="50"/>
      <c r="AH775" s="50"/>
      <c r="AI775" s="50"/>
      <c r="AJ775" s="50"/>
      <c r="AK775" s="50"/>
      <c r="AL775" s="50"/>
      <c r="AM775" s="25"/>
      <c r="AN775" s="25"/>
      <c r="AO775" s="5"/>
    </row>
    <row r="776" spans="3:41" ht="14">
      <c r="C776" s="47"/>
      <c r="D776" s="47"/>
      <c r="E776" s="5"/>
      <c r="F776" s="5"/>
      <c r="G776" s="5"/>
      <c r="H776" s="5"/>
      <c r="I776" s="48"/>
      <c r="J776" s="48"/>
      <c r="K776" s="49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7"/>
      <c r="X776" s="5"/>
      <c r="Y776" s="5"/>
      <c r="Z776" s="5"/>
      <c r="AA776" s="5"/>
      <c r="AB776" s="5"/>
      <c r="AC776" s="5"/>
      <c r="AD776" s="5"/>
      <c r="AE776" s="5"/>
      <c r="AF776" s="51"/>
      <c r="AG776" s="50"/>
      <c r="AH776" s="50"/>
      <c r="AI776" s="50"/>
      <c r="AJ776" s="50"/>
      <c r="AK776" s="50"/>
      <c r="AL776" s="50"/>
      <c r="AM776" s="25"/>
      <c r="AN776" s="25"/>
      <c r="AO776" s="5"/>
    </row>
    <row r="777" spans="3:41" ht="14">
      <c r="C777" s="47"/>
      <c r="D777" s="47"/>
      <c r="E777" s="5"/>
      <c r="F777" s="5"/>
      <c r="G777" s="5"/>
      <c r="H777" s="5"/>
      <c r="I777" s="48"/>
      <c r="J777" s="48"/>
      <c r="K777" s="49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7"/>
      <c r="X777" s="5"/>
      <c r="Y777" s="5"/>
      <c r="Z777" s="5"/>
      <c r="AA777" s="5"/>
      <c r="AB777" s="5"/>
      <c r="AC777" s="5"/>
      <c r="AD777" s="5"/>
      <c r="AE777" s="5"/>
      <c r="AF777" s="51"/>
      <c r="AG777" s="50"/>
      <c r="AH777" s="50"/>
      <c r="AI777" s="50"/>
      <c r="AJ777" s="50"/>
      <c r="AK777" s="50"/>
      <c r="AL777" s="50"/>
      <c r="AM777" s="25"/>
      <c r="AN777" s="25"/>
      <c r="AO777" s="5"/>
    </row>
    <row r="778" spans="3:41" ht="14">
      <c r="C778" s="47"/>
      <c r="D778" s="47"/>
      <c r="E778" s="5"/>
      <c r="F778" s="5"/>
      <c r="G778" s="5"/>
      <c r="H778" s="5"/>
      <c r="I778" s="48"/>
      <c r="J778" s="48"/>
      <c r="K778" s="49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7"/>
      <c r="X778" s="5"/>
      <c r="Y778" s="5"/>
      <c r="Z778" s="5"/>
      <c r="AA778" s="5"/>
      <c r="AB778" s="5"/>
      <c r="AC778" s="5"/>
      <c r="AD778" s="5"/>
      <c r="AE778" s="5"/>
      <c r="AF778" s="51"/>
      <c r="AG778" s="50"/>
      <c r="AH778" s="50"/>
      <c r="AI778" s="50"/>
      <c r="AJ778" s="50"/>
      <c r="AK778" s="50"/>
      <c r="AL778" s="50"/>
      <c r="AM778" s="25"/>
      <c r="AN778" s="25"/>
      <c r="AO778" s="5"/>
    </row>
    <row r="779" spans="3:41" ht="14">
      <c r="C779" s="47"/>
      <c r="D779" s="47"/>
      <c r="E779" s="5"/>
      <c r="F779" s="5"/>
      <c r="G779" s="5"/>
      <c r="H779" s="5"/>
      <c r="I779" s="48"/>
      <c r="J779" s="48"/>
      <c r="K779" s="49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7"/>
      <c r="X779" s="5"/>
      <c r="Y779" s="5"/>
      <c r="Z779" s="5"/>
      <c r="AA779" s="5"/>
      <c r="AB779" s="5"/>
      <c r="AC779" s="5"/>
      <c r="AD779" s="5"/>
      <c r="AE779" s="5"/>
      <c r="AF779" s="51"/>
      <c r="AG779" s="50"/>
      <c r="AH779" s="50"/>
      <c r="AI779" s="50"/>
      <c r="AJ779" s="50"/>
      <c r="AK779" s="50"/>
      <c r="AL779" s="50"/>
      <c r="AM779" s="25"/>
      <c r="AN779" s="25"/>
      <c r="AO779" s="5"/>
    </row>
    <row r="780" spans="3:41" ht="14">
      <c r="C780" s="47"/>
      <c r="D780" s="47"/>
      <c r="E780" s="5"/>
      <c r="F780" s="5"/>
      <c r="G780" s="5"/>
      <c r="H780" s="5"/>
      <c r="I780" s="48"/>
      <c r="J780" s="48"/>
      <c r="K780" s="49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7"/>
      <c r="X780" s="5"/>
      <c r="Y780" s="5"/>
      <c r="Z780" s="5"/>
      <c r="AA780" s="5"/>
      <c r="AB780" s="5"/>
      <c r="AC780" s="5"/>
      <c r="AD780" s="5"/>
      <c r="AE780" s="5"/>
      <c r="AF780" s="51"/>
      <c r="AG780" s="50"/>
      <c r="AH780" s="50"/>
      <c r="AI780" s="50"/>
      <c r="AJ780" s="50"/>
      <c r="AK780" s="50"/>
      <c r="AL780" s="50"/>
      <c r="AM780" s="25"/>
      <c r="AN780" s="25"/>
      <c r="AO780" s="5"/>
    </row>
    <row r="781" spans="3:41" ht="14">
      <c r="C781" s="47"/>
      <c r="D781" s="47"/>
      <c r="E781" s="5"/>
      <c r="F781" s="5"/>
      <c r="G781" s="5"/>
      <c r="H781" s="5"/>
      <c r="I781" s="48"/>
      <c r="J781" s="48"/>
      <c r="K781" s="49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7"/>
      <c r="X781" s="5"/>
      <c r="Y781" s="5"/>
      <c r="Z781" s="5"/>
      <c r="AA781" s="5"/>
      <c r="AB781" s="5"/>
      <c r="AC781" s="5"/>
      <c r="AD781" s="5"/>
      <c r="AE781" s="5"/>
      <c r="AF781" s="51"/>
      <c r="AG781" s="50"/>
      <c r="AH781" s="50"/>
      <c r="AI781" s="50"/>
      <c r="AJ781" s="50"/>
      <c r="AK781" s="50"/>
      <c r="AL781" s="50"/>
      <c r="AM781" s="25"/>
      <c r="AN781" s="25"/>
      <c r="AO781" s="5"/>
    </row>
    <row r="782" spans="3:41" ht="14">
      <c r="C782" s="47"/>
      <c r="D782" s="47"/>
      <c r="E782" s="5"/>
      <c r="F782" s="5"/>
      <c r="G782" s="5"/>
      <c r="H782" s="5"/>
      <c r="I782" s="48"/>
      <c r="J782" s="48"/>
      <c r="K782" s="49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7"/>
      <c r="X782" s="5"/>
      <c r="Y782" s="5"/>
      <c r="Z782" s="5"/>
      <c r="AA782" s="5"/>
      <c r="AB782" s="5"/>
      <c r="AC782" s="5"/>
      <c r="AD782" s="5"/>
      <c r="AE782" s="5"/>
      <c r="AF782" s="51"/>
      <c r="AG782" s="50"/>
      <c r="AH782" s="50"/>
      <c r="AI782" s="50"/>
      <c r="AJ782" s="50"/>
      <c r="AK782" s="50"/>
      <c r="AL782" s="50"/>
      <c r="AM782" s="25"/>
      <c r="AN782" s="25"/>
      <c r="AO782" s="5"/>
    </row>
    <row r="783" spans="3:41" ht="14">
      <c r="C783" s="47"/>
      <c r="D783" s="47"/>
      <c r="E783" s="5"/>
      <c r="F783" s="5"/>
      <c r="G783" s="5"/>
      <c r="H783" s="5"/>
      <c r="I783" s="48"/>
      <c r="J783" s="48"/>
      <c r="K783" s="49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7"/>
      <c r="X783" s="5"/>
      <c r="Y783" s="5"/>
      <c r="Z783" s="5"/>
      <c r="AA783" s="5"/>
      <c r="AB783" s="5"/>
      <c r="AC783" s="5"/>
      <c r="AD783" s="5"/>
      <c r="AE783" s="5"/>
      <c r="AF783" s="51"/>
      <c r="AG783" s="50"/>
      <c r="AH783" s="50"/>
      <c r="AI783" s="50"/>
      <c r="AJ783" s="50"/>
      <c r="AK783" s="50"/>
      <c r="AL783" s="50"/>
      <c r="AM783" s="25"/>
      <c r="AN783" s="25"/>
      <c r="AO783" s="5"/>
    </row>
    <row r="784" spans="3:41" ht="14">
      <c r="C784" s="47"/>
      <c r="D784" s="47"/>
      <c r="E784" s="5"/>
      <c r="F784" s="5"/>
      <c r="G784" s="5"/>
      <c r="H784" s="5"/>
      <c r="I784" s="48"/>
      <c r="J784" s="48"/>
      <c r="K784" s="49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7"/>
      <c r="X784" s="5"/>
      <c r="Y784" s="5"/>
      <c r="Z784" s="5"/>
      <c r="AA784" s="5"/>
      <c r="AB784" s="5"/>
      <c r="AC784" s="5"/>
      <c r="AD784" s="5"/>
      <c r="AE784" s="5"/>
      <c r="AF784" s="51"/>
      <c r="AG784" s="50"/>
      <c r="AH784" s="50"/>
      <c r="AI784" s="50"/>
      <c r="AJ784" s="50"/>
      <c r="AK784" s="50"/>
      <c r="AL784" s="50"/>
      <c r="AM784" s="25"/>
      <c r="AN784" s="25"/>
      <c r="AO784" s="5"/>
    </row>
    <row r="785" spans="3:41" ht="14">
      <c r="C785" s="47"/>
      <c r="D785" s="47"/>
      <c r="E785" s="5"/>
      <c r="F785" s="5"/>
      <c r="G785" s="5"/>
      <c r="H785" s="5"/>
      <c r="I785" s="48"/>
      <c r="J785" s="48"/>
      <c r="K785" s="49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7"/>
      <c r="X785" s="5"/>
      <c r="Y785" s="5"/>
      <c r="Z785" s="5"/>
      <c r="AA785" s="5"/>
      <c r="AB785" s="5"/>
      <c r="AC785" s="5"/>
      <c r="AD785" s="5"/>
      <c r="AE785" s="5"/>
      <c r="AF785" s="51"/>
      <c r="AG785" s="50"/>
      <c r="AH785" s="50"/>
      <c r="AI785" s="50"/>
      <c r="AJ785" s="50"/>
      <c r="AK785" s="50"/>
      <c r="AL785" s="50"/>
      <c r="AM785" s="25"/>
      <c r="AN785" s="25"/>
      <c r="AO785" s="5"/>
    </row>
    <row r="786" spans="3:41" ht="14">
      <c r="C786" s="47"/>
      <c r="D786" s="47"/>
      <c r="E786" s="5"/>
      <c r="F786" s="5"/>
      <c r="G786" s="5"/>
      <c r="H786" s="5"/>
      <c r="I786" s="48"/>
      <c r="J786" s="48"/>
      <c r="K786" s="49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7"/>
      <c r="X786" s="5"/>
      <c r="Y786" s="5"/>
      <c r="Z786" s="5"/>
      <c r="AA786" s="5"/>
      <c r="AB786" s="5"/>
      <c r="AC786" s="5"/>
      <c r="AD786" s="5"/>
      <c r="AE786" s="5"/>
      <c r="AF786" s="51"/>
      <c r="AG786" s="50"/>
      <c r="AH786" s="50"/>
      <c r="AI786" s="50"/>
      <c r="AJ786" s="50"/>
      <c r="AK786" s="50"/>
      <c r="AL786" s="50"/>
      <c r="AM786" s="25"/>
      <c r="AN786" s="25"/>
      <c r="AO786" s="5"/>
    </row>
    <row r="787" spans="3:41" ht="14">
      <c r="C787" s="47"/>
      <c r="D787" s="47"/>
      <c r="E787" s="5"/>
      <c r="F787" s="5"/>
      <c r="G787" s="5"/>
      <c r="H787" s="5"/>
      <c r="I787" s="48"/>
      <c r="J787" s="48"/>
      <c r="K787" s="49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7"/>
      <c r="X787" s="5"/>
      <c r="Y787" s="5"/>
      <c r="Z787" s="5"/>
      <c r="AA787" s="5"/>
      <c r="AB787" s="5"/>
      <c r="AC787" s="5"/>
      <c r="AD787" s="5"/>
      <c r="AE787" s="5"/>
      <c r="AF787" s="51"/>
      <c r="AG787" s="50"/>
      <c r="AH787" s="50"/>
      <c r="AI787" s="50"/>
      <c r="AJ787" s="50"/>
      <c r="AK787" s="50"/>
      <c r="AL787" s="50"/>
      <c r="AM787" s="25"/>
      <c r="AN787" s="25"/>
      <c r="AO787" s="5"/>
    </row>
    <row r="788" spans="3:41" ht="14">
      <c r="C788" s="47"/>
      <c r="D788" s="47"/>
      <c r="E788" s="5"/>
      <c r="F788" s="5"/>
      <c r="G788" s="5"/>
      <c r="H788" s="5"/>
      <c r="I788" s="48"/>
      <c r="J788" s="48"/>
      <c r="K788" s="49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7"/>
      <c r="X788" s="5"/>
      <c r="Y788" s="5"/>
      <c r="Z788" s="5"/>
      <c r="AA788" s="5"/>
      <c r="AB788" s="5"/>
      <c r="AC788" s="5"/>
      <c r="AD788" s="5"/>
      <c r="AE788" s="5"/>
      <c r="AF788" s="51"/>
      <c r="AG788" s="50"/>
      <c r="AH788" s="50"/>
      <c r="AI788" s="50"/>
      <c r="AJ788" s="50"/>
      <c r="AK788" s="50"/>
      <c r="AL788" s="50"/>
      <c r="AM788" s="25"/>
      <c r="AN788" s="25"/>
      <c r="AO788" s="5"/>
    </row>
    <row r="789" spans="3:41" ht="14">
      <c r="C789" s="47"/>
      <c r="D789" s="47"/>
      <c r="E789" s="5"/>
      <c r="F789" s="5"/>
      <c r="G789" s="5"/>
      <c r="H789" s="5"/>
      <c r="I789" s="48"/>
      <c r="J789" s="48"/>
      <c r="K789" s="49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7"/>
      <c r="X789" s="5"/>
      <c r="Y789" s="5"/>
      <c r="Z789" s="5"/>
      <c r="AA789" s="5"/>
      <c r="AB789" s="5"/>
      <c r="AC789" s="5"/>
      <c r="AD789" s="5"/>
      <c r="AE789" s="5"/>
      <c r="AF789" s="51"/>
      <c r="AG789" s="50"/>
      <c r="AH789" s="50"/>
      <c r="AI789" s="50"/>
      <c r="AJ789" s="50"/>
      <c r="AK789" s="50"/>
      <c r="AL789" s="50"/>
      <c r="AM789" s="25"/>
      <c r="AN789" s="25"/>
      <c r="AO789" s="5"/>
    </row>
    <row r="790" spans="3:41" ht="14">
      <c r="C790" s="47"/>
      <c r="D790" s="47"/>
      <c r="E790" s="5"/>
      <c r="F790" s="5"/>
      <c r="G790" s="5"/>
      <c r="H790" s="5"/>
      <c r="I790" s="48"/>
      <c r="J790" s="48"/>
      <c r="K790" s="49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7"/>
      <c r="X790" s="5"/>
      <c r="Y790" s="5"/>
      <c r="Z790" s="5"/>
      <c r="AA790" s="5"/>
      <c r="AB790" s="5"/>
      <c r="AC790" s="5"/>
      <c r="AD790" s="5"/>
      <c r="AE790" s="5"/>
      <c r="AF790" s="51"/>
      <c r="AG790" s="50"/>
      <c r="AH790" s="50"/>
      <c r="AI790" s="50"/>
      <c r="AJ790" s="50"/>
      <c r="AK790" s="50"/>
      <c r="AL790" s="50"/>
      <c r="AM790" s="25"/>
      <c r="AN790" s="25"/>
      <c r="AO790" s="5"/>
    </row>
    <row r="791" spans="3:41" ht="14">
      <c r="C791" s="47"/>
      <c r="D791" s="47"/>
      <c r="E791" s="5"/>
      <c r="F791" s="5"/>
      <c r="G791" s="5"/>
      <c r="H791" s="5"/>
      <c r="I791" s="48"/>
      <c r="J791" s="48"/>
      <c r="K791" s="49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7"/>
      <c r="X791" s="5"/>
      <c r="Y791" s="5"/>
      <c r="Z791" s="5"/>
      <c r="AA791" s="5"/>
      <c r="AB791" s="5"/>
      <c r="AC791" s="5"/>
      <c r="AD791" s="5"/>
      <c r="AE791" s="5"/>
      <c r="AF791" s="51"/>
      <c r="AG791" s="50"/>
      <c r="AH791" s="50"/>
      <c r="AI791" s="50"/>
      <c r="AJ791" s="50"/>
      <c r="AK791" s="50"/>
      <c r="AL791" s="50"/>
      <c r="AM791" s="25"/>
      <c r="AN791" s="25"/>
      <c r="AO791" s="5"/>
    </row>
    <row r="792" spans="3:41" ht="14">
      <c r="C792" s="47"/>
      <c r="D792" s="47"/>
      <c r="E792" s="5"/>
      <c r="F792" s="5"/>
      <c r="G792" s="5"/>
      <c r="H792" s="5"/>
      <c r="I792" s="48"/>
      <c r="J792" s="48"/>
      <c r="K792" s="49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7"/>
      <c r="X792" s="5"/>
      <c r="Y792" s="5"/>
      <c r="Z792" s="5"/>
      <c r="AA792" s="5"/>
      <c r="AB792" s="5"/>
      <c r="AC792" s="5"/>
      <c r="AD792" s="5"/>
      <c r="AE792" s="5"/>
      <c r="AF792" s="51"/>
      <c r="AG792" s="50"/>
      <c r="AH792" s="50"/>
      <c r="AI792" s="50"/>
      <c r="AJ792" s="50"/>
      <c r="AK792" s="50"/>
      <c r="AL792" s="50"/>
      <c r="AM792" s="25"/>
      <c r="AN792" s="25"/>
      <c r="AO792" s="5"/>
    </row>
    <row r="793" spans="3:41" ht="14">
      <c r="C793" s="47"/>
      <c r="D793" s="47"/>
      <c r="E793" s="5"/>
      <c r="F793" s="5"/>
      <c r="G793" s="5"/>
      <c r="H793" s="5"/>
      <c r="I793" s="48"/>
      <c r="J793" s="48"/>
      <c r="K793" s="49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7"/>
      <c r="X793" s="5"/>
      <c r="Y793" s="5"/>
      <c r="Z793" s="5"/>
      <c r="AA793" s="5"/>
      <c r="AB793" s="5"/>
      <c r="AC793" s="5"/>
      <c r="AD793" s="5"/>
      <c r="AE793" s="5"/>
      <c r="AF793" s="51"/>
      <c r="AG793" s="50"/>
      <c r="AH793" s="50"/>
      <c r="AI793" s="50"/>
      <c r="AJ793" s="50"/>
      <c r="AK793" s="50"/>
      <c r="AL793" s="50"/>
      <c r="AM793" s="25"/>
      <c r="AN793" s="25"/>
      <c r="AO793" s="5"/>
    </row>
    <row r="794" spans="3:41" ht="14">
      <c r="C794" s="47"/>
      <c r="D794" s="47"/>
      <c r="E794" s="5"/>
      <c r="F794" s="5"/>
      <c r="G794" s="5"/>
      <c r="H794" s="5"/>
      <c r="I794" s="48"/>
      <c r="J794" s="48"/>
      <c r="K794" s="49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7"/>
      <c r="X794" s="5"/>
      <c r="Y794" s="5"/>
      <c r="Z794" s="5"/>
      <c r="AA794" s="5"/>
      <c r="AB794" s="5"/>
      <c r="AC794" s="5"/>
      <c r="AD794" s="5"/>
      <c r="AE794" s="5"/>
      <c r="AF794" s="51"/>
      <c r="AG794" s="50"/>
      <c r="AH794" s="50"/>
      <c r="AI794" s="50"/>
      <c r="AJ794" s="50"/>
      <c r="AK794" s="50"/>
      <c r="AL794" s="50"/>
      <c r="AM794" s="25"/>
      <c r="AN794" s="25"/>
      <c r="AO794" s="5"/>
    </row>
    <row r="795" spans="3:41" ht="14">
      <c r="C795" s="47"/>
      <c r="D795" s="47"/>
      <c r="E795" s="5"/>
      <c r="F795" s="5"/>
      <c r="G795" s="5"/>
      <c r="H795" s="5"/>
      <c r="I795" s="48"/>
      <c r="J795" s="48"/>
      <c r="K795" s="49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7"/>
      <c r="X795" s="5"/>
      <c r="Y795" s="5"/>
      <c r="Z795" s="5"/>
      <c r="AA795" s="5"/>
      <c r="AB795" s="5"/>
      <c r="AC795" s="5"/>
      <c r="AD795" s="5"/>
      <c r="AE795" s="5"/>
      <c r="AF795" s="51"/>
      <c r="AG795" s="50"/>
      <c r="AH795" s="50"/>
      <c r="AI795" s="50"/>
      <c r="AJ795" s="50"/>
      <c r="AK795" s="50"/>
      <c r="AL795" s="50"/>
      <c r="AM795" s="25"/>
      <c r="AN795" s="25"/>
      <c r="AO795" s="5"/>
    </row>
    <row r="796" spans="3:41" ht="14">
      <c r="C796" s="47"/>
      <c r="D796" s="47"/>
      <c r="E796" s="5"/>
      <c r="F796" s="5"/>
      <c r="G796" s="5"/>
      <c r="H796" s="5"/>
      <c r="I796" s="48"/>
      <c r="J796" s="48"/>
      <c r="K796" s="49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7"/>
      <c r="X796" s="5"/>
      <c r="Y796" s="5"/>
      <c r="Z796" s="5"/>
      <c r="AA796" s="5"/>
      <c r="AB796" s="5"/>
      <c r="AC796" s="5"/>
      <c r="AD796" s="5"/>
      <c r="AE796" s="5"/>
      <c r="AF796" s="51"/>
      <c r="AG796" s="50"/>
      <c r="AH796" s="50"/>
      <c r="AI796" s="50"/>
      <c r="AJ796" s="50"/>
      <c r="AK796" s="50"/>
      <c r="AL796" s="50"/>
      <c r="AM796" s="25"/>
      <c r="AN796" s="25"/>
      <c r="AO796" s="5"/>
    </row>
    <row r="797" spans="3:41" ht="14">
      <c r="C797" s="47"/>
      <c r="D797" s="47"/>
      <c r="E797" s="5"/>
      <c r="F797" s="5"/>
      <c r="G797" s="5"/>
      <c r="H797" s="5"/>
      <c r="I797" s="48"/>
      <c r="J797" s="48"/>
      <c r="K797" s="49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7"/>
      <c r="X797" s="5"/>
      <c r="Y797" s="5"/>
      <c r="Z797" s="5"/>
      <c r="AA797" s="5"/>
      <c r="AB797" s="5"/>
      <c r="AC797" s="5"/>
      <c r="AD797" s="5"/>
      <c r="AE797" s="5"/>
      <c r="AF797" s="51"/>
      <c r="AG797" s="50"/>
      <c r="AH797" s="50"/>
      <c r="AI797" s="50"/>
      <c r="AJ797" s="50"/>
      <c r="AK797" s="50"/>
      <c r="AL797" s="50"/>
      <c r="AM797" s="25"/>
      <c r="AN797" s="25"/>
      <c r="AO797" s="5"/>
    </row>
    <row r="798" spans="3:41" ht="14">
      <c r="C798" s="47"/>
      <c r="D798" s="47"/>
      <c r="E798" s="5"/>
      <c r="F798" s="5"/>
      <c r="G798" s="5"/>
      <c r="H798" s="5"/>
      <c r="I798" s="48"/>
      <c r="J798" s="48"/>
      <c r="K798" s="49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7"/>
      <c r="X798" s="5"/>
      <c r="Y798" s="5"/>
      <c r="Z798" s="5"/>
      <c r="AA798" s="5"/>
      <c r="AB798" s="5"/>
      <c r="AC798" s="5"/>
      <c r="AD798" s="5"/>
      <c r="AE798" s="5"/>
      <c r="AF798" s="51"/>
      <c r="AG798" s="50"/>
      <c r="AH798" s="50"/>
      <c r="AI798" s="50"/>
      <c r="AJ798" s="50"/>
      <c r="AK798" s="50"/>
      <c r="AL798" s="50"/>
      <c r="AM798" s="25"/>
      <c r="AN798" s="25"/>
      <c r="AO798" s="5"/>
    </row>
    <row r="799" spans="3:41" ht="14">
      <c r="C799" s="47"/>
      <c r="D799" s="47"/>
      <c r="E799" s="5"/>
      <c r="F799" s="5"/>
      <c r="G799" s="5"/>
      <c r="H799" s="5"/>
      <c r="I799" s="48"/>
      <c r="J799" s="48"/>
      <c r="K799" s="49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7"/>
      <c r="X799" s="5"/>
      <c r="Y799" s="5"/>
      <c r="Z799" s="5"/>
      <c r="AA799" s="5"/>
      <c r="AB799" s="5"/>
      <c r="AC799" s="5"/>
      <c r="AD799" s="5"/>
      <c r="AE799" s="5"/>
      <c r="AF799" s="51"/>
      <c r="AG799" s="50"/>
      <c r="AH799" s="50"/>
      <c r="AI799" s="50"/>
      <c r="AJ799" s="50"/>
      <c r="AK799" s="50"/>
      <c r="AL799" s="50"/>
      <c r="AM799" s="25"/>
      <c r="AN799" s="25"/>
      <c r="AO799" s="5"/>
    </row>
    <row r="800" spans="3:41" ht="14">
      <c r="C800" s="47"/>
      <c r="D800" s="47"/>
      <c r="E800" s="5"/>
      <c r="F800" s="5"/>
      <c r="G800" s="5"/>
      <c r="H800" s="5"/>
      <c r="I800" s="48"/>
      <c r="J800" s="48"/>
      <c r="K800" s="49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7"/>
      <c r="X800" s="5"/>
      <c r="Y800" s="5"/>
      <c r="Z800" s="5"/>
      <c r="AA800" s="5"/>
      <c r="AB800" s="5"/>
      <c r="AC800" s="5"/>
      <c r="AD800" s="5"/>
      <c r="AE800" s="5"/>
      <c r="AF800" s="51"/>
      <c r="AG800" s="50"/>
      <c r="AH800" s="50"/>
      <c r="AI800" s="50"/>
      <c r="AJ800" s="50"/>
      <c r="AK800" s="50"/>
      <c r="AL800" s="50"/>
      <c r="AM800" s="25"/>
      <c r="AN800" s="25"/>
      <c r="AO800" s="5"/>
    </row>
    <row r="801" spans="3:41" ht="14">
      <c r="C801" s="47"/>
      <c r="D801" s="47"/>
      <c r="E801" s="5"/>
      <c r="F801" s="5"/>
      <c r="G801" s="5"/>
      <c r="H801" s="5"/>
      <c r="I801" s="48"/>
      <c r="J801" s="48"/>
      <c r="K801" s="49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7"/>
      <c r="X801" s="5"/>
      <c r="Y801" s="5"/>
      <c r="Z801" s="5"/>
      <c r="AA801" s="5"/>
      <c r="AB801" s="5"/>
      <c r="AC801" s="5"/>
      <c r="AD801" s="5"/>
      <c r="AE801" s="5"/>
      <c r="AF801" s="51"/>
      <c r="AG801" s="50"/>
      <c r="AH801" s="50"/>
      <c r="AI801" s="50"/>
      <c r="AJ801" s="50"/>
      <c r="AK801" s="50"/>
      <c r="AL801" s="50"/>
      <c r="AM801" s="25"/>
      <c r="AN801" s="25"/>
      <c r="AO801" s="5"/>
    </row>
    <row r="802" spans="3:41" ht="14">
      <c r="C802" s="47"/>
      <c r="D802" s="47"/>
      <c r="E802" s="5"/>
      <c r="F802" s="5"/>
      <c r="G802" s="5"/>
      <c r="H802" s="5"/>
      <c r="I802" s="48"/>
      <c r="J802" s="48"/>
      <c r="K802" s="49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7"/>
      <c r="X802" s="5"/>
      <c r="Y802" s="5"/>
      <c r="Z802" s="5"/>
      <c r="AA802" s="5"/>
      <c r="AB802" s="5"/>
      <c r="AC802" s="5"/>
      <c r="AD802" s="5"/>
      <c r="AE802" s="5"/>
      <c r="AF802" s="51"/>
      <c r="AG802" s="50"/>
      <c r="AH802" s="50"/>
      <c r="AI802" s="50"/>
      <c r="AJ802" s="50"/>
      <c r="AK802" s="50"/>
      <c r="AL802" s="50"/>
      <c r="AM802" s="25"/>
      <c r="AN802" s="25"/>
      <c r="AO802" s="5"/>
    </row>
    <row r="803" spans="3:41" ht="14">
      <c r="C803" s="47"/>
      <c r="D803" s="47"/>
      <c r="E803" s="5"/>
      <c r="F803" s="5"/>
      <c r="G803" s="5"/>
      <c r="H803" s="5"/>
      <c r="I803" s="48"/>
      <c r="J803" s="48"/>
      <c r="K803" s="49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7"/>
      <c r="X803" s="5"/>
      <c r="Y803" s="5"/>
      <c r="Z803" s="5"/>
      <c r="AA803" s="5"/>
      <c r="AB803" s="5"/>
      <c r="AC803" s="5"/>
      <c r="AD803" s="5"/>
      <c r="AE803" s="5"/>
      <c r="AF803" s="51"/>
      <c r="AG803" s="50"/>
      <c r="AH803" s="50"/>
      <c r="AI803" s="50"/>
      <c r="AJ803" s="50"/>
      <c r="AK803" s="50"/>
      <c r="AL803" s="50"/>
      <c r="AM803" s="25"/>
      <c r="AN803" s="25"/>
      <c r="AO803" s="5"/>
    </row>
    <row r="804" spans="3:41" ht="14">
      <c r="C804" s="47"/>
      <c r="D804" s="47"/>
      <c r="E804" s="5"/>
      <c r="F804" s="5"/>
      <c r="G804" s="5"/>
      <c r="H804" s="5"/>
      <c r="I804" s="48"/>
      <c r="J804" s="48"/>
      <c r="K804" s="49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7"/>
      <c r="X804" s="5"/>
      <c r="Y804" s="5"/>
      <c r="Z804" s="5"/>
      <c r="AA804" s="5"/>
      <c r="AB804" s="5"/>
      <c r="AC804" s="5"/>
      <c r="AD804" s="5"/>
      <c r="AE804" s="5"/>
      <c r="AF804" s="51"/>
      <c r="AG804" s="50"/>
      <c r="AH804" s="50"/>
      <c r="AI804" s="50"/>
      <c r="AJ804" s="50"/>
      <c r="AK804" s="50"/>
      <c r="AL804" s="50"/>
      <c r="AM804" s="25"/>
      <c r="AN804" s="25"/>
      <c r="AO804" s="5"/>
    </row>
    <row r="805" spans="3:41" ht="14">
      <c r="C805" s="47"/>
      <c r="D805" s="47"/>
      <c r="E805" s="5"/>
      <c r="F805" s="5"/>
      <c r="G805" s="5"/>
      <c r="H805" s="5"/>
      <c r="I805" s="48"/>
      <c r="J805" s="48"/>
      <c r="K805" s="49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7"/>
      <c r="X805" s="5"/>
      <c r="Y805" s="5"/>
      <c r="Z805" s="5"/>
      <c r="AA805" s="5"/>
      <c r="AB805" s="5"/>
      <c r="AC805" s="5"/>
      <c r="AD805" s="5"/>
      <c r="AE805" s="5"/>
      <c r="AF805" s="51"/>
      <c r="AG805" s="50"/>
      <c r="AH805" s="50"/>
      <c r="AI805" s="50"/>
      <c r="AJ805" s="50"/>
      <c r="AK805" s="50"/>
      <c r="AL805" s="50"/>
      <c r="AM805" s="25"/>
      <c r="AN805" s="25"/>
      <c r="AO805" s="5"/>
    </row>
    <row r="806" spans="3:41" ht="14">
      <c r="C806" s="47"/>
      <c r="D806" s="47"/>
      <c r="E806" s="5"/>
      <c r="F806" s="5"/>
      <c r="G806" s="5"/>
      <c r="H806" s="5"/>
      <c r="I806" s="48"/>
      <c r="J806" s="48"/>
      <c r="K806" s="49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7"/>
      <c r="X806" s="5"/>
      <c r="Y806" s="5"/>
      <c r="Z806" s="5"/>
      <c r="AA806" s="5"/>
      <c r="AB806" s="5"/>
      <c r="AC806" s="5"/>
      <c r="AD806" s="5"/>
      <c r="AE806" s="5"/>
      <c r="AF806" s="51"/>
      <c r="AG806" s="50"/>
      <c r="AH806" s="50"/>
      <c r="AI806" s="50"/>
      <c r="AJ806" s="50"/>
      <c r="AK806" s="50"/>
      <c r="AL806" s="50"/>
      <c r="AM806" s="25"/>
      <c r="AN806" s="25"/>
      <c r="AO806" s="5"/>
    </row>
    <row r="807" spans="3:41" ht="14">
      <c r="C807" s="47"/>
      <c r="D807" s="47"/>
      <c r="E807" s="5"/>
      <c r="F807" s="5"/>
      <c r="G807" s="5"/>
      <c r="H807" s="5"/>
      <c r="I807" s="48"/>
      <c r="J807" s="48"/>
      <c r="K807" s="49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7"/>
      <c r="X807" s="5"/>
      <c r="Y807" s="5"/>
      <c r="Z807" s="5"/>
      <c r="AA807" s="5"/>
      <c r="AB807" s="5"/>
      <c r="AC807" s="5"/>
      <c r="AD807" s="5"/>
      <c r="AE807" s="5"/>
      <c r="AF807" s="51"/>
      <c r="AG807" s="50"/>
      <c r="AH807" s="50"/>
      <c r="AI807" s="50"/>
      <c r="AJ807" s="50"/>
      <c r="AK807" s="50"/>
      <c r="AL807" s="50"/>
      <c r="AM807" s="25"/>
      <c r="AN807" s="25"/>
      <c r="AO807" s="5"/>
    </row>
    <row r="808" spans="3:41" ht="14">
      <c r="C808" s="47"/>
      <c r="D808" s="47"/>
      <c r="E808" s="5"/>
      <c r="F808" s="5"/>
      <c r="G808" s="5"/>
      <c r="H808" s="5"/>
      <c r="I808" s="48"/>
      <c r="J808" s="48"/>
      <c r="K808" s="49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7"/>
      <c r="X808" s="5"/>
      <c r="Y808" s="5"/>
      <c r="Z808" s="5"/>
      <c r="AA808" s="5"/>
      <c r="AB808" s="5"/>
      <c r="AC808" s="5"/>
      <c r="AD808" s="5"/>
      <c r="AE808" s="5"/>
      <c r="AF808" s="51"/>
      <c r="AG808" s="50"/>
      <c r="AH808" s="50"/>
      <c r="AI808" s="50"/>
      <c r="AJ808" s="50"/>
      <c r="AK808" s="50"/>
      <c r="AL808" s="50"/>
      <c r="AM808" s="25"/>
      <c r="AN808" s="25"/>
      <c r="AO808" s="5"/>
    </row>
    <row r="809" spans="3:41" ht="14">
      <c r="C809" s="47"/>
      <c r="D809" s="47"/>
      <c r="E809" s="5"/>
      <c r="F809" s="5"/>
      <c r="G809" s="5"/>
      <c r="H809" s="5"/>
      <c r="I809" s="48"/>
      <c r="J809" s="48"/>
      <c r="K809" s="49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7"/>
      <c r="X809" s="5"/>
      <c r="Y809" s="5"/>
      <c r="Z809" s="5"/>
      <c r="AA809" s="5"/>
      <c r="AB809" s="5"/>
      <c r="AC809" s="5"/>
      <c r="AD809" s="5"/>
      <c r="AE809" s="5"/>
      <c r="AF809" s="51"/>
      <c r="AG809" s="50"/>
      <c r="AH809" s="50"/>
      <c r="AI809" s="50"/>
      <c r="AJ809" s="50"/>
      <c r="AK809" s="50"/>
      <c r="AL809" s="50"/>
      <c r="AM809" s="25"/>
      <c r="AN809" s="25"/>
      <c r="AO809" s="5"/>
    </row>
    <row r="810" spans="3:41" ht="14">
      <c r="C810" s="47"/>
      <c r="D810" s="47"/>
      <c r="E810" s="5"/>
      <c r="F810" s="5"/>
      <c r="G810" s="5"/>
      <c r="H810" s="5"/>
      <c r="I810" s="48"/>
      <c r="J810" s="48"/>
      <c r="K810" s="49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7"/>
      <c r="X810" s="5"/>
      <c r="Y810" s="5"/>
      <c r="Z810" s="5"/>
      <c r="AA810" s="5"/>
      <c r="AB810" s="5"/>
      <c r="AC810" s="5"/>
      <c r="AD810" s="5"/>
      <c r="AE810" s="5"/>
      <c r="AF810" s="51"/>
      <c r="AG810" s="50"/>
      <c r="AH810" s="50"/>
      <c r="AI810" s="50"/>
      <c r="AJ810" s="50"/>
      <c r="AK810" s="50"/>
      <c r="AL810" s="50"/>
      <c r="AM810" s="25"/>
      <c r="AN810" s="25"/>
      <c r="AO810" s="5"/>
    </row>
    <row r="811" spans="3:41" ht="14">
      <c r="C811" s="47"/>
      <c r="D811" s="47"/>
      <c r="E811" s="5"/>
      <c r="F811" s="5"/>
      <c r="G811" s="5"/>
      <c r="H811" s="5"/>
      <c r="I811" s="48"/>
      <c r="J811" s="48"/>
      <c r="K811" s="49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7"/>
      <c r="X811" s="5"/>
      <c r="Y811" s="5"/>
      <c r="Z811" s="5"/>
      <c r="AA811" s="5"/>
      <c r="AB811" s="5"/>
      <c r="AC811" s="5"/>
      <c r="AD811" s="5"/>
      <c r="AE811" s="5"/>
      <c r="AF811" s="51"/>
      <c r="AG811" s="50"/>
      <c r="AH811" s="50"/>
      <c r="AI811" s="50"/>
      <c r="AJ811" s="50"/>
      <c r="AK811" s="50"/>
      <c r="AL811" s="50"/>
      <c r="AM811" s="25"/>
      <c r="AN811" s="25"/>
      <c r="AO811" s="5"/>
    </row>
    <row r="812" spans="3:41" ht="14">
      <c r="C812" s="47"/>
      <c r="D812" s="47"/>
      <c r="E812" s="5"/>
      <c r="F812" s="5"/>
      <c r="G812" s="5"/>
      <c r="H812" s="5"/>
      <c r="I812" s="48"/>
      <c r="J812" s="48"/>
      <c r="K812" s="49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7"/>
      <c r="X812" s="5"/>
      <c r="Y812" s="5"/>
      <c r="Z812" s="5"/>
      <c r="AA812" s="5"/>
      <c r="AB812" s="5"/>
      <c r="AC812" s="5"/>
      <c r="AD812" s="5"/>
      <c r="AE812" s="5"/>
      <c r="AF812" s="51"/>
      <c r="AG812" s="50"/>
      <c r="AH812" s="50"/>
      <c r="AI812" s="50"/>
      <c r="AJ812" s="50"/>
      <c r="AK812" s="50"/>
      <c r="AL812" s="50"/>
      <c r="AM812" s="25"/>
      <c r="AN812" s="25"/>
      <c r="AO812" s="5"/>
    </row>
    <row r="813" spans="3:41" ht="14">
      <c r="C813" s="47"/>
      <c r="D813" s="47"/>
      <c r="E813" s="5"/>
      <c r="F813" s="5"/>
      <c r="G813" s="5"/>
      <c r="H813" s="5"/>
      <c r="I813" s="48"/>
      <c r="J813" s="48"/>
      <c r="K813" s="49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7"/>
      <c r="X813" s="5"/>
      <c r="Y813" s="5"/>
      <c r="Z813" s="5"/>
      <c r="AA813" s="5"/>
      <c r="AB813" s="5"/>
      <c r="AC813" s="5"/>
      <c r="AD813" s="5"/>
      <c r="AE813" s="5"/>
      <c r="AF813" s="51"/>
      <c r="AG813" s="50"/>
      <c r="AH813" s="50"/>
      <c r="AI813" s="50"/>
      <c r="AJ813" s="50"/>
      <c r="AK813" s="50"/>
      <c r="AL813" s="50"/>
      <c r="AM813" s="25"/>
      <c r="AN813" s="25"/>
      <c r="AO813" s="5"/>
    </row>
    <row r="814" spans="3:41" ht="14">
      <c r="C814" s="47"/>
      <c r="D814" s="47"/>
      <c r="E814" s="5"/>
      <c r="F814" s="5"/>
      <c r="G814" s="5"/>
      <c r="H814" s="5"/>
      <c r="I814" s="48"/>
      <c r="J814" s="48"/>
      <c r="K814" s="49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7"/>
      <c r="X814" s="5"/>
      <c r="Y814" s="5"/>
      <c r="Z814" s="5"/>
      <c r="AA814" s="5"/>
      <c r="AB814" s="5"/>
      <c r="AC814" s="5"/>
      <c r="AD814" s="5"/>
      <c r="AE814" s="5"/>
      <c r="AF814" s="51"/>
      <c r="AG814" s="50"/>
      <c r="AH814" s="50"/>
      <c r="AI814" s="50"/>
      <c r="AJ814" s="50"/>
      <c r="AK814" s="50"/>
      <c r="AL814" s="50"/>
      <c r="AM814" s="25"/>
      <c r="AN814" s="25"/>
      <c r="AO814" s="5"/>
    </row>
    <row r="815" spans="3:41" ht="14">
      <c r="C815" s="47"/>
      <c r="D815" s="47"/>
      <c r="E815" s="5"/>
      <c r="F815" s="5"/>
      <c r="G815" s="5"/>
      <c r="H815" s="5"/>
      <c r="I815" s="48"/>
      <c r="J815" s="48"/>
      <c r="K815" s="49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7"/>
      <c r="X815" s="5"/>
      <c r="Y815" s="5"/>
      <c r="Z815" s="5"/>
      <c r="AA815" s="5"/>
      <c r="AB815" s="5"/>
      <c r="AC815" s="5"/>
      <c r="AD815" s="5"/>
      <c r="AE815" s="5"/>
      <c r="AF815" s="51"/>
      <c r="AG815" s="50"/>
      <c r="AH815" s="50"/>
      <c r="AI815" s="50"/>
      <c r="AJ815" s="50"/>
      <c r="AK815" s="50"/>
      <c r="AL815" s="50"/>
      <c r="AM815" s="25"/>
      <c r="AN815" s="25"/>
      <c r="AO815" s="5"/>
    </row>
    <row r="816" spans="3:41" ht="14">
      <c r="C816" s="47"/>
      <c r="D816" s="47"/>
      <c r="E816" s="5"/>
      <c r="F816" s="5"/>
      <c r="G816" s="5"/>
      <c r="H816" s="5"/>
      <c r="I816" s="48"/>
      <c r="J816" s="48"/>
      <c r="K816" s="49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7"/>
      <c r="X816" s="5"/>
      <c r="Y816" s="5"/>
      <c r="Z816" s="5"/>
      <c r="AA816" s="5"/>
      <c r="AB816" s="5"/>
      <c r="AC816" s="5"/>
      <c r="AD816" s="5"/>
      <c r="AE816" s="5"/>
      <c r="AF816" s="51"/>
      <c r="AG816" s="50"/>
      <c r="AH816" s="50"/>
      <c r="AI816" s="50"/>
      <c r="AJ816" s="50"/>
      <c r="AK816" s="50"/>
      <c r="AL816" s="50"/>
      <c r="AM816" s="25"/>
      <c r="AN816" s="25"/>
      <c r="AO816" s="5"/>
    </row>
    <row r="817" spans="3:41" ht="14">
      <c r="C817" s="47"/>
      <c r="D817" s="47"/>
      <c r="E817" s="5"/>
      <c r="F817" s="5"/>
      <c r="G817" s="5"/>
      <c r="H817" s="5"/>
      <c r="I817" s="48"/>
      <c r="J817" s="48"/>
      <c r="K817" s="49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7"/>
      <c r="X817" s="5"/>
      <c r="Y817" s="5"/>
      <c r="Z817" s="5"/>
      <c r="AA817" s="5"/>
      <c r="AB817" s="5"/>
      <c r="AC817" s="5"/>
      <c r="AD817" s="5"/>
      <c r="AE817" s="5"/>
      <c r="AF817" s="51"/>
      <c r="AG817" s="50"/>
      <c r="AH817" s="50"/>
      <c r="AI817" s="50"/>
      <c r="AJ817" s="50"/>
      <c r="AK817" s="50"/>
      <c r="AL817" s="50"/>
      <c r="AM817" s="25"/>
      <c r="AN817" s="25"/>
      <c r="AO817" s="5"/>
    </row>
    <row r="818" spans="3:41" ht="14">
      <c r="C818" s="47"/>
      <c r="D818" s="47"/>
      <c r="E818" s="5"/>
      <c r="F818" s="5"/>
      <c r="G818" s="5"/>
      <c r="H818" s="5"/>
      <c r="I818" s="48"/>
      <c r="J818" s="48"/>
      <c r="K818" s="49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7"/>
      <c r="X818" s="5"/>
      <c r="Y818" s="5"/>
      <c r="Z818" s="5"/>
      <c r="AA818" s="5"/>
      <c r="AB818" s="5"/>
      <c r="AC818" s="5"/>
      <c r="AD818" s="5"/>
      <c r="AE818" s="5"/>
      <c r="AF818" s="51"/>
      <c r="AG818" s="50"/>
      <c r="AH818" s="50"/>
      <c r="AI818" s="50"/>
      <c r="AJ818" s="50"/>
      <c r="AK818" s="50"/>
      <c r="AL818" s="50"/>
      <c r="AM818" s="25"/>
      <c r="AN818" s="25"/>
      <c r="AO818" s="5"/>
    </row>
    <row r="819" spans="3:41" ht="14">
      <c r="C819" s="47"/>
      <c r="D819" s="47"/>
      <c r="E819" s="5"/>
      <c r="F819" s="5"/>
      <c r="G819" s="5"/>
      <c r="H819" s="5"/>
      <c r="I819" s="48"/>
      <c r="J819" s="48"/>
      <c r="K819" s="49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7"/>
      <c r="X819" s="5"/>
      <c r="Y819" s="5"/>
      <c r="Z819" s="5"/>
      <c r="AA819" s="5"/>
      <c r="AB819" s="5"/>
      <c r="AC819" s="5"/>
      <c r="AD819" s="5"/>
      <c r="AE819" s="5"/>
      <c r="AF819" s="51"/>
      <c r="AG819" s="50"/>
      <c r="AH819" s="50"/>
      <c r="AI819" s="50"/>
      <c r="AJ819" s="50"/>
      <c r="AK819" s="50"/>
      <c r="AL819" s="50"/>
      <c r="AM819" s="25"/>
      <c r="AN819" s="25"/>
      <c r="AO819" s="5"/>
    </row>
    <row r="820" spans="3:41" ht="14">
      <c r="C820" s="47"/>
      <c r="D820" s="47"/>
      <c r="E820" s="5"/>
      <c r="F820" s="5"/>
      <c r="G820" s="5"/>
      <c r="H820" s="5"/>
      <c r="I820" s="48"/>
      <c r="J820" s="48"/>
      <c r="K820" s="49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7"/>
      <c r="X820" s="5"/>
      <c r="Y820" s="5"/>
      <c r="Z820" s="5"/>
      <c r="AA820" s="5"/>
      <c r="AB820" s="5"/>
      <c r="AC820" s="5"/>
      <c r="AD820" s="5"/>
      <c r="AE820" s="5"/>
      <c r="AF820" s="51"/>
      <c r="AG820" s="50"/>
      <c r="AH820" s="50"/>
      <c r="AI820" s="50"/>
      <c r="AJ820" s="50"/>
      <c r="AK820" s="50"/>
      <c r="AL820" s="50"/>
      <c r="AM820" s="25"/>
      <c r="AN820" s="25"/>
      <c r="AO820" s="5"/>
    </row>
    <row r="821" spans="3:41" ht="14">
      <c r="C821" s="47"/>
      <c r="D821" s="47"/>
      <c r="E821" s="5"/>
      <c r="F821" s="5"/>
      <c r="G821" s="5"/>
      <c r="H821" s="5"/>
      <c r="I821" s="48"/>
      <c r="J821" s="48"/>
      <c r="K821" s="49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7"/>
      <c r="X821" s="5"/>
      <c r="Y821" s="5"/>
      <c r="Z821" s="5"/>
      <c r="AA821" s="5"/>
      <c r="AB821" s="5"/>
      <c r="AC821" s="5"/>
      <c r="AD821" s="5"/>
      <c r="AE821" s="5"/>
      <c r="AF821" s="51"/>
      <c r="AG821" s="50"/>
      <c r="AH821" s="50"/>
      <c r="AI821" s="50"/>
      <c r="AJ821" s="50"/>
      <c r="AK821" s="50"/>
      <c r="AL821" s="50"/>
      <c r="AM821" s="25"/>
      <c r="AN821" s="25"/>
      <c r="AO821" s="5"/>
    </row>
    <row r="822" spans="3:41" ht="14">
      <c r="C822" s="47"/>
      <c r="D822" s="47"/>
      <c r="E822" s="5"/>
      <c r="F822" s="5"/>
      <c r="G822" s="5"/>
      <c r="H822" s="5"/>
      <c r="I822" s="48"/>
      <c r="J822" s="48"/>
      <c r="K822" s="49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7"/>
      <c r="X822" s="5"/>
      <c r="Y822" s="5"/>
      <c r="Z822" s="5"/>
      <c r="AA822" s="5"/>
      <c r="AB822" s="5"/>
      <c r="AC822" s="5"/>
      <c r="AD822" s="5"/>
      <c r="AE822" s="5"/>
      <c r="AF822" s="51"/>
      <c r="AG822" s="50"/>
      <c r="AH822" s="50"/>
      <c r="AI822" s="50"/>
      <c r="AJ822" s="50"/>
      <c r="AK822" s="50"/>
      <c r="AL822" s="50"/>
      <c r="AM822" s="25"/>
      <c r="AN822" s="25"/>
      <c r="AO822" s="5"/>
    </row>
    <row r="823" spans="3:41" ht="14">
      <c r="C823" s="47"/>
      <c r="D823" s="47"/>
      <c r="E823" s="5"/>
      <c r="F823" s="5"/>
      <c r="G823" s="5"/>
      <c r="H823" s="5"/>
      <c r="I823" s="48"/>
      <c r="J823" s="48"/>
      <c r="K823" s="49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7"/>
      <c r="X823" s="5"/>
      <c r="Y823" s="5"/>
      <c r="Z823" s="5"/>
      <c r="AA823" s="5"/>
      <c r="AB823" s="5"/>
      <c r="AC823" s="5"/>
      <c r="AD823" s="5"/>
      <c r="AE823" s="5"/>
      <c r="AF823" s="51"/>
      <c r="AG823" s="50"/>
      <c r="AH823" s="50"/>
      <c r="AI823" s="50"/>
      <c r="AJ823" s="50"/>
      <c r="AK823" s="50"/>
      <c r="AL823" s="50"/>
      <c r="AM823" s="25"/>
      <c r="AN823" s="25"/>
      <c r="AO823" s="5"/>
    </row>
    <row r="824" spans="3:41" ht="14">
      <c r="C824" s="47"/>
      <c r="D824" s="47"/>
      <c r="E824" s="5"/>
      <c r="F824" s="5"/>
      <c r="G824" s="5"/>
      <c r="H824" s="5"/>
      <c r="I824" s="48"/>
      <c r="J824" s="48"/>
      <c r="K824" s="49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7"/>
      <c r="X824" s="5"/>
      <c r="Y824" s="5"/>
      <c r="Z824" s="5"/>
      <c r="AA824" s="5"/>
      <c r="AB824" s="5"/>
      <c r="AC824" s="5"/>
      <c r="AD824" s="5"/>
      <c r="AE824" s="5"/>
      <c r="AF824" s="51"/>
      <c r="AG824" s="50"/>
      <c r="AH824" s="50"/>
      <c r="AI824" s="50"/>
      <c r="AJ824" s="50"/>
      <c r="AK824" s="50"/>
      <c r="AL824" s="50"/>
      <c r="AM824" s="25"/>
      <c r="AN824" s="25"/>
      <c r="AO824" s="5"/>
    </row>
    <row r="825" spans="3:41" ht="14">
      <c r="C825" s="47"/>
      <c r="D825" s="47"/>
      <c r="E825" s="5"/>
      <c r="F825" s="5"/>
      <c r="G825" s="5"/>
      <c r="H825" s="5"/>
      <c r="I825" s="48"/>
      <c r="J825" s="48"/>
      <c r="K825" s="49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7"/>
      <c r="X825" s="5"/>
      <c r="Y825" s="5"/>
      <c r="Z825" s="5"/>
      <c r="AA825" s="5"/>
      <c r="AB825" s="5"/>
      <c r="AC825" s="5"/>
      <c r="AD825" s="5"/>
      <c r="AE825" s="5"/>
      <c r="AF825" s="51"/>
      <c r="AG825" s="50"/>
      <c r="AH825" s="50"/>
      <c r="AI825" s="50"/>
      <c r="AJ825" s="50"/>
      <c r="AK825" s="50"/>
      <c r="AL825" s="50"/>
      <c r="AM825" s="25"/>
      <c r="AN825" s="25"/>
      <c r="AO825" s="5"/>
    </row>
    <row r="826" spans="3:41" ht="14">
      <c r="C826" s="47"/>
      <c r="D826" s="47"/>
      <c r="E826" s="5"/>
      <c r="F826" s="5"/>
      <c r="G826" s="5"/>
      <c r="H826" s="5"/>
      <c r="I826" s="48"/>
      <c r="J826" s="48"/>
      <c r="K826" s="49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7"/>
      <c r="X826" s="5"/>
      <c r="Y826" s="5"/>
      <c r="Z826" s="5"/>
      <c r="AA826" s="5"/>
      <c r="AB826" s="5"/>
      <c r="AC826" s="5"/>
      <c r="AD826" s="5"/>
      <c r="AE826" s="5"/>
      <c r="AF826" s="51"/>
      <c r="AG826" s="50"/>
      <c r="AH826" s="50"/>
      <c r="AI826" s="50"/>
      <c r="AJ826" s="50"/>
      <c r="AK826" s="50"/>
      <c r="AL826" s="50"/>
      <c r="AM826" s="25"/>
      <c r="AN826" s="25"/>
      <c r="AO826" s="5"/>
    </row>
    <row r="827" spans="3:41" ht="14">
      <c r="C827" s="47"/>
      <c r="D827" s="47"/>
      <c r="E827" s="5"/>
      <c r="F827" s="5"/>
      <c r="G827" s="5"/>
      <c r="H827" s="5"/>
      <c r="I827" s="48"/>
      <c r="J827" s="48"/>
      <c r="K827" s="49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7"/>
      <c r="X827" s="5"/>
      <c r="Y827" s="5"/>
      <c r="Z827" s="5"/>
      <c r="AA827" s="5"/>
      <c r="AB827" s="5"/>
      <c r="AC827" s="5"/>
      <c r="AD827" s="5"/>
      <c r="AE827" s="5"/>
      <c r="AF827" s="51"/>
      <c r="AG827" s="50"/>
      <c r="AH827" s="50"/>
      <c r="AI827" s="50"/>
      <c r="AJ827" s="50"/>
      <c r="AK827" s="50"/>
      <c r="AL827" s="50"/>
      <c r="AM827" s="25"/>
      <c r="AN827" s="25"/>
      <c r="AO827" s="5"/>
    </row>
    <row r="828" spans="3:41" ht="14">
      <c r="C828" s="47"/>
      <c r="D828" s="47"/>
      <c r="E828" s="5"/>
      <c r="F828" s="5"/>
      <c r="G828" s="5"/>
      <c r="H828" s="5"/>
      <c r="I828" s="48"/>
      <c r="J828" s="48"/>
      <c r="K828" s="49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7"/>
      <c r="X828" s="5"/>
      <c r="Y828" s="5"/>
      <c r="Z828" s="5"/>
      <c r="AA828" s="5"/>
      <c r="AB828" s="5"/>
      <c r="AC828" s="5"/>
      <c r="AD828" s="5"/>
      <c r="AE828" s="5"/>
      <c r="AF828" s="51"/>
      <c r="AG828" s="50"/>
      <c r="AH828" s="50"/>
      <c r="AI828" s="50"/>
      <c r="AJ828" s="50"/>
      <c r="AK828" s="50"/>
      <c r="AL828" s="50"/>
      <c r="AM828" s="25"/>
      <c r="AN828" s="25"/>
      <c r="AO828" s="5"/>
    </row>
    <row r="829" spans="3:41" ht="14">
      <c r="C829" s="47"/>
      <c r="D829" s="47"/>
      <c r="E829" s="5"/>
      <c r="F829" s="5"/>
      <c r="G829" s="5"/>
      <c r="H829" s="5"/>
      <c r="I829" s="48"/>
      <c r="J829" s="48"/>
      <c r="K829" s="49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7"/>
      <c r="X829" s="5"/>
      <c r="Y829" s="5"/>
      <c r="Z829" s="5"/>
      <c r="AA829" s="5"/>
      <c r="AB829" s="5"/>
      <c r="AC829" s="5"/>
      <c r="AD829" s="5"/>
      <c r="AE829" s="5"/>
      <c r="AF829" s="51"/>
      <c r="AG829" s="50"/>
      <c r="AH829" s="50"/>
      <c r="AI829" s="50"/>
      <c r="AJ829" s="50"/>
      <c r="AK829" s="50"/>
      <c r="AL829" s="50"/>
      <c r="AM829" s="25"/>
      <c r="AN829" s="25"/>
      <c r="AO829" s="5"/>
    </row>
    <row r="830" spans="3:41" ht="14">
      <c r="C830" s="47"/>
      <c r="D830" s="47"/>
      <c r="E830" s="5"/>
      <c r="F830" s="5"/>
      <c r="G830" s="5"/>
      <c r="H830" s="5"/>
      <c r="I830" s="48"/>
      <c r="J830" s="48"/>
      <c r="K830" s="49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7"/>
      <c r="X830" s="5"/>
      <c r="Y830" s="5"/>
      <c r="Z830" s="5"/>
      <c r="AA830" s="5"/>
      <c r="AB830" s="5"/>
      <c r="AC830" s="5"/>
      <c r="AD830" s="5"/>
      <c r="AE830" s="5"/>
      <c r="AF830" s="51"/>
      <c r="AG830" s="50"/>
      <c r="AH830" s="50"/>
      <c r="AI830" s="50"/>
      <c r="AJ830" s="50"/>
      <c r="AK830" s="50"/>
      <c r="AL830" s="50"/>
      <c r="AM830" s="25"/>
      <c r="AN830" s="25"/>
      <c r="AO830" s="5"/>
    </row>
    <row r="831" spans="3:41" ht="14">
      <c r="C831" s="47"/>
      <c r="D831" s="47"/>
      <c r="E831" s="5"/>
      <c r="F831" s="5"/>
      <c r="G831" s="5"/>
      <c r="H831" s="5"/>
      <c r="I831" s="48"/>
      <c r="J831" s="48"/>
      <c r="K831" s="49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7"/>
      <c r="X831" s="5"/>
      <c r="Y831" s="5"/>
      <c r="Z831" s="5"/>
      <c r="AA831" s="5"/>
      <c r="AB831" s="5"/>
      <c r="AC831" s="5"/>
      <c r="AD831" s="5"/>
      <c r="AE831" s="5"/>
      <c r="AF831" s="51"/>
      <c r="AG831" s="50"/>
      <c r="AH831" s="50"/>
      <c r="AI831" s="50"/>
      <c r="AJ831" s="50"/>
      <c r="AK831" s="50"/>
      <c r="AL831" s="50"/>
      <c r="AM831" s="25"/>
      <c r="AN831" s="25"/>
      <c r="AO831" s="5"/>
    </row>
    <row r="832" spans="3:41" ht="14">
      <c r="C832" s="47"/>
      <c r="D832" s="47"/>
      <c r="E832" s="5"/>
      <c r="F832" s="5"/>
      <c r="G832" s="5"/>
      <c r="H832" s="5"/>
      <c r="I832" s="48"/>
      <c r="J832" s="48"/>
      <c r="K832" s="49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7"/>
      <c r="X832" s="5"/>
      <c r="Y832" s="5"/>
      <c r="Z832" s="5"/>
      <c r="AA832" s="5"/>
      <c r="AB832" s="5"/>
      <c r="AC832" s="5"/>
      <c r="AD832" s="5"/>
      <c r="AE832" s="5"/>
      <c r="AF832" s="51"/>
      <c r="AG832" s="50"/>
      <c r="AH832" s="50"/>
      <c r="AI832" s="50"/>
      <c r="AJ832" s="50"/>
      <c r="AK832" s="50"/>
      <c r="AL832" s="50"/>
      <c r="AM832" s="25"/>
      <c r="AN832" s="25"/>
      <c r="AO832" s="5"/>
    </row>
    <row r="833" spans="3:41" ht="14">
      <c r="C833" s="47"/>
      <c r="D833" s="47"/>
      <c r="E833" s="5"/>
      <c r="F833" s="5"/>
      <c r="G833" s="5"/>
      <c r="H833" s="5"/>
      <c r="I833" s="48"/>
      <c r="J833" s="48"/>
      <c r="K833" s="49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7"/>
      <c r="X833" s="5"/>
      <c r="Y833" s="5"/>
      <c r="Z833" s="5"/>
      <c r="AA833" s="5"/>
      <c r="AB833" s="5"/>
      <c r="AC833" s="5"/>
      <c r="AD833" s="5"/>
      <c r="AE833" s="5"/>
      <c r="AF833" s="51"/>
      <c r="AG833" s="50"/>
      <c r="AH833" s="50"/>
      <c r="AI833" s="50"/>
      <c r="AJ833" s="50"/>
      <c r="AK833" s="50"/>
      <c r="AL833" s="50"/>
      <c r="AM833" s="25"/>
      <c r="AN833" s="25"/>
      <c r="AO833" s="5"/>
    </row>
    <row r="834" spans="3:41" ht="14">
      <c r="C834" s="47"/>
      <c r="D834" s="47"/>
      <c r="E834" s="5"/>
      <c r="F834" s="5"/>
      <c r="G834" s="5"/>
      <c r="H834" s="5"/>
      <c r="I834" s="48"/>
      <c r="J834" s="48"/>
      <c r="K834" s="49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7"/>
      <c r="X834" s="5"/>
      <c r="Y834" s="5"/>
      <c r="Z834" s="5"/>
      <c r="AA834" s="5"/>
      <c r="AB834" s="5"/>
      <c r="AC834" s="5"/>
      <c r="AD834" s="5"/>
      <c r="AE834" s="5"/>
      <c r="AF834" s="51"/>
      <c r="AG834" s="50"/>
      <c r="AH834" s="50"/>
      <c r="AI834" s="50"/>
      <c r="AJ834" s="50"/>
      <c r="AK834" s="50"/>
      <c r="AL834" s="50"/>
      <c r="AM834" s="25"/>
      <c r="AN834" s="25"/>
      <c r="AO834" s="5"/>
    </row>
    <row r="835" spans="3:41" ht="14">
      <c r="C835" s="47"/>
      <c r="D835" s="47"/>
      <c r="E835" s="5"/>
      <c r="F835" s="5"/>
      <c r="G835" s="5"/>
      <c r="H835" s="5"/>
      <c r="I835" s="48"/>
      <c r="J835" s="48"/>
      <c r="K835" s="49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7"/>
      <c r="X835" s="5"/>
      <c r="Y835" s="5"/>
      <c r="Z835" s="5"/>
      <c r="AA835" s="5"/>
      <c r="AB835" s="5"/>
      <c r="AC835" s="5"/>
      <c r="AD835" s="5"/>
      <c r="AE835" s="5"/>
      <c r="AF835" s="51"/>
      <c r="AG835" s="50"/>
      <c r="AH835" s="50"/>
      <c r="AI835" s="50"/>
      <c r="AJ835" s="50"/>
      <c r="AK835" s="50"/>
      <c r="AL835" s="50"/>
      <c r="AM835" s="25"/>
      <c r="AN835" s="25"/>
      <c r="AO835" s="5"/>
    </row>
    <row r="836" spans="3:41" ht="14">
      <c r="C836" s="47"/>
      <c r="D836" s="47"/>
      <c r="E836" s="5"/>
      <c r="F836" s="5"/>
      <c r="G836" s="5"/>
      <c r="H836" s="5"/>
      <c r="I836" s="48"/>
      <c r="J836" s="48"/>
      <c r="K836" s="49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7"/>
      <c r="X836" s="5"/>
      <c r="Y836" s="5"/>
      <c r="Z836" s="5"/>
      <c r="AA836" s="5"/>
      <c r="AB836" s="5"/>
      <c r="AC836" s="5"/>
      <c r="AD836" s="5"/>
      <c r="AE836" s="5"/>
      <c r="AF836" s="51"/>
      <c r="AG836" s="50"/>
      <c r="AH836" s="50"/>
      <c r="AI836" s="50"/>
      <c r="AJ836" s="50"/>
      <c r="AK836" s="50"/>
      <c r="AL836" s="50"/>
      <c r="AM836" s="25"/>
      <c r="AN836" s="25"/>
      <c r="AO836" s="5"/>
    </row>
    <row r="837" spans="3:41" ht="14">
      <c r="C837" s="47"/>
      <c r="D837" s="47"/>
      <c r="E837" s="5"/>
      <c r="F837" s="5"/>
      <c r="G837" s="5"/>
      <c r="H837" s="5"/>
      <c r="I837" s="48"/>
      <c r="J837" s="48"/>
      <c r="K837" s="49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7"/>
      <c r="X837" s="5"/>
      <c r="Y837" s="5"/>
      <c r="Z837" s="5"/>
      <c r="AA837" s="5"/>
      <c r="AB837" s="5"/>
      <c r="AC837" s="5"/>
      <c r="AD837" s="5"/>
      <c r="AE837" s="5"/>
      <c r="AF837" s="51"/>
      <c r="AG837" s="50"/>
      <c r="AH837" s="50"/>
      <c r="AI837" s="50"/>
      <c r="AJ837" s="50"/>
      <c r="AK837" s="50"/>
      <c r="AL837" s="50"/>
      <c r="AM837" s="25"/>
      <c r="AN837" s="25"/>
      <c r="AO837" s="5"/>
    </row>
    <row r="838" spans="3:41" ht="14">
      <c r="C838" s="47"/>
      <c r="D838" s="47"/>
      <c r="E838" s="5"/>
      <c r="F838" s="5"/>
      <c r="G838" s="5"/>
      <c r="H838" s="5"/>
      <c r="I838" s="48"/>
      <c r="J838" s="48"/>
      <c r="K838" s="49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7"/>
      <c r="X838" s="5"/>
      <c r="Y838" s="5"/>
      <c r="Z838" s="5"/>
      <c r="AA838" s="5"/>
      <c r="AB838" s="5"/>
      <c r="AC838" s="5"/>
      <c r="AD838" s="5"/>
      <c r="AE838" s="5"/>
      <c r="AF838" s="51"/>
      <c r="AG838" s="50"/>
      <c r="AH838" s="50"/>
      <c r="AI838" s="50"/>
      <c r="AJ838" s="50"/>
      <c r="AK838" s="50"/>
      <c r="AL838" s="50"/>
      <c r="AM838" s="25"/>
      <c r="AN838" s="25"/>
      <c r="AO838" s="5"/>
    </row>
    <row r="839" spans="3:41" ht="14">
      <c r="C839" s="47"/>
      <c r="D839" s="47"/>
      <c r="E839" s="5"/>
      <c r="F839" s="5"/>
      <c r="G839" s="5"/>
      <c r="H839" s="5"/>
      <c r="I839" s="48"/>
      <c r="J839" s="48"/>
      <c r="K839" s="49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7"/>
      <c r="X839" s="5"/>
      <c r="Y839" s="5"/>
      <c r="Z839" s="5"/>
      <c r="AA839" s="5"/>
      <c r="AB839" s="5"/>
      <c r="AC839" s="5"/>
      <c r="AD839" s="5"/>
      <c r="AE839" s="5"/>
      <c r="AF839" s="51"/>
      <c r="AG839" s="50"/>
      <c r="AH839" s="50"/>
      <c r="AI839" s="50"/>
      <c r="AJ839" s="50"/>
      <c r="AK839" s="50"/>
      <c r="AL839" s="50"/>
      <c r="AM839" s="25"/>
      <c r="AN839" s="25"/>
      <c r="AO839" s="5"/>
    </row>
    <row r="840" spans="3:41" ht="14">
      <c r="C840" s="47"/>
      <c r="D840" s="47"/>
      <c r="E840" s="5"/>
      <c r="F840" s="5"/>
      <c r="G840" s="5"/>
      <c r="H840" s="5"/>
      <c r="I840" s="48"/>
      <c r="J840" s="48"/>
      <c r="K840" s="49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7"/>
      <c r="X840" s="5"/>
      <c r="Y840" s="5"/>
      <c r="Z840" s="5"/>
      <c r="AA840" s="5"/>
      <c r="AB840" s="5"/>
      <c r="AC840" s="5"/>
      <c r="AD840" s="5"/>
      <c r="AE840" s="5"/>
      <c r="AF840" s="51"/>
      <c r="AG840" s="50"/>
      <c r="AH840" s="50"/>
      <c r="AI840" s="50"/>
      <c r="AJ840" s="50"/>
      <c r="AK840" s="50"/>
      <c r="AL840" s="50"/>
      <c r="AM840" s="25"/>
      <c r="AN840" s="25"/>
      <c r="AO840" s="5"/>
    </row>
    <row r="841" spans="3:41" ht="14">
      <c r="C841" s="47"/>
      <c r="D841" s="47"/>
      <c r="E841" s="5"/>
      <c r="F841" s="5"/>
      <c r="G841" s="5"/>
      <c r="H841" s="5"/>
      <c r="I841" s="48"/>
      <c r="J841" s="48"/>
      <c r="K841" s="49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7"/>
      <c r="X841" s="5"/>
      <c r="Y841" s="5"/>
      <c r="Z841" s="5"/>
      <c r="AA841" s="5"/>
      <c r="AB841" s="5"/>
      <c r="AC841" s="5"/>
      <c r="AD841" s="5"/>
      <c r="AE841" s="5"/>
      <c r="AF841" s="51"/>
      <c r="AG841" s="50"/>
      <c r="AH841" s="50"/>
      <c r="AI841" s="50"/>
      <c r="AJ841" s="50"/>
      <c r="AK841" s="50"/>
      <c r="AL841" s="50"/>
      <c r="AM841" s="25"/>
      <c r="AN841" s="25"/>
      <c r="AO841" s="5"/>
    </row>
    <row r="842" spans="3:41" ht="14">
      <c r="C842" s="47"/>
      <c r="D842" s="47"/>
      <c r="E842" s="5"/>
      <c r="F842" s="5"/>
      <c r="G842" s="5"/>
      <c r="H842" s="5"/>
      <c r="I842" s="48"/>
      <c r="J842" s="48"/>
      <c r="K842" s="49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7"/>
      <c r="X842" s="5"/>
      <c r="Y842" s="5"/>
      <c r="Z842" s="5"/>
      <c r="AA842" s="5"/>
      <c r="AB842" s="5"/>
      <c r="AC842" s="5"/>
      <c r="AD842" s="5"/>
      <c r="AE842" s="5"/>
      <c r="AF842" s="51"/>
      <c r="AG842" s="50"/>
      <c r="AH842" s="50"/>
      <c r="AI842" s="50"/>
      <c r="AJ842" s="50"/>
      <c r="AK842" s="50"/>
      <c r="AL842" s="50"/>
      <c r="AM842" s="25"/>
      <c r="AN842" s="25"/>
      <c r="AO842" s="5"/>
    </row>
    <row r="843" spans="3:41" ht="14">
      <c r="C843" s="47"/>
      <c r="D843" s="47"/>
      <c r="E843" s="5"/>
      <c r="F843" s="5"/>
      <c r="G843" s="5"/>
      <c r="H843" s="5"/>
      <c r="I843" s="48"/>
      <c r="J843" s="48"/>
      <c r="K843" s="49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7"/>
      <c r="X843" s="5"/>
      <c r="Y843" s="5"/>
      <c r="Z843" s="5"/>
      <c r="AA843" s="5"/>
      <c r="AB843" s="5"/>
      <c r="AC843" s="5"/>
      <c r="AD843" s="5"/>
      <c r="AE843" s="5"/>
      <c r="AF843" s="51"/>
      <c r="AG843" s="50"/>
      <c r="AH843" s="50"/>
      <c r="AI843" s="50"/>
      <c r="AJ843" s="50"/>
      <c r="AK843" s="50"/>
      <c r="AL843" s="50"/>
      <c r="AM843" s="25"/>
      <c r="AN843" s="25"/>
      <c r="AO843" s="5"/>
    </row>
    <row r="844" spans="3:41" ht="14">
      <c r="C844" s="47"/>
      <c r="D844" s="47"/>
      <c r="E844" s="5"/>
      <c r="F844" s="5"/>
      <c r="G844" s="5"/>
      <c r="H844" s="5"/>
      <c r="I844" s="48"/>
      <c r="J844" s="48"/>
      <c r="K844" s="49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7"/>
      <c r="X844" s="5"/>
      <c r="Y844" s="5"/>
      <c r="Z844" s="5"/>
      <c r="AA844" s="5"/>
      <c r="AB844" s="5"/>
      <c r="AC844" s="5"/>
      <c r="AD844" s="5"/>
      <c r="AE844" s="5"/>
      <c r="AF844" s="51"/>
      <c r="AG844" s="50"/>
      <c r="AH844" s="50"/>
      <c r="AI844" s="50"/>
      <c r="AJ844" s="50"/>
      <c r="AK844" s="50"/>
      <c r="AL844" s="50"/>
      <c r="AM844" s="25"/>
      <c r="AN844" s="25"/>
      <c r="AO844" s="5"/>
    </row>
    <row r="845" spans="3:41" ht="14">
      <c r="C845" s="47"/>
      <c r="D845" s="47"/>
      <c r="E845" s="5"/>
      <c r="F845" s="5"/>
      <c r="G845" s="5"/>
      <c r="H845" s="5"/>
      <c r="I845" s="48"/>
      <c r="J845" s="48"/>
      <c r="K845" s="49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7"/>
      <c r="X845" s="5"/>
      <c r="Y845" s="5"/>
      <c r="Z845" s="5"/>
      <c r="AA845" s="5"/>
      <c r="AB845" s="5"/>
      <c r="AC845" s="5"/>
      <c r="AD845" s="5"/>
      <c r="AE845" s="5"/>
      <c r="AF845" s="51"/>
      <c r="AG845" s="50"/>
      <c r="AH845" s="50"/>
      <c r="AI845" s="50"/>
      <c r="AJ845" s="50"/>
      <c r="AK845" s="50"/>
      <c r="AL845" s="50"/>
      <c r="AM845" s="25"/>
      <c r="AN845" s="25"/>
      <c r="AO845" s="5"/>
    </row>
    <row r="846" spans="3:41" ht="14">
      <c r="C846" s="47"/>
      <c r="D846" s="47"/>
      <c r="E846" s="5"/>
      <c r="F846" s="5"/>
      <c r="G846" s="5"/>
      <c r="H846" s="5"/>
      <c r="I846" s="48"/>
      <c r="J846" s="48"/>
      <c r="K846" s="49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7"/>
      <c r="X846" s="5"/>
      <c r="Y846" s="5"/>
      <c r="Z846" s="5"/>
      <c r="AA846" s="5"/>
      <c r="AB846" s="5"/>
      <c r="AC846" s="5"/>
      <c r="AD846" s="5"/>
      <c r="AE846" s="5"/>
      <c r="AF846" s="51"/>
      <c r="AG846" s="50"/>
      <c r="AH846" s="50"/>
      <c r="AI846" s="50"/>
      <c r="AJ846" s="50"/>
      <c r="AK846" s="50"/>
      <c r="AL846" s="50"/>
      <c r="AM846" s="25"/>
      <c r="AN846" s="25"/>
      <c r="AO846" s="5"/>
    </row>
    <row r="847" spans="3:41" ht="14">
      <c r="C847" s="47"/>
      <c r="D847" s="47"/>
      <c r="E847" s="5"/>
      <c r="F847" s="5"/>
      <c r="G847" s="5"/>
      <c r="H847" s="5"/>
      <c r="I847" s="48"/>
      <c r="J847" s="48"/>
      <c r="K847" s="49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7"/>
      <c r="X847" s="5"/>
      <c r="Y847" s="5"/>
      <c r="Z847" s="5"/>
      <c r="AA847" s="5"/>
      <c r="AB847" s="5"/>
      <c r="AC847" s="5"/>
      <c r="AD847" s="5"/>
      <c r="AE847" s="5"/>
      <c r="AF847" s="51"/>
      <c r="AG847" s="50"/>
      <c r="AH847" s="50"/>
      <c r="AI847" s="50"/>
      <c r="AJ847" s="50"/>
      <c r="AK847" s="50"/>
      <c r="AL847" s="50"/>
      <c r="AM847" s="25"/>
      <c r="AN847" s="25"/>
      <c r="AO847" s="5"/>
    </row>
    <row r="848" spans="3:41" ht="14">
      <c r="C848" s="47"/>
      <c r="D848" s="47"/>
      <c r="E848" s="5"/>
      <c r="F848" s="5"/>
      <c r="G848" s="5"/>
      <c r="H848" s="5"/>
      <c r="I848" s="48"/>
      <c r="J848" s="48"/>
      <c r="K848" s="49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7"/>
      <c r="X848" s="5"/>
      <c r="Y848" s="5"/>
      <c r="Z848" s="5"/>
      <c r="AA848" s="5"/>
      <c r="AB848" s="5"/>
      <c r="AC848" s="5"/>
      <c r="AD848" s="5"/>
      <c r="AE848" s="5"/>
      <c r="AF848" s="51"/>
      <c r="AG848" s="50"/>
      <c r="AH848" s="50"/>
      <c r="AI848" s="50"/>
      <c r="AJ848" s="50"/>
      <c r="AK848" s="50"/>
      <c r="AL848" s="50"/>
      <c r="AM848" s="25"/>
      <c r="AN848" s="25"/>
      <c r="AO848" s="5"/>
    </row>
    <row r="849" spans="3:41" ht="14">
      <c r="C849" s="47"/>
      <c r="D849" s="47"/>
      <c r="E849" s="5"/>
      <c r="F849" s="5"/>
      <c r="G849" s="5"/>
      <c r="H849" s="5"/>
      <c r="I849" s="48"/>
      <c r="J849" s="48"/>
      <c r="K849" s="49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7"/>
      <c r="X849" s="5"/>
      <c r="Y849" s="5"/>
      <c r="Z849" s="5"/>
      <c r="AA849" s="5"/>
      <c r="AB849" s="5"/>
      <c r="AC849" s="5"/>
      <c r="AD849" s="5"/>
      <c r="AE849" s="5"/>
      <c r="AF849" s="51"/>
      <c r="AG849" s="50"/>
      <c r="AH849" s="50"/>
      <c r="AI849" s="50"/>
      <c r="AJ849" s="50"/>
      <c r="AK849" s="50"/>
      <c r="AL849" s="50"/>
      <c r="AM849" s="25"/>
      <c r="AN849" s="25"/>
      <c r="AO849" s="5"/>
    </row>
    <row r="850" spans="3:41" ht="14">
      <c r="C850" s="47"/>
      <c r="D850" s="47"/>
      <c r="E850" s="5"/>
      <c r="F850" s="5"/>
      <c r="G850" s="5"/>
      <c r="H850" s="5"/>
      <c r="I850" s="48"/>
      <c r="J850" s="48"/>
      <c r="K850" s="49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7"/>
      <c r="X850" s="5"/>
      <c r="Y850" s="5"/>
      <c r="Z850" s="5"/>
      <c r="AA850" s="5"/>
      <c r="AB850" s="5"/>
      <c r="AC850" s="5"/>
      <c r="AD850" s="5"/>
      <c r="AE850" s="5"/>
      <c r="AF850" s="51"/>
      <c r="AG850" s="50"/>
      <c r="AH850" s="50"/>
      <c r="AI850" s="50"/>
      <c r="AJ850" s="50"/>
      <c r="AK850" s="50"/>
      <c r="AL850" s="50"/>
      <c r="AM850" s="25"/>
      <c r="AN850" s="25"/>
      <c r="AO850" s="5"/>
    </row>
    <row r="851" spans="3:41" ht="14">
      <c r="C851" s="47"/>
      <c r="D851" s="47"/>
      <c r="E851" s="5"/>
      <c r="F851" s="5"/>
      <c r="G851" s="5"/>
      <c r="H851" s="5"/>
      <c r="I851" s="48"/>
      <c r="J851" s="48"/>
      <c r="K851" s="49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7"/>
      <c r="X851" s="5"/>
      <c r="Y851" s="5"/>
      <c r="Z851" s="5"/>
      <c r="AA851" s="5"/>
      <c r="AB851" s="5"/>
      <c r="AC851" s="5"/>
      <c r="AD851" s="5"/>
      <c r="AE851" s="5"/>
      <c r="AF851" s="51"/>
      <c r="AG851" s="50"/>
      <c r="AH851" s="50"/>
      <c r="AI851" s="50"/>
      <c r="AJ851" s="50"/>
      <c r="AK851" s="50"/>
      <c r="AL851" s="50"/>
      <c r="AM851" s="25"/>
      <c r="AN851" s="25"/>
      <c r="AO851" s="5"/>
    </row>
    <row r="852" spans="3:41" ht="14">
      <c r="C852" s="47"/>
      <c r="D852" s="47"/>
      <c r="E852" s="5"/>
      <c r="F852" s="5"/>
      <c r="G852" s="5"/>
      <c r="H852" s="5"/>
      <c r="I852" s="48"/>
      <c r="J852" s="48"/>
      <c r="K852" s="49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7"/>
      <c r="X852" s="5"/>
      <c r="Y852" s="5"/>
      <c r="Z852" s="5"/>
      <c r="AA852" s="5"/>
      <c r="AB852" s="5"/>
      <c r="AC852" s="5"/>
      <c r="AD852" s="5"/>
      <c r="AE852" s="5"/>
      <c r="AF852" s="51"/>
      <c r="AG852" s="50"/>
      <c r="AH852" s="50"/>
      <c r="AI852" s="50"/>
      <c r="AJ852" s="50"/>
      <c r="AK852" s="50"/>
      <c r="AL852" s="50"/>
      <c r="AM852" s="25"/>
      <c r="AN852" s="25"/>
      <c r="AO852" s="5"/>
    </row>
    <row r="853" spans="3:41" ht="14">
      <c r="C853" s="47"/>
      <c r="D853" s="47"/>
      <c r="E853" s="5"/>
      <c r="F853" s="5"/>
      <c r="G853" s="5"/>
      <c r="H853" s="5"/>
      <c r="I853" s="48"/>
      <c r="J853" s="48"/>
      <c r="K853" s="49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7"/>
      <c r="X853" s="5"/>
      <c r="Y853" s="5"/>
      <c r="Z853" s="5"/>
      <c r="AA853" s="5"/>
      <c r="AB853" s="5"/>
      <c r="AC853" s="5"/>
      <c r="AD853" s="5"/>
      <c r="AE853" s="5"/>
      <c r="AF853" s="51"/>
      <c r="AG853" s="50"/>
      <c r="AH853" s="50"/>
      <c r="AI853" s="50"/>
      <c r="AJ853" s="50"/>
      <c r="AK853" s="50"/>
      <c r="AL853" s="50"/>
      <c r="AM853" s="25"/>
      <c r="AN853" s="25"/>
      <c r="AO853" s="5"/>
    </row>
    <row r="854" spans="3:41" ht="14">
      <c r="C854" s="47"/>
      <c r="D854" s="47"/>
      <c r="E854" s="5"/>
      <c r="F854" s="5"/>
      <c r="G854" s="5"/>
      <c r="H854" s="5"/>
      <c r="I854" s="48"/>
      <c r="J854" s="48"/>
      <c r="K854" s="49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7"/>
      <c r="X854" s="5"/>
      <c r="Y854" s="5"/>
      <c r="Z854" s="5"/>
      <c r="AA854" s="5"/>
      <c r="AB854" s="5"/>
      <c r="AC854" s="5"/>
      <c r="AD854" s="5"/>
      <c r="AE854" s="5"/>
      <c r="AF854" s="51"/>
      <c r="AG854" s="50"/>
      <c r="AH854" s="50"/>
      <c r="AI854" s="50"/>
      <c r="AJ854" s="50"/>
      <c r="AK854" s="50"/>
      <c r="AL854" s="50"/>
      <c r="AM854" s="25"/>
      <c r="AN854" s="25"/>
      <c r="AO854" s="5"/>
    </row>
    <row r="855" spans="3:41" ht="14">
      <c r="C855" s="47"/>
      <c r="D855" s="47"/>
      <c r="E855" s="5"/>
      <c r="F855" s="5"/>
      <c r="G855" s="5"/>
      <c r="H855" s="5"/>
      <c r="I855" s="48"/>
      <c r="J855" s="48"/>
      <c r="K855" s="49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7"/>
      <c r="X855" s="5"/>
      <c r="Y855" s="5"/>
      <c r="Z855" s="5"/>
      <c r="AA855" s="5"/>
      <c r="AB855" s="5"/>
      <c r="AC855" s="5"/>
      <c r="AD855" s="5"/>
      <c r="AE855" s="5"/>
      <c r="AF855" s="51"/>
      <c r="AG855" s="50"/>
      <c r="AH855" s="50"/>
      <c r="AI855" s="50"/>
      <c r="AJ855" s="50"/>
      <c r="AK855" s="50"/>
      <c r="AL855" s="50"/>
      <c r="AM855" s="25"/>
      <c r="AN855" s="25"/>
      <c r="AO855" s="5"/>
    </row>
    <row r="856" spans="3:41" ht="14">
      <c r="C856" s="47"/>
      <c r="D856" s="47"/>
      <c r="E856" s="5"/>
      <c r="F856" s="5"/>
      <c r="G856" s="5"/>
      <c r="H856" s="5"/>
      <c r="I856" s="48"/>
      <c r="J856" s="48"/>
      <c r="K856" s="49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7"/>
      <c r="X856" s="5"/>
      <c r="Y856" s="5"/>
      <c r="Z856" s="5"/>
      <c r="AA856" s="5"/>
      <c r="AB856" s="5"/>
      <c r="AC856" s="5"/>
      <c r="AD856" s="5"/>
      <c r="AE856" s="5"/>
      <c r="AF856" s="51"/>
      <c r="AG856" s="50"/>
      <c r="AH856" s="50"/>
      <c r="AI856" s="50"/>
      <c r="AJ856" s="50"/>
      <c r="AK856" s="50"/>
      <c r="AL856" s="50"/>
      <c r="AM856" s="25"/>
      <c r="AN856" s="25"/>
      <c r="AO856" s="5"/>
    </row>
    <row r="857" spans="3:41" ht="14">
      <c r="C857" s="47"/>
      <c r="D857" s="47"/>
      <c r="E857" s="5"/>
      <c r="F857" s="5"/>
      <c r="G857" s="5"/>
      <c r="H857" s="5"/>
      <c r="I857" s="48"/>
      <c r="J857" s="48"/>
      <c r="K857" s="49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7"/>
      <c r="X857" s="5"/>
      <c r="Y857" s="5"/>
      <c r="Z857" s="5"/>
      <c r="AA857" s="5"/>
      <c r="AB857" s="5"/>
      <c r="AC857" s="5"/>
      <c r="AD857" s="5"/>
      <c r="AE857" s="5"/>
      <c r="AF857" s="51"/>
      <c r="AG857" s="50"/>
      <c r="AH857" s="50"/>
      <c r="AI857" s="50"/>
      <c r="AJ857" s="50"/>
      <c r="AK857" s="50"/>
      <c r="AL857" s="50"/>
      <c r="AM857" s="25"/>
      <c r="AN857" s="25"/>
      <c r="AO857" s="5"/>
    </row>
    <row r="858" spans="3:41" ht="14">
      <c r="C858" s="47"/>
      <c r="D858" s="47"/>
      <c r="E858" s="5"/>
      <c r="F858" s="5"/>
      <c r="G858" s="5"/>
      <c r="H858" s="5"/>
      <c r="I858" s="48"/>
      <c r="J858" s="48"/>
      <c r="K858" s="49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7"/>
      <c r="X858" s="5"/>
      <c r="Y858" s="5"/>
      <c r="Z858" s="5"/>
      <c r="AA858" s="5"/>
      <c r="AB858" s="5"/>
      <c r="AC858" s="5"/>
      <c r="AD858" s="5"/>
      <c r="AE858" s="5"/>
      <c r="AF858" s="51"/>
      <c r="AG858" s="50"/>
      <c r="AH858" s="50"/>
      <c r="AI858" s="50"/>
      <c r="AJ858" s="50"/>
      <c r="AK858" s="50"/>
      <c r="AL858" s="50"/>
      <c r="AM858" s="25"/>
      <c r="AN858" s="25"/>
      <c r="AO858" s="5"/>
    </row>
    <row r="859" spans="3:41" ht="14">
      <c r="C859" s="47"/>
      <c r="D859" s="47"/>
      <c r="E859" s="5"/>
      <c r="F859" s="5"/>
      <c r="G859" s="5"/>
      <c r="H859" s="5"/>
      <c r="I859" s="48"/>
      <c r="J859" s="48"/>
      <c r="K859" s="49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7"/>
      <c r="X859" s="5"/>
      <c r="Y859" s="5"/>
      <c r="Z859" s="5"/>
      <c r="AA859" s="5"/>
      <c r="AB859" s="5"/>
      <c r="AC859" s="5"/>
      <c r="AD859" s="5"/>
      <c r="AE859" s="5"/>
      <c r="AF859" s="51"/>
      <c r="AG859" s="50"/>
      <c r="AH859" s="50"/>
      <c r="AI859" s="50"/>
      <c r="AJ859" s="50"/>
      <c r="AK859" s="50"/>
      <c r="AL859" s="50"/>
      <c r="AM859" s="25"/>
      <c r="AN859" s="25"/>
      <c r="AO859" s="5"/>
    </row>
    <row r="860" spans="3:41" ht="14">
      <c r="C860" s="47"/>
      <c r="D860" s="47"/>
      <c r="E860" s="5"/>
      <c r="F860" s="5"/>
      <c r="G860" s="5"/>
      <c r="H860" s="5"/>
      <c r="I860" s="48"/>
      <c r="J860" s="48"/>
      <c r="K860" s="49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7"/>
      <c r="X860" s="5"/>
      <c r="Y860" s="5"/>
      <c r="Z860" s="5"/>
      <c r="AA860" s="5"/>
      <c r="AB860" s="5"/>
      <c r="AC860" s="5"/>
      <c r="AD860" s="5"/>
      <c r="AE860" s="5"/>
      <c r="AF860" s="51"/>
      <c r="AG860" s="50"/>
      <c r="AH860" s="50"/>
      <c r="AI860" s="50"/>
      <c r="AJ860" s="50"/>
      <c r="AK860" s="50"/>
      <c r="AL860" s="50"/>
      <c r="AM860" s="25"/>
      <c r="AN860" s="25"/>
      <c r="AO860" s="5"/>
    </row>
    <row r="861" spans="3:41" ht="14">
      <c r="C861" s="47"/>
      <c r="D861" s="47"/>
      <c r="E861" s="5"/>
      <c r="F861" s="5"/>
      <c r="G861" s="5"/>
      <c r="H861" s="5"/>
      <c r="I861" s="48"/>
      <c r="J861" s="48"/>
      <c r="K861" s="49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7"/>
      <c r="X861" s="5"/>
      <c r="Y861" s="5"/>
      <c r="Z861" s="5"/>
      <c r="AA861" s="5"/>
      <c r="AB861" s="5"/>
      <c r="AC861" s="5"/>
      <c r="AD861" s="5"/>
      <c r="AE861" s="5"/>
      <c r="AF861" s="51"/>
      <c r="AG861" s="50"/>
      <c r="AH861" s="50"/>
      <c r="AI861" s="50"/>
      <c r="AJ861" s="50"/>
      <c r="AK861" s="50"/>
      <c r="AL861" s="50"/>
      <c r="AM861" s="25"/>
      <c r="AN861" s="25"/>
      <c r="AO861" s="5"/>
    </row>
    <row r="862" spans="3:41" ht="14">
      <c r="C862" s="47"/>
      <c r="D862" s="47"/>
      <c r="E862" s="5"/>
      <c r="F862" s="5"/>
      <c r="G862" s="5"/>
      <c r="H862" s="5"/>
      <c r="I862" s="48"/>
      <c r="J862" s="48"/>
      <c r="K862" s="49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7"/>
      <c r="X862" s="5"/>
      <c r="Y862" s="5"/>
      <c r="Z862" s="5"/>
      <c r="AA862" s="5"/>
      <c r="AB862" s="5"/>
      <c r="AC862" s="5"/>
      <c r="AD862" s="5"/>
      <c r="AE862" s="5"/>
      <c r="AF862" s="51"/>
      <c r="AG862" s="50"/>
      <c r="AH862" s="50"/>
      <c r="AI862" s="50"/>
      <c r="AJ862" s="50"/>
      <c r="AK862" s="50"/>
      <c r="AL862" s="50"/>
      <c r="AM862" s="25"/>
      <c r="AN862" s="25"/>
      <c r="AO862" s="5"/>
    </row>
    <row r="863" spans="3:41" ht="14">
      <c r="C863" s="47"/>
      <c r="D863" s="47"/>
      <c r="E863" s="5"/>
      <c r="F863" s="5"/>
      <c r="G863" s="5"/>
      <c r="H863" s="5"/>
      <c r="I863" s="48"/>
      <c r="J863" s="48"/>
      <c r="K863" s="49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7"/>
      <c r="X863" s="5"/>
      <c r="Y863" s="5"/>
      <c r="Z863" s="5"/>
      <c r="AA863" s="5"/>
      <c r="AB863" s="5"/>
      <c r="AC863" s="5"/>
      <c r="AD863" s="5"/>
      <c r="AE863" s="5"/>
      <c r="AF863" s="51"/>
      <c r="AG863" s="50"/>
      <c r="AH863" s="50"/>
      <c r="AI863" s="50"/>
      <c r="AJ863" s="50"/>
      <c r="AK863" s="50"/>
      <c r="AL863" s="50"/>
      <c r="AM863" s="25"/>
      <c r="AN863" s="25"/>
      <c r="AO863" s="5"/>
    </row>
    <row r="864" spans="3:41" ht="14">
      <c r="C864" s="47"/>
      <c r="D864" s="47"/>
      <c r="E864" s="5"/>
      <c r="F864" s="5"/>
      <c r="G864" s="5"/>
      <c r="H864" s="5"/>
      <c r="I864" s="48"/>
      <c r="J864" s="48"/>
      <c r="K864" s="49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7"/>
      <c r="X864" s="5"/>
      <c r="Y864" s="5"/>
      <c r="Z864" s="5"/>
      <c r="AA864" s="5"/>
      <c r="AB864" s="5"/>
      <c r="AC864" s="5"/>
      <c r="AD864" s="5"/>
      <c r="AE864" s="5"/>
      <c r="AF864" s="51"/>
      <c r="AG864" s="50"/>
      <c r="AH864" s="50"/>
      <c r="AI864" s="50"/>
      <c r="AJ864" s="50"/>
      <c r="AK864" s="50"/>
      <c r="AL864" s="50"/>
      <c r="AM864" s="25"/>
      <c r="AN864" s="25"/>
      <c r="AO864" s="5"/>
    </row>
    <row r="865" spans="3:41" ht="14">
      <c r="C865" s="47"/>
      <c r="D865" s="47"/>
      <c r="E865" s="5"/>
      <c r="F865" s="5"/>
      <c r="G865" s="5"/>
      <c r="H865" s="5"/>
      <c r="I865" s="48"/>
      <c r="J865" s="48"/>
      <c r="K865" s="49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7"/>
      <c r="X865" s="5"/>
      <c r="Y865" s="5"/>
      <c r="Z865" s="5"/>
      <c r="AA865" s="5"/>
      <c r="AB865" s="5"/>
      <c r="AC865" s="5"/>
      <c r="AD865" s="5"/>
      <c r="AE865" s="5"/>
      <c r="AF865" s="51"/>
      <c r="AG865" s="50"/>
      <c r="AH865" s="50"/>
      <c r="AI865" s="50"/>
      <c r="AJ865" s="50"/>
      <c r="AK865" s="50"/>
      <c r="AL865" s="50"/>
      <c r="AM865" s="25"/>
      <c r="AN865" s="25"/>
      <c r="AO865" s="5"/>
    </row>
    <row r="866" spans="3:41" ht="14">
      <c r="C866" s="47"/>
      <c r="D866" s="47"/>
      <c r="E866" s="5"/>
      <c r="F866" s="5"/>
      <c r="G866" s="5"/>
      <c r="H866" s="5"/>
      <c r="I866" s="48"/>
      <c r="J866" s="48"/>
      <c r="K866" s="49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7"/>
      <c r="X866" s="5"/>
      <c r="Y866" s="5"/>
      <c r="Z866" s="5"/>
      <c r="AA866" s="5"/>
      <c r="AB866" s="5"/>
      <c r="AC866" s="5"/>
      <c r="AD866" s="5"/>
      <c r="AE866" s="5"/>
      <c r="AF866" s="51"/>
      <c r="AG866" s="50"/>
      <c r="AH866" s="50"/>
      <c r="AI866" s="50"/>
      <c r="AJ866" s="50"/>
      <c r="AK866" s="50"/>
      <c r="AL866" s="50"/>
      <c r="AM866" s="25"/>
      <c r="AN866" s="25"/>
      <c r="AO866" s="5"/>
    </row>
    <row r="867" spans="3:41" ht="14">
      <c r="C867" s="47"/>
      <c r="D867" s="47"/>
      <c r="E867" s="5"/>
      <c r="F867" s="5"/>
      <c r="G867" s="5"/>
      <c r="H867" s="5"/>
      <c r="I867" s="48"/>
      <c r="J867" s="48"/>
      <c r="K867" s="49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7"/>
      <c r="X867" s="5"/>
      <c r="Y867" s="5"/>
      <c r="Z867" s="5"/>
      <c r="AA867" s="5"/>
      <c r="AB867" s="5"/>
      <c r="AC867" s="5"/>
      <c r="AD867" s="5"/>
      <c r="AE867" s="5"/>
      <c r="AF867" s="51"/>
      <c r="AG867" s="50"/>
      <c r="AH867" s="50"/>
      <c r="AI867" s="50"/>
      <c r="AJ867" s="50"/>
      <c r="AK867" s="50"/>
      <c r="AL867" s="50"/>
      <c r="AM867" s="25"/>
      <c r="AN867" s="25"/>
      <c r="AO867" s="5"/>
    </row>
    <row r="868" spans="3:41" ht="14">
      <c r="C868" s="47"/>
      <c r="D868" s="47"/>
      <c r="E868" s="5"/>
      <c r="F868" s="5"/>
      <c r="G868" s="5"/>
      <c r="H868" s="5"/>
      <c r="I868" s="48"/>
      <c r="J868" s="48"/>
      <c r="K868" s="49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7"/>
      <c r="X868" s="5"/>
      <c r="Y868" s="5"/>
      <c r="Z868" s="5"/>
      <c r="AA868" s="5"/>
      <c r="AB868" s="5"/>
      <c r="AC868" s="5"/>
      <c r="AD868" s="5"/>
      <c r="AE868" s="5"/>
      <c r="AF868" s="51"/>
      <c r="AG868" s="50"/>
      <c r="AH868" s="50"/>
      <c r="AI868" s="50"/>
      <c r="AJ868" s="50"/>
      <c r="AK868" s="50"/>
      <c r="AL868" s="50"/>
      <c r="AM868" s="25"/>
      <c r="AN868" s="25"/>
      <c r="AO868" s="5"/>
    </row>
    <row r="869" spans="3:41" ht="14">
      <c r="C869" s="47"/>
      <c r="D869" s="47"/>
      <c r="E869" s="5"/>
      <c r="F869" s="5"/>
      <c r="G869" s="5"/>
      <c r="H869" s="5"/>
      <c r="I869" s="48"/>
      <c r="J869" s="48"/>
      <c r="K869" s="49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7"/>
      <c r="X869" s="5"/>
      <c r="Y869" s="5"/>
      <c r="Z869" s="5"/>
      <c r="AA869" s="5"/>
      <c r="AB869" s="5"/>
      <c r="AC869" s="5"/>
      <c r="AD869" s="5"/>
      <c r="AE869" s="5"/>
      <c r="AF869" s="51"/>
      <c r="AG869" s="50"/>
      <c r="AH869" s="50"/>
      <c r="AI869" s="50"/>
      <c r="AJ869" s="50"/>
      <c r="AK869" s="50"/>
      <c r="AL869" s="50"/>
      <c r="AM869" s="25"/>
      <c r="AN869" s="25"/>
      <c r="AO869" s="5"/>
    </row>
    <row r="870" spans="3:41" ht="14">
      <c r="C870" s="47"/>
      <c r="D870" s="47"/>
      <c r="E870" s="5"/>
      <c r="F870" s="5"/>
      <c r="G870" s="5"/>
      <c r="H870" s="5"/>
      <c r="I870" s="48"/>
      <c r="J870" s="48"/>
      <c r="K870" s="49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7"/>
      <c r="X870" s="5"/>
      <c r="Y870" s="5"/>
      <c r="Z870" s="5"/>
      <c r="AA870" s="5"/>
      <c r="AB870" s="5"/>
      <c r="AC870" s="5"/>
      <c r="AD870" s="5"/>
      <c r="AE870" s="5"/>
      <c r="AF870" s="51"/>
      <c r="AG870" s="50"/>
      <c r="AH870" s="50"/>
      <c r="AI870" s="50"/>
      <c r="AJ870" s="50"/>
      <c r="AK870" s="50"/>
      <c r="AL870" s="50"/>
      <c r="AM870" s="25"/>
      <c r="AN870" s="25"/>
      <c r="AO870" s="5"/>
    </row>
    <row r="871" spans="3:41" ht="14">
      <c r="C871" s="47"/>
      <c r="D871" s="47"/>
      <c r="E871" s="5"/>
      <c r="F871" s="5"/>
      <c r="G871" s="5"/>
      <c r="H871" s="5"/>
      <c r="I871" s="48"/>
      <c r="J871" s="48"/>
      <c r="K871" s="49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7"/>
      <c r="X871" s="5"/>
      <c r="Y871" s="5"/>
      <c r="Z871" s="5"/>
      <c r="AA871" s="5"/>
      <c r="AB871" s="5"/>
      <c r="AC871" s="5"/>
      <c r="AD871" s="5"/>
      <c r="AE871" s="5"/>
      <c r="AF871" s="51"/>
      <c r="AG871" s="50"/>
      <c r="AH871" s="50"/>
      <c r="AI871" s="50"/>
      <c r="AJ871" s="50"/>
      <c r="AK871" s="50"/>
      <c r="AL871" s="50"/>
      <c r="AM871" s="25"/>
      <c r="AN871" s="25"/>
      <c r="AO871" s="5"/>
    </row>
    <row r="872" spans="3:41" ht="14">
      <c r="C872" s="47"/>
      <c r="D872" s="47"/>
      <c r="E872" s="5"/>
      <c r="F872" s="5"/>
      <c r="G872" s="5"/>
      <c r="H872" s="5"/>
      <c r="I872" s="48"/>
      <c r="J872" s="48"/>
      <c r="K872" s="49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7"/>
      <c r="X872" s="5"/>
      <c r="Y872" s="5"/>
      <c r="Z872" s="5"/>
      <c r="AA872" s="5"/>
      <c r="AB872" s="5"/>
      <c r="AC872" s="5"/>
      <c r="AD872" s="5"/>
      <c r="AE872" s="5"/>
      <c r="AF872" s="51"/>
      <c r="AG872" s="50"/>
      <c r="AH872" s="50"/>
      <c r="AI872" s="50"/>
      <c r="AJ872" s="50"/>
      <c r="AK872" s="50"/>
      <c r="AL872" s="50"/>
      <c r="AM872" s="25"/>
      <c r="AN872" s="25"/>
      <c r="AO872" s="5"/>
    </row>
    <row r="873" spans="3:41" ht="14">
      <c r="C873" s="47"/>
      <c r="D873" s="47"/>
      <c r="E873" s="5"/>
      <c r="F873" s="5"/>
      <c r="G873" s="5"/>
      <c r="H873" s="5"/>
      <c r="I873" s="48"/>
      <c r="J873" s="48"/>
      <c r="K873" s="49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7"/>
      <c r="X873" s="5"/>
      <c r="Y873" s="5"/>
      <c r="Z873" s="5"/>
      <c r="AA873" s="5"/>
      <c r="AB873" s="5"/>
      <c r="AC873" s="5"/>
      <c r="AD873" s="5"/>
      <c r="AE873" s="5"/>
      <c r="AF873" s="51"/>
      <c r="AG873" s="50"/>
      <c r="AH873" s="50"/>
      <c r="AI873" s="50"/>
      <c r="AJ873" s="50"/>
      <c r="AK873" s="50"/>
      <c r="AL873" s="50"/>
      <c r="AM873" s="25"/>
      <c r="AN873" s="25"/>
      <c r="AO873" s="5"/>
    </row>
    <row r="874" spans="3:41" ht="14">
      <c r="C874" s="47"/>
      <c r="D874" s="47"/>
      <c r="E874" s="5"/>
      <c r="F874" s="5"/>
      <c r="G874" s="5"/>
      <c r="H874" s="5"/>
      <c r="I874" s="48"/>
      <c r="J874" s="48"/>
      <c r="K874" s="49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7"/>
      <c r="X874" s="5"/>
      <c r="Y874" s="5"/>
      <c r="Z874" s="5"/>
      <c r="AA874" s="5"/>
      <c r="AB874" s="5"/>
      <c r="AC874" s="5"/>
      <c r="AD874" s="5"/>
      <c r="AE874" s="5"/>
      <c r="AF874" s="51"/>
      <c r="AG874" s="50"/>
      <c r="AH874" s="50"/>
      <c r="AI874" s="50"/>
      <c r="AJ874" s="50"/>
      <c r="AK874" s="50"/>
      <c r="AL874" s="50"/>
      <c r="AM874" s="25"/>
      <c r="AN874" s="25"/>
      <c r="AO874" s="5"/>
    </row>
    <row r="875" spans="3:41" ht="14">
      <c r="C875" s="47"/>
      <c r="D875" s="47"/>
      <c r="E875" s="5"/>
      <c r="F875" s="5"/>
      <c r="G875" s="5"/>
      <c r="H875" s="5"/>
      <c r="I875" s="48"/>
      <c r="J875" s="48"/>
      <c r="K875" s="49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7"/>
      <c r="X875" s="5"/>
      <c r="Y875" s="5"/>
      <c r="Z875" s="5"/>
      <c r="AA875" s="5"/>
      <c r="AB875" s="5"/>
      <c r="AC875" s="5"/>
      <c r="AD875" s="5"/>
      <c r="AE875" s="5"/>
      <c r="AF875" s="51"/>
      <c r="AG875" s="50"/>
      <c r="AH875" s="50"/>
      <c r="AI875" s="50"/>
      <c r="AJ875" s="50"/>
      <c r="AK875" s="50"/>
      <c r="AL875" s="50"/>
      <c r="AM875" s="25"/>
      <c r="AN875" s="25"/>
      <c r="AO875" s="5"/>
    </row>
    <row r="876" spans="3:41" ht="14">
      <c r="C876" s="47"/>
      <c r="D876" s="47"/>
      <c r="E876" s="5"/>
      <c r="F876" s="5"/>
      <c r="G876" s="5"/>
      <c r="H876" s="5"/>
      <c r="I876" s="48"/>
      <c r="J876" s="48"/>
      <c r="K876" s="49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7"/>
      <c r="X876" s="5"/>
      <c r="Y876" s="5"/>
      <c r="Z876" s="5"/>
      <c r="AA876" s="5"/>
      <c r="AB876" s="5"/>
      <c r="AC876" s="5"/>
      <c r="AD876" s="5"/>
      <c r="AE876" s="5"/>
      <c r="AF876" s="51"/>
      <c r="AG876" s="50"/>
      <c r="AH876" s="50"/>
      <c r="AI876" s="50"/>
      <c r="AJ876" s="50"/>
      <c r="AK876" s="50"/>
      <c r="AL876" s="50"/>
      <c r="AM876" s="25"/>
      <c r="AN876" s="25"/>
      <c r="AO876" s="5"/>
    </row>
    <row r="877" spans="3:41" ht="14">
      <c r="C877" s="47"/>
      <c r="D877" s="47"/>
      <c r="E877" s="5"/>
      <c r="F877" s="5"/>
      <c r="G877" s="5"/>
      <c r="H877" s="5"/>
      <c r="I877" s="48"/>
      <c r="J877" s="48"/>
      <c r="K877" s="49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7"/>
      <c r="X877" s="5"/>
      <c r="Y877" s="5"/>
      <c r="Z877" s="5"/>
      <c r="AA877" s="5"/>
      <c r="AB877" s="5"/>
      <c r="AC877" s="5"/>
      <c r="AD877" s="5"/>
      <c r="AE877" s="5"/>
      <c r="AF877" s="51"/>
      <c r="AG877" s="50"/>
      <c r="AH877" s="50"/>
      <c r="AI877" s="50"/>
      <c r="AJ877" s="50"/>
      <c r="AK877" s="50"/>
      <c r="AL877" s="50"/>
      <c r="AM877" s="25"/>
      <c r="AN877" s="25"/>
      <c r="AO877" s="5"/>
    </row>
    <row r="878" spans="3:41" ht="14">
      <c r="C878" s="47"/>
      <c r="D878" s="47"/>
      <c r="E878" s="5"/>
      <c r="F878" s="5"/>
      <c r="G878" s="5"/>
      <c r="H878" s="5"/>
      <c r="I878" s="48"/>
      <c r="J878" s="48"/>
      <c r="K878" s="49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7"/>
      <c r="X878" s="5"/>
      <c r="Y878" s="5"/>
      <c r="Z878" s="5"/>
      <c r="AA878" s="5"/>
      <c r="AB878" s="5"/>
      <c r="AC878" s="5"/>
      <c r="AD878" s="5"/>
      <c r="AE878" s="5"/>
      <c r="AF878" s="51"/>
      <c r="AG878" s="50"/>
      <c r="AH878" s="50"/>
      <c r="AI878" s="50"/>
      <c r="AJ878" s="50"/>
      <c r="AK878" s="50"/>
      <c r="AL878" s="50"/>
      <c r="AM878" s="25"/>
      <c r="AN878" s="25"/>
      <c r="AO878" s="5"/>
    </row>
    <row r="879" spans="3:41" ht="14">
      <c r="C879" s="47"/>
      <c r="D879" s="47"/>
      <c r="E879" s="5"/>
      <c r="F879" s="5"/>
      <c r="G879" s="5"/>
      <c r="H879" s="5"/>
      <c r="I879" s="48"/>
      <c r="J879" s="48"/>
      <c r="K879" s="49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7"/>
      <c r="X879" s="5"/>
      <c r="Y879" s="5"/>
      <c r="Z879" s="5"/>
      <c r="AA879" s="5"/>
      <c r="AB879" s="5"/>
      <c r="AC879" s="5"/>
      <c r="AD879" s="5"/>
      <c r="AE879" s="5"/>
      <c r="AF879" s="51"/>
      <c r="AG879" s="50"/>
      <c r="AH879" s="50"/>
      <c r="AI879" s="50"/>
      <c r="AJ879" s="50"/>
      <c r="AK879" s="50"/>
      <c r="AL879" s="50"/>
      <c r="AM879" s="25"/>
      <c r="AN879" s="25"/>
      <c r="AO879" s="5"/>
    </row>
    <row r="880" spans="3:41" ht="14">
      <c r="C880" s="47"/>
      <c r="D880" s="47"/>
      <c r="E880" s="5"/>
      <c r="F880" s="5"/>
      <c r="G880" s="5"/>
      <c r="H880" s="5"/>
      <c r="I880" s="48"/>
      <c r="J880" s="48"/>
      <c r="K880" s="49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7"/>
      <c r="X880" s="5"/>
      <c r="Y880" s="5"/>
      <c r="Z880" s="5"/>
      <c r="AA880" s="5"/>
      <c r="AB880" s="5"/>
      <c r="AC880" s="5"/>
      <c r="AD880" s="5"/>
      <c r="AE880" s="5"/>
      <c r="AF880" s="51"/>
      <c r="AG880" s="50"/>
      <c r="AH880" s="50"/>
      <c r="AI880" s="50"/>
      <c r="AJ880" s="50"/>
      <c r="AK880" s="50"/>
      <c r="AL880" s="50"/>
      <c r="AM880" s="25"/>
      <c r="AN880" s="25"/>
      <c r="AO880" s="5"/>
    </row>
    <row r="881" spans="3:41" ht="14">
      <c r="C881" s="47"/>
      <c r="D881" s="47"/>
      <c r="E881" s="5"/>
      <c r="F881" s="5"/>
      <c r="G881" s="5"/>
      <c r="H881" s="5"/>
      <c r="I881" s="48"/>
      <c r="J881" s="48"/>
      <c r="K881" s="49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7"/>
      <c r="X881" s="5"/>
      <c r="Y881" s="5"/>
      <c r="Z881" s="5"/>
      <c r="AA881" s="5"/>
      <c r="AB881" s="5"/>
      <c r="AC881" s="5"/>
      <c r="AD881" s="5"/>
      <c r="AE881" s="5"/>
      <c r="AF881" s="51"/>
      <c r="AG881" s="50"/>
      <c r="AH881" s="50"/>
      <c r="AI881" s="50"/>
      <c r="AJ881" s="50"/>
      <c r="AK881" s="50"/>
      <c r="AL881" s="50"/>
      <c r="AM881" s="25"/>
      <c r="AN881" s="25"/>
      <c r="AO881" s="5"/>
    </row>
    <row r="882" spans="3:41" ht="14">
      <c r="C882" s="47"/>
      <c r="D882" s="47"/>
      <c r="E882" s="5"/>
      <c r="F882" s="5"/>
      <c r="G882" s="5"/>
      <c r="H882" s="5"/>
      <c r="I882" s="48"/>
      <c r="J882" s="48"/>
      <c r="K882" s="49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7"/>
      <c r="X882" s="5"/>
      <c r="Y882" s="5"/>
      <c r="Z882" s="5"/>
      <c r="AA882" s="5"/>
      <c r="AB882" s="5"/>
      <c r="AC882" s="5"/>
      <c r="AD882" s="5"/>
      <c r="AE882" s="5"/>
      <c r="AF882" s="51"/>
      <c r="AG882" s="50"/>
      <c r="AH882" s="50"/>
      <c r="AI882" s="50"/>
      <c r="AJ882" s="50"/>
      <c r="AK882" s="50"/>
      <c r="AL882" s="50"/>
      <c r="AM882" s="25"/>
      <c r="AN882" s="25"/>
      <c r="AO882" s="5"/>
    </row>
    <row r="883" spans="3:41" ht="14">
      <c r="C883" s="47"/>
      <c r="D883" s="47"/>
      <c r="E883" s="5"/>
      <c r="F883" s="5"/>
      <c r="G883" s="5"/>
      <c r="H883" s="5"/>
      <c r="I883" s="48"/>
      <c r="J883" s="48"/>
      <c r="K883" s="49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7"/>
      <c r="X883" s="5"/>
      <c r="Y883" s="5"/>
      <c r="Z883" s="5"/>
      <c r="AA883" s="5"/>
      <c r="AB883" s="5"/>
      <c r="AC883" s="5"/>
      <c r="AD883" s="5"/>
      <c r="AE883" s="5"/>
      <c r="AF883" s="51"/>
      <c r="AG883" s="50"/>
      <c r="AH883" s="50"/>
      <c r="AI883" s="50"/>
      <c r="AJ883" s="50"/>
      <c r="AK883" s="50"/>
      <c r="AL883" s="50"/>
      <c r="AM883" s="25"/>
      <c r="AN883" s="25"/>
      <c r="AO883" s="5"/>
    </row>
    <row r="884" spans="3:41" ht="14">
      <c r="C884" s="47"/>
      <c r="D884" s="47"/>
      <c r="E884" s="5"/>
      <c r="F884" s="5"/>
      <c r="G884" s="5"/>
      <c r="H884" s="5"/>
      <c r="I884" s="48"/>
      <c r="J884" s="48"/>
      <c r="K884" s="49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7"/>
      <c r="X884" s="5"/>
      <c r="Y884" s="5"/>
      <c r="Z884" s="5"/>
      <c r="AA884" s="5"/>
      <c r="AB884" s="5"/>
      <c r="AC884" s="5"/>
      <c r="AD884" s="5"/>
      <c r="AE884" s="5"/>
      <c r="AF884" s="51"/>
      <c r="AG884" s="50"/>
      <c r="AH884" s="50"/>
      <c r="AI884" s="50"/>
      <c r="AJ884" s="50"/>
      <c r="AK884" s="50"/>
      <c r="AL884" s="50"/>
      <c r="AM884" s="25"/>
      <c r="AN884" s="25"/>
      <c r="AO884" s="5"/>
    </row>
    <row r="885" spans="3:41" ht="14">
      <c r="C885" s="47"/>
      <c r="D885" s="47"/>
      <c r="E885" s="5"/>
      <c r="F885" s="5"/>
      <c r="G885" s="5"/>
      <c r="H885" s="5"/>
      <c r="I885" s="48"/>
      <c r="J885" s="48"/>
      <c r="K885" s="49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7"/>
      <c r="X885" s="5"/>
      <c r="Y885" s="5"/>
      <c r="Z885" s="5"/>
      <c r="AA885" s="5"/>
      <c r="AB885" s="5"/>
      <c r="AC885" s="5"/>
      <c r="AD885" s="5"/>
      <c r="AE885" s="5"/>
      <c r="AF885" s="51"/>
      <c r="AG885" s="50"/>
      <c r="AH885" s="50"/>
      <c r="AI885" s="50"/>
      <c r="AJ885" s="50"/>
      <c r="AK885" s="50"/>
      <c r="AL885" s="50"/>
      <c r="AM885" s="25"/>
      <c r="AN885" s="25"/>
      <c r="AO885" s="5"/>
    </row>
    <row r="886" spans="3:41" ht="14">
      <c r="C886" s="47"/>
      <c r="D886" s="47"/>
      <c r="E886" s="5"/>
      <c r="F886" s="5"/>
      <c r="G886" s="5"/>
      <c r="H886" s="5"/>
      <c r="I886" s="48"/>
      <c r="J886" s="48"/>
      <c r="K886" s="49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7"/>
      <c r="X886" s="5"/>
      <c r="Y886" s="5"/>
      <c r="Z886" s="5"/>
      <c r="AA886" s="5"/>
      <c r="AB886" s="5"/>
      <c r="AC886" s="5"/>
      <c r="AD886" s="5"/>
      <c r="AE886" s="5"/>
      <c r="AF886" s="51"/>
      <c r="AG886" s="50"/>
      <c r="AH886" s="50"/>
      <c r="AI886" s="50"/>
      <c r="AJ886" s="50"/>
      <c r="AK886" s="50"/>
      <c r="AL886" s="50"/>
      <c r="AM886" s="25"/>
      <c r="AN886" s="25"/>
      <c r="AO886" s="5"/>
    </row>
    <row r="887" spans="3:41" ht="14">
      <c r="C887" s="47"/>
      <c r="D887" s="47"/>
      <c r="E887" s="5"/>
      <c r="F887" s="5"/>
      <c r="G887" s="5"/>
      <c r="H887" s="5"/>
      <c r="I887" s="48"/>
      <c r="J887" s="48"/>
      <c r="K887" s="49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7"/>
      <c r="X887" s="5"/>
      <c r="Y887" s="5"/>
      <c r="Z887" s="5"/>
      <c r="AA887" s="5"/>
      <c r="AB887" s="5"/>
      <c r="AC887" s="5"/>
      <c r="AD887" s="5"/>
      <c r="AE887" s="5"/>
      <c r="AF887" s="51"/>
      <c r="AG887" s="50"/>
      <c r="AH887" s="50"/>
      <c r="AI887" s="50"/>
      <c r="AJ887" s="50"/>
      <c r="AK887" s="50"/>
      <c r="AL887" s="50"/>
      <c r="AM887" s="25"/>
      <c r="AN887" s="25"/>
      <c r="AO887" s="5"/>
    </row>
    <row r="888" spans="3:41" ht="14">
      <c r="C888" s="47"/>
      <c r="D888" s="47"/>
      <c r="E888" s="5"/>
      <c r="F888" s="5"/>
      <c r="G888" s="5"/>
      <c r="H888" s="5"/>
      <c r="I888" s="48"/>
      <c r="J888" s="48"/>
      <c r="K888" s="49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7"/>
      <c r="X888" s="5"/>
      <c r="Y888" s="5"/>
      <c r="Z888" s="5"/>
      <c r="AA888" s="5"/>
      <c r="AB888" s="5"/>
      <c r="AC888" s="5"/>
      <c r="AD888" s="5"/>
      <c r="AE888" s="5"/>
      <c r="AF888" s="51"/>
      <c r="AG888" s="50"/>
      <c r="AH888" s="50"/>
      <c r="AI888" s="50"/>
      <c r="AJ888" s="50"/>
      <c r="AK888" s="50"/>
      <c r="AL888" s="50"/>
      <c r="AM888" s="25"/>
      <c r="AN888" s="25"/>
      <c r="AO888" s="5"/>
    </row>
    <row r="889" spans="3:41" ht="14">
      <c r="C889" s="47"/>
      <c r="D889" s="47"/>
      <c r="E889" s="5"/>
      <c r="F889" s="5"/>
      <c r="G889" s="5"/>
      <c r="H889" s="5"/>
      <c r="I889" s="48"/>
      <c r="J889" s="48"/>
      <c r="K889" s="49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7"/>
      <c r="X889" s="5"/>
      <c r="Y889" s="5"/>
      <c r="Z889" s="5"/>
      <c r="AA889" s="5"/>
      <c r="AB889" s="5"/>
      <c r="AC889" s="5"/>
      <c r="AD889" s="5"/>
      <c r="AE889" s="5"/>
      <c r="AF889" s="51"/>
      <c r="AG889" s="50"/>
      <c r="AH889" s="50"/>
      <c r="AI889" s="50"/>
      <c r="AJ889" s="50"/>
      <c r="AK889" s="50"/>
      <c r="AL889" s="50"/>
      <c r="AM889" s="25"/>
      <c r="AN889" s="25"/>
      <c r="AO889" s="5"/>
    </row>
    <row r="890" spans="3:41" ht="14">
      <c r="C890" s="47"/>
      <c r="D890" s="47"/>
      <c r="E890" s="5"/>
      <c r="F890" s="5"/>
      <c r="G890" s="5"/>
      <c r="H890" s="5"/>
      <c r="I890" s="48"/>
      <c r="J890" s="48"/>
      <c r="K890" s="49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7"/>
      <c r="X890" s="5"/>
      <c r="Y890" s="5"/>
      <c r="Z890" s="5"/>
      <c r="AA890" s="5"/>
      <c r="AB890" s="5"/>
      <c r="AC890" s="5"/>
      <c r="AD890" s="5"/>
      <c r="AE890" s="5"/>
      <c r="AF890" s="51"/>
      <c r="AG890" s="50"/>
      <c r="AH890" s="50"/>
      <c r="AI890" s="50"/>
      <c r="AJ890" s="50"/>
      <c r="AK890" s="50"/>
      <c r="AL890" s="50"/>
      <c r="AM890" s="25"/>
      <c r="AN890" s="25"/>
      <c r="AO890" s="5"/>
    </row>
    <row r="891" spans="3:41" ht="14">
      <c r="C891" s="47"/>
      <c r="D891" s="47"/>
      <c r="E891" s="5"/>
      <c r="F891" s="5"/>
      <c r="G891" s="5"/>
      <c r="H891" s="5"/>
      <c r="I891" s="48"/>
      <c r="J891" s="48"/>
      <c r="K891" s="49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7"/>
      <c r="X891" s="5"/>
      <c r="Y891" s="5"/>
      <c r="Z891" s="5"/>
      <c r="AA891" s="5"/>
      <c r="AB891" s="5"/>
      <c r="AC891" s="5"/>
      <c r="AD891" s="5"/>
      <c r="AE891" s="5"/>
      <c r="AF891" s="51"/>
      <c r="AG891" s="50"/>
      <c r="AH891" s="50"/>
      <c r="AI891" s="50"/>
      <c r="AJ891" s="50"/>
      <c r="AK891" s="50"/>
      <c r="AL891" s="50"/>
      <c r="AM891" s="25"/>
      <c r="AN891" s="25"/>
      <c r="AO891" s="5"/>
    </row>
    <row r="892" spans="3:41" ht="14">
      <c r="C892" s="47"/>
      <c r="D892" s="47"/>
      <c r="E892" s="5"/>
      <c r="F892" s="5"/>
      <c r="G892" s="5"/>
      <c r="H892" s="5"/>
      <c r="I892" s="48"/>
      <c r="J892" s="48"/>
      <c r="K892" s="49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7"/>
      <c r="X892" s="5"/>
      <c r="Y892" s="5"/>
      <c r="Z892" s="5"/>
      <c r="AA892" s="5"/>
      <c r="AB892" s="5"/>
      <c r="AC892" s="5"/>
      <c r="AD892" s="5"/>
      <c r="AE892" s="5"/>
      <c r="AF892" s="51"/>
      <c r="AG892" s="50"/>
      <c r="AH892" s="50"/>
      <c r="AI892" s="50"/>
      <c r="AJ892" s="50"/>
      <c r="AK892" s="50"/>
      <c r="AL892" s="50"/>
      <c r="AM892" s="25"/>
      <c r="AN892" s="25"/>
      <c r="AO892" s="5"/>
    </row>
    <row r="893" spans="3:41" ht="14">
      <c r="C893" s="47"/>
      <c r="D893" s="47"/>
      <c r="E893" s="5"/>
      <c r="F893" s="5"/>
      <c r="G893" s="5"/>
      <c r="H893" s="5"/>
      <c r="I893" s="48"/>
      <c r="J893" s="48"/>
      <c r="K893" s="49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7"/>
      <c r="X893" s="5"/>
      <c r="Y893" s="5"/>
      <c r="Z893" s="5"/>
      <c r="AA893" s="5"/>
      <c r="AB893" s="5"/>
      <c r="AC893" s="5"/>
      <c r="AD893" s="5"/>
      <c r="AE893" s="5"/>
      <c r="AF893" s="51"/>
      <c r="AG893" s="50"/>
      <c r="AH893" s="50"/>
      <c r="AI893" s="50"/>
      <c r="AJ893" s="50"/>
      <c r="AK893" s="50"/>
      <c r="AL893" s="50"/>
      <c r="AM893" s="25"/>
      <c r="AN893" s="25"/>
      <c r="AO893" s="5"/>
    </row>
    <row r="894" spans="3:41" ht="14">
      <c r="C894" s="47"/>
      <c r="D894" s="47"/>
      <c r="E894" s="5"/>
      <c r="F894" s="5"/>
      <c r="G894" s="5"/>
      <c r="H894" s="5"/>
      <c r="I894" s="48"/>
      <c r="J894" s="48"/>
      <c r="K894" s="49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7"/>
      <c r="X894" s="5"/>
      <c r="Y894" s="5"/>
      <c r="Z894" s="5"/>
      <c r="AA894" s="5"/>
      <c r="AB894" s="5"/>
      <c r="AC894" s="5"/>
      <c r="AD894" s="5"/>
      <c r="AE894" s="5"/>
      <c r="AF894" s="51"/>
      <c r="AG894" s="50"/>
      <c r="AH894" s="50"/>
      <c r="AI894" s="50"/>
      <c r="AJ894" s="50"/>
      <c r="AK894" s="50"/>
      <c r="AL894" s="50"/>
      <c r="AM894" s="25"/>
      <c r="AN894" s="25"/>
      <c r="AO894" s="5"/>
    </row>
    <row r="895" spans="3:41" ht="14">
      <c r="C895" s="47"/>
      <c r="D895" s="47"/>
      <c r="E895" s="5"/>
      <c r="F895" s="5"/>
      <c r="G895" s="5"/>
      <c r="H895" s="5"/>
      <c r="I895" s="48"/>
      <c r="J895" s="48"/>
      <c r="K895" s="49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7"/>
      <c r="X895" s="5"/>
      <c r="Y895" s="5"/>
      <c r="Z895" s="5"/>
      <c r="AA895" s="5"/>
      <c r="AB895" s="5"/>
      <c r="AC895" s="5"/>
      <c r="AD895" s="5"/>
      <c r="AE895" s="5"/>
      <c r="AF895" s="51"/>
      <c r="AG895" s="50"/>
      <c r="AH895" s="50"/>
      <c r="AI895" s="50"/>
      <c r="AJ895" s="50"/>
      <c r="AK895" s="50"/>
      <c r="AL895" s="50"/>
      <c r="AM895" s="25"/>
      <c r="AN895" s="25"/>
      <c r="AO895" s="5"/>
    </row>
    <row r="896" spans="3:41" ht="14">
      <c r="C896" s="47"/>
      <c r="D896" s="47"/>
      <c r="E896" s="5"/>
      <c r="F896" s="5"/>
      <c r="G896" s="5"/>
      <c r="H896" s="5"/>
      <c r="I896" s="48"/>
      <c r="J896" s="48"/>
      <c r="K896" s="49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7"/>
      <c r="X896" s="5"/>
      <c r="Y896" s="5"/>
      <c r="Z896" s="5"/>
      <c r="AA896" s="5"/>
      <c r="AB896" s="5"/>
      <c r="AC896" s="5"/>
      <c r="AD896" s="5"/>
      <c r="AE896" s="5"/>
      <c r="AF896" s="51"/>
      <c r="AG896" s="50"/>
      <c r="AH896" s="50"/>
      <c r="AI896" s="50"/>
      <c r="AJ896" s="50"/>
      <c r="AK896" s="50"/>
      <c r="AL896" s="50"/>
      <c r="AM896" s="25"/>
      <c r="AN896" s="25"/>
      <c r="AO896" s="5"/>
    </row>
    <row r="897" spans="3:41" ht="14">
      <c r="C897" s="47"/>
      <c r="D897" s="47"/>
      <c r="E897" s="5"/>
      <c r="F897" s="5"/>
      <c r="G897" s="5"/>
      <c r="H897" s="5"/>
      <c r="I897" s="48"/>
      <c r="J897" s="48"/>
      <c r="K897" s="49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7"/>
      <c r="X897" s="5"/>
      <c r="Y897" s="5"/>
      <c r="Z897" s="5"/>
      <c r="AA897" s="5"/>
      <c r="AB897" s="5"/>
      <c r="AC897" s="5"/>
      <c r="AD897" s="5"/>
      <c r="AE897" s="5"/>
      <c r="AF897" s="51"/>
      <c r="AG897" s="50"/>
      <c r="AH897" s="50"/>
      <c r="AI897" s="50"/>
      <c r="AJ897" s="50"/>
      <c r="AK897" s="50"/>
      <c r="AL897" s="50"/>
      <c r="AM897" s="25"/>
      <c r="AN897" s="25"/>
      <c r="AO897" s="5"/>
    </row>
    <row r="898" spans="3:41" ht="14">
      <c r="C898" s="47"/>
      <c r="D898" s="47"/>
      <c r="E898" s="5"/>
      <c r="F898" s="5"/>
      <c r="G898" s="5"/>
      <c r="H898" s="5"/>
      <c r="I898" s="48"/>
      <c r="J898" s="48"/>
      <c r="K898" s="49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7"/>
      <c r="X898" s="5"/>
      <c r="Y898" s="5"/>
      <c r="Z898" s="5"/>
      <c r="AA898" s="5"/>
      <c r="AB898" s="5"/>
      <c r="AC898" s="5"/>
      <c r="AD898" s="5"/>
      <c r="AE898" s="5"/>
      <c r="AF898" s="51"/>
      <c r="AG898" s="50"/>
      <c r="AH898" s="50"/>
      <c r="AI898" s="50"/>
      <c r="AJ898" s="50"/>
      <c r="AK898" s="50"/>
      <c r="AL898" s="50"/>
      <c r="AM898" s="25"/>
      <c r="AN898" s="25"/>
      <c r="AO898" s="5"/>
    </row>
    <row r="899" spans="3:41" ht="14">
      <c r="C899" s="47"/>
      <c r="D899" s="47"/>
      <c r="E899" s="5"/>
      <c r="F899" s="5"/>
      <c r="G899" s="5"/>
      <c r="H899" s="5"/>
      <c r="I899" s="48"/>
      <c r="J899" s="48"/>
      <c r="K899" s="49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7"/>
      <c r="X899" s="5"/>
      <c r="Y899" s="5"/>
      <c r="Z899" s="5"/>
      <c r="AA899" s="5"/>
      <c r="AB899" s="5"/>
      <c r="AC899" s="5"/>
      <c r="AD899" s="5"/>
      <c r="AE899" s="5"/>
      <c r="AF899" s="51"/>
      <c r="AG899" s="50"/>
      <c r="AH899" s="50"/>
      <c r="AI899" s="50"/>
      <c r="AJ899" s="50"/>
      <c r="AK899" s="50"/>
      <c r="AL899" s="50"/>
      <c r="AM899" s="25"/>
      <c r="AN899" s="25"/>
      <c r="AO899" s="5"/>
    </row>
    <row r="900" spans="3:41" ht="14">
      <c r="C900" s="47"/>
      <c r="D900" s="47"/>
      <c r="E900" s="5"/>
      <c r="F900" s="5"/>
      <c r="G900" s="5"/>
      <c r="H900" s="5"/>
      <c r="I900" s="48"/>
      <c r="J900" s="48"/>
      <c r="K900" s="49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7"/>
      <c r="X900" s="5"/>
      <c r="Y900" s="5"/>
      <c r="Z900" s="5"/>
      <c r="AA900" s="5"/>
      <c r="AB900" s="5"/>
      <c r="AC900" s="5"/>
      <c r="AD900" s="5"/>
      <c r="AE900" s="5"/>
      <c r="AF900" s="51"/>
      <c r="AG900" s="50"/>
      <c r="AH900" s="50"/>
      <c r="AI900" s="50"/>
      <c r="AJ900" s="50"/>
      <c r="AK900" s="50"/>
      <c r="AL900" s="50"/>
      <c r="AM900" s="25"/>
      <c r="AN900" s="25"/>
      <c r="AO900" s="5"/>
    </row>
    <row r="901" spans="3:41" ht="14">
      <c r="C901" s="47"/>
      <c r="D901" s="47"/>
      <c r="E901" s="5"/>
      <c r="F901" s="5"/>
      <c r="G901" s="5"/>
      <c r="H901" s="5"/>
      <c r="I901" s="48"/>
      <c r="J901" s="48"/>
      <c r="K901" s="49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7"/>
      <c r="X901" s="5"/>
      <c r="Y901" s="5"/>
      <c r="Z901" s="5"/>
      <c r="AA901" s="5"/>
      <c r="AB901" s="5"/>
      <c r="AC901" s="5"/>
      <c r="AD901" s="5"/>
      <c r="AE901" s="5"/>
      <c r="AF901" s="51"/>
      <c r="AG901" s="50"/>
      <c r="AH901" s="50"/>
      <c r="AI901" s="50"/>
      <c r="AJ901" s="50"/>
      <c r="AK901" s="50"/>
      <c r="AL901" s="50"/>
      <c r="AM901" s="25"/>
      <c r="AN901" s="25"/>
      <c r="AO901" s="5"/>
    </row>
    <row r="902" spans="3:41" ht="14">
      <c r="C902" s="47"/>
      <c r="D902" s="47"/>
      <c r="E902" s="5"/>
      <c r="F902" s="5"/>
      <c r="G902" s="5"/>
      <c r="H902" s="5"/>
      <c r="I902" s="48"/>
      <c r="J902" s="48"/>
      <c r="K902" s="49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7"/>
      <c r="X902" s="5"/>
      <c r="Y902" s="5"/>
      <c r="Z902" s="5"/>
      <c r="AA902" s="5"/>
      <c r="AB902" s="5"/>
      <c r="AC902" s="5"/>
      <c r="AD902" s="5"/>
      <c r="AE902" s="5"/>
      <c r="AF902" s="51"/>
      <c r="AG902" s="50"/>
      <c r="AH902" s="50"/>
      <c r="AI902" s="50"/>
      <c r="AJ902" s="50"/>
      <c r="AK902" s="50"/>
      <c r="AL902" s="50"/>
      <c r="AM902" s="25"/>
      <c r="AN902" s="25"/>
      <c r="AO902" s="5"/>
    </row>
    <row r="903" spans="3:41" ht="14">
      <c r="C903" s="47"/>
      <c r="D903" s="47"/>
      <c r="E903" s="5"/>
      <c r="F903" s="5"/>
      <c r="G903" s="5"/>
      <c r="H903" s="5"/>
      <c r="I903" s="48"/>
      <c r="J903" s="48"/>
      <c r="K903" s="49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7"/>
      <c r="X903" s="5"/>
      <c r="Y903" s="5"/>
      <c r="Z903" s="5"/>
      <c r="AA903" s="5"/>
      <c r="AB903" s="5"/>
      <c r="AC903" s="5"/>
      <c r="AD903" s="5"/>
      <c r="AE903" s="5"/>
      <c r="AF903" s="51"/>
      <c r="AG903" s="50"/>
      <c r="AH903" s="50"/>
      <c r="AI903" s="50"/>
      <c r="AJ903" s="50"/>
      <c r="AK903" s="50"/>
      <c r="AL903" s="50"/>
      <c r="AM903" s="25"/>
      <c r="AN903" s="25"/>
      <c r="AO903" s="5"/>
    </row>
    <row r="904" spans="3:41" ht="14">
      <c r="C904" s="47"/>
      <c r="D904" s="47"/>
      <c r="E904" s="5"/>
      <c r="F904" s="5"/>
      <c r="G904" s="5"/>
      <c r="H904" s="5"/>
      <c r="I904" s="48"/>
      <c r="J904" s="48"/>
      <c r="K904" s="49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7"/>
      <c r="X904" s="5"/>
      <c r="Y904" s="5"/>
      <c r="Z904" s="5"/>
      <c r="AA904" s="5"/>
      <c r="AB904" s="5"/>
      <c r="AC904" s="5"/>
      <c r="AD904" s="5"/>
      <c r="AE904" s="5"/>
      <c r="AF904" s="51"/>
      <c r="AG904" s="50"/>
      <c r="AH904" s="50"/>
      <c r="AI904" s="50"/>
      <c r="AJ904" s="50"/>
      <c r="AK904" s="50"/>
      <c r="AL904" s="50"/>
      <c r="AM904" s="25"/>
      <c r="AN904" s="25"/>
      <c r="AO904" s="5"/>
    </row>
    <row r="905" spans="3:41" ht="14">
      <c r="C905" s="47"/>
      <c r="D905" s="47"/>
      <c r="E905" s="5"/>
      <c r="F905" s="5"/>
      <c r="G905" s="5"/>
      <c r="H905" s="5"/>
      <c r="I905" s="48"/>
      <c r="J905" s="48"/>
      <c r="K905" s="49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7"/>
      <c r="X905" s="5"/>
      <c r="Y905" s="5"/>
      <c r="Z905" s="5"/>
      <c r="AA905" s="5"/>
      <c r="AB905" s="5"/>
      <c r="AC905" s="5"/>
      <c r="AD905" s="5"/>
      <c r="AE905" s="5"/>
      <c r="AF905" s="51"/>
      <c r="AG905" s="50"/>
      <c r="AH905" s="50"/>
      <c r="AI905" s="50"/>
      <c r="AJ905" s="50"/>
      <c r="AK905" s="50"/>
      <c r="AL905" s="50"/>
      <c r="AM905" s="25"/>
      <c r="AN905" s="25"/>
      <c r="AO905" s="5"/>
    </row>
    <row r="906" spans="3:41" ht="14">
      <c r="C906" s="47"/>
      <c r="D906" s="47"/>
      <c r="E906" s="5"/>
      <c r="F906" s="5"/>
      <c r="G906" s="5"/>
      <c r="H906" s="5"/>
      <c r="I906" s="48"/>
      <c r="J906" s="48"/>
      <c r="K906" s="49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7"/>
      <c r="X906" s="5"/>
      <c r="Y906" s="5"/>
      <c r="Z906" s="5"/>
      <c r="AA906" s="5"/>
      <c r="AB906" s="5"/>
      <c r="AC906" s="5"/>
      <c r="AD906" s="5"/>
      <c r="AE906" s="5"/>
      <c r="AF906" s="51"/>
      <c r="AG906" s="50"/>
      <c r="AH906" s="50"/>
      <c r="AI906" s="50"/>
      <c r="AJ906" s="50"/>
      <c r="AK906" s="50"/>
      <c r="AL906" s="50"/>
      <c r="AM906" s="25"/>
      <c r="AN906" s="25"/>
      <c r="AO906" s="5"/>
    </row>
    <row r="907" spans="3:41" ht="14">
      <c r="C907" s="47"/>
      <c r="D907" s="47"/>
      <c r="E907" s="5"/>
      <c r="F907" s="5"/>
      <c r="G907" s="5"/>
      <c r="H907" s="5"/>
      <c r="I907" s="48"/>
      <c r="J907" s="48"/>
      <c r="K907" s="49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7"/>
      <c r="X907" s="5"/>
      <c r="Y907" s="5"/>
      <c r="Z907" s="5"/>
      <c r="AA907" s="5"/>
      <c r="AB907" s="5"/>
      <c r="AC907" s="5"/>
      <c r="AD907" s="5"/>
      <c r="AE907" s="5"/>
      <c r="AF907" s="51"/>
      <c r="AG907" s="50"/>
      <c r="AH907" s="50"/>
      <c r="AI907" s="50"/>
      <c r="AJ907" s="50"/>
      <c r="AK907" s="50"/>
      <c r="AL907" s="50"/>
      <c r="AM907" s="25"/>
      <c r="AN907" s="25"/>
      <c r="AO907" s="5"/>
    </row>
    <row r="908" spans="3:41" ht="14">
      <c r="C908" s="47"/>
      <c r="D908" s="47"/>
      <c r="E908" s="5"/>
      <c r="F908" s="5"/>
      <c r="G908" s="5"/>
      <c r="H908" s="5"/>
      <c r="I908" s="48"/>
      <c r="J908" s="48"/>
      <c r="K908" s="49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7"/>
      <c r="X908" s="5"/>
      <c r="Y908" s="5"/>
      <c r="Z908" s="5"/>
      <c r="AA908" s="5"/>
      <c r="AB908" s="5"/>
      <c r="AC908" s="5"/>
      <c r="AD908" s="5"/>
      <c r="AE908" s="5"/>
      <c r="AF908" s="51"/>
      <c r="AG908" s="50"/>
      <c r="AH908" s="50"/>
      <c r="AI908" s="50"/>
      <c r="AJ908" s="50"/>
      <c r="AK908" s="50"/>
      <c r="AL908" s="50"/>
      <c r="AM908" s="25"/>
      <c r="AN908" s="25"/>
      <c r="AO908" s="5"/>
    </row>
    <row r="909" spans="3:41" ht="14">
      <c r="C909" s="47"/>
      <c r="D909" s="47"/>
      <c r="E909" s="5"/>
      <c r="F909" s="5"/>
      <c r="G909" s="5"/>
      <c r="H909" s="5"/>
      <c r="I909" s="48"/>
      <c r="J909" s="48"/>
      <c r="K909" s="49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7"/>
      <c r="X909" s="5"/>
      <c r="Y909" s="5"/>
      <c r="Z909" s="5"/>
      <c r="AA909" s="5"/>
      <c r="AB909" s="5"/>
      <c r="AC909" s="5"/>
      <c r="AD909" s="5"/>
      <c r="AE909" s="5"/>
      <c r="AF909" s="51"/>
      <c r="AG909" s="50"/>
      <c r="AH909" s="50"/>
      <c r="AI909" s="50"/>
      <c r="AJ909" s="50"/>
      <c r="AK909" s="50"/>
      <c r="AL909" s="50"/>
      <c r="AM909" s="25"/>
      <c r="AN909" s="25"/>
      <c r="AO909" s="5"/>
    </row>
    <row r="910" spans="3:41" ht="14">
      <c r="C910" s="47"/>
      <c r="D910" s="47"/>
      <c r="E910" s="5"/>
      <c r="F910" s="5"/>
      <c r="G910" s="5"/>
      <c r="H910" s="5"/>
      <c r="I910" s="48"/>
      <c r="J910" s="48"/>
      <c r="K910" s="49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7"/>
      <c r="X910" s="5"/>
      <c r="Y910" s="5"/>
      <c r="Z910" s="5"/>
      <c r="AA910" s="5"/>
      <c r="AB910" s="5"/>
      <c r="AC910" s="5"/>
      <c r="AD910" s="5"/>
      <c r="AE910" s="5"/>
      <c r="AF910" s="51"/>
      <c r="AG910" s="50"/>
      <c r="AH910" s="50"/>
      <c r="AI910" s="50"/>
      <c r="AJ910" s="50"/>
      <c r="AK910" s="50"/>
      <c r="AL910" s="50"/>
      <c r="AM910" s="25"/>
      <c r="AN910" s="25"/>
      <c r="AO910" s="5"/>
    </row>
    <row r="911" spans="3:41" ht="14">
      <c r="C911" s="47"/>
      <c r="D911" s="47"/>
      <c r="E911" s="5"/>
      <c r="F911" s="5"/>
      <c r="G911" s="5"/>
      <c r="H911" s="5"/>
      <c r="I911" s="48"/>
      <c r="J911" s="48"/>
      <c r="K911" s="49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7"/>
      <c r="X911" s="5"/>
      <c r="Y911" s="5"/>
      <c r="Z911" s="5"/>
      <c r="AA911" s="5"/>
      <c r="AB911" s="5"/>
      <c r="AC911" s="5"/>
      <c r="AD911" s="5"/>
      <c r="AE911" s="5"/>
      <c r="AF911" s="51"/>
      <c r="AG911" s="50"/>
      <c r="AH911" s="50"/>
      <c r="AI911" s="50"/>
      <c r="AJ911" s="50"/>
      <c r="AK911" s="50"/>
      <c r="AL911" s="50"/>
      <c r="AM911" s="25"/>
      <c r="AN911" s="25"/>
      <c r="AO911" s="5"/>
    </row>
    <row r="912" spans="3:41" ht="14">
      <c r="C912" s="47"/>
      <c r="D912" s="47"/>
      <c r="E912" s="5"/>
      <c r="F912" s="5"/>
      <c r="G912" s="5"/>
      <c r="H912" s="5"/>
      <c r="I912" s="48"/>
      <c r="J912" s="48"/>
      <c r="K912" s="49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7"/>
      <c r="X912" s="5"/>
      <c r="Y912" s="5"/>
      <c r="Z912" s="5"/>
      <c r="AA912" s="5"/>
      <c r="AB912" s="5"/>
      <c r="AC912" s="5"/>
      <c r="AD912" s="5"/>
      <c r="AE912" s="5"/>
      <c r="AF912" s="51"/>
      <c r="AG912" s="50"/>
      <c r="AH912" s="50"/>
      <c r="AI912" s="50"/>
      <c r="AJ912" s="50"/>
      <c r="AK912" s="50"/>
      <c r="AL912" s="50"/>
      <c r="AM912" s="25"/>
      <c r="AN912" s="25"/>
      <c r="AO912" s="5"/>
    </row>
    <row r="913" spans="3:41" ht="14">
      <c r="C913" s="47"/>
      <c r="D913" s="47"/>
      <c r="E913" s="5"/>
      <c r="F913" s="5"/>
      <c r="G913" s="5"/>
      <c r="H913" s="5"/>
      <c r="I913" s="48"/>
      <c r="J913" s="48"/>
      <c r="K913" s="49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7"/>
      <c r="X913" s="5"/>
      <c r="Y913" s="5"/>
      <c r="Z913" s="5"/>
      <c r="AA913" s="5"/>
      <c r="AB913" s="5"/>
      <c r="AC913" s="5"/>
      <c r="AD913" s="5"/>
      <c r="AE913" s="5"/>
      <c r="AF913" s="51"/>
      <c r="AG913" s="50"/>
      <c r="AH913" s="50"/>
      <c r="AI913" s="50"/>
      <c r="AJ913" s="50"/>
      <c r="AK913" s="50"/>
      <c r="AL913" s="50"/>
      <c r="AM913" s="25"/>
      <c r="AN913" s="25"/>
      <c r="AO913" s="5"/>
    </row>
    <row r="914" spans="3:41" ht="14">
      <c r="C914" s="47"/>
      <c r="D914" s="47"/>
      <c r="E914" s="5"/>
      <c r="F914" s="5"/>
      <c r="G914" s="5"/>
      <c r="H914" s="5"/>
      <c r="I914" s="48"/>
      <c r="J914" s="48"/>
      <c r="K914" s="49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7"/>
      <c r="X914" s="5"/>
      <c r="Y914" s="5"/>
      <c r="Z914" s="5"/>
      <c r="AA914" s="5"/>
      <c r="AB914" s="5"/>
      <c r="AC914" s="5"/>
      <c r="AD914" s="5"/>
      <c r="AE914" s="5"/>
      <c r="AF914" s="51"/>
      <c r="AG914" s="50"/>
      <c r="AH914" s="50"/>
      <c r="AI914" s="50"/>
      <c r="AJ914" s="50"/>
      <c r="AK914" s="50"/>
      <c r="AL914" s="50"/>
      <c r="AM914" s="25"/>
      <c r="AN914" s="25"/>
      <c r="AO914" s="5"/>
    </row>
    <row r="915" spans="3:41" ht="14">
      <c r="C915" s="47"/>
      <c r="D915" s="47"/>
      <c r="E915" s="5"/>
      <c r="F915" s="5"/>
      <c r="G915" s="5"/>
      <c r="H915" s="5"/>
      <c r="I915" s="48"/>
      <c r="J915" s="48"/>
      <c r="K915" s="49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7"/>
      <c r="X915" s="5"/>
      <c r="Y915" s="5"/>
      <c r="Z915" s="5"/>
      <c r="AA915" s="5"/>
      <c r="AB915" s="5"/>
      <c r="AC915" s="5"/>
      <c r="AD915" s="5"/>
      <c r="AE915" s="5"/>
      <c r="AF915" s="51"/>
      <c r="AG915" s="50"/>
      <c r="AH915" s="50"/>
      <c r="AI915" s="50"/>
      <c r="AJ915" s="50"/>
      <c r="AK915" s="50"/>
      <c r="AL915" s="50"/>
      <c r="AM915" s="25"/>
      <c r="AN915" s="25"/>
      <c r="AO915" s="5"/>
    </row>
    <row r="916" spans="3:41" ht="14">
      <c r="C916" s="47"/>
      <c r="D916" s="47"/>
      <c r="E916" s="5"/>
      <c r="F916" s="5"/>
      <c r="G916" s="5"/>
      <c r="H916" s="5"/>
      <c r="I916" s="48"/>
      <c r="J916" s="48"/>
      <c r="K916" s="49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7"/>
      <c r="X916" s="5"/>
      <c r="Y916" s="5"/>
      <c r="Z916" s="5"/>
      <c r="AA916" s="5"/>
      <c r="AB916" s="5"/>
      <c r="AC916" s="5"/>
      <c r="AD916" s="5"/>
      <c r="AE916" s="5"/>
      <c r="AF916" s="51"/>
      <c r="AG916" s="50"/>
      <c r="AH916" s="50"/>
      <c r="AI916" s="50"/>
      <c r="AJ916" s="50"/>
      <c r="AK916" s="50"/>
      <c r="AL916" s="50"/>
      <c r="AM916" s="25"/>
      <c r="AN916" s="25"/>
      <c r="AO916" s="5"/>
    </row>
    <row r="917" spans="3:41" ht="14">
      <c r="C917" s="47"/>
      <c r="D917" s="47"/>
      <c r="E917" s="5"/>
      <c r="F917" s="5"/>
      <c r="G917" s="5"/>
      <c r="H917" s="5"/>
      <c r="I917" s="48"/>
      <c r="J917" s="48"/>
      <c r="K917" s="49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7"/>
      <c r="X917" s="5"/>
      <c r="Y917" s="5"/>
      <c r="Z917" s="5"/>
      <c r="AA917" s="5"/>
      <c r="AB917" s="5"/>
      <c r="AC917" s="5"/>
      <c r="AD917" s="5"/>
      <c r="AE917" s="5"/>
      <c r="AF917" s="51"/>
      <c r="AG917" s="50"/>
      <c r="AH917" s="50"/>
      <c r="AI917" s="50"/>
      <c r="AJ917" s="50"/>
      <c r="AK917" s="50"/>
      <c r="AL917" s="50"/>
      <c r="AM917" s="25"/>
      <c r="AN917" s="25"/>
      <c r="AO917" s="5"/>
    </row>
    <row r="918" spans="3:41" ht="14">
      <c r="C918" s="47"/>
      <c r="D918" s="47"/>
      <c r="E918" s="5"/>
      <c r="F918" s="5"/>
      <c r="G918" s="5"/>
      <c r="H918" s="5"/>
      <c r="I918" s="48"/>
      <c r="J918" s="48"/>
      <c r="K918" s="49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7"/>
      <c r="X918" s="5"/>
      <c r="Y918" s="5"/>
      <c r="Z918" s="5"/>
      <c r="AA918" s="5"/>
      <c r="AB918" s="5"/>
      <c r="AC918" s="5"/>
      <c r="AD918" s="5"/>
      <c r="AE918" s="5"/>
      <c r="AF918" s="51"/>
      <c r="AG918" s="50"/>
      <c r="AH918" s="50"/>
      <c r="AI918" s="50"/>
      <c r="AJ918" s="50"/>
      <c r="AK918" s="50"/>
      <c r="AL918" s="50"/>
      <c r="AM918" s="25"/>
      <c r="AN918" s="25"/>
      <c r="AO918" s="5"/>
    </row>
    <row r="919" spans="3:41" ht="14">
      <c r="C919" s="47"/>
      <c r="D919" s="47"/>
      <c r="E919" s="5"/>
      <c r="F919" s="5"/>
      <c r="G919" s="5"/>
      <c r="H919" s="5"/>
      <c r="I919" s="48"/>
      <c r="J919" s="48"/>
      <c r="K919" s="49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7"/>
      <c r="X919" s="5"/>
      <c r="Y919" s="5"/>
      <c r="Z919" s="5"/>
      <c r="AA919" s="5"/>
      <c r="AB919" s="5"/>
      <c r="AC919" s="5"/>
      <c r="AD919" s="5"/>
      <c r="AE919" s="5"/>
      <c r="AF919" s="51"/>
      <c r="AG919" s="50"/>
      <c r="AH919" s="50"/>
      <c r="AI919" s="50"/>
      <c r="AJ919" s="50"/>
      <c r="AK919" s="50"/>
      <c r="AL919" s="50"/>
      <c r="AM919" s="25"/>
      <c r="AN919" s="25"/>
      <c r="AO919" s="5"/>
    </row>
    <row r="920" spans="3:41" ht="14">
      <c r="C920" s="47"/>
      <c r="D920" s="47"/>
      <c r="E920" s="5"/>
      <c r="F920" s="5"/>
      <c r="G920" s="5"/>
      <c r="H920" s="5"/>
      <c r="I920" s="48"/>
      <c r="J920" s="48"/>
      <c r="K920" s="49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7"/>
      <c r="X920" s="5"/>
      <c r="Y920" s="5"/>
      <c r="Z920" s="5"/>
      <c r="AA920" s="5"/>
      <c r="AB920" s="5"/>
      <c r="AC920" s="5"/>
      <c r="AD920" s="5"/>
      <c r="AE920" s="5"/>
      <c r="AF920" s="51"/>
      <c r="AG920" s="50"/>
      <c r="AH920" s="50"/>
      <c r="AI920" s="50"/>
      <c r="AJ920" s="50"/>
      <c r="AK920" s="50"/>
      <c r="AL920" s="50"/>
      <c r="AM920" s="25"/>
      <c r="AN920" s="25"/>
      <c r="AO920" s="5"/>
    </row>
    <row r="921" spans="3:41" ht="14">
      <c r="C921" s="47"/>
      <c r="D921" s="47"/>
      <c r="E921" s="5"/>
      <c r="F921" s="5"/>
      <c r="G921" s="5"/>
      <c r="H921" s="5"/>
      <c r="I921" s="48"/>
      <c r="J921" s="48"/>
      <c r="K921" s="49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7"/>
      <c r="X921" s="5"/>
      <c r="Y921" s="5"/>
      <c r="Z921" s="5"/>
      <c r="AA921" s="5"/>
      <c r="AB921" s="5"/>
      <c r="AC921" s="5"/>
      <c r="AD921" s="5"/>
      <c r="AE921" s="5"/>
      <c r="AF921" s="51"/>
      <c r="AG921" s="50"/>
      <c r="AH921" s="50"/>
      <c r="AI921" s="50"/>
      <c r="AJ921" s="50"/>
      <c r="AK921" s="50"/>
      <c r="AL921" s="50"/>
      <c r="AM921" s="25"/>
      <c r="AN921" s="25"/>
      <c r="AO921" s="5"/>
    </row>
    <row r="922" spans="3:41" ht="14">
      <c r="C922" s="47"/>
      <c r="D922" s="47"/>
      <c r="E922" s="5"/>
      <c r="F922" s="5"/>
      <c r="G922" s="5"/>
      <c r="H922" s="5"/>
      <c r="I922" s="48"/>
      <c r="J922" s="48"/>
      <c r="K922" s="49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7"/>
      <c r="X922" s="5"/>
      <c r="Y922" s="5"/>
      <c r="Z922" s="5"/>
      <c r="AA922" s="5"/>
      <c r="AB922" s="5"/>
      <c r="AC922" s="5"/>
      <c r="AD922" s="5"/>
      <c r="AE922" s="5"/>
      <c r="AF922" s="51"/>
      <c r="AG922" s="50"/>
      <c r="AH922" s="50"/>
      <c r="AI922" s="50"/>
      <c r="AJ922" s="50"/>
      <c r="AK922" s="50"/>
      <c r="AL922" s="50"/>
      <c r="AM922" s="25"/>
      <c r="AN922" s="25"/>
      <c r="AO922" s="5"/>
    </row>
    <row r="923" spans="3:41" ht="14">
      <c r="C923" s="47"/>
      <c r="D923" s="47"/>
      <c r="E923" s="5"/>
      <c r="F923" s="5"/>
      <c r="G923" s="5"/>
      <c r="H923" s="5"/>
      <c r="I923" s="48"/>
      <c r="J923" s="48"/>
      <c r="K923" s="49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7"/>
      <c r="X923" s="5"/>
      <c r="Y923" s="5"/>
      <c r="Z923" s="5"/>
      <c r="AA923" s="5"/>
      <c r="AB923" s="5"/>
      <c r="AC923" s="5"/>
      <c r="AD923" s="5"/>
      <c r="AE923" s="5"/>
      <c r="AF923" s="51"/>
      <c r="AG923" s="50"/>
      <c r="AH923" s="50"/>
      <c r="AI923" s="50"/>
      <c r="AJ923" s="50"/>
      <c r="AK923" s="50"/>
      <c r="AL923" s="50"/>
      <c r="AM923" s="25"/>
      <c r="AN923" s="25"/>
      <c r="AO923" s="5"/>
    </row>
    <row r="924" spans="3:41" ht="14">
      <c r="C924" s="47"/>
      <c r="D924" s="47"/>
      <c r="E924" s="5"/>
      <c r="F924" s="5"/>
      <c r="G924" s="5"/>
      <c r="H924" s="5"/>
      <c r="I924" s="48"/>
      <c r="J924" s="48"/>
      <c r="K924" s="49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7"/>
      <c r="X924" s="5"/>
      <c r="Y924" s="5"/>
      <c r="Z924" s="5"/>
      <c r="AA924" s="5"/>
      <c r="AB924" s="5"/>
      <c r="AC924" s="5"/>
      <c r="AD924" s="5"/>
      <c r="AE924" s="5"/>
      <c r="AF924" s="51"/>
      <c r="AG924" s="50"/>
      <c r="AH924" s="50"/>
      <c r="AI924" s="50"/>
      <c r="AJ924" s="50"/>
      <c r="AK924" s="50"/>
      <c r="AL924" s="50"/>
      <c r="AM924" s="25"/>
      <c r="AN924" s="25"/>
      <c r="AO924" s="5"/>
    </row>
    <row r="925" spans="3:41" ht="14">
      <c r="C925" s="47"/>
      <c r="D925" s="47"/>
      <c r="E925" s="5"/>
      <c r="F925" s="5"/>
      <c r="G925" s="5"/>
      <c r="H925" s="5"/>
      <c r="I925" s="48"/>
      <c r="J925" s="48"/>
      <c r="K925" s="49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7"/>
      <c r="X925" s="5"/>
      <c r="Y925" s="5"/>
      <c r="Z925" s="5"/>
      <c r="AA925" s="5"/>
      <c r="AB925" s="5"/>
      <c r="AC925" s="5"/>
      <c r="AD925" s="5"/>
      <c r="AE925" s="5"/>
      <c r="AF925" s="51"/>
      <c r="AG925" s="50"/>
      <c r="AH925" s="50"/>
      <c r="AI925" s="50"/>
      <c r="AJ925" s="50"/>
      <c r="AK925" s="50"/>
      <c r="AL925" s="50"/>
      <c r="AM925" s="25"/>
      <c r="AN925" s="25"/>
      <c r="AO925" s="5"/>
    </row>
    <row r="926" spans="3:41" ht="14">
      <c r="C926" s="47"/>
      <c r="D926" s="47"/>
      <c r="E926" s="5"/>
      <c r="F926" s="5"/>
      <c r="G926" s="5"/>
      <c r="H926" s="5"/>
      <c r="I926" s="48"/>
      <c r="J926" s="48"/>
      <c r="K926" s="49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7"/>
      <c r="X926" s="5"/>
      <c r="Y926" s="5"/>
      <c r="Z926" s="5"/>
      <c r="AA926" s="5"/>
      <c r="AB926" s="5"/>
      <c r="AC926" s="5"/>
      <c r="AD926" s="5"/>
      <c r="AE926" s="5"/>
      <c r="AF926" s="51"/>
      <c r="AG926" s="50"/>
      <c r="AH926" s="50"/>
      <c r="AI926" s="50"/>
      <c r="AJ926" s="50"/>
      <c r="AK926" s="50"/>
      <c r="AL926" s="50"/>
      <c r="AM926" s="25"/>
      <c r="AN926" s="25"/>
      <c r="AO926" s="5"/>
    </row>
    <row r="927" spans="3:41" ht="14">
      <c r="C927" s="47"/>
      <c r="D927" s="47"/>
      <c r="E927" s="5"/>
      <c r="F927" s="5"/>
      <c r="G927" s="5"/>
      <c r="H927" s="5"/>
      <c r="I927" s="48"/>
      <c r="J927" s="48"/>
      <c r="K927" s="49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7"/>
      <c r="X927" s="5"/>
      <c r="Y927" s="5"/>
      <c r="Z927" s="5"/>
      <c r="AA927" s="5"/>
      <c r="AB927" s="5"/>
      <c r="AC927" s="5"/>
      <c r="AD927" s="5"/>
      <c r="AE927" s="5"/>
      <c r="AF927" s="51"/>
      <c r="AG927" s="50"/>
      <c r="AH927" s="50"/>
      <c r="AI927" s="50"/>
      <c r="AJ927" s="50"/>
      <c r="AK927" s="50"/>
      <c r="AL927" s="50"/>
      <c r="AM927" s="25"/>
      <c r="AN927" s="25"/>
      <c r="AO927" s="5"/>
    </row>
    <row r="928" spans="3:41" ht="14">
      <c r="C928" s="47"/>
      <c r="D928" s="47"/>
      <c r="E928" s="5"/>
      <c r="F928" s="5"/>
      <c r="G928" s="5"/>
      <c r="H928" s="5"/>
      <c r="I928" s="48"/>
      <c r="J928" s="48"/>
      <c r="K928" s="49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7"/>
      <c r="X928" s="5"/>
      <c r="Y928" s="5"/>
      <c r="Z928" s="5"/>
      <c r="AA928" s="5"/>
      <c r="AB928" s="5"/>
      <c r="AC928" s="5"/>
      <c r="AD928" s="5"/>
      <c r="AE928" s="5"/>
      <c r="AF928" s="51"/>
      <c r="AG928" s="50"/>
      <c r="AH928" s="50"/>
      <c r="AI928" s="50"/>
      <c r="AJ928" s="50"/>
      <c r="AK928" s="50"/>
      <c r="AL928" s="50"/>
      <c r="AM928" s="25"/>
      <c r="AN928" s="25"/>
      <c r="AO928" s="5"/>
    </row>
    <row r="929" spans="3:41" ht="14">
      <c r="C929" s="47"/>
      <c r="D929" s="47"/>
      <c r="E929" s="5"/>
      <c r="F929" s="5"/>
      <c r="G929" s="5"/>
      <c r="H929" s="5"/>
      <c r="I929" s="48"/>
      <c r="J929" s="48"/>
      <c r="K929" s="49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7"/>
      <c r="X929" s="5"/>
      <c r="Y929" s="5"/>
      <c r="Z929" s="5"/>
      <c r="AA929" s="5"/>
      <c r="AB929" s="5"/>
      <c r="AC929" s="5"/>
      <c r="AD929" s="5"/>
      <c r="AE929" s="5"/>
      <c r="AF929" s="51"/>
      <c r="AG929" s="50"/>
      <c r="AH929" s="50"/>
      <c r="AI929" s="50"/>
      <c r="AJ929" s="50"/>
      <c r="AK929" s="50"/>
      <c r="AL929" s="50"/>
      <c r="AM929" s="25"/>
      <c r="AN929" s="25"/>
      <c r="AO929" s="5"/>
    </row>
    <row r="930" spans="3:41" ht="14">
      <c r="C930" s="47"/>
      <c r="D930" s="47"/>
      <c r="E930" s="5"/>
      <c r="F930" s="5"/>
      <c r="G930" s="5"/>
      <c r="H930" s="5"/>
      <c r="I930" s="48"/>
      <c r="J930" s="48"/>
      <c r="K930" s="49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7"/>
      <c r="X930" s="5"/>
      <c r="Y930" s="5"/>
      <c r="Z930" s="5"/>
      <c r="AA930" s="5"/>
      <c r="AB930" s="5"/>
      <c r="AC930" s="5"/>
      <c r="AD930" s="5"/>
      <c r="AE930" s="5"/>
      <c r="AF930" s="51"/>
      <c r="AG930" s="50"/>
      <c r="AH930" s="50"/>
      <c r="AI930" s="50"/>
      <c r="AJ930" s="50"/>
      <c r="AK930" s="50"/>
      <c r="AL930" s="50"/>
      <c r="AM930" s="25"/>
      <c r="AN930" s="25"/>
      <c r="AO930" s="5"/>
    </row>
    <row r="931" spans="3:41" ht="14">
      <c r="C931" s="47"/>
      <c r="D931" s="47"/>
      <c r="E931" s="5"/>
      <c r="F931" s="5"/>
      <c r="G931" s="5"/>
      <c r="H931" s="5"/>
      <c r="I931" s="48"/>
      <c r="J931" s="48"/>
      <c r="K931" s="49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7"/>
      <c r="X931" s="5"/>
      <c r="Y931" s="5"/>
      <c r="Z931" s="5"/>
      <c r="AA931" s="5"/>
      <c r="AB931" s="5"/>
      <c r="AC931" s="5"/>
      <c r="AD931" s="5"/>
      <c r="AE931" s="5"/>
      <c r="AF931" s="51"/>
      <c r="AG931" s="50"/>
      <c r="AH931" s="50"/>
      <c r="AI931" s="50"/>
      <c r="AJ931" s="50"/>
      <c r="AK931" s="50"/>
      <c r="AL931" s="50"/>
      <c r="AM931" s="25"/>
      <c r="AN931" s="25"/>
      <c r="AO931" s="5"/>
    </row>
    <row r="932" spans="3:41" ht="14">
      <c r="C932" s="47"/>
      <c r="D932" s="47"/>
      <c r="E932" s="5"/>
      <c r="F932" s="5"/>
      <c r="G932" s="5"/>
      <c r="H932" s="5"/>
      <c r="I932" s="48"/>
      <c r="J932" s="48"/>
      <c r="K932" s="49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7"/>
      <c r="X932" s="5"/>
      <c r="Y932" s="5"/>
      <c r="Z932" s="5"/>
      <c r="AA932" s="5"/>
      <c r="AB932" s="5"/>
      <c r="AC932" s="5"/>
      <c r="AD932" s="5"/>
      <c r="AE932" s="5"/>
      <c r="AF932" s="51"/>
      <c r="AG932" s="50"/>
      <c r="AH932" s="50"/>
      <c r="AI932" s="50"/>
      <c r="AJ932" s="50"/>
      <c r="AK932" s="50"/>
      <c r="AL932" s="50"/>
      <c r="AM932" s="25"/>
      <c r="AN932" s="25"/>
      <c r="AO932" s="5"/>
    </row>
    <row r="933" spans="3:41" ht="14">
      <c r="C933" s="47"/>
      <c r="D933" s="47"/>
      <c r="E933" s="5"/>
      <c r="F933" s="5"/>
      <c r="G933" s="5"/>
      <c r="H933" s="5"/>
      <c r="I933" s="48"/>
      <c r="J933" s="48"/>
      <c r="K933" s="49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7"/>
      <c r="X933" s="5"/>
      <c r="Y933" s="5"/>
      <c r="Z933" s="5"/>
      <c r="AA933" s="5"/>
      <c r="AB933" s="5"/>
      <c r="AC933" s="5"/>
      <c r="AD933" s="5"/>
      <c r="AE933" s="5"/>
      <c r="AF933" s="51"/>
      <c r="AG933" s="50"/>
      <c r="AH933" s="50"/>
      <c r="AI933" s="50"/>
      <c r="AJ933" s="50"/>
      <c r="AK933" s="50"/>
      <c r="AL933" s="50"/>
      <c r="AM933" s="25"/>
      <c r="AN933" s="25"/>
      <c r="AO933" s="5"/>
    </row>
    <row r="934" spans="3:41" ht="14">
      <c r="C934" s="47"/>
      <c r="D934" s="47"/>
      <c r="E934" s="5"/>
      <c r="F934" s="5"/>
      <c r="G934" s="5"/>
      <c r="H934" s="5"/>
      <c r="I934" s="48"/>
      <c r="J934" s="48"/>
      <c r="K934" s="49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7"/>
      <c r="X934" s="5"/>
      <c r="Y934" s="5"/>
      <c r="Z934" s="5"/>
      <c r="AA934" s="5"/>
      <c r="AB934" s="5"/>
      <c r="AC934" s="5"/>
      <c r="AD934" s="5"/>
      <c r="AE934" s="5"/>
      <c r="AF934" s="51"/>
      <c r="AG934" s="50"/>
      <c r="AH934" s="50"/>
      <c r="AI934" s="50"/>
      <c r="AJ934" s="50"/>
      <c r="AK934" s="50"/>
      <c r="AL934" s="50"/>
      <c r="AM934" s="25"/>
      <c r="AN934" s="25"/>
      <c r="AO934" s="5"/>
    </row>
    <row r="935" spans="3:41" ht="14">
      <c r="C935" s="47"/>
      <c r="D935" s="47"/>
      <c r="E935" s="5"/>
      <c r="F935" s="5"/>
      <c r="G935" s="5"/>
      <c r="H935" s="5"/>
      <c r="I935" s="48"/>
      <c r="J935" s="48"/>
      <c r="K935" s="49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7"/>
      <c r="X935" s="5"/>
      <c r="Y935" s="5"/>
      <c r="Z935" s="5"/>
      <c r="AA935" s="5"/>
      <c r="AB935" s="5"/>
      <c r="AC935" s="5"/>
      <c r="AD935" s="5"/>
      <c r="AE935" s="5"/>
      <c r="AF935" s="51"/>
      <c r="AG935" s="50"/>
      <c r="AH935" s="50"/>
      <c r="AI935" s="50"/>
      <c r="AJ935" s="50"/>
      <c r="AK935" s="50"/>
      <c r="AL935" s="50"/>
      <c r="AM935" s="25"/>
      <c r="AN935" s="25"/>
      <c r="AO935" s="5"/>
    </row>
    <row r="936" spans="3:41" ht="14">
      <c r="C936" s="47"/>
      <c r="D936" s="47"/>
      <c r="E936" s="5"/>
      <c r="F936" s="5"/>
      <c r="G936" s="5"/>
      <c r="H936" s="5"/>
      <c r="I936" s="48"/>
      <c r="J936" s="48"/>
      <c r="K936" s="49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7"/>
      <c r="X936" s="5"/>
      <c r="Y936" s="5"/>
      <c r="Z936" s="5"/>
      <c r="AA936" s="5"/>
      <c r="AB936" s="5"/>
      <c r="AC936" s="5"/>
      <c r="AD936" s="5"/>
      <c r="AE936" s="5"/>
      <c r="AF936" s="51"/>
      <c r="AG936" s="50"/>
      <c r="AH936" s="50"/>
      <c r="AI936" s="50"/>
      <c r="AJ936" s="50"/>
      <c r="AK936" s="50"/>
      <c r="AL936" s="50"/>
      <c r="AM936" s="25"/>
      <c r="AN936" s="25"/>
      <c r="AO936" s="5"/>
    </row>
    <row r="937" spans="3:41" ht="14">
      <c r="C937" s="47"/>
      <c r="D937" s="47"/>
      <c r="E937" s="5"/>
      <c r="F937" s="5"/>
      <c r="G937" s="5"/>
      <c r="H937" s="5"/>
      <c r="I937" s="48"/>
      <c r="J937" s="48"/>
      <c r="K937" s="49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7"/>
      <c r="X937" s="5"/>
      <c r="Y937" s="5"/>
      <c r="Z937" s="5"/>
      <c r="AA937" s="5"/>
      <c r="AB937" s="5"/>
      <c r="AC937" s="5"/>
      <c r="AD937" s="5"/>
      <c r="AE937" s="5"/>
      <c r="AF937" s="51"/>
      <c r="AG937" s="50"/>
      <c r="AH937" s="50"/>
      <c r="AI937" s="50"/>
      <c r="AJ937" s="50"/>
      <c r="AK937" s="50"/>
      <c r="AL937" s="50"/>
      <c r="AM937" s="25"/>
      <c r="AN937" s="25"/>
      <c r="AO937" s="5"/>
    </row>
    <row r="938" spans="3:41" ht="14">
      <c r="C938" s="47"/>
      <c r="D938" s="47"/>
      <c r="E938" s="5"/>
      <c r="F938" s="5"/>
      <c r="G938" s="5"/>
      <c r="H938" s="5"/>
      <c r="I938" s="48"/>
      <c r="J938" s="48"/>
      <c r="K938" s="49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7"/>
      <c r="X938" s="5"/>
      <c r="Y938" s="5"/>
      <c r="Z938" s="5"/>
      <c r="AA938" s="5"/>
      <c r="AB938" s="5"/>
      <c r="AC938" s="5"/>
      <c r="AD938" s="5"/>
      <c r="AE938" s="5"/>
      <c r="AF938" s="51"/>
      <c r="AG938" s="50"/>
      <c r="AH938" s="50"/>
      <c r="AI938" s="50"/>
      <c r="AJ938" s="50"/>
      <c r="AK938" s="50"/>
      <c r="AL938" s="50"/>
      <c r="AM938" s="25"/>
      <c r="AN938" s="25"/>
      <c r="AO938" s="5"/>
    </row>
    <row r="939" spans="3:41" ht="14">
      <c r="C939" s="47"/>
      <c r="D939" s="47"/>
      <c r="E939" s="5"/>
      <c r="F939" s="5"/>
      <c r="G939" s="5"/>
      <c r="H939" s="5"/>
      <c r="I939" s="48"/>
      <c r="J939" s="48"/>
      <c r="K939" s="49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7"/>
      <c r="X939" s="5"/>
      <c r="Y939" s="5"/>
      <c r="Z939" s="5"/>
      <c r="AA939" s="5"/>
      <c r="AB939" s="5"/>
      <c r="AC939" s="5"/>
      <c r="AD939" s="5"/>
      <c r="AE939" s="5"/>
      <c r="AF939" s="51"/>
      <c r="AG939" s="50"/>
      <c r="AH939" s="50"/>
      <c r="AI939" s="50"/>
      <c r="AJ939" s="50"/>
      <c r="AK939" s="50"/>
      <c r="AL939" s="50"/>
      <c r="AM939" s="25"/>
      <c r="AN939" s="25"/>
      <c r="AO939" s="5"/>
    </row>
    <row r="940" spans="3:41" ht="14">
      <c r="C940" s="47"/>
      <c r="D940" s="47"/>
      <c r="E940" s="5"/>
      <c r="F940" s="5"/>
      <c r="G940" s="5"/>
      <c r="H940" s="5"/>
      <c r="I940" s="48"/>
      <c r="J940" s="48"/>
      <c r="K940" s="49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7"/>
      <c r="X940" s="5"/>
      <c r="Y940" s="5"/>
      <c r="Z940" s="5"/>
      <c r="AA940" s="5"/>
      <c r="AB940" s="5"/>
      <c r="AC940" s="5"/>
      <c r="AD940" s="5"/>
      <c r="AE940" s="5"/>
      <c r="AF940" s="51"/>
      <c r="AG940" s="50"/>
      <c r="AH940" s="50"/>
      <c r="AI940" s="50"/>
      <c r="AJ940" s="50"/>
      <c r="AK940" s="50"/>
      <c r="AL940" s="50"/>
      <c r="AM940" s="25"/>
      <c r="AN940" s="25"/>
      <c r="AO940" s="5"/>
    </row>
    <row r="941" spans="3:41" ht="14">
      <c r="C941" s="47"/>
      <c r="D941" s="47"/>
      <c r="E941" s="5"/>
      <c r="F941" s="5"/>
      <c r="G941" s="5"/>
      <c r="H941" s="5"/>
      <c r="I941" s="48"/>
      <c r="J941" s="48"/>
      <c r="K941" s="49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7"/>
      <c r="X941" s="5"/>
      <c r="Y941" s="5"/>
      <c r="Z941" s="5"/>
      <c r="AA941" s="5"/>
      <c r="AB941" s="5"/>
      <c r="AC941" s="5"/>
      <c r="AD941" s="5"/>
      <c r="AE941" s="5"/>
      <c r="AF941" s="51"/>
      <c r="AG941" s="50"/>
      <c r="AH941" s="50"/>
      <c r="AI941" s="50"/>
      <c r="AJ941" s="50"/>
      <c r="AK941" s="50"/>
      <c r="AL941" s="50"/>
      <c r="AM941" s="25"/>
      <c r="AN941" s="25"/>
      <c r="AO941" s="5"/>
    </row>
    <row r="942" spans="3:41" ht="14">
      <c r="C942" s="47"/>
      <c r="D942" s="47"/>
      <c r="E942" s="5"/>
      <c r="F942" s="5"/>
      <c r="G942" s="5"/>
      <c r="H942" s="5"/>
      <c r="I942" s="48"/>
      <c r="J942" s="48"/>
      <c r="K942" s="49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7"/>
      <c r="X942" s="5"/>
      <c r="Y942" s="5"/>
      <c r="Z942" s="5"/>
      <c r="AA942" s="5"/>
      <c r="AB942" s="5"/>
      <c r="AC942" s="5"/>
      <c r="AD942" s="5"/>
      <c r="AE942" s="5"/>
      <c r="AF942" s="51"/>
      <c r="AG942" s="50"/>
      <c r="AH942" s="50"/>
      <c r="AI942" s="50"/>
      <c r="AJ942" s="50"/>
      <c r="AK942" s="50"/>
      <c r="AL942" s="50"/>
      <c r="AM942" s="25"/>
      <c r="AN942" s="25"/>
      <c r="AO942" s="5"/>
    </row>
    <row r="943" spans="3:41" ht="14">
      <c r="C943" s="47"/>
      <c r="D943" s="47"/>
      <c r="E943" s="5"/>
      <c r="F943" s="5"/>
      <c r="G943" s="5"/>
      <c r="H943" s="5"/>
      <c r="I943" s="48"/>
      <c r="J943" s="48"/>
      <c r="K943" s="49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7"/>
      <c r="X943" s="5"/>
      <c r="Y943" s="5"/>
      <c r="Z943" s="5"/>
      <c r="AA943" s="5"/>
      <c r="AB943" s="5"/>
      <c r="AC943" s="5"/>
      <c r="AD943" s="5"/>
      <c r="AE943" s="5"/>
      <c r="AF943" s="51"/>
      <c r="AG943" s="50"/>
      <c r="AH943" s="50"/>
      <c r="AI943" s="50"/>
      <c r="AJ943" s="50"/>
      <c r="AK943" s="50"/>
      <c r="AL943" s="50"/>
      <c r="AM943" s="25"/>
      <c r="AN943" s="25"/>
      <c r="AO943" s="5"/>
    </row>
    <row r="944" spans="3:41" ht="14">
      <c r="C944" s="47"/>
      <c r="D944" s="47"/>
      <c r="E944" s="5"/>
      <c r="F944" s="5"/>
      <c r="G944" s="5"/>
      <c r="H944" s="5"/>
      <c r="I944" s="48"/>
      <c r="J944" s="48"/>
      <c r="K944" s="49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7"/>
      <c r="X944" s="5"/>
      <c r="Y944" s="5"/>
      <c r="Z944" s="5"/>
      <c r="AA944" s="5"/>
      <c r="AB944" s="5"/>
      <c r="AC944" s="5"/>
      <c r="AD944" s="5"/>
      <c r="AE944" s="5"/>
      <c r="AF944" s="51"/>
      <c r="AG944" s="50"/>
      <c r="AH944" s="50"/>
      <c r="AI944" s="50"/>
      <c r="AJ944" s="50"/>
      <c r="AK944" s="50"/>
      <c r="AL944" s="50"/>
      <c r="AM944" s="25"/>
      <c r="AN944" s="25"/>
      <c r="AO944" s="5"/>
    </row>
    <row r="945" spans="3:41" ht="14">
      <c r="C945" s="47"/>
      <c r="D945" s="47"/>
      <c r="E945" s="5"/>
      <c r="F945" s="5"/>
      <c r="G945" s="5"/>
      <c r="H945" s="5"/>
      <c r="I945" s="48"/>
      <c r="J945" s="48"/>
      <c r="K945" s="49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7"/>
      <c r="X945" s="5"/>
      <c r="Y945" s="5"/>
      <c r="Z945" s="5"/>
      <c r="AA945" s="5"/>
      <c r="AB945" s="5"/>
      <c r="AC945" s="5"/>
      <c r="AD945" s="5"/>
      <c r="AE945" s="5"/>
      <c r="AF945" s="51"/>
      <c r="AG945" s="50"/>
      <c r="AH945" s="50"/>
      <c r="AI945" s="50"/>
      <c r="AJ945" s="50"/>
      <c r="AK945" s="50"/>
      <c r="AL945" s="50"/>
      <c r="AM945" s="25"/>
      <c r="AN945" s="25"/>
      <c r="AO945" s="5"/>
    </row>
    <row r="946" spans="3:41" ht="14">
      <c r="C946" s="47"/>
      <c r="D946" s="47"/>
      <c r="E946" s="5"/>
      <c r="F946" s="5"/>
      <c r="G946" s="5"/>
      <c r="H946" s="5"/>
      <c r="I946" s="48"/>
      <c r="J946" s="48"/>
      <c r="K946" s="49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7"/>
      <c r="X946" s="5"/>
      <c r="Y946" s="5"/>
      <c r="Z946" s="5"/>
      <c r="AA946" s="5"/>
      <c r="AB946" s="5"/>
      <c r="AC946" s="5"/>
      <c r="AD946" s="5"/>
      <c r="AE946" s="5"/>
      <c r="AF946" s="51"/>
      <c r="AG946" s="50"/>
      <c r="AH946" s="50"/>
      <c r="AI946" s="50"/>
      <c r="AJ946" s="50"/>
      <c r="AK946" s="50"/>
      <c r="AL946" s="50"/>
      <c r="AM946" s="25"/>
      <c r="AN946" s="25"/>
      <c r="AO946" s="5"/>
    </row>
    <row r="947" spans="3:41" ht="14">
      <c r="C947" s="47"/>
      <c r="D947" s="47"/>
      <c r="E947" s="5"/>
      <c r="F947" s="5"/>
      <c r="G947" s="5"/>
      <c r="H947" s="5"/>
      <c r="I947" s="48"/>
      <c r="J947" s="48"/>
      <c r="K947" s="49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7"/>
      <c r="X947" s="5"/>
      <c r="Y947" s="5"/>
      <c r="Z947" s="5"/>
      <c r="AA947" s="5"/>
      <c r="AB947" s="5"/>
      <c r="AC947" s="5"/>
      <c r="AD947" s="5"/>
      <c r="AE947" s="5"/>
      <c r="AF947" s="51"/>
      <c r="AG947" s="50"/>
      <c r="AH947" s="50"/>
      <c r="AI947" s="50"/>
      <c r="AJ947" s="50"/>
      <c r="AK947" s="50"/>
      <c r="AL947" s="50"/>
      <c r="AM947" s="25"/>
      <c r="AN947" s="25"/>
      <c r="AO947" s="5"/>
    </row>
    <row r="948" spans="3:41" ht="14">
      <c r="C948" s="47"/>
      <c r="D948" s="47"/>
      <c r="E948" s="5"/>
      <c r="F948" s="5"/>
      <c r="G948" s="5"/>
      <c r="H948" s="5"/>
      <c r="I948" s="48"/>
      <c r="J948" s="48"/>
      <c r="K948" s="49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7"/>
      <c r="X948" s="5"/>
      <c r="Y948" s="5"/>
      <c r="Z948" s="5"/>
      <c r="AA948" s="5"/>
      <c r="AB948" s="5"/>
      <c r="AC948" s="5"/>
      <c r="AD948" s="5"/>
      <c r="AE948" s="5"/>
      <c r="AF948" s="51"/>
      <c r="AG948" s="50"/>
      <c r="AH948" s="50"/>
      <c r="AI948" s="50"/>
      <c r="AJ948" s="50"/>
      <c r="AK948" s="50"/>
      <c r="AL948" s="50"/>
      <c r="AM948" s="25"/>
      <c r="AN948" s="25"/>
      <c r="AO948" s="5"/>
    </row>
    <row r="949" spans="3:41" ht="14">
      <c r="C949" s="47"/>
      <c r="D949" s="47"/>
      <c r="E949" s="5"/>
      <c r="F949" s="5"/>
      <c r="G949" s="5"/>
      <c r="H949" s="5"/>
      <c r="I949" s="48"/>
      <c r="J949" s="48"/>
      <c r="K949" s="49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7"/>
      <c r="X949" s="5"/>
      <c r="Y949" s="5"/>
      <c r="Z949" s="5"/>
      <c r="AA949" s="5"/>
      <c r="AB949" s="5"/>
      <c r="AC949" s="5"/>
      <c r="AD949" s="5"/>
      <c r="AE949" s="5"/>
      <c r="AF949" s="51"/>
      <c r="AG949" s="50"/>
      <c r="AH949" s="50"/>
      <c r="AI949" s="50"/>
      <c r="AJ949" s="50"/>
      <c r="AK949" s="50"/>
      <c r="AL949" s="50"/>
      <c r="AM949" s="25"/>
      <c r="AN949" s="25"/>
      <c r="AO949" s="5"/>
    </row>
    <row r="950" spans="3:41" ht="14">
      <c r="C950" s="47"/>
      <c r="D950" s="47"/>
      <c r="E950" s="5"/>
      <c r="F950" s="5"/>
      <c r="G950" s="5"/>
      <c r="H950" s="5"/>
      <c r="I950" s="48"/>
      <c r="J950" s="48"/>
      <c r="K950" s="49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7"/>
      <c r="X950" s="5"/>
      <c r="Y950" s="5"/>
      <c r="Z950" s="5"/>
      <c r="AA950" s="5"/>
      <c r="AB950" s="5"/>
      <c r="AC950" s="5"/>
      <c r="AD950" s="5"/>
      <c r="AE950" s="5"/>
      <c r="AF950" s="51"/>
      <c r="AG950" s="50"/>
      <c r="AH950" s="50"/>
      <c r="AI950" s="50"/>
      <c r="AJ950" s="50"/>
      <c r="AK950" s="50"/>
      <c r="AL950" s="50"/>
      <c r="AM950" s="25"/>
      <c r="AN950" s="25"/>
      <c r="AO950" s="5"/>
    </row>
    <row r="951" spans="3:41" ht="14">
      <c r="C951" s="47"/>
      <c r="D951" s="47"/>
      <c r="E951" s="5"/>
      <c r="F951" s="5"/>
      <c r="G951" s="5"/>
      <c r="H951" s="5"/>
      <c r="I951" s="48"/>
      <c r="J951" s="48"/>
      <c r="K951" s="49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7"/>
      <c r="X951" s="5"/>
      <c r="Y951" s="5"/>
      <c r="Z951" s="5"/>
      <c r="AA951" s="5"/>
      <c r="AB951" s="5"/>
      <c r="AC951" s="5"/>
      <c r="AD951" s="5"/>
      <c r="AE951" s="5"/>
      <c r="AF951" s="51"/>
      <c r="AG951" s="50"/>
      <c r="AH951" s="50"/>
      <c r="AI951" s="50"/>
      <c r="AJ951" s="50"/>
      <c r="AK951" s="50"/>
      <c r="AL951" s="50"/>
      <c r="AM951" s="25"/>
      <c r="AN951" s="25"/>
      <c r="AO951" s="5"/>
    </row>
    <row r="952" spans="3:41" ht="14">
      <c r="C952" s="47"/>
      <c r="D952" s="47"/>
      <c r="E952" s="5"/>
      <c r="F952" s="5"/>
      <c r="G952" s="5"/>
      <c r="H952" s="5"/>
      <c r="I952" s="48"/>
      <c r="J952" s="48"/>
      <c r="K952" s="49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7"/>
      <c r="X952" s="5"/>
      <c r="Y952" s="5"/>
      <c r="Z952" s="5"/>
      <c r="AA952" s="5"/>
      <c r="AB952" s="5"/>
      <c r="AC952" s="5"/>
      <c r="AD952" s="5"/>
      <c r="AE952" s="5"/>
      <c r="AF952" s="51"/>
      <c r="AG952" s="50"/>
      <c r="AH952" s="50"/>
      <c r="AI952" s="50"/>
      <c r="AJ952" s="50"/>
      <c r="AK952" s="50"/>
      <c r="AL952" s="50"/>
      <c r="AM952" s="25"/>
      <c r="AN952" s="25"/>
      <c r="AO952" s="5"/>
    </row>
    <row r="953" spans="3:41" ht="14">
      <c r="C953" s="47"/>
      <c r="D953" s="47"/>
      <c r="E953" s="5"/>
      <c r="F953" s="5"/>
      <c r="G953" s="5"/>
      <c r="H953" s="5"/>
      <c r="I953" s="48"/>
      <c r="J953" s="48"/>
      <c r="K953" s="49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7"/>
      <c r="X953" s="5"/>
      <c r="Y953" s="5"/>
      <c r="Z953" s="5"/>
      <c r="AA953" s="5"/>
      <c r="AB953" s="5"/>
      <c r="AC953" s="5"/>
      <c r="AD953" s="5"/>
      <c r="AE953" s="5"/>
      <c r="AF953" s="51"/>
      <c r="AG953" s="50"/>
      <c r="AH953" s="50"/>
      <c r="AI953" s="50"/>
      <c r="AJ953" s="50"/>
      <c r="AK953" s="50"/>
      <c r="AL953" s="50"/>
      <c r="AM953" s="25"/>
      <c r="AN953" s="25"/>
      <c r="AO953" s="5"/>
    </row>
    <row r="954" spans="3:41" ht="14">
      <c r="C954" s="47"/>
      <c r="D954" s="47"/>
      <c r="E954" s="5"/>
      <c r="F954" s="5"/>
      <c r="G954" s="5"/>
      <c r="H954" s="5"/>
      <c r="I954" s="48"/>
      <c r="J954" s="48"/>
      <c r="K954" s="49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7"/>
      <c r="X954" s="5"/>
      <c r="Y954" s="5"/>
      <c r="Z954" s="5"/>
      <c r="AA954" s="5"/>
      <c r="AB954" s="5"/>
      <c r="AC954" s="5"/>
      <c r="AD954" s="5"/>
      <c r="AE954" s="5"/>
      <c r="AF954" s="51"/>
      <c r="AG954" s="50"/>
      <c r="AH954" s="50"/>
      <c r="AI954" s="50"/>
      <c r="AJ954" s="50"/>
      <c r="AK954" s="50"/>
      <c r="AL954" s="50"/>
      <c r="AM954" s="25"/>
      <c r="AN954" s="25"/>
      <c r="AO954" s="5"/>
    </row>
    <row r="955" spans="3:41" ht="14">
      <c r="C955" s="47"/>
      <c r="D955" s="47"/>
      <c r="E955" s="5"/>
      <c r="F955" s="5"/>
      <c r="G955" s="5"/>
      <c r="H955" s="5"/>
      <c r="I955" s="48"/>
      <c r="J955" s="48"/>
      <c r="K955" s="49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7"/>
      <c r="X955" s="5"/>
      <c r="Y955" s="5"/>
      <c r="Z955" s="5"/>
      <c r="AA955" s="5"/>
      <c r="AB955" s="5"/>
      <c r="AC955" s="5"/>
      <c r="AD955" s="5"/>
      <c r="AE955" s="5"/>
      <c r="AF955" s="51"/>
      <c r="AG955" s="50"/>
      <c r="AH955" s="50"/>
      <c r="AI955" s="50"/>
      <c r="AJ955" s="50"/>
      <c r="AK955" s="50"/>
      <c r="AL955" s="50"/>
      <c r="AM955" s="25"/>
      <c r="AN955" s="25"/>
      <c r="AO955" s="5"/>
    </row>
    <row r="956" spans="3:41" ht="14">
      <c r="C956" s="47"/>
      <c r="D956" s="47"/>
      <c r="E956" s="5"/>
      <c r="F956" s="5"/>
      <c r="G956" s="5"/>
      <c r="H956" s="5"/>
      <c r="I956" s="48"/>
      <c r="J956" s="48"/>
      <c r="K956" s="49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7"/>
      <c r="X956" s="5"/>
      <c r="Y956" s="5"/>
      <c r="Z956" s="5"/>
      <c r="AA956" s="5"/>
      <c r="AB956" s="5"/>
      <c r="AC956" s="5"/>
      <c r="AD956" s="5"/>
      <c r="AE956" s="5"/>
      <c r="AF956" s="51"/>
      <c r="AG956" s="50"/>
      <c r="AH956" s="50"/>
      <c r="AI956" s="50"/>
      <c r="AJ956" s="50"/>
      <c r="AK956" s="50"/>
      <c r="AL956" s="50"/>
      <c r="AM956" s="25"/>
      <c r="AN956" s="25"/>
      <c r="AO956" s="5"/>
    </row>
    <row r="957" spans="3:41" ht="14">
      <c r="C957" s="47"/>
      <c r="D957" s="47"/>
      <c r="E957" s="5"/>
      <c r="F957" s="5"/>
      <c r="G957" s="5"/>
      <c r="H957" s="5"/>
      <c r="I957" s="48"/>
      <c r="J957" s="48"/>
      <c r="K957" s="49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7"/>
      <c r="X957" s="5"/>
      <c r="Y957" s="5"/>
      <c r="Z957" s="5"/>
      <c r="AA957" s="5"/>
      <c r="AB957" s="5"/>
      <c r="AC957" s="5"/>
      <c r="AD957" s="5"/>
      <c r="AE957" s="5"/>
      <c r="AF957" s="51"/>
      <c r="AG957" s="50"/>
      <c r="AH957" s="50"/>
      <c r="AI957" s="50"/>
      <c r="AJ957" s="50"/>
      <c r="AK957" s="50"/>
      <c r="AL957" s="50"/>
      <c r="AM957" s="25"/>
      <c r="AN957" s="25"/>
      <c r="AO957" s="5"/>
    </row>
    <row r="958" spans="3:41" ht="14">
      <c r="C958" s="47"/>
      <c r="D958" s="47"/>
      <c r="E958" s="5"/>
      <c r="F958" s="5"/>
      <c r="G958" s="5"/>
      <c r="H958" s="5"/>
      <c r="I958" s="48"/>
      <c r="J958" s="48"/>
      <c r="K958" s="49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7"/>
      <c r="X958" s="5"/>
      <c r="Y958" s="5"/>
      <c r="Z958" s="5"/>
      <c r="AA958" s="5"/>
      <c r="AB958" s="5"/>
      <c r="AC958" s="5"/>
      <c r="AD958" s="5"/>
      <c r="AE958" s="5"/>
      <c r="AF958" s="51"/>
      <c r="AG958" s="50"/>
      <c r="AH958" s="50"/>
      <c r="AI958" s="50"/>
      <c r="AJ958" s="50"/>
      <c r="AK958" s="50"/>
      <c r="AL958" s="50"/>
      <c r="AM958" s="25"/>
      <c r="AN958" s="25"/>
      <c r="AO958" s="5"/>
    </row>
    <row r="959" spans="3:41" ht="14">
      <c r="C959" s="47"/>
      <c r="D959" s="47"/>
      <c r="E959" s="5"/>
      <c r="F959" s="5"/>
      <c r="G959" s="5"/>
      <c r="H959" s="5"/>
      <c r="I959" s="48"/>
      <c r="J959" s="48"/>
      <c r="K959" s="49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7"/>
      <c r="X959" s="5"/>
      <c r="Y959" s="5"/>
      <c r="Z959" s="5"/>
      <c r="AA959" s="5"/>
      <c r="AB959" s="5"/>
      <c r="AC959" s="5"/>
      <c r="AD959" s="5"/>
      <c r="AE959" s="5"/>
      <c r="AF959" s="51"/>
      <c r="AG959" s="50"/>
      <c r="AH959" s="50"/>
      <c r="AI959" s="50"/>
      <c r="AJ959" s="50"/>
      <c r="AK959" s="50"/>
      <c r="AL959" s="50"/>
      <c r="AM959" s="25"/>
      <c r="AN959" s="25"/>
      <c r="AO959" s="5"/>
    </row>
    <row r="960" spans="3:41" ht="14">
      <c r="C960" s="47"/>
      <c r="D960" s="47"/>
      <c r="E960" s="5"/>
      <c r="F960" s="5"/>
      <c r="G960" s="5"/>
      <c r="H960" s="5"/>
      <c r="I960" s="48"/>
      <c r="J960" s="48"/>
      <c r="K960" s="49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7"/>
      <c r="X960" s="5"/>
      <c r="Y960" s="5"/>
      <c r="Z960" s="5"/>
      <c r="AA960" s="5"/>
      <c r="AB960" s="5"/>
      <c r="AC960" s="5"/>
      <c r="AD960" s="5"/>
      <c r="AE960" s="5"/>
      <c r="AF960" s="51"/>
      <c r="AG960" s="50"/>
      <c r="AH960" s="50"/>
      <c r="AI960" s="50"/>
      <c r="AJ960" s="50"/>
      <c r="AK960" s="50"/>
      <c r="AL960" s="50"/>
      <c r="AM960" s="25"/>
      <c r="AN960" s="25"/>
      <c r="AO960" s="5"/>
    </row>
    <row r="961" spans="3:41" ht="14">
      <c r="C961" s="47"/>
      <c r="D961" s="47"/>
      <c r="E961" s="5"/>
      <c r="F961" s="5"/>
      <c r="G961" s="5"/>
      <c r="H961" s="5"/>
      <c r="I961" s="48"/>
      <c r="J961" s="48"/>
      <c r="K961" s="49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7"/>
      <c r="X961" s="5"/>
      <c r="Y961" s="5"/>
      <c r="Z961" s="5"/>
      <c r="AA961" s="5"/>
      <c r="AB961" s="5"/>
      <c r="AC961" s="5"/>
      <c r="AD961" s="5"/>
      <c r="AE961" s="5"/>
      <c r="AF961" s="51"/>
      <c r="AG961" s="50"/>
      <c r="AH961" s="50"/>
      <c r="AI961" s="50"/>
      <c r="AJ961" s="50"/>
      <c r="AK961" s="50"/>
      <c r="AL961" s="50"/>
      <c r="AM961" s="25"/>
      <c r="AN961" s="25"/>
      <c r="AO961" s="5"/>
    </row>
    <row r="962" spans="3:41" ht="14">
      <c r="C962" s="47"/>
      <c r="D962" s="47"/>
      <c r="E962" s="5"/>
      <c r="F962" s="5"/>
      <c r="G962" s="5"/>
      <c r="H962" s="5"/>
      <c r="I962" s="48"/>
      <c r="J962" s="48"/>
      <c r="K962" s="49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7"/>
      <c r="X962" s="5"/>
      <c r="Y962" s="5"/>
      <c r="Z962" s="5"/>
      <c r="AA962" s="5"/>
      <c r="AB962" s="5"/>
      <c r="AC962" s="5"/>
      <c r="AD962" s="5"/>
      <c r="AE962" s="5"/>
      <c r="AF962" s="51"/>
      <c r="AG962" s="50"/>
      <c r="AH962" s="50"/>
      <c r="AI962" s="50"/>
      <c r="AJ962" s="50"/>
      <c r="AK962" s="50"/>
      <c r="AL962" s="50"/>
      <c r="AM962" s="25"/>
      <c r="AN962" s="25"/>
      <c r="AO962" s="5"/>
    </row>
    <row r="963" spans="3:41" ht="14">
      <c r="C963" s="47"/>
      <c r="D963" s="47"/>
      <c r="E963" s="5"/>
      <c r="F963" s="5"/>
      <c r="G963" s="5"/>
      <c r="H963" s="5"/>
      <c r="I963" s="48"/>
      <c r="J963" s="48"/>
      <c r="K963" s="49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7"/>
      <c r="X963" s="5"/>
      <c r="Y963" s="5"/>
      <c r="Z963" s="5"/>
      <c r="AA963" s="5"/>
      <c r="AB963" s="5"/>
      <c r="AC963" s="5"/>
      <c r="AD963" s="5"/>
      <c r="AE963" s="5"/>
      <c r="AF963" s="51"/>
      <c r="AG963" s="50"/>
      <c r="AH963" s="50"/>
      <c r="AI963" s="50"/>
      <c r="AJ963" s="50"/>
      <c r="AK963" s="50"/>
      <c r="AL963" s="50"/>
      <c r="AM963" s="25"/>
      <c r="AN963" s="25"/>
      <c r="AO963" s="5"/>
    </row>
    <row r="964" spans="3:41" ht="14">
      <c r="C964" s="47"/>
      <c r="D964" s="47"/>
      <c r="E964" s="5"/>
      <c r="F964" s="5"/>
      <c r="G964" s="5"/>
      <c r="H964" s="5"/>
      <c r="I964" s="48"/>
      <c r="J964" s="48"/>
      <c r="K964" s="49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7"/>
      <c r="X964" s="5"/>
      <c r="Y964" s="5"/>
      <c r="Z964" s="5"/>
      <c r="AA964" s="5"/>
      <c r="AB964" s="5"/>
      <c r="AC964" s="5"/>
      <c r="AD964" s="5"/>
      <c r="AE964" s="5"/>
      <c r="AF964" s="51"/>
      <c r="AG964" s="50"/>
      <c r="AH964" s="50"/>
      <c r="AI964" s="50"/>
      <c r="AJ964" s="50"/>
      <c r="AK964" s="50"/>
      <c r="AL964" s="50"/>
      <c r="AM964" s="25"/>
      <c r="AN964" s="25"/>
      <c r="AO964" s="5"/>
    </row>
    <row r="965" spans="3:41" ht="14">
      <c r="C965" s="47"/>
      <c r="D965" s="47"/>
      <c r="E965" s="5"/>
      <c r="F965" s="5"/>
      <c r="G965" s="5"/>
      <c r="H965" s="5"/>
      <c r="I965" s="48"/>
      <c r="J965" s="48"/>
      <c r="K965" s="49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7"/>
      <c r="X965" s="5"/>
      <c r="Y965" s="5"/>
      <c r="Z965" s="5"/>
      <c r="AA965" s="5"/>
      <c r="AB965" s="5"/>
      <c r="AC965" s="5"/>
      <c r="AD965" s="5"/>
      <c r="AE965" s="5"/>
      <c r="AF965" s="51"/>
      <c r="AG965" s="50"/>
      <c r="AH965" s="50"/>
      <c r="AI965" s="50"/>
      <c r="AJ965" s="50"/>
      <c r="AK965" s="50"/>
      <c r="AL965" s="50"/>
      <c r="AM965" s="25"/>
      <c r="AN965" s="25"/>
      <c r="AO965" s="5"/>
    </row>
    <row r="966" spans="3:41" ht="14">
      <c r="C966" s="47"/>
      <c r="D966" s="47"/>
      <c r="E966" s="5"/>
      <c r="F966" s="5"/>
      <c r="G966" s="5"/>
      <c r="H966" s="5"/>
      <c r="I966" s="48"/>
      <c r="J966" s="48"/>
      <c r="K966" s="49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7"/>
      <c r="X966" s="5"/>
      <c r="Y966" s="5"/>
      <c r="Z966" s="5"/>
      <c r="AA966" s="5"/>
      <c r="AB966" s="5"/>
      <c r="AC966" s="5"/>
      <c r="AD966" s="5"/>
      <c r="AE966" s="5"/>
      <c r="AF966" s="51"/>
      <c r="AG966" s="50"/>
      <c r="AH966" s="50"/>
      <c r="AI966" s="50"/>
      <c r="AJ966" s="50"/>
      <c r="AK966" s="50"/>
      <c r="AL966" s="50"/>
      <c r="AM966" s="25"/>
      <c r="AN966" s="25"/>
      <c r="AO966" s="5"/>
    </row>
    <row r="967" spans="3:41" ht="14">
      <c r="C967" s="47"/>
      <c r="D967" s="47"/>
      <c r="E967" s="5"/>
      <c r="F967" s="5"/>
      <c r="G967" s="5"/>
      <c r="H967" s="5"/>
      <c r="I967" s="48"/>
      <c r="J967" s="48"/>
      <c r="K967" s="49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7"/>
      <c r="X967" s="5"/>
      <c r="Y967" s="5"/>
      <c r="Z967" s="5"/>
      <c r="AA967" s="5"/>
      <c r="AB967" s="5"/>
      <c r="AC967" s="5"/>
      <c r="AD967" s="5"/>
      <c r="AE967" s="5"/>
      <c r="AF967" s="51"/>
      <c r="AG967" s="50"/>
      <c r="AH967" s="50"/>
      <c r="AI967" s="50"/>
      <c r="AJ967" s="50"/>
      <c r="AK967" s="50"/>
      <c r="AL967" s="50"/>
      <c r="AM967" s="25"/>
      <c r="AN967" s="25"/>
      <c r="AO967" s="5"/>
    </row>
    <row r="968" spans="3:41" ht="14">
      <c r="C968" s="47"/>
      <c r="D968" s="47"/>
      <c r="E968" s="5"/>
      <c r="F968" s="5"/>
      <c r="G968" s="5"/>
      <c r="H968" s="5"/>
      <c r="I968" s="48"/>
      <c r="J968" s="48"/>
      <c r="K968" s="49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7"/>
      <c r="X968" s="5"/>
      <c r="Y968" s="5"/>
      <c r="Z968" s="5"/>
      <c r="AA968" s="5"/>
      <c r="AB968" s="5"/>
      <c r="AC968" s="5"/>
      <c r="AD968" s="5"/>
      <c r="AE968" s="5"/>
      <c r="AF968" s="51"/>
      <c r="AG968" s="50"/>
      <c r="AH968" s="50"/>
      <c r="AI968" s="50"/>
      <c r="AJ968" s="50"/>
      <c r="AK968" s="50"/>
      <c r="AL968" s="50"/>
      <c r="AM968" s="25"/>
      <c r="AN968" s="25"/>
      <c r="AO968" s="5"/>
    </row>
    <row r="969" spans="3:41" ht="14">
      <c r="C969" s="47"/>
      <c r="D969" s="47"/>
      <c r="E969" s="5"/>
      <c r="F969" s="5"/>
      <c r="G969" s="5"/>
      <c r="H969" s="5"/>
      <c r="I969" s="48"/>
      <c r="J969" s="48"/>
      <c r="K969" s="49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7"/>
      <c r="X969" s="5"/>
      <c r="Y969" s="5"/>
      <c r="Z969" s="5"/>
      <c r="AA969" s="5"/>
      <c r="AB969" s="5"/>
      <c r="AC969" s="5"/>
      <c r="AD969" s="5"/>
      <c r="AE969" s="5"/>
      <c r="AF969" s="51"/>
      <c r="AG969" s="50"/>
      <c r="AH969" s="50"/>
      <c r="AI969" s="50"/>
      <c r="AJ969" s="50"/>
      <c r="AK969" s="50"/>
      <c r="AL969" s="50"/>
      <c r="AM969" s="25"/>
      <c r="AN969" s="25"/>
      <c r="AO969" s="5"/>
    </row>
    <row r="970" spans="3:41" ht="14">
      <c r="C970" s="47"/>
      <c r="D970" s="47"/>
      <c r="E970" s="5"/>
      <c r="F970" s="5"/>
      <c r="G970" s="5"/>
      <c r="H970" s="5"/>
      <c r="I970" s="48"/>
      <c r="J970" s="48"/>
      <c r="K970" s="49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7"/>
      <c r="X970" s="5"/>
      <c r="Y970" s="5"/>
      <c r="Z970" s="5"/>
      <c r="AA970" s="5"/>
      <c r="AB970" s="5"/>
      <c r="AC970" s="5"/>
      <c r="AD970" s="5"/>
      <c r="AE970" s="5"/>
      <c r="AF970" s="51"/>
      <c r="AG970" s="50"/>
      <c r="AH970" s="50"/>
      <c r="AI970" s="50"/>
      <c r="AJ970" s="50"/>
      <c r="AK970" s="50"/>
      <c r="AL970" s="50"/>
      <c r="AM970" s="25"/>
      <c r="AN970" s="25"/>
      <c r="AO970" s="5"/>
    </row>
    <row r="971" spans="3:41" ht="14">
      <c r="C971" s="47"/>
      <c r="D971" s="47"/>
      <c r="E971" s="5"/>
      <c r="F971" s="5"/>
      <c r="G971" s="5"/>
      <c r="H971" s="5"/>
      <c r="I971" s="48"/>
      <c r="J971" s="48"/>
      <c r="K971" s="49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7"/>
      <c r="X971" s="5"/>
      <c r="Y971" s="5"/>
      <c r="Z971" s="5"/>
      <c r="AA971" s="5"/>
      <c r="AB971" s="5"/>
      <c r="AC971" s="5"/>
      <c r="AD971" s="5"/>
      <c r="AE971" s="5"/>
      <c r="AF971" s="51"/>
      <c r="AG971" s="50"/>
      <c r="AH971" s="50"/>
      <c r="AI971" s="50"/>
      <c r="AJ971" s="50"/>
      <c r="AK971" s="50"/>
      <c r="AL971" s="50"/>
      <c r="AM971" s="25"/>
      <c r="AN971" s="25"/>
      <c r="AO971" s="5"/>
    </row>
    <row r="972" spans="3:41" ht="14">
      <c r="C972" s="47"/>
      <c r="D972" s="47"/>
      <c r="E972" s="5"/>
      <c r="F972" s="5"/>
      <c r="G972" s="5"/>
      <c r="H972" s="5"/>
      <c r="I972" s="48"/>
      <c r="J972" s="48"/>
      <c r="K972" s="49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7"/>
      <c r="X972" s="5"/>
      <c r="Y972" s="5"/>
      <c r="Z972" s="5"/>
      <c r="AA972" s="5"/>
      <c r="AB972" s="5"/>
      <c r="AC972" s="5"/>
      <c r="AD972" s="5"/>
      <c r="AE972" s="5"/>
      <c r="AF972" s="51"/>
      <c r="AG972" s="50"/>
      <c r="AH972" s="50"/>
      <c r="AI972" s="50"/>
      <c r="AJ972" s="50"/>
      <c r="AK972" s="50"/>
      <c r="AL972" s="50"/>
      <c r="AM972" s="25"/>
      <c r="AN972" s="25"/>
      <c r="AO972" s="5"/>
    </row>
    <row r="973" spans="3:41" ht="14">
      <c r="C973" s="47"/>
      <c r="D973" s="47"/>
      <c r="E973" s="5"/>
      <c r="F973" s="5"/>
      <c r="G973" s="5"/>
      <c r="H973" s="5"/>
      <c r="I973" s="48"/>
      <c r="J973" s="48"/>
      <c r="K973" s="49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7"/>
      <c r="X973" s="5"/>
      <c r="Y973" s="5"/>
      <c r="Z973" s="5"/>
      <c r="AA973" s="5"/>
      <c r="AB973" s="5"/>
      <c r="AC973" s="5"/>
      <c r="AD973" s="5"/>
      <c r="AE973" s="5"/>
      <c r="AF973" s="51"/>
      <c r="AG973" s="50"/>
      <c r="AH973" s="50"/>
      <c r="AI973" s="50"/>
      <c r="AJ973" s="50"/>
      <c r="AK973" s="50"/>
      <c r="AL973" s="50"/>
      <c r="AM973" s="25"/>
      <c r="AN973" s="25"/>
      <c r="AO973" s="5"/>
    </row>
    <row r="974" spans="3:41" ht="14">
      <c r="C974" s="47"/>
      <c r="D974" s="47"/>
      <c r="E974" s="5"/>
      <c r="F974" s="5"/>
      <c r="G974" s="5"/>
      <c r="H974" s="5"/>
      <c r="I974" s="48"/>
      <c r="J974" s="48"/>
      <c r="K974" s="49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7"/>
      <c r="X974" s="5"/>
      <c r="Y974" s="5"/>
      <c r="Z974" s="5"/>
      <c r="AA974" s="5"/>
      <c r="AB974" s="5"/>
      <c r="AC974" s="5"/>
      <c r="AD974" s="5"/>
      <c r="AE974" s="5"/>
      <c r="AF974" s="51"/>
      <c r="AG974" s="50"/>
      <c r="AH974" s="50"/>
      <c r="AI974" s="50"/>
      <c r="AJ974" s="50"/>
      <c r="AK974" s="50"/>
      <c r="AL974" s="50"/>
      <c r="AM974" s="25"/>
      <c r="AN974" s="25"/>
      <c r="AO974" s="5"/>
    </row>
    <row r="975" spans="3:41" ht="14">
      <c r="C975" s="47"/>
      <c r="D975" s="47"/>
      <c r="E975" s="5"/>
      <c r="F975" s="5"/>
      <c r="G975" s="5"/>
      <c r="H975" s="5"/>
      <c r="I975" s="48"/>
      <c r="J975" s="48"/>
      <c r="K975" s="49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7"/>
      <c r="X975" s="5"/>
      <c r="Y975" s="5"/>
      <c r="Z975" s="5"/>
      <c r="AA975" s="5"/>
      <c r="AB975" s="5"/>
      <c r="AC975" s="5"/>
      <c r="AD975" s="5"/>
      <c r="AE975" s="5"/>
      <c r="AF975" s="51"/>
      <c r="AG975" s="50"/>
      <c r="AH975" s="50"/>
      <c r="AI975" s="50"/>
      <c r="AJ975" s="50"/>
      <c r="AK975" s="50"/>
      <c r="AL975" s="50"/>
      <c r="AM975" s="25"/>
      <c r="AN975" s="25"/>
      <c r="AO975" s="5"/>
    </row>
    <row r="976" spans="3:41" ht="14">
      <c r="C976" s="47"/>
      <c r="D976" s="47"/>
      <c r="E976" s="5"/>
      <c r="F976" s="5"/>
      <c r="G976" s="5"/>
      <c r="H976" s="5"/>
      <c r="I976" s="48"/>
      <c r="J976" s="48"/>
      <c r="K976" s="49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7"/>
      <c r="X976" s="5"/>
      <c r="Y976" s="5"/>
      <c r="Z976" s="5"/>
      <c r="AA976" s="5"/>
      <c r="AB976" s="5"/>
      <c r="AC976" s="5"/>
      <c r="AD976" s="5"/>
      <c r="AE976" s="5"/>
      <c r="AF976" s="51"/>
      <c r="AG976" s="50"/>
      <c r="AH976" s="50"/>
      <c r="AI976" s="50"/>
      <c r="AJ976" s="50"/>
      <c r="AK976" s="50"/>
      <c r="AL976" s="50"/>
      <c r="AM976" s="25"/>
      <c r="AN976" s="25"/>
      <c r="AO976" s="5"/>
    </row>
    <row r="977" spans="3:41" ht="14">
      <c r="C977" s="47"/>
      <c r="D977" s="47"/>
      <c r="E977" s="5"/>
      <c r="F977" s="5"/>
      <c r="G977" s="5"/>
      <c r="H977" s="5"/>
      <c r="I977" s="48"/>
      <c r="J977" s="48"/>
      <c r="K977" s="49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7"/>
      <c r="X977" s="5"/>
      <c r="Y977" s="5"/>
      <c r="Z977" s="5"/>
      <c r="AA977" s="5"/>
      <c r="AB977" s="5"/>
      <c r="AC977" s="5"/>
      <c r="AD977" s="5"/>
      <c r="AE977" s="5"/>
      <c r="AF977" s="51"/>
      <c r="AG977" s="50"/>
      <c r="AH977" s="50"/>
      <c r="AI977" s="50"/>
      <c r="AJ977" s="50"/>
      <c r="AK977" s="50"/>
      <c r="AL977" s="50"/>
      <c r="AM977" s="25"/>
      <c r="AN977" s="25"/>
      <c r="AO977" s="5"/>
    </row>
    <row r="978" spans="3:41" ht="14">
      <c r="C978" s="47"/>
      <c r="D978" s="47"/>
      <c r="E978" s="5"/>
      <c r="F978" s="5"/>
      <c r="G978" s="5"/>
      <c r="H978" s="5"/>
      <c r="I978" s="48"/>
      <c r="J978" s="48"/>
      <c r="K978" s="49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7"/>
      <c r="X978" s="5"/>
      <c r="Y978" s="5"/>
      <c r="Z978" s="5"/>
      <c r="AA978" s="5"/>
      <c r="AB978" s="5"/>
      <c r="AC978" s="5"/>
      <c r="AD978" s="5"/>
      <c r="AE978" s="5"/>
      <c r="AF978" s="51"/>
      <c r="AG978" s="50"/>
      <c r="AH978" s="50"/>
      <c r="AI978" s="50"/>
      <c r="AJ978" s="50"/>
      <c r="AK978" s="50"/>
      <c r="AL978" s="50"/>
      <c r="AM978" s="25"/>
      <c r="AN978" s="25"/>
      <c r="AO978" s="5"/>
    </row>
    <row r="979" spans="3:41" ht="14">
      <c r="C979" s="47"/>
      <c r="D979" s="47"/>
      <c r="E979" s="5"/>
      <c r="F979" s="5"/>
      <c r="G979" s="5"/>
      <c r="H979" s="5"/>
      <c r="I979" s="48"/>
      <c r="J979" s="48"/>
      <c r="K979" s="49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7"/>
      <c r="X979" s="5"/>
      <c r="Y979" s="5"/>
      <c r="Z979" s="5"/>
      <c r="AA979" s="5"/>
      <c r="AB979" s="5"/>
      <c r="AC979" s="5"/>
      <c r="AD979" s="5"/>
      <c r="AE979" s="5"/>
      <c r="AF979" s="51"/>
      <c r="AG979" s="50"/>
      <c r="AH979" s="50"/>
      <c r="AI979" s="50"/>
      <c r="AJ979" s="50"/>
      <c r="AK979" s="50"/>
      <c r="AL979" s="50"/>
      <c r="AM979" s="25"/>
      <c r="AN979" s="25"/>
      <c r="AO979" s="5"/>
    </row>
    <row r="980" spans="3:41" ht="14">
      <c r="C980" s="47"/>
      <c r="D980" s="47"/>
      <c r="E980" s="5"/>
      <c r="F980" s="5"/>
      <c r="G980" s="5"/>
      <c r="H980" s="5"/>
      <c r="I980" s="48"/>
      <c r="J980" s="48"/>
      <c r="K980" s="49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7"/>
      <c r="X980" s="5"/>
      <c r="Y980" s="5"/>
      <c r="Z980" s="5"/>
      <c r="AA980" s="5"/>
      <c r="AB980" s="5"/>
      <c r="AC980" s="5"/>
      <c r="AD980" s="5"/>
      <c r="AE980" s="5"/>
      <c r="AF980" s="51"/>
      <c r="AG980" s="50"/>
      <c r="AH980" s="50"/>
      <c r="AI980" s="50"/>
      <c r="AJ980" s="50"/>
      <c r="AK980" s="50"/>
      <c r="AL980" s="50"/>
      <c r="AM980" s="25"/>
      <c r="AN980" s="25"/>
      <c r="AO980" s="5"/>
    </row>
    <row r="981" spans="3:41" ht="14">
      <c r="C981" s="47"/>
      <c r="D981" s="47"/>
      <c r="E981" s="5"/>
      <c r="F981" s="5"/>
      <c r="G981" s="5"/>
      <c r="H981" s="5"/>
      <c r="I981" s="48"/>
      <c r="J981" s="48"/>
      <c r="K981" s="49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7"/>
      <c r="X981" s="5"/>
      <c r="Y981" s="5"/>
      <c r="Z981" s="5"/>
      <c r="AA981" s="5"/>
      <c r="AB981" s="5"/>
      <c r="AC981" s="5"/>
      <c r="AD981" s="5"/>
      <c r="AE981" s="5"/>
      <c r="AF981" s="51"/>
      <c r="AG981" s="50"/>
      <c r="AH981" s="50"/>
      <c r="AI981" s="50"/>
      <c r="AJ981" s="50"/>
      <c r="AK981" s="50"/>
      <c r="AL981" s="50"/>
      <c r="AM981" s="25"/>
      <c r="AN981" s="25"/>
      <c r="AO981" s="5"/>
    </row>
    <row r="982" spans="3:41" ht="14">
      <c r="C982" s="47"/>
      <c r="D982" s="47"/>
      <c r="E982" s="5"/>
      <c r="F982" s="5"/>
      <c r="G982" s="5"/>
      <c r="H982" s="5"/>
      <c r="I982" s="48"/>
      <c r="J982" s="48"/>
      <c r="K982" s="49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7"/>
      <c r="X982" s="5"/>
      <c r="Y982" s="5"/>
      <c r="Z982" s="5"/>
      <c r="AA982" s="5"/>
      <c r="AB982" s="5"/>
      <c r="AC982" s="5"/>
      <c r="AD982" s="5"/>
      <c r="AE982" s="5"/>
      <c r="AF982" s="51"/>
      <c r="AG982" s="50"/>
      <c r="AH982" s="50"/>
      <c r="AI982" s="50"/>
      <c r="AJ982" s="50"/>
      <c r="AK982" s="50"/>
      <c r="AL982" s="50"/>
      <c r="AM982" s="25"/>
      <c r="AN982" s="25"/>
      <c r="AO982" s="5"/>
    </row>
    <row r="983" spans="3:41" ht="14">
      <c r="C983" s="47"/>
      <c r="D983" s="47"/>
      <c r="E983" s="5"/>
      <c r="F983" s="5"/>
      <c r="G983" s="5"/>
      <c r="H983" s="5"/>
      <c r="I983" s="48"/>
      <c r="J983" s="48"/>
      <c r="K983" s="49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7"/>
      <c r="X983" s="5"/>
      <c r="Y983" s="5"/>
      <c r="Z983" s="5"/>
      <c r="AA983" s="5"/>
      <c r="AB983" s="5"/>
      <c r="AC983" s="5"/>
      <c r="AD983" s="5"/>
      <c r="AE983" s="5"/>
      <c r="AF983" s="51"/>
      <c r="AG983" s="50"/>
      <c r="AH983" s="50"/>
      <c r="AI983" s="50"/>
      <c r="AJ983" s="50"/>
      <c r="AK983" s="50"/>
      <c r="AL983" s="50"/>
      <c r="AM983" s="25"/>
      <c r="AN983" s="25"/>
      <c r="AO983" s="5"/>
    </row>
    <row r="984" spans="3:41" ht="14">
      <c r="C984" s="47"/>
      <c r="D984" s="47"/>
      <c r="E984" s="5"/>
      <c r="F984" s="5"/>
      <c r="G984" s="5"/>
      <c r="H984" s="5"/>
      <c r="I984" s="48"/>
      <c r="J984" s="48"/>
      <c r="K984" s="49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7"/>
      <c r="X984" s="5"/>
      <c r="Y984" s="5"/>
      <c r="Z984" s="5"/>
      <c r="AA984" s="5"/>
      <c r="AB984" s="5"/>
      <c r="AC984" s="5"/>
      <c r="AD984" s="5"/>
      <c r="AE984" s="5"/>
      <c r="AF984" s="51"/>
      <c r="AG984" s="50"/>
      <c r="AH984" s="50"/>
      <c r="AI984" s="50"/>
      <c r="AJ984" s="50"/>
      <c r="AK984" s="50"/>
      <c r="AL984" s="50"/>
      <c r="AM984" s="25"/>
      <c r="AN984" s="25"/>
      <c r="AO984" s="5"/>
    </row>
    <row r="985" spans="3:41" ht="14">
      <c r="C985" s="47"/>
      <c r="D985" s="47"/>
      <c r="E985" s="5"/>
      <c r="F985" s="5"/>
      <c r="G985" s="5"/>
      <c r="H985" s="5"/>
      <c r="I985" s="48"/>
      <c r="J985" s="48"/>
      <c r="K985" s="49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7"/>
      <c r="X985" s="5"/>
      <c r="Y985" s="5"/>
      <c r="Z985" s="5"/>
      <c r="AA985" s="5"/>
      <c r="AB985" s="5"/>
      <c r="AC985" s="5"/>
      <c r="AD985" s="5"/>
      <c r="AE985" s="5"/>
      <c r="AF985" s="51"/>
      <c r="AG985" s="50"/>
      <c r="AH985" s="50"/>
      <c r="AI985" s="50"/>
      <c r="AJ985" s="50"/>
      <c r="AK985" s="50"/>
      <c r="AL985" s="50"/>
      <c r="AM985" s="25"/>
      <c r="AN985" s="25"/>
      <c r="AO985" s="5"/>
    </row>
    <row r="986" spans="3:41" ht="14">
      <c r="C986" s="47"/>
      <c r="D986" s="47"/>
      <c r="E986" s="5"/>
      <c r="F986" s="5"/>
      <c r="G986" s="5"/>
      <c r="H986" s="5"/>
      <c r="I986" s="48"/>
      <c r="J986" s="48"/>
      <c r="K986" s="49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7"/>
      <c r="X986" s="5"/>
      <c r="Y986" s="5"/>
      <c r="Z986" s="5"/>
      <c r="AA986" s="5"/>
      <c r="AB986" s="5"/>
      <c r="AC986" s="5"/>
      <c r="AD986" s="5"/>
      <c r="AE986" s="5"/>
      <c r="AF986" s="51"/>
      <c r="AG986" s="50"/>
      <c r="AH986" s="50"/>
      <c r="AI986" s="50"/>
      <c r="AJ986" s="50"/>
      <c r="AK986" s="50"/>
      <c r="AL986" s="50"/>
      <c r="AM986" s="25"/>
      <c r="AN986" s="25"/>
      <c r="AO986" s="5"/>
    </row>
    <row r="987" spans="3:41" ht="14">
      <c r="C987" s="47"/>
      <c r="D987" s="47"/>
      <c r="E987" s="5"/>
      <c r="F987" s="5"/>
      <c r="G987" s="5"/>
      <c r="H987" s="5"/>
      <c r="I987" s="48"/>
      <c r="J987" s="48"/>
      <c r="K987" s="49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7"/>
      <c r="X987" s="5"/>
      <c r="Y987" s="5"/>
      <c r="Z987" s="5"/>
      <c r="AA987" s="5"/>
      <c r="AB987" s="5"/>
      <c r="AC987" s="5"/>
      <c r="AD987" s="5"/>
      <c r="AE987" s="5"/>
      <c r="AF987" s="51"/>
      <c r="AG987" s="50"/>
      <c r="AH987" s="50"/>
      <c r="AI987" s="50"/>
      <c r="AJ987" s="50"/>
      <c r="AK987" s="50"/>
      <c r="AL987" s="50"/>
      <c r="AM987" s="25"/>
      <c r="AN987" s="25"/>
      <c r="AO987" s="5"/>
    </row>
    <row r="988" spans="3:41" ht="14">
      <c r="C988" s="47"/>
      <c r="D988" s="47"/>
      <c r="E988" s="5"/>
      <c r="F988" s="5"/>
      <c r="G988" s="5"/>
      <c r="H988" s="5"/>
      <c r="I988" s="48"/>
      <c r="J988" s="48"/>
      <c r="K988" s="49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7"/>
      <c r="X988" s="5"/>
      <c r="Y988" s="5"/>
      <c r="Z988" s="5"/>
      <c r="AA988" s="5"/>
      <c r="AB988" s="5"/>
      <c r="AC988" s="5"/>
      <c r="AD988" s="5"/>
      <c r="AE988" s="5"/>
      <c r="AF988" s="51"/>
      <c r="AG988" s="50"/>
      <c r="AH988" s="50"/>
      <c r="AI988" s="50"/>
      <c r="AJ988" s="50"/>
      <c r="AK988" s="50"/>
      <c r="AL988" s="50"/>
      <c r="AM988" s="25"/>
      <c r="AN988" s="25"/>
      <c r="AO988" s="5"/>
    </row>
    <row r="989" spans="3:41" ht="14">
      <c r="C989" s="47"/>
      <c r="D989" s="47"/>
      <c r="E989" s="5"/>
      <c r="F989" s="5"/>
      <c r="G989" s="5"/>
      <c r="H989" s="5"/>
      <c r="I989" s="48"/>
      <c r="J989" s="48"/>
      <c r="K989" s="49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7"/>
      <c r="X989" s="5"/>
      <c r="Y989" s="5"/>
      <c r="Z989" s="5"/>
      <c r="AA989" s="5"/>
      <c r="AB989" s="5"/>
      <c r="AC989" s="5"/>
      <c r="AD989" s="5"/>
      <c r="AE989" s="5"/>
      <c r="AF989" s="51"/>
      <c r="AG989" s="50"/>
      <c r="AH989" s="50"/>
      <c r="AI989" s="50"/>
      <c r="AJ989" s="50"/>
      <c r="AK989" s="50"/>
      <c r="AL989" s="50"/>
      <c r="AM989" s="25"/>
      <c r="AN989" s="25"/>
      <c r="AO989" s="5"/>
    </row>
    <row r="990" spans="3:41" ht="14">
      <c r="C990" s="47"/>
      <c r="D990" s="47"/>
      <c r="E990" s="5"/>
      <c r="F990" s="5"/>
      <c r="G990" s="5"/>
      <c r="H990" s="5"/>
      <c r="I990" s="48"/>
      <c r="J990" s="48"/>
      <c r="K990" s="49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7"/>
      <c r="X990" s="5"/>
      <c r="Y990" s="5"/>
      <c r="Z990" s="5"/>
      <c r="AA990" s="5"/>
      <c r="AB990" s="5"/>
      <c r="AC990" s="5"/>
      <c r="AD990" s="5"/>
      <c r="AE990" s="5"/>
      <c r="AF990" s="51"/>
      <c r="AG990" s="50"/>
      <c r="AH990" s="50"/>
      <c r="AI990" s="50"/>
      <c r="AJ990" s="50"/>
      <c r="AK990" s="50"/>
      <c r="AL990" s="50"/>
      <c r="AM990" s="25"/>
      <c r="AN990" s="25"/>
      <c r="AO990" s="5"/>
    </row>
    <row r="991" spans="3:41" ht="14">
      <c r="C991" s="47"/>
      <c r="D991" s="47"/>
      <c r="E991" s="5"/>
      <c r="F991" s="5"/>
      <c r="G991" s="5"/>
      <c r="H991" s="5"/>
      <c r="I991" s="48"/>
      <c r="J991" s="48"/>
      <c r="K991" s="49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7"/>
      <c r="X991" s="5"/>
      <c r="Y991" s="5"/>
      <c r="Z991" s="5"/>
      <c r="AA991" s="5"/>
      <c r="AB991" s="5"/>
      <c r="AC991" s="5"/>
      <c r="AD991" s="5"/>
      <c r="AE991" s="5"/>
      <c r="AF991" s="51"/>
      <c r="AG991" s="50"/>
      <c r="AH991" s="50"/>
      <c r="AI991" s="50"/>
      <c r="AJ991" s="50"/>
      <c r="AK991" s="50"/>
      <c r="AL991" s="50"/>
      <c r="AM991" s="25"/>
      <c r="AN991" s="25"/>
      <c r="AO991" s="5"/>
    </row>
    <row r="992" spans="3:41" ht="14">
      <c r="C992" s="47"/>
      <c r="D992" s="47"/>
      <c r="E992" s="5"/>
      <c r="F992" s="5"/>
      <c r="G992" s="5"/>
      <c r="H992" s="5"/>
      <c r="I992" s="48"/>
      <c r="J992" s="48"/>
      <c r="K992" s="49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7"/>
      <c r="X992" s="5"/>
      <c r="Y992" s="5"/>
      <c r="Z992" s="5"/>
      <c r="AA992" s="5"/>
      <c r="AB992" s="5"/>
      <c r="AC992" s="5"/>
      <c r="AD992" s="5"/>
      <c r="AE992" s="5"/>
      <c r="AF992" s="51"/>
      <c r="AG992" s="50"/>
      <c r="AH992" s="50"/>
      <c r="AI992" s="50"/>
      <c r="AJ992" s="50"/>
      <c r="AK992" s="50"/>
      <c r="AL992" s="50"/>
      <c r="AM992" s="25"/>
      <c r="AN992" s="25"/>
      <c r="AO992" s="5"/>
    </row>
    <row r="993" spans="3:41" ht="14">
      <c r="C993" s="47"/>
      <c r="D993" s="47"/>
      <c r="E993" s="5"/>
      <c r="F993" s="5"/>
      <c r="G993" s="5"/>
      <c r="H993" s="5"/>
      <c r="I993" s="48"/>
      <c r="J993" s="48"/>
      <c r="K993" s="49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7"/>
      <c r="X993" s="5"/>
      <c r="Y993" s="5"/>
      <c r="Z993" s="5"/>
      <c r="AA993" s="5"/>
      <c r="AB993" s="5"/>
      <c r="AC993" s="5"/>
      <c r="AD993" s="5"/>
      <c r="AE993" s="5"/>
      <c r="AF993" s="51"/>
      <c r="AG993" s="50"/>
      <c r="AH993" s="50"/>
      <c r="AI993" s="50"/>
      <c r="AJ993" s="50"/>
      <c r="AK993" s="50"/>
      <c r="AL993" s="50"/>
      <c r="AM993" s="25"/>
      <c r="AN993" s="25"/>
      <c r="AO993" s="5"/>
    </row>
    <row r="994" spans="3:41" ht="14">
      <c r="C994" s="47"/>
      <c r="D994" s="47"/>
      <c r="E994" s="5"/>
      <c r="F994" s="5"/>
      <c r="G994" s="5"/>
      <c r="H994" s="5"/>
      <c r="I994" s="48"/>
      <c r="J994" s="48"/>
      <c r="K994" s="49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7"/>
      <c r="X994" s="5"/>
      <c r="Y994" s="5"/>
      <c r="Z994" s="5"/>
      <c r="AA994" s="5"/>
      <c r="AB994" s="5"/>
      <c r="AC994" s="5"/>
      <c r="AD994" s="5"/>
      <c r="AE994" s="5"/>
      <c r="AF994" s="51"/>
      <c r="AG994" s="50"/>
      <c r="AH994" s="50"/>
      <c r="AI994" s="50"/>
      <c r="AJ994" s="50"/>
      <c r="AK994" s="50"/>
      <c r="AL994" s="50"/>
      <c r="AM994" s="25"/>
      <c r="AN994" s="25"/>
      <c r="AO994" s="5"/>
    </row>
    <row r="995" spans="3:41" ht="14">
      <c r="C995" s="47"/>
      <c r="D995" s="47"/>
      <c r="E995" s="5"/>
      <c r="F995" s="5"/>
      <c r="G995" s="5"/>
      <c r="H995" s="5"/>
      <c r="I995" s="48"/>
      <c r="J995" s="48"/>
      <c r="K995" s="49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7"/>
      <c r="X995" s="5"/>
      <c r="Y995" s="5"/>
      <c r="Z995" s="5"/>
      <c r="AA995" s="5"/>
      <c r="AB995" s="5"/>
      <c r="AC995" s="5"/>
      <c r="AD995" s="5"/>
      <c r="AE995" s="5"/>
      <c r="AF995" s="51"/>
      <c r="AG995" s="50"/>
      <c r="AH995" s="50"/>
      <c r="AI995" s="50"/>
      <c r="AJ995" s="50"/>
      <c r="AK995" s="50"/>
      <c r="AL995" s="50"/>
      <c r="AM995" s="25"/>
      <c r="AN995" s="25"/>
      <c r="AO995" s="5"/>
    </row>
    <row r="996" spans="3:41" ht="14">
      <c r="C996" s="47"/>
      <c r="D996" s="47"/>
      <c r="E996" s="5"/>
      <c r="F996" s="5"/>
      <c r="G996" s="5"/>
      <c r="H996" s="5"/>
      <c r="I996" s="48"/>
      <c r="J996" s="48"/>
      <c r="K996" s="49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7"/>
      <c r="X996" s="5"/>
      <c r="Y996" s="5"/>
      <c r="Z996" s="5"/>
      <c r="AA996" s="5"/>
      <c r="AB996" s="5"/>
      <c r="AC996" s="5"/>
      <c r="AD996" s="5"/>
      <c r="AE996" s="5"/>
      <c r="AF996" s="51"/>
      <c r="AG996" s="50"/>
      <c r="AH996" s="50"/>
      <c r="AI996" s="50"/>
      <c r="AJ996" s="50"/>
      <c r="AK996" s="50"/>
      <c r="AL996" s="50"/>
      <c r="AM996" s="25"/>
      <c r="AN996" s="25"/>
      <c r="AO996" s="5"/>
    </row>
    <row r="997" spans="3:41" ht="14">
      <c r="C997" s="47"/>
      <c r="D997" s="47"/>
      <c r="E997" s="5"/>
      <c r="F997" s="5"/>
      <c r="G997" s="5"/>
      <c r="H997" s="5"/>
      <c r="I997" s="48"/>
      <c r="J997" s="48"/>
      <c r="K997" s="49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7"/>
      <c r="X997" s="5"/>
      <c r="Y997" s="5"/>
      <c r="Z997" s="5"/>
      <c r="AA997" s="5"/>
      <c r="AB997" s="5"/>
      <c r="AC997" s="5"/>
      <c r="AD997" s="5"/>
      <c r="AE997" s="5"/>
      <c r="AF997" s="51"/>
      <c r="AG997" s="50"/>
      <c r="AH997" s="50"/>
      <c r="AI997" s="50"/>
      <c r="AJ997" s="50"/>
      <c r="AK997" s="50"/>
      <c r="AL997" s="50"/>
      <c r="AM997" s="25"/>
      <c r="AN997" s="25"/>
      <c r="AO997" s="5"/>
    </row>
    <row r="998" spans="3:41" ht="14">
      <c r="C998" s="47"/>
      <c r="D998" s="47"/>
      <c r="E998" s="5"/>
      <c r="F998" s="5"/>
      <c r="G998" s="5"/>
      <c r="H998" s="5"/>
      <c r="I998" s="48"/>
      <c r="J998" s="48"/>
      <c r="K998" s="49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7"/>
      <c r="X998" s="5"/>
      <c r="Y998" s="5"/>
      <c r="Z998" s="5"/>
      <c r="AA998" s="5"/>
      <c r="AB998" s="5"/>
      <c r="AC998" s="5"/>
      <c r="AD998" s="5"/>
      <c r="AE998" s="5"/>
      <c r="AF998" s="51"/>
      <c r="AG998" s="50"/>
      <c r="AH998" s="50"/>
      <c r="AI998" s="50"/>
      <c r="AJ998" s="50"/>
      <c r="AK998" s="50"/>
      <c r="AL998" s="50"/>
      <c r="AM998" s="25"/>
      <c r="AN998" s="25"/>
      <c r="AO998" s="5"/>
    </row>
    <row r="999" spans="3:41" ht="14">
      <c r="C999" s="47"/>
      <c r="D999" s="47"/>
      <c r="E999" s="5"/>
      <c r="F999" s="5"/>
      <c r="G999" s="5"/>
      <c r="H999" s="5"/>
      <c r="I999" s="48"/>
      <c r="J999" s="48"/>
      <c r="K999" s="49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7"/>
      <c r="X999" s="5"/>
      <c r="Y999" s="5"/>
      <c r="Z999" s="5"/>
      <c r="AA999" s="5"/>
      <c r="AB999" s="5"/>
      <c r="AC999" s="5"/>
      <c r="AD999" s="5"/>
      <c r="AE999" s="5"/>
      <c r="AF999" s="51"/>
      <c r="AG999" s="50"/>
      <c r="AH999" s="50"/>
      <c r="AI999" s="50"/>
      <c r="AJ999" s="50"/>
      <c r="AK999" s="50"/>
      <c r="AL999" s="50"/>
      <c r="AM999" s="25"/>
      <c r="AN999" s="25"/>
      <c r="AO999" s="5"/>
    </row>
    <row r="1000" spans="3:41" ht="14">
      <c r="C1000" s="47"/>
      <c r="D1000" s="47"/>
      <c r="E1000" s="5"/>
      <c r="F1000" s="5"/>
      <c r="G1000" s="5"/>
      <c r="H1000" s="5"/>
      <c r="I1000" s="48"/>
      <c r="J1000" s="48"/>
      <c r="K1000" s="49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7"/>
      <c r="X1000" s="5"/>
      <c r="Y1000" s="5"/>
      <c r="Z1000" s="5"/>
      <c r="AA1000" s="5"/>
      <c r="AB1000" s="5"/>
      <c r="AC1000" s="5"/>
      <c r="AD1000" s="5"/>
      <c r="AE1000" s="5"/>
      <c r="AF1000" s="51"/>
      <c r="AG1000" s="50"/>
      <c r="AH1000" s="50"/>
      <c r="AI1000" s="50"/>
      <c r="AJ1000" s="50"/>
      <c r="AK1000" s="50"/>
      <c r="AL1000" s="50"/>
      <c r="AM1000" s="25"/>
      <c r="AN1000" s="25"/>
      <c r="AO1000" s="5"/>
    </row>
    <row r="1001" spans="3:41" ht="14">
      <c r="C1001" s="47"/>
      <c r="D1001" s="47"/>
      <c r="E1001" s="5"/>
      <c r="F1001" s="5"/>
      <c r="G1001" s="5"/>
      <c r="H1001" s="5"/>
      <c r="I1001" s="48"/>
      <c r="J1001" s="48"/>
      <c r="K1001" s="49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7"/>
      <c r="X1001" s="5"/>
      <c r="Y1001" s="5"/>
      <c r="Z1001" s="5"/>
      <c r="AA1001" s="5"/>
      <c r="AB1001" s="5"/>
      <c r="AC1001" s="5"/>
      <c r="AD1001" s="5"/>
      <c r="AE1001" s="5"/>
      <c r="AF1001" s="51"/>
      <c r="AG1001" s="50"/>
      <c r="AH1001" s="50"/>
      <c r="AI1001" s="50"/>
      <c r="AJ1001" s="50"/>
      <c r="AK1001" s="50"/>
      <c r="AL1001" s="50"/>
      <c r="AM1001" s="25"/>
      <c r="AN1001" s="25"/>
      <c r="AO1001" s="5"/>
    </row>
    <row r="1002" spans="3:41" ht="14">
      <c r="C1002" s="47"/>
      <c r="D1002" s="47"/>
      <c r="E1002" s="5"/>
      <c r="F1002" s="5"/>
      <c r="G1002" s="5"/>
      <c r="H1002" s="5"/>
      <c r="I1002" s="48"/>
      <c r="J1002" s="48"/>
      <c r="K1002" s="49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7"/>
      <c r="X1002" s="5"/>
      <c r="Y1002" s="5"/>
      <c r="Z1002" s="5"/>
      <c r="AA1002" s="5"/>
      <c r="AB1002" s="5"/>
      <c r="AC1002" s="5"/>
      <c r="AD1002" s="5"/>
      <c r="AE1002" s="5"/>
      <c r="AF1002" s="51"/>
      <c r="AG1002" s="50"/>
      <c r="AH1002" s="50"/>
      <c r="AI1002" s="50"/>
      <c r="AJ1002" s="50"/>
      <c r="AK1002" s="50"/>
      <c r="AL1002" s="50"/>
      <c r="AM1002" s="25"/>
      <c r="AN1002" s="25"/>
      <c r="AO1002" s="5"/>
    </row>
    <row r="1003" spans="3:41" ht="14">
      <c r="C1003" s="47"/>
      <c r="D1003" s="47"/>
      <c r="E1003" s="5"/>
      <c r="F1003" s="5"/>
      <c r="G1003" s="5"/>
      <c r="H1003" s="5"/>
      <c r="I1003" s="48"/>
      <c r="J1003" s="48"/>
      <c r="K1003" s="49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7"/>
      <c r="X1003" s="5"/>
      <c r="Y1003" s="5"/>
      <c r="Z1003" s="5"/>
      <c r="AA1003" s="5"/>
      <c r="AB1003" s="5"/>
      <c r="AC1003" s="5"/>
      <c r="AD1003" s="5"/>
      <c r="AE1003" s="5"/>
      <c r="AF1003" s="51"/>
      <c r="AG1003" s="50"/>
      <c r="AH1003" s="50"/>
      <c r="AI1003" s="50"/>
      <c r="AJ1003" s="50"/>
      <c r="AK1003" s="50"/>
      <c r="AL1003" s="50"/>
      <c r="AM1003" s="25"/>
      <c r="AN1003" s="25"/>
      <c r="AO1003" s="5"/>
    </row>
  </sheetData>
  <autoFilter ref="AN1:AO176"/>
  <conditionalFormatting sqref="K3:K176 AE3:AE176 AN3:AN176 AL3:AL176">
    <cfRule type="cellIs" dxfId="4" priority="1" operator="greaterThanOrEqual">
      <formula>90</formula>
    </cfRule>
  </conditionalFormatting>
  <conditionalFormatting sqref="K3:K176 AE3:AE176 AN3:AN176 AL3:AL176">
    <cfRule type="cellIs" dxfId="3" priority="2" operator="between">
      <formula>80</formula>
      <formula>89.99</formula>
    </cfRule>
  </conditionalFormatting>
  <conditionalFormatting sqref="AQ181">
    <cfRule type="notContainsBlanks" dxfId="2" priority="3">
      <formula>LEN(TRIM(AQ181))&gt;0</formula>
    </cfRule>
  </conditionalFormatting>
  <conditionalFormatting sqref="K3:K176 AE3:AE176 AN3:AN176 AL3:AL176">
    <cfRule type="cellIs" dxfId="1" priority="4" operator="between">
      <formula>79.99</formula>
      <formula>60</formula>
    </cfRule>
  </conditionalFormatting>
  <conditionalFormatting sqref="K3:K176 AE3:AE176 AN3:AO176 AL3:AL176">
    <cfRule type="cellIs" dxfId="0" priority="5" operator="lessThan">
      <formula>60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Nestor Catano</cp:lastModifiedBy>
  <dcterms:modified xsi:type="dcterms:W3CDTF">2016-03-15T12:35:52Z</dcterms:modified>
</cp:coreProperties>
</file>