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NAsmart_result" sheetId="1" state="visible" r:id="rId2"/>
    <sheet name="useful for dna" sheetId="2" state="visible" r:id="rId3"/>
    <sheet name="design choices" sheetId="3" state="visible" r:id="rId4"/>
    <sheet name="intuitivene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<sst xmlns="http://schemas.openxmlformats.org/spreadsheetml/2006/main" count="164" uniqueCount="39">
  <si>
    <t xml:space="preserve">Grouping</t>
  </si>
  <si>
    <t xml:space="preserve">Category </t>
  </si>
  <si>
    <t xml:space="preserve">Total count</t>
  </si>
  <si>
    <t xml:space="preserve">SA</t>
  </si>
  <si>
    <t xml:space="preserve">A</t>
  </si>
  <si>
    <t xml:space="preserve">N</t>
  </si>
  <si>
    <t xml:space="preserve">D</t>
  </si>
  <si>
    <t xml:space="preserve">SD</t>
  </si>
  <si>
    <t xml:space="preserve">mean</t>
  </si>
  <si>
    <t xml:space="preserve"> mean2</t>
  </si>
  <si>
    <t xml:space="preserve">Standard deviation</t>
  </si>
  <si>
    <t xml:space="preserve">Design Choices</t>
  </si>
  <si>
    <t xml:space="preserve">Workflow complex</t>
  </si>
  <si>
    <t xml:space="preserve">Well Integrated</t>
  </si>
  <si>
    <t xml:space="preserve">Inconsistency </t>
  </si>
  <si>
    <t xml:space="preserve">Useful for DNA</t>
  </si>
  <si>
    <t xml:space="preserve">useful for DNA</t>
  </si>
  <si>
    <t xml:space="preserve">use workflow frequently </t>
  </si>
  <si>
    <t xml:space="preserve">Intuitiveness</t>
  </si>
  <si>
    <t xml:space="preserve">add weights</t>
  </si>
  <si>
    <t xml:space="preserve">upload data</t>
  </si>
  <si>
    <t xml:space="preserve">select attributes</t>
  </si>
  <si>
    <t xml:space="preserve">how item are ranked</t>
  </si>
  <si>
    <t xml:space="preserve">merge attributes </t>
  </si>
  <si>
    <t xml:space="preserve">Transition </t>
  </si>
  <si>
    <t xml:space="preserve">learn to use quickly</t>
  </si>
  <si>
    <t xml:space="preserve">need assistance </t>
  </si>
  <si>
    <t xml:space="preserve">Confident </t>
  </si>
  <si>
    <t xml:space="preserve">learn before using</t>
  </si>
  <si>
    <t xml:space="preserve">Time spent(secs)</t>
  </si>
  <si>
    <t xml:space="preserve">average</t>
  </si>
  <si>
    <t xml:space="preserve">standard deviation</t>
  </si>
  <si>
    <t xml:space="preserve">buffer</t>
  </si>
  <si>
    <t xml:space="preserve">Strongly Agree</t>
  </si>
  <si>
    <t xml:space="preserve">Agree</t>
  </si>
  <si>
    <t xml:space="preserve">Neutral</t>
  </si>
  <si>
    <t xml:space="preserve">Disagree</t>
  </si>
  <si>
    <t xml:space="preserve">Strongly Disagree</t>
  </si>
  <si>
    <t xml:space="preserve">Strongy Agree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</si>
</sst>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name val="Cambria"/>
      <family val="0"/>
      <charset val="1"/>
    </font>
    <font>
      <sz val="18"/>
      <color rgb="FF75757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757575"/>
      <rgbColor rgb="FF6FA8DC"/>
      <rgbColor rgb="FFA64D79"/>
      <rgbColor rgb="FFFFF2CC"/>
      <rgbColor rgb="FFEAD1DC"/>
      <rgbColor rgb="FF741B47"/>
      <rgbColor rgb="FFC27BA0"/>
      <rgbColor rgb="FF0B5394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D966"/>
      <rgbColor rgb="FF9FC5E8"/>
      <rgbColor rgb="FFFF99CC"/>
      <rgbColor rgb="FFCC99FF"/>
      <rgbColor rgb="FFFFE599"/>
      <rgbColor rgb="FF3D85C6"/>
      <rgbColor rgb="FF33CCCC"/>
      <rgbColor rgb="FF99CC00"/>
      <rgbColor rgb="FFF1C232"/>
      <rgbColor rgb="FFBF90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57575"/>
                </a:solidFill>
                <a:latin typeface="Arial"/>
                <a:ea typeface="Arial"/>
              </a:rPr>
              <a:t>Useful for DNA storage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228535433070866"/>
          <c:y val="0.137224938875306"/>
          <c:w val="0.755590551181102"/>
          <c:h val="0.74704563977180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'useful for dna'!$G$13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bf9000"/>
            </a:solidFill>
            <a:ln w="0">
              <a:solidFill>
                <a:srgbClr val="ffffff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'useful for dna'!$E$14:$E$15</c:f>
              <c:strCache>
                <c:ptCount val="2"/>
                <c:pt idx="0">
                  <c:v>useful for DNA</c:v>
                </c:pt>
                <c:pt idx="1">
                  <c:v>use workflow frequently </c:v>
                </c:pt>
              </c:strCache>
            </c:strRef>
          </c:cat>
          <c:val>
            <c:numRef>
              <c:f>'useful for dna'!$G$14:$G$15</c:f>
              <c:numCache>
                <c:formatCode>General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'useful for dna'!$H$13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1c232"/>
            </a:solidFill>
            <a:ln w="0">
              <a:solidFill>
                <a:srgbClr val="ffffff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'useful for dna'!$E$14:$E$15</c:f>
              <c:strCache>
                <c:ptCount val="2"/>
                <c:pt idx="0">
                  <c:v>useful for DNA</c:v>
                </c:pt>
                <c:pt idx="1">
                  <c:v>use workflow frequently </c:v>
                </c:pt>
              </c:strCache>
            </c:strRef>
          </c:cat>
          <c:val>
            <c:numRef>
              <c:f>'useful for dna'!$H$14:$H$15</c:f>
              <c:numCache>
                <c:formatCode>General</c:formatCode>
                <c:ptCount val="2"/>
                <c:pt idx="0">
                  <c:v>0.05</c:v>
                </c:pt>
                <c:pt idx="1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'useful for dna'!$I$13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d966"/>
            </a:solidFill>
            <a:ln w="0">
              <a:solidFill>
                <a:srgbClr val="ffffff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'useful for dna'!$E$14:$E$15</c:f>
              <c:strCache>
                <c:ptCount val="2"/>
                <c:pt idx="0">
                  <c:v>useful for DNA</c:v>
                </c:pt>
                <c:pt idx="1">
                  <c:v>use workflow frequently </c:v>
                </c:pt>
              </c:strCache>
            </c:strRef>
          </c:cat>
          <c:val>
            <c:numRef>
              <c:f>'useful for dna'!$I$14:$I$15</c:f>
              <c:numCache>
                <c:formatCode>General</c:formatCode>
                <c:ptCount val="2"/>
                <c:pt idx="0">
                  <c:v>0.01</c:v>
                </c:pt>
                <c:pt idx="1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'useful for dna'!$J$13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e599"/>
            </a:solidFill>
            <a:ln w="0">
              <a:solidFill>
                <a:srgbClr val="ffffff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'useful for dna'!$E$14:$E$15</c:f>
              <c:strCache>
                <c:ptCount val="2"/>
                <c:pt idx="0">
                  <c:v>useful for DNA</c:v>
                </c:pt>
                <c:pt idx="1">
                  <c:v>use workflow frequently </c:v>
                </c:pt>
              </c:strCache>
            </c:strRef>
          </c:cat>
          <c:val>
            <c:numRef>
              <c:f>'useful for dna'!$J$14:$J$15</c:f>
              <c:numCache>
                <c:formatCode>General</c:formatCode>
                <c:ptCount val="2"/>
                <c:pt idx="0">
                  <c:v>0</c:v>
                </c:pt>
                <c:pt idx="1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'useful for dna'!$K$13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f2cc"/>
            </a:solidFill>
            <a:ln w="0">
              <a:solidFill>
                <a:srgbClr val="ffffff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'useful for dna'!$E$14:$E$15</c:f>
              <c:strCache>
                <c:ptCount val="2"/>
                <c:pt idx="0">
                  <c:v>useful for DNA</c:v>
                </c:pt>
                <c:pt idx="1">
                  <c:v>use workflow frequently </c:v>
                </c:pt>
              </c:strCache>
            </c:strRef>
          </c:cat>
          <c:val>
            <c:numRef>
              <c:f>'useful for dna'!$K$14:$K$15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150"/>
        <c:overlap val="100"/>
        <c:axId val="79143179"/>
        <c:axId val="6808399"/>
      </c:barChart>
      <c:catAx>
        <c:axId val="79143179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08399"/>
        <c:crosses val="autoZero"/>
        <c:auto val="1"/>
        <c:lblAlgn val="ctr"/>
        <c:lblOffset val="100"/>
        <c:noMultiLvlLbl val="0"/>
      </c:catAx>
      <c:valAx>
        <c:axId val="68083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1431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57575"/>
                </a:solidFill>
                <a:latin typeface="Arial"/>
                <a:ea typeface="Arial"/>
              </a:rPr>
              <a:t>Design Choices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186317068935579"/>
          <c:y val="0.137224938875306"/>
          <c:w val="0.800601956358164"/>
          <c:h val="0.69845150774246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'design choices'!$H$14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741b47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741b47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741b47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741b47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'design choices'!$F$15:$F$17</c:f>
              <c:strCache>
                <c:ptCount val="3"/>
                <c:pt idx="0">
                  <c:v>Workflow complex</c:v>
                </c:pt>
                <c:pt idx="1">
                  <c:v>Well Integrated</c:v>
                </c:pt>
                <c:pt idx="2">
                  <c:v>Inconsistency </c:v>
                </c:pt>
              </c:strCache>
            </c:strRef>
          </c:cat>
          <c:val>
            <c:numRef>
              <c:f>'design choices'!$H$15:$H$17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'design choices'!$I$14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a64d79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a64d79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64d79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'design choices'!$F$15:$F$17</c:f>
              <c:strCache>
                <c:ptCount val="3"/>
                <c:pt idx="0">
                  <c:v>Workflow complex</c:v>
                </c:pt>
                <c:pt idx="1">
                  <c:v>Well Integrated</c:v>
                </c:pt>
                <c:pt idx="2">
                  <c:v>Inconsistency </c:v>
                </c:pt>
              </c:strCache>
            </c:strRef>
          </c:cat>
          <c:val>
            <c:numRef>
              <c:f>'design choices'!$I$15:$I$17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'design choices'!$J$14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27ba0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'design choices'!$F$15:$F$17</c:f>
              <c:strCache>
                <c:ptCount val="3"/>
                <c:pt idx="0">
                  <c:v>Workflow complex</c:v>
                </c:pt>
                <c:pt idx="1">
                  <c:v>Well Integrated</c:v>
                </c:pt>
                <c:pt idx="2">
                  <c:v>Inconsistency </c:v>
                </c:pt>
              </c:strCache>
            </c:strRef>
          </c:cat>
          <c:val>
            <c:numRef>
              <c:f>'design choices'!$J$15:$J$17</c:f>
              <c:numCache>
                <c:formatCode>General</c:formatCode>
                <c:ptCount val="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'design choices'!$K$14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d5a6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'design choices'!$F$15:$F$17</c:f>
              <c:strCache>
                <c:ptCount val="3"/>
                <c:pt idx="0">
                  <c:v>Workflow complex</c:v>
                </c:pt>
                <c:pt idx="1">
                  <c:v>Well Integrated</c:v>
                </c:pt>
                <c:pt idx="2">
                  <c:v>Inconsistency </c:v>
                </c:pt>
              </c:strCache>
            </c:strRef>
          </c:cat>
          <c:val>
            <c:numRef>
              <c:f>'design choices'!$K$15:$K$17</c:f>
              <c:numCache>
                <c:formatCode>General</c:formatCode>
                <c:ptCount val="3"/>
                <c:pt idx="0">
                  <c:v>0.04</c:v>
                </c:pt>
                <c:pt idx="1">
                  <c:v>0</c:v>
                </c:pt>
                <c:pt idx="2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'design choices'!$L$14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ead1dc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ad1dc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'design choices'!$F$15:$F$17</c:f>
              <c:strCache>
                <c:ptCount val="3"/>
                <c:pt idx="0">
                  <c:v>Workflow complex</c:v>
                </c:pt>
                <c:pt idx="1">
                  <c:v>Well Integrated</c:v>
                </c:pt>
                <c:pt idx="2">
                  <c:v>Inconsistency </c:v>
                </c:pt>
              </c:strCache>
            </c:strRef>
          </c:cat>
          <c:val>
            <c:numRef>
              <c:f>'design choices'!$L$15:$L$17</c:f>
              <c:numCache>
                <c:formatCode>General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0.04</c:v>
                </c:pt>
              </c:numCache>
            </c:numRef>
          </c:val>
        </c:ser>
        <c:gapWidth val="150"/>
        <c:overlap val="100"/>
        <c:axId val="30834460"/>
        <c:axId val="49475530"/>
      </c:barChart>
      <c:catAx>
        <c:axId val="3083446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475530"/>
        <c:crosses val="autoZero"/>
        <c:auto val="1"/>
        <c:lblAlgn val="ctr"/>
        <c:lblOffset val="100"/>
        <c:noMultiLvlLbl val="0"/>
      </c:catAx>
      <c:valAx>
        <c:axId val="4947553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83446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Intuitiveness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1791586904236"/>
          <c:y val="0.126310655937576"/>
          <c:w val="0.811024395032641"/>
          <c:h val="0.7644476956839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intuitiveness!$H$16</c:f>
              <c:strCache>
                <c:ptCount val="1"/>
                <c:pt idx="0">
                  <c:v>Strongy Agree</c:v>
                </c:pt>
              </c:strCache>
            </c:strRef>
          </c:tx>
          <c:spPr>
            <a:solidFill>
              <a:srgbClr val="0b5394"/>
            </a:solidFill>
            <a:ln w="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b5394"/>
              </a:solidFill>
              <a:ln w="0">
                <a:solidFill>
                  <a:srgbClr val="ffffff"/>
                </a:solidFill>
              </a:ln>
            </c:spPr>
          </c:dPt>
          <c:dPt>
            <c:idx val="6"/>
            <c:invertIfNegative val="0"/>
            <c:spPr>
              <a:solidFill>
                <a:srgbClr val="0b5394"/>
              </a:solidFill>
              <a:ln w="0">
                <a:solidFill>
                  <a:srgbClr val="000000">
                    <a:alpha val="0"/>
                  </a:srgbClr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intuitiveness!$F$17:$F$26</c:f>
              <c:strCache>
                <c:ptCount val="10"/>
                <c:pt idx="0">
                  <c:v>add weights</c:v>
                </c:pt>
                <c:pt idx="1">
                  <c:v>upload data</c:v>
                </c:pt>
                <c:pt idx="2">
                  <c:v>select attributes</c:v>
                </c:pt>
                <c:pt idx="3">
                  <c:v>how item are ranked</c:v>
                </c:pt>
                <c:pt idx="4">
                  <c:v>merge attributes </c:v>
                </c:pt>
                <c:pt idx="5">
                  <c:v>Transition </c:v>
                </c:pt>
                <c:pt idx="6">
                  <c:v>learn to use quickly</c:v>
                </c:pt>
                <c:pt idx="7">
                  <c:v>need assistance </c:v>
                </c:pt>
                <c:pt idx="8">
                  <c:v>Confident </c:v>
                </c:pt>
                <c:pt idx="9">
                  <c:v>learn before using</c:v>
                </c:pt>
              </c:strCache>
            </c:strRef>
          </c:cat>
          <c:val>
            <c:numRef>
              <c:f>intuitiveness!$H$17:$H$26</c:f>
              <c:numCache>
                <c:formatCode>General</c:formatCode>
                <c:ptCount val="10"/>
                <c:pt idx="0">
                  <c:v>0.03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intuitiveness!$I$16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3d85c6"/>
            </a:solidFill>
            <a:ln w="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3d85c6"/>
              </a:solidFill>
              <a:ln w="0">
                <a:solidFill>
                  <a:srgbClr val="ffffff"/>
                </a:solidFill>
              </a:ln>
            </c:spPr>
          </c:dPt>
          <c:dPt>
            <c:idx val="9"/>
            <c:invertIfNegative val="0"/>
            <c:spPr>
              <a:solidFill>
                <a:srgbClr val="3d85c6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intuitiveness!$F$17:$F$26</c:f>
              <c:strCache>
                <c:ptCount val="10"/>
                <c:pt idx="0">
                  <c:v>add weights</c:v>
                </c:pt>
                <c:pt idx="1">
                  <c:v>upload data</c:v>
                </c:pt>
                <c:pt idx="2">
                  <c:v>select attributes</c:v>
                </c:pt>
                <c:pt idx="3">
                  <c:v>how item are ranked</c:v>
                </c:pt>
                <c:pt idx="4">
                  <c:v>merge attributes </c:v>
                </c:pt>
                <c:pt idx="5">
                  <c:v>Transition </c:v>
                </c:pt>
                <c:pt idx="6">
                  <c:v>learn to use quickly</c:v>
                </c:pt>
                <c:pt idx="7">
                  <c:v>need assistance </c:v>
                </c:pt>
                <c:pt idx="8">
                  <c:v>Confident </c:v>
                </c:pt>
                <c:pt idx="9">
                  <c:v>learn before using</c:v>
                </c:pt>
              </c:strCache>
            </c:strRef>
          </c:cat>
          <c:val>
            <c:numRef>
              <c:f>intuitiveness!$I$17:$I$26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0.05</c:v>
                </c:pt>
                <c:pt idx="7">
                  <c:v>0.01</c:v>
                </c:pt>
                <c:pt idx="8">
                  <c:v>0.03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intuitiveness!$J$16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6fa8dc"/>
            </a:solidFill>
            <a:ln w="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Pt>
            <c:idx val="3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Pt>
            <c:idx val="4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Pt>
            <c:idx val="6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Pt>
            <c:idx val="7"/>
            <c:invertIfNegative val="0"/>
            <c:spPr>
              <a:solidFill>
                <a:srgbClr val="6fa8dc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intuitiveness!$F$17:$F$26</c:f>
              <c:strCache>
                <c:ptCount val="10"/>
                <c:pt idx="0">
                  <c:v>add weights</c:v>
                </c:pt>
                <c:pt idx="1">
                  <c:v>upload data</c:v>
                </c:pt>
                <c:pt idx="2">
                  <c:v>select attributes</c:v>
                </c:pt>
                <c:pt idx="3">
                  <c:v>how item are ranked</c:v>
                </c:pt>
                <c:pt idx="4">
                  <c:v>merge attributes </c:v>
                </c:pt>
                <c:pt idx="5">
                  <c:v>Transition </c:v>
                </c:pt>
                <c:pt idx="6">
                  <c:v>learn to use quickly</c:v>
                </c:pt>
                <c:pt idx="7">
                  <c:v>need assistance </c:v>
                </c:pt>
                <c:pt idx="8">
                  <c:v>Confident </c:v>
                </c:pt>
                <c:pt idx="9">
                  <c:v>learn before using</c:v>
                </c:pt>
              </c:strCache>
            </c:strRef>
          </c:cat>
          <c:val>
            <c:numRef>
              <c:f>intuitiveness!$J$17:$J$26</c:f>
              <c:numCache>
                <c:formatCode>General</c:formatCode>
                <c:ptCount val="10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intuitiveness!$K$16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9fc5e8"/>
            </a:solidFill>
            <a:ln w="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9fc5e8"/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invertIfNegative val="0"/>
            <c:spPr>
              <a:solidFill>
                <a:srgbClr val="9fc5e8"/>
              </a:solidFill>
              <a:ln w="0">
                <a:solidFill>
                  <a:srgbClr val="ffffff"/>
                </a:solidFill>
              </a:ln>
            </c:spPr>
          </c:dPt>
          <c:dPt>
            <c:idx val="7"/>
            <c:invertIfNegative val="0"/>
            <c:spPr>
              <a:solidFill>
                <a:srgbClr val="9fc5e8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intuitiveness!$F$17:$F$26</c:f>
              <c:strCache>
                <c:ptCount val="10"/>
                <c:pt idx="0">
                  <c:v>add weights</c:v>
                </c:pt>
                <c:pt idx="1">
                  <c:v>upload data</c:v>
                </c:pt>
                <c:pt idx="2">
                  <c:v>select attributes</c:v>
                </c:pt>
                <c:pt idx="3">
                  <c:v>how item are ranked</c:v>
                </c:pt>
                <c:pt idx="4">
                  <c:v>merge attributes </c:v>
                </c:pt>
                <c:pt idx="5">
                  <c:v>Transition </c:v>
                </c:pt>
                <c:pt idx="6">
                  <c:v>learn to use quickly</c:v>
                </c:pt>
                <c:pt idx="7">
                  <c:v>need assistance </c:v>
                </c:pt>
                <c:pt idx="8">
                  <c:v>Confident </c:v>
                </c:pt>
                <c:pt idx="9">
                  <c:v>learn before using</c:v>
                </c:pt>
              </c:strCache>
            </c:strRef>
          </c:cat>
          <c:val>
            <c:numRef>
              <c:f>intuitiveness!$K$17:$K$26</c:f>
              <c:numCache>
                <c:formatCode>General</c:formatCode>
                <c:ptCount val="1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0.01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intuitiveness!$L$16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c9daf8"/>
            </a:solidFill>
            <a:ln w="0">
              <a:solidFill>
                <a:srgbClr val="ffffff"/>
              </a:solidFill>
            </a:ln>
          </c:spPr>
          <c:invertIfNegative val="0"/>
          <c:dPt>
            <c:idx val="9"/>
            <c:invertIfNegative val="0"/>
            <c:spPr>
              <a:solidFill>
                <a:srgbClr val="c9daf8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General" sourceLinked="1"/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intuitiveness!$F$17:$F$26</c:f>
              <c:strCache>
                <c:ptCount val="10"/>
                <c:pt idx="0">
                  <c:v>add weights</c:v>
                </c:pt>
                <c:pt idx="1">
                  <c:v>upload data</c:v>
                </c:pt>
                <c:pt idx="2">
                  <c:v>select attributes</c:v>
                </c:pt>
                <c:pt idx="3">
                  <c:v>how item are ranked</c:v>
                </c:pt>
                <c:pt idx="4">
                  <c:v>merge attributes </c:v>
                </c:pt>
                <c:pt idx="5">
                  <c:v>Transition </c:v>
                </c:pt>
                <c:pt idx="6">
                  <c:v>learn to use quickly</c:v>
                </c:pt>
                <c:pt idx="7">
                  <c:v>need assistance </c:v>
                </c:pt>
                <c:pt idx="8">
                  <c:v>Confident </c:v>
                </c:pt>
                <c:pt idx="9">
                  <c:v>learn before using</c:v>
                </c:pt>
              </c:strCache>
            </c:strRef>
          </c:cat>
          <c:val>
            <c:numRef>
              <c:f>intuitiveness!$L$17:$L$26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0.01</c:v>
                </c:pt>
                <c:pt idx="9">
                  <c:v>0.04</c:v>
                </c:pt>
              </c:numCache>
            </c:numRef>
          </c:val>
        </c:ser>
        <c:gapWidth val="150"/>
        <c:overlap val="100"/>
        <c:axId val="60127167"/>
        <c:axId val="50316393"/>
      </c:barChart>
      <c:catAx>
        <c:axId val="6012716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316393"/>
        <c:crosses val="autoZero"/>
        <c:auto val="1"/>
        <c:lblAlgn val="ctr"/>
        <c:lblOffset val="100"/>
        <c:noMultiLvlLbl val="0"/>
      </c:catAx>
      <c:valAx>
        <c:axId val="503163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12716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876240</xdr:colOff>
      <xdr:row>7</xdr:row>
      <xdr:rowOff>181080</xdr:rowOff>
    </xdr:from>
    <xdr:to>
      <xdr:col>7</xdr:col>
      <xdr:colOff>977040</xdr:colOff>
      <xdr:row>25</xdr:row>
      <xdr:rowOff>114120</xdr:rowOff>
    </xdr:to>
    <xdr:graphicFrame>
      <xdr:nvGraphicFramePr>
        <xdr:cNvPr id="0" name="Chart 1"/>
        <xdr:cNvGraphicFramePr/>
      </xdr:nvGraphicFramePr>
      <xdr:xfrm>
        <a:off x="2912040" y="15811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228600</xdr:colOff>
      <xdr:row>5</xdr:row>
      <xdr:rowOff>28440</xdr:rowOff>
    </xdr:from>
    <xdr:to>
      <xdr:col>9</xdr:col>
      <xdr:colOff>209160</xdr:colOff>
      <xdr:row>22</xdr:row>
      <xdr:rowOff>161640</xdr:rowOff>
    </xdr:to>
    <xdr:graphicFrame>
      <xdr:nvGraphicFramePr>
        <xdr:cNvPr id="1" name="Chart 2"/>
        <xdr:cNvGraphicFramePr/>
      </xdr:nvGraphicFramePr>
      <xdr:xfrm>
        <a:off x="3282120" y="1028520"/>
        <a:ext cx="62193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4</xdr:row>
      <xdr:rowOff>171360</xdr:rowOff>
    </xdr:from>
    <xdr:to>
      <xdr:col>11</xdr:col>
      <xdr:colOff>313560</xdr:colOff>
      <xdr:row>26</xdr:row>
      <xdr:rowOff>199440</xdr:rowOff>
    </xdr:to>
    <xdr:graphicFrame>
      <xdr:nvGraphicFramePr>
        <xdr:cNvPr id="2" name="Chart 3"/>
        <xdr:cNvGraphicFramePr/>
      </xdr:nvGraphicFramePr>
      <xdr:xfrm>
        <a:off x="4176360" y="971280"/>
        <a:ext cx="733392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Q24" activeCellId="0" sqref="Q24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0.86"/>
    <col collapsed="false" customWidth="true" hidden="false" outlineLevel="0" max="8" min="8" style="0" width="16.87"/>
    <col collapsed="false" customWidth="true" hidden="false" outlineLevel="0" max="9" min="9" style="0" width="16"/>
    <col collapsed="false" customWidth="true" hidden="false" outlineLevel="0" max="11" min="11" style="0" width="18"/>
    <col collapsed="false" customWidth="true" hidden="false" outlineLevel="0" max="13" min="13" style="0" width="18.5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1" t="s">
        <v>11</v>
      </c>
      <c r="B2" s="1" t="s">
        <v>12</v>
      </c>
      <c r="C2" s="2" t="n">
        <f aca="false">SUM(D2:H2)</f>
        <v>9</v>
      </c>
      <c r="D2" s="1" t="n">
        <v>1</v>
      </c>
      <c r="E2" s="1" t="n">
        <v>1</v>
      </c>
      <c r="F2" s="1" t="n">
        <v>2</v>
      </c>
      <c r="G2" s="1" t="n">
        <v>4</v>
      </c>
      <c r="H2" s="1" t="n">
        <v>1</v>
      </c>
      <c r="I2" s="2" t="n">
        <f aca="false">(SUM(D2*5,E2*4,F2*3,G2*2,H2*1)/C2)</f>
        <v>2.66666666666667</v>
      </c>
      <c r="J2" s="3" t="n">
        <f aca="false">(SUM(D2*25,E2*16,F2*9,G2*4,H2*1)/C2)</f>
        <v>8.44444444444444</v>
      </c>
      <c r="K2" s="2" t="n">
        <f aca="false">SQRT(J2-I2)</f>
        <v>2.40370085030933</v>
      </c>
    </row>
    <row r="3" customFormat="false" ht="15.75" hidden="false" customHeight="false" outlineLevel="0" collapsed="false">
      <c r="A3" s="1" t="s">
        <v>11</v>
      </c>
      <c r="B3" s="1" t="s">
        <v>13</v>
      </c>
      <c r="C3" s="2" t="n">
        <f aca="false">SUM(D3:H3)</f>
        <v>9</v>
      </c>
      <c r="D3" s="1" t="n">
        <v>2</v>
      </c>
      <c r="E3" s="1" t="n">
        <v>5</v>
      </c>
      <c r="F3" s="1" t="n">
        <v>2</v>
      </c>
      <c r="G3" s="1" t="n">
        <v>0</v>
      </c>
      <c r="H3" s="1" t="n">
        <v>0</v>
      </c>
      <c r="I3" s="2" t="n">
        <f aca="false">(SUM(D3*5,E3*4,F3*3,G3*2,H3*1)/C3)</f>
        <v>4</v>
      </c>
      <c r="J3" s="3" t="n">
        <f aca="false">(SUM(D3*25,E3*16,F3*9,G3*4,H3*1)/C3)</f>
        <v>16.4444444444444</v>
      </c>
      <c r="K3" s="2" t="n">
        <f aca="false">SQRT(J3-I3)</f>
        <v>3.52766841475279</v>
      </c>
    </row>
    <row r="4" customFormat="false" ht="15.75" hidden="false" customHeight="false" outlineLevel="0" collapsed="false">
      <c r="A4" s="1" t="s">
        <v>11</v>
      </c>
      <c r="B4" s="1" t="s">
        <v>14</v>
      </c>
      <c r="C4" s="2" t="n">
        <f aca="false">SUM(D4:H4)</f>
        <v>9</v>
      </c>
      <c r="D4" s="1" t="n">
        <v>0</v>
      </c>
      <c r="E4" s="1" t="n">
        <v>1</v>
      </c>
      <c r="F4" s="1" t="n">
        <v>2</v>
      </c>
      <c r="G4" s="1" t="n">
        <v>2</v>
      </c>
      <c r="H4" s="1" t="n">
        <v>4</v>
      </c>
      <c r="I4" s="2" t="n">
        <f aca="false">(SUM(D4*5,E4*4,F4*3,G4*2,H4*1)/C4)</f>
        <v>2</v>
      </c>
      <c r="J4" s="3" t="n">
        <f aca="false">(SUM(D4*25,E4*16,F4*9,G4*4,H4*1)/C4)</f>
        <v>5.11111111111111</v>
      </c>
      <c r="K4" s="2" t="n">
        <f aca="false">SQRT(J4-I4)</f>
        <v>1.76383420737639</v>
      </c>
    </row>
    <row r="5" customFormat="false" ht="15.75" hidden="false" customHeight="false" outlineLevel="0" collapsed="false">
      <c r="A5" s="1" t="s">
        <v>15</v>
      </c>
      <c r="B5" s="1" t="s">
        <v>16</v>
      </c>
      <c r="C5" s="2" t="n">
        <f aca="false">SUM(D5:H5)</f>
        <v>9</v>
      </c>
      <c r="D5" s="1" t="n">
        <v>3</v>
      </c>
      <c r="E5" s="1" t="n">
        <v>5</v>
      </c>
      <c r="F5" s="1" t="n">
        <v>1</v>
      </c>
      <c r="G5" s="1" t="n">
        <v>0</v>
      </c>
      <c r="H5" s="1" t="n">
        <v>0</v>
      </c>
      <c r="I5" s="2" t="n">
        <f aca="false">(SUM(D5*5,E5*4,F5*3,G5*2,H5*1)/C5)</f>
        <v>4.22222222222222</v>
      </c>
      <c r="J5" s="3" t="n">
        <f aca="false">(SUM(D5*25,E5*16,F5*9,G5*4,H5*1)/C5)</f>
        <v>18.2222222222222</v>
      </c>
      <c r="K5" s="2" t="n">
        <f aca="false">SQRT(J5-I5)</f>
        <v>3.74165738677394</v>
      </c>
    </row>
    <row r="6" customFormat="false" ht="15.75" hidden="false" customHeight="false" outlineLevel="0" collapsed="false">
      <c r="A6" s="1" t="s">
        <v>15</v>
      </c>
      <c r="B6" s="1" t="s">
        <v>17</v>
      </c>
      <c r="C6" s="2" t="n">
        <f aca="false">SUM(D6:H6)</f>
        <v>9</v>
      </c>
      <c r="D6" s="1" t="n">
        <v>1</v>
      </c>
      <c r="E6" s="1" t="n">
        <v>2</v>
      </c>
      <c r="F6" s="1" t="n">
        <v>4</v>
      </c>
      <c r="G6" s="1" t="n">
        <v>2</v>
      </c>
      <c r="H6" s="1" t="n">
        <v>0</v>
      </c>
      <c r="I6" s="2" t="n">
        <f aca="false">(SUM(D6*5,E6*4,F6*3,G6*2,H6*1)/C6)</f>
        <v>3.22222222222222</v>
      </c>
      <c r="J6" s="3" t="n">
        <f aca="false">(SUM(D6*25,E6*16,F6*9,G6*4,H6*1)/C6)</f>
        <v>11.2222222222222</v>
      </c>
      <c r="K6" s="2" t="n">
        <f aca="false">SQRT(J6-I6)</f>
        <v>2.82842712474619</v>
      </c>
    </row>
    <row r="7" customFormat="false" ht="15.75" hidden="false" customHeight="false" outlineLevel="0" collapsed="false">
      <c r="A7" s="1" t="s">
        <v>18</v>
      </c>
      <c r="B7" s="1" t="s">
        <v>19</v>
      </c>
      <c r="C7" s="2" t="n">
        <f aca="false">SUM(D7:H7)</f>
        <v>9</v>
      </c>
      <c r="D7" s="1" t="n">
        <v>3</v>
      </c>
      <c r="E7" s="1" t="n">
        <v>2</v>
      </c>
      <c r="F7" s="1" t="n">
        <v>2</v>
      </c>
      <c r="G7" s="1" t="n">
        <v>2</v>
      </c>
      <c r="H7" s="1" t="n">
        <v>0</v>
      </c>
      <c r="I7" s="2" t="n">
        <f aca="false">(SUM(D7*5,E7*4,F7*3,G7*2,H7*1)/C7)</f>
        <v>3.66666666666667</v>
      </c>
      <c r="J7" s="3" t="n">
        <f aca="false">(SUM(D7*25,E7*16,F7*9,G7*4,H7*1)/C7)</f>
        <v>14.7777777777778</v>
      </c>
      <c r="K7" s="2" t="n">
        <f aca="false">SQRT(J7-I7)</f>
        <v>3.33333333333333</v>
      </c>
    </row>
    <row r="8" customFormat="false" ht="15.75" hidden="false" customHeight="false" outlineLevel="0" collapsed="false">
      <c r="A8" s="1" t="s">
        <v>18</v>
      </c>
      <c r="B8" s="1" t="s">
        <v>20</v>
      </c>
      <c r="C8" s="2" t="n">
        <f aca="false">SUM(D8:H8)</f>
        <v>9</v>
      </c>
      <c r="D8" s="1" t="n">
        <v>5</v>
      </c>
      <c r="E8" s="1" t="n">
        <v>4</v>
      </c>
      <c r="F8" s="1" t="n">
        <v>0</v>
      </c>
      <c r="G8" s="1" t="n">
        <v>0</v>
      </c>
      <c r="H8" s="1" t="n">
        <v>0</v>
      </c>
      <c r="I8" s="2" t="n">
        <f aca="false">(SUM(D8*5,E8*4,F8*3,G8*2,H8*1)/C8)</f>
        <v>4.55555555555556</v>
      </c>
      <c r="J8" s="3" t="n">
        <f aca="false">(SUM(D8*25,E8*16,F8*9,G8*4,H8*1)/C8)</f>
        <v>21</v>
      </c>
      <c r="K8" s="2" t="n">
        <f aca="false">SQRT(J8-I8)</f>
        <v>4.05517502019881</v>
      </c>
    </row>
    <row r="9" customFormat="false" ht="15.75" hidden="false" customHeight="false" outlineLevel="0" collapsed="false">
      <c r="A9" s="1" t="s">
        <v>18</v>
      </c>
      <c r="B9" s="1" t="s">
        <v>21</v>
      </c>
      <c r="C9" s="2" t="n">
        <f aca="false">SUM(D9:H9)</f>
        <v>9</v>
      </c>
      <c r="D9" s="1" t="n">
        <v>5</v>
      </c>
      <c r="E9" s="1" t="n">
        <v>2</v>
      </c>
      <c r="F9" s="1" t="n">
        <v>0</v>
      </c>
      <c r="G9" s="1" t="n">
        <v>2</v>
      </c>
      <c r="H9" s="1" t="n">
        <v>0</v>
      </c>
      <c r="I9" s="2" t="n">
        <f aca="false">(SUM(D9*5,E9*4,F9*3,G9*2,H9*1)/C9)</f>
        <v>4.11111111111111</v>
      </c>
      <c r="J9" s="3" t="n">
        <f aca="false">(SUM(D9*25,E9*16,F9*9,G9*4,H9*1)/C9)</f>
        <v>18.3333333333333</v>
      </c>
      <c r="K9" s="2" t="n">
        <f aca="false">SQRT(J9-I9)</f>
        <v>3.77123616632825</v>
      </c>
    </row>
    <row r="10" customFormat="false" ht="15.75" hidden="false" customHeight="false" outlineLevel="0" collapsed="false">
      <c r="A10" s="1" t="s">
        <v>18</v>
      </c>
      <c r="B10" s="1" t="s">
        <v>22</v>
      </c>
      <c r="C10" s="2" t="n">
        <f aca="false">SUM(D10:H10)</f>
        <v>9</v>
      </c>
      <c r="D10" s="1" t="n">
        <v>5</v>
      </c>
      <c r="E10" s="1" t="n">
        <v>2</v>
      </c>
      <c r="F10" s="1" t="n">
        <v>0</v>
      </c>
      <c r="G10" s="1" t="n">
        <v>2</v>
      </c>
      <c r="H10" s="1" t="n">
        <v>0</v>
      </c>
      <c r="I10" s="2" t="n">
        <f aca="false">(SUM(D10*5,E10*4,F10*3,G10*2,H10*1)/C10)</f>
        <v>4.11111111111111</v>
      </c>
      <c r="J10" s="3" t="n">
        <f aca="false">(SUM(D10*25,E10*16,F10*9,G10*4,H10*1)/C10)</f>
        <v>18.3333333333333</v>
      </c>
      <c r="K10" s="2" t="n">
        <f aca="false">SQRT(J10-I10)</f>
        <v>3.77123616632825</v>
      </c>
    </row>
    <row r="11" customFormat="false" ht="15.75" hidden="false" customHeight="false" outlineLevel="0" collapsed="false">
      <c r="A11" s="1" t="s">
        <v>18</v>
      </c>
      <c r="B11" s="1" t="s">
        <v>23</v>
      </c>
      <c r="C11" s="2" t="n">
        <f aca="false">SUM(D11:H11)</f>
        <v>9</v>
      </c>
      <c r="D11" s="1" t="n">
        <v>5</v>
      </c>
      <c r="E11" s="1" t="n">
        <v>2</v>
      </c>
      <c r="F11" s="1" t="n">
        <v>0</v>
      </c>
      <c r="G11" s="1" t="n">
        <v>2</v>
      </c>
      <c r="H11" s="1" t="n">
        <v>0</v>
      </c>
      <c r="I11" s="2" t="n">
        <f aca="false">(SUM(D11*5,E11*4,F11*3,G11*2,H11*1)/C11)</f>
        <v>4.11111111111111</v>
      </c>
      <c r="J11" s="3" t="n">
        <f aca="false">(SUM(D11*25,E11*16,F11*9,G11*4,H11*1)/C11)</f>
        <v>18.3333333333333</v>
      </c>
      <c r="K11" s="2" t="n">
        <f aca="false">SQRT(J11-I11)</f>
        <v>3.77123616632825</v>
      </c>
    </row>
    <row r="12" customFormat="false" ht="15.75" hidden="false" customHeight="false" outlineLevel="0" collapsed="false">
      <c r="A12" s="1" t="s">
        <v>18</v>
      </c>
      <c r="B12" s="1" t="s">
        <v>24</v>
      </c>
      <c r="C12" s="2" t="n">
        <f aca="false">SUM(D12:H12)</f>
        <v>9</v>
      </c>
      <c r="D12" s="1" t="n">
        <v>5</v>
      </c>
      <c r="E12" s="1" t="n">
        <v>1</v>
      </c>
      <c r="F12" s="1" t="n">
        <v>3</v>
      </c>
      <c r="G12" s="1" t="n">
        <v>0</v>
      </c>
      <c r="H12" s="1" t="n">
        <v>0</v>
      </c>
      <c r="I12" s="2" t="n">
        <f aca="false">(SUM(D12*5,E12*4,F12*3,G12*2,H12*1)/C12)</f>
        <v>4.22222222222222</v>
      </c>
      <c r="J12" s="3" t="n">
        <f aca="false">(SUM(D12*25,E12*16,F12*9,G12*4,H12*1)/C12)</f>
        <v>18.6666666666667</v>
      </c>
      <c r="K12" s="2" t="n">
        <f aca="false">SQRT(J12-I12)</f>
        <v>3.80058475033046</v>
      </c>
    </row>
    <row r="13" customFormat="false" ht="15.75" hidden="false" customHeight="false" outlineLevel="0" collapsed="false">
      <c r="A13" s="1" t="s">
        <v>18</v>
      </c>
      <c r="B13" s="1" t="s">
        <v>25</v>
      </c>
      <c r="C13" s="2" t="n">
        <f aca="false">SUM(D13:H13)</f>
        <v>9</v>
      </c>
      <c r="D13" s="1" t="n">
        <v>3</v>
      </c>
      <c r="E13" s="1" t="n">
        <v>5</v>
      </c>
      <c r="F13" s="1" t="n">
        <v>0</v>
      </c>
      <c r="G13" s="1" t="n">
        <v>1</v>
      </c>
      <c r="H13" s="1" t="n">
        <v>0</v>
      </c>
      <c r="I13" s="2" t="n">
        <f aca="false">(SUM(D13*5,E13*4,F13*3,G13*2,H13*1)/C13)</f>
        <v>4.11111111111111</v>
      </c>
      <c r="J13" s="3" t="n">
        <f aca="false">(SUM(D13*25,E13*16,F13*9,G13*4,H13*1)/C13)</f>
        <v>17.6666666666667</v>
      </c>
      <c r="K13" s="2" t="n">
        <f aca="false">SQRT(J13-I13)</f>
        <v>3.68178700572909</v>
      </c>
    </row>
    <row r="14" customFormat="false" ht="15.75" hidden="false" customHeight="false" outlineLevel="0" collapsed="false">
      <c r="A14" s="1" t="s">
        <v>18</v>
      </c>
      <c r="B14" s="1" t="s">
        <v>26</v>
      </c>
      <c r="C14" s="2" t="n">
        <f aca="false">SUM(D14:H14)</f>
        <v>9</v>
      </c>
      <c r="D14" s="1" t="n">
        <v>2</v>
      </c>
      <c r="E14" s="1" t="n">
        <v>1</v>
      </c>
      <c r="F14" s="1" t="n">
        <v>0</v>
      </c>
      <c r="G14" s="1" t="n">
        <v>4</v>
      </c>
      <c r="H14" s="1" t="n">
        <v>2</v>
      </c>
      <c r="I14" s="2" t="n">
        <f aca="false">(SUM(D14*5,E14*4,F14*3,G14*2,H14*1)/C14)</f>
        <v>2.66666666666667</v>
      </c>
      <c r="J14" s="3" t="n">
        <f aca="false">(SUM(D14*25,E14*16,F14*9,G14*4,H14*1)/C14)</f>
        <v>9.33333333333333</v>
      </c>
      <c r="K14" s="2" t="n">
        <f aca="false">SQRT(J14-I14)</f>
        <v>2.58198889747161</v>
      </c>
    </row>
    <row r="15" customFormat="false" ht="15.75" hidden="false" customHeight="false" outlineLevel="0" collapsed="false">
      <c r="A15" s="1" t="s">
        <v>18</v>
      </c>
      <c r="B15" s="1" t="s">
        <v>27</v>
      </c>
      <c r="C15" s="2" t="n">
        <f aca="false">SUM(D15:H15)</f>
        <v>9</v>
      </c>
      <c r="D15" s="1" t="n">
        <v>1</v>
      </c>
      <c r="E15" s="1" t="n">
        <v>3</v>
      </c>
      <c r="F15" s="1" t="n">
        <v>2</v>
      </c>
      <c r="G15" s="1" t="n">
        <v>2</v>
      </c>
      <c r="H15" s="1" t="n">
        <v>1</v>
      </c>
      <c r="I15" s="2" t="n">
        <f aca="false">(SUM(D15*5,E15*4,F15*3,G15*2,H15*1)/C15)</f>
        <v>3.11111111111111</v>
      </c>
      <c r="J15" s="3" t="n">
        <f aca="false">(SUM(D15*25,E15*16,F15*9,G15*4,H15*1)/C15)</f>
        <v>11.1111111111111</v>
      </c>
      <c r="K15" s="2" t="n">
        <f aca="false">SQRT(J15-I15)</f>
        <v>2.82842712474619</v>
      </c>
    </row>
    <row r="16" customFormat="false" ht="15.75" hidden="false" customHeight="false" outlineLevel="0" collapsed="false">
      <c r="A16" s="1" t="s">
        <v>18</v>
      </c>
      <c r="B16" s="1" t="s">
        <v>28</v>
      </c>
      <c r="C16" s="2" t="n">
        <f aca="false">SUM(D16:H16)</f>
        <v>9</v>
      </c>
      <c r="D16" s="1" t="n">
        <v>2</v>
      </c>
      <c r="E16" s="1" t="n">
        <v>0</v>
      </c>
      <c r="F16" s="1" t="n">
        <v>1</v>
      </c>
      <c r="G16" s="1" t="n">
        <v>2</v>
      </c>
      <c r="H16" s="1" t="n">
        <v>4</v>
      </c>
      <c r="I16" s="2" t="n">
        <f aca="false">(SUM(D16*5,E16*4,F16*3,G16*2,H16*1)/C16)</f>
        <v>2.33333333333333</v>
      </c>
      <c r="J16" s="3" t="n">
        <f aca="false">(SUM(D16*25,E16*16,F16*9,G16*4,H16*1)/C16)</f>
        <v>7.88888888888889</v>
      </c>
      <c r="K16" s="2" t="n">
        <f aca="false">SQRT(J16-I16)</f>
        <v>2.35702260395516</v>
      </c>
    </row>
    <row r="23" customFormat="false" ht="15.75" hidden="false" customHeight="false" outlineLevel="0" collapsed="false">
      <c r="Q23" s="1" t="s">
        <v>29</v>
      </c>
    </row>
    <row r="24" customFormat="false" ht="15.75" hidden="false" customHeight="false" outlineLevel="0" collapsed="false">
      <c r="Q24" s="1" t="n">
        <v>101</v>
      </c>
      <c r="R24" s="2" t="n">
        <f aca="false">minus(Q24,Q33)^2</f>
        <v>144</v>
      </c>
    </row>
    <row r="25" customFormat="false" ht="15.75" hidden="false" customHeight="false" outlineLevel="0" collapsed="false">
      <c r="B25" s="1" t="s">
        <v>18</v>
      </c>
      <c r="H25" s="1" t="s">
        <v>15</v>
      </c>
      <c r="M25" s="1" t="s">
        <v>11</v>
      </c>
      <c r="Q25" s="1" t="n">
        <v>92</v>
      </c>
      <c r="R25" s="2" t="n">
        <f aca="false">minus(Q25,Q33)^2</f>
        <v>441</v>
      </c>
    </row>
    <row r="26" customFormat="false" ht="15.75" hidden="false" customHeight="false" outlineLevel="0" collapsed="false">
      <c r="B26" s="2" t="s">
        <v>19</v>
      </c>
      <c r="C26" s="2" t="n">
        <v>3.66666666666667</v>
      </c>
      <c r="D26" s="2" t="n">
        <f aca="false">minus(C26,C36)^2</f>
        <v>0.001111111111</v>
      </c>
      <c r="H26" s="2" t="s">
        <v>16</v>
      </c>
      <c r="I26" s="2" t="n">
        <v>4.22222222222222</v>
      </c>
      <c r="J26" s="2" t="n">
        <f aca="false">minus(I26,I28)^2</f>
        <v>0.25</v>
      </c>
      <c r="M26" s="2" t="s">
        <v>12</v>
      </c>
      <c r="N26" s="2" t="n">
        <v>2.66666666666667</v>
      </c>
      <c r="O26" s="2" t="n">
        <f aca="false">minus(N26,N29)^2</f>
        <v>0.04938271605</v>
      </c>
      <c r="Q26" s="1" t="n">
        <v>79</v>
      </c>
      <c r="R26" s="2" t="n">
        <f aca="false">minus(Q26,Q33)^2</f>
        <v>1156</v>
      </c>
    </row>
    <row r="27" customFormat="false" ht="15.75" hidden="false" customHeight="false" outlineLevel="0" collapsed="false">
      <c r="B27" s="2" t="s">
        <v>20</v>
      </c>
      <c r="C27" s="2" t="n">
        <v>4.55555555555556</v>
      </c>
      <c r="D27" s="2" t="n">
        <f aca="false">minus(C27,C36)^2</f>
        <v>0.7319753086</v>
      </c>
      <c r="H27" s="2" t="s">
        <v>17</v>
      </c>
      <c r="I27" s="2" t="n">
        <v>3.22222222222222</v>
      </c>
      <c r="J27" s="2" t="n">
        <f aca="false">minus(I27,I28)^2</f>
        <v>0.25</v>
      </c>
      <c r="M27" s="2" t="s">
        <v>13</v>
      </c>
      <c r="N27" s="2" t="n">
        <v>4</v>
      </c>
      <c r="O27" s="2" t="n">
        <f aca="false">minus(N27,N29)^2</f>
        <v>1.234567901</v>
      </c>
      <c r="Q27" s="1" t="n">
        <v>162</v>
      </c>
      <c r="R27" s="2" t="n">
        <f aca="false">minus(Q27,Q33)^2</f>
        <v>2401</v>
      </c>
    </row>
    <row r="28" customFormat="false" ht="15.75" hidden="false" customHeight="false" outlineLevel="0" collapsed="false">
      <c r="B28" s="2" t="s">
        <v>21</v>
      </c>
      <c r="C28" s="2" t="n">
        <v>4.11111111111111</v>
      </c>
      <c r="D28" s="2" t="n">
        <f aca="false">minus(C28,C36)^2</f>
        <v>0.1690123457</v>
      </c>
      <c r="H28" s="1" t="s">
        <v>30</v>
      </c>
      <c r="I28" s="2" t="n">
        <f aca="false">AVERAGE(I26:I27)</f>
        <v>3.72222222222222</v>
      </c>
      <c r="J28" s="2" t="n">
        <f aca="false">AVERAGE(J26:J27)</f>
        <v>0.25</v>
      </c>
      <c r="M28" s="2" t="s">
        <v>14</v>
      </c>
      <c r="N28" s="2" t="n">
        <v>2</v>
      </c>
      <c r="O28" s="2" t="n">
        <f aca="false">minus(N28,N29)^2</f>
        <v>0.7901234568</v>
      </c>
      <c r="Q28" s="1" t="n">
        <v>125</v>
      </c>
      <c r="R28" s="2" t="n">
        <f aca="false">minus(Q28,Q33)^2</f>
        <v>144</v>
      </c>
    </row>
    <row r="29" customFormat="false" ht="15.75" hidden="false" customHeight="false" outlineLevel="0" collapsed="false">
      <c r="B29" s="2" t="s">
        <v>22</v>
      </c>
      <c r="C29" s="2" t="n">
        <v>4.11111111111111</v>
      </c>
      <c r="D29" s="2" t="n">
        <f aca="false">minus(C29,C36)^2</f>
        <v>0.1690123457</v>
      </c>
      <c r="H29" s="1" t="s">
        <v>31</v>
      </c>
      <c r="J29" s="2" t="n">
        <f aca="false">SQRT(J28)</f>
        <v>0.5</v>
      </c>
      <c r="M29" s="1" t="s">
        <v>30</v>
      </c>
      <c r="N29" s="2" t="n">
        <f aca="false">AVERAGE(N26:N28)</f>
        <v>2.88888888888889</v>
      </c>
      <c r="O29" s="2" t="n">
        <f aca="false">AVERAGE(O26:O28)</f>
        <v>0.691358024616667</v>
      </c>
      <c r="Q29" s="1" t="n">
        <v>83</v>
      </c>
      <c r="R29" s="2" t="n">
        <f aca="false">minus(Q29,Q33)^2</f>
        <v>900</v>
      </c>
    </row>
    <row r="30" customFormat="false" ht="15.75" hidden="false" customHeight="false" outlineLevel="0" collapsed="false">
      <c r="B30" s="2" t="s">
        <v>23</v>
      </c>
      <c r="C30" s="2" t="n">
        <v>4.11111111111111</v>
      </c>
      <c r="D30" s="2" t="n">
        <f aca="false">minus(C30,C36)^2</f>
        <v>0.1690123457</v>
      </c>
      <c r="M30" s="1" t="s">
        <v>31</v>
      </c>
      <c r="O30" s="2" t="n">
        <f aca="false">SQRT(O29)</f>
        <v>0.8314794193</v>
      </c>
      <c r="Q30" s="1" t="n">
        <v>151</v>
      </c>
      <c r="R30" s="2" t="n">
        <f aca="false">minus(Q30,Q33)^2</f>
        <v>1444</v>
      </c>
    </row>
    <row r="31" customFormat="false" ht="15.75" hidden="false" customHeight="false" outlineLevel="0" collapsed="false">
      <c r="B31" s="2" t="s">
        <v>24</v>
      </c>
      <c r="C31" s="2" t="n">
        <v>4.22222222222222</v>
      </c>
      <c r="D31" s="2" t="n">
        <f aca="false">minus(C31,C36)^2</f>
        <v>0.2727160494</v>
      </c>
      <c r="Q31" s="1" t="n">
        <v>46</v>
      </c>
      <c r="R31" s="2" t="n">
        <f aca="false">minus(Q31,Q33)^2</f>
        <v>4489</v>
      </c>
    </row>
    <row r="32" customFormat="false" ht="15.75" hidden="false" customHeight="false" outlineLevel="0" collapsed="false">
      <c r="B32" s="2" t="s">
        <v>25</v>
      </c>
      <c r="C32" s="2" t="n">
        <v>4.11111111111111</v>
      </c>
      <c r="D32" s="2" t="n">
        <f aca="false">minus(C31,C36)^2</f>
        <v>0.2727160494</v>
      </c>
      <c r="Q32" s="1" t="n">
        <v>8</v>
      </c>
      <c r="R32" s="2" t="n">
        <f aca="false">minus(Q32,Q33)^2</f>
        <v>11025</v>
      </c>
    </row>
    <row r="33" customFormat="false" ht="15.75" hidden="false" customHeight="false" outlineLevel="0" collapsed="false">
      <c r="B33" s="2" t="s">
        <v>26</v>
      </c>
      <c r="C33" s="2" t="n">
        <v>2.66666666666667</v>
      </c>
      <c r="D33" s="2" t="n">
        <f aca="false">minus(C33,C36)^2</f>
        <v>1.067777778</v>
      </c>
      <c r="P33" s="1" t="s">
        <v>30</v>
      </c>
      <c r="Q33" s="1" t="n">
        <v>113</v>
      </c>
      <c r="R33" s="2" t="n">
        <f aca="false">AVERAGE(R24:R32)</f>
        <v>2460.444444</v>
      </c>
    </row>
    <row r="34" customFormat="false" ht="15.75" hidden="false" customHeight="false" outlineLevel="0" collapsed="false">
      <c r="B34" s="2" t="s">
        <v>27</v>
      </c>
      <c r="C34" s="2" t="n">
        <v>3.11111111111111</v>
      </c>
      <c r="D34" s="2" t="n">
        <f aca="false">minus(C34,C36)^2</f>
        <v>0.3467901235</v>
      </c>
      <c r="R34" s="2" t="n">
        <f aca="false">SQRT(R33)</f>
        <v>49.6028673</v>
      </c>
    </row>
    <row r="35" customFormat="false" ht="15.75" hidden="false" customHeight="false" outlineLevel="0" collapsed="false">
      <c r="B35" s="2" t="s">
        <v>28</v>
      </c>
      <c r="C35" s="2" t="n">
        <v>2.33333333333333</v>
      </c>
      <c r="D35" s="2" t="n">
        <f aca="false">minus(C35,C36)^2</f>
        <v>1.867777778</v>
      </c>
    </row>
    <row r="36" customFormat="false" ht="15.75" hidden="false" customHeight="false" outlineLevel="0" collapsed="false">
      <c r="B36" s="1" t="s">
        <v>30</v>
      </c>
      <c r="C36" s="2" t="n">
        <f aca="false">AVERAGE(C26:C35)</f>
        <v>3.7</v>
      </c>
      <c r="D36" s="2" t="n">
        <f aca="false">AVERAGE(D26:D35)</f>
        <v>0.5067901235111</v>
      </c>
    </row>
    <row r="37" customFormat="false" ht="15.75" hidden="false" customHeight="false" outlineLevel="0" collapsed="false">
      <c r="B37" s="1" t="s">
        <v>31</v>
      </c>
      <c r="D37" s="2" t="n">
        <f aca="false">SQRT(D36)</f>
        <v>0.7118919324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1.86"/>
    <col collapsed="false" customWidth="true" hidden="false" outlineLevel="0" max="11" min="11" style="0" width="16.87"/>
  </cols>
  <sheetData>
    <row r="1" customFormat="false" ht="15.75" hidden="false" customHeight="false" outlineLevel="0" collapsed="false">
      <c r="A1" s="1" t="s">
        <v>0</v>
      </c>
      <c r="B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15</v>
      </c>
      <c r="B2" s="1" t="s">
        <v>16</v>
      </c>
      <c r="D2" s="1" t="n">
        <v>3</v>
      </c>
      <c r="E2" s="1" t="n">
        <v>5</v>
      </c>
      <c r="F2" s="1" t="n">
        <v>1</v>
      </c>
      <c r="G2" s="1" t="n">
        <v>0</v>
      </c>
      <c r="H2" s="1" t="n">
        <v>0</v>
      </c>
    </row>
    <row r="3" customFormat="false" ht="15.75" hidden="false" customHeight="false" outlineLevel="0" collapsed="false">
      <c r="A3" s="1" t="s">
        <v>15</v>
      </c>
      <c r="B3" s="1" t="s">
        <v>17</v>
      </c>
      <c r="D3" s="1" t="n">
        <v>1</v>
      </c>
      <c r="E3" s="1" t="n">
        <v>2</v>
      </c>
      <c r="F3" s="1" t="n">
        <v>4</v>
      </c>
      <c r="G3" s="1" t="n">
        <v>2</v>
      </c>
      <c r="H3" s="1" t="n">
        <v>0</v>
      </c>
    </row>
    <row r="13" customFormat="false" ht="15.75" hidden="false" customHeight="false" outlineLevel="0" collapsed="false">
      <c r="F13" s="1" t="s">
        <v>32</v>
      </c>
      <c r="G13" s="1" t="s">
        <v>33</v>
      </c>
      <c r="H13" s="1" t="s">
        <v>34</v>
      </c>
      <c r="I13" s="1" t="s">
        <v>35</v>
      </c>
      <c r="J13" s="1" t="s">
        <v>36</v>
      </c>
      <c r="K13" s="1" t="s">
        <v>37</v>
      </c>
      <c r="L13" s="1" t="s">
        <v>32</v>
      </c>
    </row>
    <row r="14" customFormat="false" ht="15.75" hidden="false" customHeight="false" outlineLevel="0" collapsed="false">
      <c r="E14" s="1" t="s">
        <v>16</v>
      </c>
      <c r="F14" s="4" t="n">
        <f aca="false">1-SUM(G14,H14)</f>
        <v>0.92</v>
      </c>
      <c r="G14" s="5" t="n">
        <v>0.03</v>
      </c>
      <c r="H14" s="5" t="n">
        <v>0.05</v>
      </c>
      <c r="I14" s="5" t="n">
        <v>0.01</v>
      </c>
      <c r="J14" s="5" t="n">
        <v>0</v>
      </c>
      <c r="K14" s="5" t="n">
        <v>0</v>
      </c>
      <c r="L14" s="4" t="n">
        <f aca="false">1-SUM(I14,J14,K14)</f>
        <v>0.99</v>
      </c>
    </row>
    <row r="15" customFormat="false" ht="15.75" hidden="false" customHeight="false" outlineLevel="0" collapsed="false">
      <c r="E15" s="1" t="s">
        <v>17</v>
      </c>
      <c r="F15" s="4" t="n">
        <f aca="false">1-SUM(G15,H15)</f>
        <v>0.97</v>
      </c>
      <c r="G15" s="5" t="n">
        <v>0.01</v>
      </c>
      <c r="H15" s="5" t="n">
        <v>0.02</v>
      </c>
      <c r="I15" s="5" t="n">
        <v>0.04</v>
      </c>
      <c r="J15" s="5" t="n">
        <v>0.02</v>
      </c>
      <c r="K15" s="5" t="n">
        <v>0</v>
      </c>
      <c r="L15" s="4" t="n">
        <f aca="false">1-SUM(I15,J15,K15)</f>
        <v>0.94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16.29"/>
    <col collapsed="false" customWidth="true" hidden="false" outlineLevel="0" max="12" min="12" style="0" width="15.87"/>
  </cols>
  <sheetData>
    <row r="1" customFormat="false" ht="15.75" hidden="false" customHeight="false" outlineLevel="0" collapsed="false">
      <c r="A1" s="1" t="s">
        <v>0</v>
      </c>
      <c r="B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11</v>
      </c>
      <c r="B2" s="1" t="s">
        <v>12</v>
      </c>
      <c r="D2" s="1" t="n">
        <v>1</v>
      </c>
      <c r="E2" s="1" t="n">
        <v>1</v>
      </c>
      <c r="F2" s="1" t="n">
        <v>2</v>
      </c>
      <c r="G2" s="1" t="n">
        <v>4</v>
      </c>
      <c r="H2" s="1" t="n">
        <v>1</v>
      </c>
    </row>
    <row r="3" customFormat="false" ht="15.75" hidden="false" customHeight="false" outlineLevel="0" collapsed="false">
      <c r="A3" s="1" t="s">
        <v>11</v>
      </c>
      <c r="B3" s="1" t="s">
        <v>13</v>
      </c>
      <c r="D3" s="1" t="n">
        <v>2</v>
      </c>
      <c r="E3" s="1" t="n">
        <v>5</v>
      </c>
      <c r="F3" s="1" t="n">
        <v>2</v>
      </c>
      <c r="G3" s="1" t="n">
        <v>0</v>
      </c>
      <c r="H3" s="1" t="n">
        <v>0</v>
      </c>
    </row>
    <row r="4" customFormat="false" ht="15.75" hidden="false" customHeight="false" outlineLevel="0" collapsed="false">
      <c r="A4" s="1" t="s">
        <v>11</v>
      </c>
      <c r="B4" s="1" t="s">
        <v>14</v>
      </c>
      <c r="D4" s="1" t="n">
        <v>0</v>
      </c>
      <c r="E4" s="1" t="n">
        <v>1</v>
      </c>
      <c r="F4" s="1" t="n">
        <v>2</v>
      </c>
      <c r="G4" s="1" t="n">
        <v>2</v>
      </c>
      <c r="H4" s="1" t="n">
        <v>4</v>
      </c>
    </row>
    <row r="14" customFormat="false" ht="15.75" hidden="false" customHeight="false" outlineLevel="0" collapsed="false">
      <c r="G14" s="1" t="s">
        <v>32</v>
      </c>
      <c r="H14" s="1" t="s">
        <v>33</v>
      </c>
      <c r="I14" s="1" t="s">
        <v>34</v>
      </c>
      <c r="J14" s="1" t="s">
        <v>35</v>
      </c>
      <c r="K14" s="1" t="s">
        <v>36</v>
      </c>
      <c r="L14" s="1" t="s">
        <v>37</v>
      </c>
      <c r="M14" s="1" t="s">
        <v>32</v>
      </c>
    </row>
    <row r="15" customFormat="false" ht="15.75" hidden="false" customHeight="false" outlineLevel="0" collapsed="false">
      <c r="F15" s="1" t="s">
        <v>12</v>
      </c>
      <c r="G15" s="4" t="n">
        <f aca="false">1-SUM(H15,I15)</f>
        <v>0.98</v>
      </c>
      <c r="H15" s="6" t="n">
        <v>0.01</v>
      </c>
      <c r="I15" s="6" t="n">
        <v>0.01</v>
      </c>
      <c r="J15" s="6" t="n">
        <v>0.02</v>
      </c>
      <c r="K15" s="6" t="n">
        <v>0.04</v>
      </c>
      <c r="L15" s="6" t="n">
        <v>0.01</v>
      </c>
      <c r="M15" s="4" t="n">
        <f aca="false">1-SUM(J15,K15,L15)</f>
        <v>0.93</v>
      </c>
    </row>
    <row r="16" customFormat="false" ht="15.75" hidden="false" customHeight="false" outlineLevel="0" collapsed="false">
      <c r="F16" s="7" t="s">
        <v>13</v>
      </c>
      <c r="G16" s="4" t="n">
        <f aca="false">1-SUM(H16,I16)</f>
        <v>0.93</v>
      </c>
      <c r="H16" s="6" t="n">
        <v>0.02</v>
      </c>
      <c r="I16" s="6" t="n">
        <v>0.05</v>
      </c>
      <c r="J16" s="6" t="n">
        <v>0.02</v>
      </c>
      <c r="K16" s="6" t="n">
        <v>0</v>
      </c>
      <c r="L16" s="6" t="n">
        <v>0</v>
      </c>
      <c r="M16" s="4" t="n">
        <f aca="false">1-SUM(J16,K16,L16)</f>
        <v>0.98</v>
      </c>
    </row>
    <row r="17" customFormat="false" ht="15.75" hidden="false" customHeight="false" outlineLevel="0" collapsed="false">
      <c r="F17" s="7" t="s">
        <v>14</v>
      </c>
      <c r="G17" s="4" t="n">
        <f aca="false">1-SUM(H17,I17)</f>
        <v>0.99</v>
      </c>
      <c r="H17" s="6" t="n">
        <v>0</v>
      </c>
      <c r="I17" s="6" t="n">
        <v>0.01</v>
      </c>
      <c r="J17" s="6" t="n">
        <v>0.02</v>
      </c>
      <c r="K17" s="6" t="n">
        <v>0.02</v>
      </c>
      <c r="L17" s="6" t="n">
        <v>0.04</v>
      </c>
      <c r="M17" s="4" t="n">
        <f aca="false">1-SUM(J17,K17,L17)</f>
        <v>0.92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2" min="12" style="0" width="16.57"/>
  </cols>
  <sheetData>
    <row r="1" customFormat="false" ht="15.75" hidden="false" customHeight="false" outlineLevel="0" collapsed="false">
      <c r="A1" s="1" t="s">
        <v>0</v>
      </c>
      <c r="B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18</v>
      </c>
      <c r="B2" s="1" t="s">
        <v>19</v>
      </c>
      <c r="D2" s="1" t="n">
        <v>3</v>
      </c>
      <c r="E2" s="1" t="n">
        <v>2</v>
      </c>
      <c r="F2" s="1" t="n">
        <v>2</v>
      </c>
      <c r="G2" s="1" t="n">
        <v>2</v>
      </c>
      <c r="H2" s="1" t="n">
        <v>0</v>
      </c>
    </row>
    <row r="3" customFormat="false" ht="15.75" hidden="false" customHeight="false" outlineLevel="0" collapsed="false">
      <c r="A3" s="1" t="s">
        <v>18</v>
      </c>
      <c r="B3" s="1" t="s">
        <v>20</v>
      </c>
      <c r="D3" s="1" t="n">
        <v>5</v>
      </c>
      <c r="E3" s="1" t="n">
        <v>4</v>
      </c>
      <c r="F3" s="1" t="n">
        <v>0</v>
      </c>
      <c r="G3" s="1" t="n">
        <v>0</v>
      </c>
      <c r="H3" s="1" t="n">
        <v>0</v>
      </c>
    </row>
    <row r="4" customFormat="false" ht="15.75" hidden="false" customHeight="false" outlineLevel="0" collapsed="false">
      <c r="A4" s="1" t="s">
        <v>18</v>
      </c>
      <c r="B4" s="1" t="s">
        <v>21</v>
      </c>
      <c r="D4" s="1" t="n">
        <v>5</v>
      </c>
      <c r="E4" s="1" t="n">
        <v>2</v>
      </c>
      <c r="F4" s="1" t="n">
        <v>0</v>
      </c>
      <c r="G4" s="1" t="n">
        <v>2</v>
      </c>
      <c r="H4" s="1" t="n">
        <v>0</v>
      </c>
    </row>
    <row r="5" customFormat="false" ht="15.75" hidden="false" customHeight="false" outlineLevel="0" collapsed="false">
      <c r="A5" s="1" t="s">
        <v>18</v>
      </c>
      <c r="B5" s="1" t="s">
        <v>22</v>
      </c>
      <c r="D5" s="1" t="n">
        <v>5</v>
      </c>
      <c r="E5" s="1" t="n">
        <v>2</v>
      </c>
      <c r="F5" s="1" t="n">
        <v>0</v>
      </c>
      <c r="G5" s="1" t="n">
        <v>2</v>
      </c>
      <c r="H5" s="1" t="n">
        <v>0</v>
      </c>
    </row>
    <row r="6" customFormat="false" ht="15.75" hidden="false" customHeight="false" outlineLevel="0" collapsed="false">
      <c r="A6" s="1" t="s">
        <v>18</v>
      </c>
      <c r="B6" s="1" t="s">
        <v>23</v>
      </c>
      <c r="D6" s="1" t="n">
        <v>5</v>
      </c>
      <c r="E6" s="1" t="n">
        <v>2</v>
      </c>
      <c r="F6" s="1" t="n">
        <v>0</v>
      </c>
      <c r="G6" s="1" t="n">
        <v>2</v>
      </c>
      <c r="H6" s="1" t="n">
        <v>0</v>
      </c>
    </row>
    <row r="7" customFormat="false" ht="15.75" hidden="false" customHeight="false" outlineLevel="0" collapsed="false">
      <c r="A7" s="1" t="s">
        <v>18</v>
      </c>
      <c r="B7" s="1" t="s">
        <v>24</v>
      </c>
      <c r="D7" s="1" t="n">
        <v>5</v>
      </c>
      <c r="E7" s="1" t="n">
        <v>1</v>
      </c>
      <c r="F7" s="1" t="n">
        <v>3</v>
      </c>
      <c r="G7" s="1" t="n">
        <v>0</v>
      </c>
      <c r="H7" s="1" t="n">
        <v>0</v>
      </c>
    </row>
    <row r="8" customFormat="false" ht="15.75" hidden="false" customHeight="false" outlineLevel="0" collapsed="false">
      <c r="A8" s="1" t="s">
        <v>18</v>
      </c>
      <c r="B8" s="1" t="s">
        <v>25</v>
      </c>
      <c r="D8" s="1" t="n">
        <v>3</v>
      </c>
      <c r="E8" s="1" t="n">
        <v>5</v>
      </c>
      <c r="F8" s="1" t="n">
        <v>0</v>
      </c>
      <c r="G8" s="1" t="n">
        <v>1</v>
      </c>
      <c r="H8" s="1" t="n">
        <v>0</v>
      </c>
    </row>
    <row r="9" customFormat="false" ht="15.75" hidden="false" customHeight="false" outlineLevel="0" collapsed="false">
      <c r="A9" s="1" t="s">
        <v>18</v>
      </c>
      <c r="B9" s="1" t="s">
        <v>26</v>
      </c>
      <c r="D9" s="1" t="n">
        <v>2</v>
      </c>
      <c r="E9" s="1" t="n">
        <v>1</v>
      </c>
      <c r="F9" s="1" t="n">
        <v>0</v>
      </c>
      <c r="G9" s="1" t="n">
        <v>4</v>
      </c>
      <c r="H9" s="1" t="n">
        <v>2</v>
      </c>
    </row>
    <row r="10" customFormat="false" ht="15.75" hidden="false" customHeight="false" outlineLevel="0" collapsed="false">
      <c r="A10" s="1" t="s">
        <v>18</v>
      </c>
      <c r="B10" s="1" t="s">
        <v>27</v>
      </c>
      <c r="D10" s="1" t="n">
        <v>1</v>
      </c>
      <c r="E10" s="1" t="n">
        <v>3</v>
      </c>
      <c r="F10" s="1" t="n">
        <v>2</v>
      </c>
      <c r="G10" s="1" t="n">
        <v>2</v>
      </c>
      <c r="H10" s="1" t="n">
        <v>1</v>
      </c>
    </row>
    <row r="11" customFormat="false" ht="15.75" hidden="false" customHeight="false" outlineLevel="0" collapsed="false">
      <c r="A11" s="1" t="s">
        <v>18</v>
      </c>
      <c r="B11" s="1" t="s">
        <v>28</v>
      </c>
      <c r="D11" s="1" t="n">
        <v>2</v>
      </c>
      <c r="E11" s="1" t="n">
        <v>0</v>
      </c>
      <c r="F11" s="1" t="n">
        <v>1</v>
      </c>
      <c r="G11" s="1" t="n">
        <v>2</v>
      </c>
      <c r="H11" s="1" t="n">
        <v>4</v>
      </c>
    </row>
    <row r="16" customFormat="false" ht="15.75" hidden="false" customHeight="false" outlineLevel="0" collapsed="false">
      <c r="G16" s="1" t="s">
        <v>32</v>
      </c>
      <c r="H16" s="1" t="s">
        <v>38</v>
      </c>
      <c r="I16" s="1" t="s">
        <v>34</v>
      </c>
      <c r="J16" s="1" t="s">
        <v>35</v>
      </c>
      <c r="K16" s="1" t="s">
        <v>36</v>
      </c>
      <c r="L16" s="1" t="s">
        <v>37</v>
      </c>
      <c r="M16" s="1" t="s">
        <v>32</v>
      </c>
    </row>
    <row r="17" customFormat="false" ht="15.75" hidden="false" customHeight="false" outlineLevel="0" collapsed="false">
      <c r="E17" s="1" t="s">
        <v>18</v>
      </c>
      <c r="F17" s="1" t="s">
        <v>19</v>
      </c>
      <c r="G17" s="4" t="n">
        <f aca="false">1-SUM(H17,I17)</f>
        <v>0.95</v>
      </c>
      <c r="H17" s="5" t="n">
        <v>0.03</v>
      </c>
      <c r="I17" s="5" t="n">
        <v>0.02</v>
      </c>
      <c r="J17" s="5" t="n">
        <v>0.02</v>
      </c>
      <c r="K17" s="5" t="n">
        <v>0.02</v>
      </c>
      <c r="L17" s="5" t="n">
        <v>0</v>
      </c>
      <c r="M17" s="4" t="n">
        <f aca="false">1-SUM(J17,K17,L17)</f>
        <v>0.96</v>
      </c>
    </row>
    <row r="18" customFormat="false" ht="15.75" hidden="false" customHeight="false" outlineLevel="0" collapsed="false">
      <c r="E18" s="1" t="s">
        <v>18</v>
      </c>
      <c r="F18" s="1" t="s">
        <v>20</v>
      </c>
      <c r="G18" s="4" t="n">
        <f aca="false">1-SUM(H18,I18)</f>
        <v>0.91</v>
      </c>
      <c r="H18" s="5" t="n">
        <v>0.05</v>
      </c>
      <c r="I18" s="5" t="n">
        <v>0.04</v>
      </c>
      <c r="J18" s="5" t="n">
        <v>0</v>
      </c>
      <c r="K18" s="5" t="n">
        <v>0</v>
      </c>
      <c r="L18" s="5" t="n">
        <v>0</v>
      </c>
      <c r="M18" s="4" t="n">
        <f aca="false">1-SUM(J18,K18,L18)</f>
        <v>1</v>
      </c>
    </row>
    <row r="19" customFormat="false" ht="15.75" hidden="false" customHeight="false" outlineLevel="0" collapsed="false">
      <c r="E19" s="1" t="s">
        <v>18</v>
      </c>
      <c r="F19" s="1" t="s">
        <v>21</v>
      </c>
      <c r="G19" s="4" t="n">
        <f aca="false">1-SUM(H19,I19)</f>
        <v>0.93</v>
      </c>
      <c r="H19" s="5" t="n">
        <v>0.05</v>
      </c>
      <c r="I19" s="5" t="n">
        <v>0.02</v>
      </c>
      <c r="J19" s="5" t="n">
        <v>0</v>
      </c>
      <c r="K19" s="5" t="n">
        <v>0.02</v>
      </c>
      <c r="L19" s="5" t="n">
        <v>0</v>
      </c>
      <c r="M19" s="4" t="n">
        <f aca="false">1-SUM(J19,K19,L19)</f>
        <v>0.98</v>
      </c>
    </row>
    <row r="20" customFormat="false" ht="15.75" hidden="false" customHeight="false" outlineLevel="0" collapsed="false">
      <c r="E20" s="1" t="s">
        <v>18</v>
      </c>
      <c r="F20" s="1" t="s">
        <v>22</v>
      </c>
      <c r="G20" s="4" t="n">
        <f aca="false">1-SUM(H20,I20)</f>
        <v>0.93</v>
      </c>
      <c r="H20" s="5" t="n">
        <v>0.05</v>
      </c>
      <c r="I20" s="5" t="n">
        <v>0.02</v>
      </c>
      <c r="J20" s="5" t="n">
        <v>0</v>
      </c>
      <c r="K20" s="5" t="n">
        <v>0.02</v>
      </c>
      <c r="L20" s="5" t="n">
        <v>0</v>
      </c>
      <c r="M20" s="4" t="n">
        <f aca="false">1-SUM(J20,K20,L20)</f>
        <v>0.98</v>
      </c>
    </row>
    <row r="21" customFormat="false" ht="15.75" hidden="false" customHeight="false" outlineLevel="0" collapsed="false">
      <c r="E21" s="1" t="s">
        <v>18</v>
      </c>
      <c r="F21" s="1" t="s">
        <v>23</v>
      </c>
      <c r="G21" s="4" t="n">
        <f aca="false">1-SUM(H21,I21)</f>
        <v>0.93</v>
      </c>
      <c r="H21" s="5" t="n">
        <v>0.05</v>
      </c>
      <c r="I21" s="5" t="n">
        <v>0.02</v>
      </c>
      <c r="J21" s="5" t="n">
        <v>0</v>
      </c>
      <c r="K21" s="5" t="n">
        <v>0.02</v>
      </c>
      <c r="L21" s="5" t="n">
        <v>0</v>
      </c>
      <c r="M21" s="4" t="n">
        <f aca="false">1-SUM(J21,K21,L21)</f>
        <v>0.98</v>
      </c>
    </row>
    <row r="22" customFormat="false" ht="15.75" hidden="false" customHeight="false" outlineLevel="0" collapsed="false">
      <c r="E22" s="1" t="s">
        <v>18</v>
      </c>
      <c r="F22" s="1" t="s">
        <v>24</v>
      </c>
      <c r="G22" s="4" t="n">
        <f aca="false">1-SUM(H22,I22)</f>
        <v>0.94</v>
      </c>
      <c r="H22" s="5" t="n">
        <v>0.05</v>
      </c>
      <c r="I22" s="5" t="n">
        <v>0.01</v>
      </c>
      <c r="J22" s="5" t="n">
        <v>0.03</v>
      </c>
      <c r="K22" s="5" t="n">
        <v>0</v>
      </c>
      <c r="L22" s="5" t="n">
        <v>0</v>
      </c>
      <c r="M22" s="4" t="n">
        <f aca="false">1-SUM(J22,K22,L22)</f>
        <v>0.97</v>
      </c>
    </row>
    <row r="23" customFormat="false" ht="15.75" hidden="false" customHeight="false" outlineLevel="0" collapsed="false">
      <c r="E23" s="1" t="s">
        <v>18</v>
      </c>
      <c r="F23" s="1" t="s">
        <v>25</v>
      </c>
      <c r="G23" s="4" t="n">
        <f aca="false">1-SUM(H23,I23)</f>
        <v>0.92</v>
      </c>
      <c r="H23" s="5" t="n">
        <v>0.03</v>
      </c>
      <c r="I23" s="5" t="n">
        <v>0.05</v>
      </c>
      <c r="J23" s="5" t="n">
        <v>0</v>
      </c>
      <c r="K23" s="5" t="n">
        <v>0.01</v>
      </c>
      <c r="L23" s="5" t="n">
        <v>0</v>
      </c>
      <c r="M23" s="4" t="n">
        <f aca="false">1-SUM(J23,K23,L23)</f>
        <v>0.99</v>
      </c>
    </row>
    <row r="24" customFormat="false" ht="15.75" hidden="false" customHeight="false" outlineLevel="0" collapsed="false">
      <c r="E24" s="1" t="s">
        <v>18</v>
      </c>
      <c r="F24" s="1" t="s">
        <v>26</v>
      </c>
      <c r="G24" s="4" t="n">
        <f aca="false">1-SUM(H24,I24)</f>
        <v>0.97</v>
      </c>
      <c r="H24" s="5" t="n">
        <v>0.02</v>
      </c>
      <c r="I24" s="5" t="n">
        <v>0.01</v>
      </c>
      <c r="J24" s="5" t="n">
        <v>0</v>
      </c>
      <c r="K24" s="5" t="n">
        <v>0.04</v>
      </c>
      <c r="L24" s="5" t="n">
        <v>0.02</v>
      </c>
      <c r="M24" s="4" t="n">
        <f aca="false">1-SUM(J24,K24,L24)</f>
        <v>0.94</v>
      </c>
    </row>
    <row r="25" customFormat="false" ht="15.75" hidden="false" customHeight="false" outlineLevel="0" collapsed="false">
      <c r="E25" s="1" t="s">
        <v>18</v>
      </c>
      <c r="F25" s="1" t="s">
        <v>27</v>
      </c>
      <c r="G25" s="4" t="n">
        <f aca="false">1-SUM(H25,I25)</f>
        <v>0.96</v>
      </c>
      <c r="H25" s="5" t="n">
        <v>0.01</v>
      </c>
      <c r="I25" s="5" t="n">
        <v>0.03</v>
      </c>
      <c r="J25" s="5" t="n">
        <v>0.02</v>
      </c>
      <c r="K25" s="5" t="n">
        <v>0.02</v>
      </c>
      <c r="L25" s="5" t="n">
        <v>0.01</v>
      </c>
      <c r="M25" s="4" t="n">
        <f aca="false">1-SUM(J25,K25,L25)</f>
        <v>0.95</v>
      </c>
    </row>
    <row r="26" customFormat="false" ht="15.75" hidden="false" customHeight="false" outlineLevel="0" collapsed="false">
      <c r="E26" s="1" t="s">
        <v>18</v>
      </c>
      <c r="F26" s="1" t="s">
        <v>28</v>
      </c>
      <c r="G26" s="4" t="n">
        <f aca="false">1-SUM(H26,I26)</f>
        <v>0.98</v>
      </c>
      <c r="H26" s="5" t="n">
        <v>0.02</v>
      </c>
      <c r="I26" s="5" t="n">
        <v>0</v>
      </c>
      <c r="J26" s="5" t="n">
        <v>0.01</v>
      </c>
      <c r="K26" s="5" t="n">
        <v>0.02</v>
      </c>
      <c r="L26" s="5" t="n">
        <v>0.04</v>
      </c>
      <c r="M26" s="4" t="n">
        <f aca="false">1-SUM(J26,K26,L26)</f>
        <v>0.93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2021-10-21T14:20:48Z</dcterms:modified>
  <cp:revision>1</cp:revision>
  <dc:subject/>
  <dc:title/>
</cp:coreProperties>
</file>