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.Phong\.kmitl\.year2\exel\l4\Lecture4\"/>
    </mc:Choice>
  </mc:AlternateContent>
  <xr:revisionPtr revIDLastSave="0" documentId="13_ncr:1_{9CE419B9-7CE7-46B9-A15D-6B4D7BB228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ffee Comparison" sheetId="1" r:id="rId1"/>
    <sheet name="starbucks" sheetId="2" r:id="rId2"/>
    <sheet name="amazon" sheetId="3" r:id="rId3"/>
  </sheets>
  <definedNames>
    <definedName name="A_table">amazon!$A$2:$D$9</definedName>
    <definedName name="A_tabler">amazon!$A$2:$D$9</definedName>
    <definedName name="S_table">starbucks!$A$2:$D$8</definedName>
    <definedName name="table">starbucks!$A$2:$D$8</definedName>
    <definedName name="Tbale">amazon!$A$2:$D$9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F8" i="1"/>
  <c r="F9" i="1"/>
  <c r="F10" i="1"/>
  <c r="F11" i="1"/>
  <c r="F12" i="1"/>
  <c r="F13" i="1"/>
  <c r="F14" i="1"/>
  <c r="F15" i="1"/>
  <c r="F16" i="1"/>
  <c r="G7" i="1"/>
  <c r="F7" i="1"/>
  <c r="E8" i="1"/>
  <c r="E9" i="1"/>
  <c r="E10" i="1"/>
  <c r="E11" i="1"/>
  <c r="E12" i="1"/>
  <c r="E13" i="1"/>
  <c r="E14" i="1"/>
  <c r="E15" i="1"/>
  <c r="E16" i="1"/>
  <c r="E7" i="1"/>
  <c r="D8" i="1"/>
  <c r="D9" i="1"/>
  <c r="D10" i="1"/>
  <c r="D11" i="1"/>
  <c r="D12" i="1"/>
  <c r="D13" i="1"/>
  <c r="D14" i="1"/>
  <c r="D15" i="1"/>
  <c r="D16" i="1"/>
  <c r="D7" i="1"/>
  <c r="C8" i="1"/>
  <c r="C9" i="1"/>
  <c r="C10" i="1"/>
  <c r="C11" i="1"/>
  <c r="C12" i="1"/>
  <c r="C13" i="1"/>
  <c r="C14" i="1"/>
  <c r="C15" i="1"/>
  <c r="C16" i="1"/>
  <c r="C7" i="1"/>
  <c r="B8" i="1"/>
  <c r="B9" i="1"/>
  <c r="B10" i="1"/>
  <c r="B11" i="1"/>
  <c r="B12" i="1"/>
  <c r="B13" i="1"/>
  <c r="B14" i="1"/>
  <c r="B15" i="1"/>
  <c r="B16" i="1"/>
  <c r="B7" i="1"/>
</calcChain>
</file>

<file path=xl/sharedStrings.xml><?xml version="1.0" encoding="utf-8"?>
<sst xmlns="http://schemas.openxmlformats.org/spreadsheetml/2006/main" count="44" uniqueCount="17">
  <si>
    <t>Beverage</t>
  </si>
  <si>
    <t>tall</t>
  </si>
  <si>
    <t>grande</t>
  </si>
  <si>
    <t>venti</t>
  </si>
  <si>
    <t>Dark Caramel</t>
  </si>
  <si>
    <t>Caramel</t>
  </si>
  <si>
    <t>Mocha</t>
  </si>
  <si>
    <t>Latte</t>
  </si>
  <si>
    <t>Capuchino</t>
  </si>
  <si>
    <t>Americano</t>
  </si>
  <si>
    <t>Espresso</t>
  </si>
  <si>
    <t>Hazelnut</t>
  </si>
  <si>
    <t>Vanilla</t>
  </si>
  <si>
    <t>Hazelnut Capuccino</t>
  </si>
  <si>
    <t xml:space="preserve"> </t>
  </si>
  <si>
    <t>Starbucks</t>
  </si>
  <si>
    <t>Amzon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</si>
</sst>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17"/>
  <sheetViews>
    <sheetView tabSelected="1" topLeftCell="A4" workbookViewId="0">
      <selection activeCell="I11" sqref="I11"/>
    </sheetView>
  </sheetViews>
  <sheetFormatPr defaultRowHeight="14.4" x14ac:dyDescent="0.3"/>
  <cols>
    <col min="1" max="1" width="18.5546875" bestFit="1" customWidth="1"/>
  </cols>
  <sheetData>
    <row r="5" spans="1:7" x14ac:dyDescent="0.3">
      <c r="A5" s="1"/>
      <c r="B5" s="2"/>
      <c r="C5" s="2" t="s">
        <v>15</v>
      </c>
      <c r="D5" s="2"/>
      <c r="E5" s="1"/>
      <c r="F5" s="1" t="s">
        <v>16</v>
      </c>
      <c r="G5" s="1"/>
    </row>
    <row r="6" spans="1:7" x14ac:dyDescent="0.3">
      <c r="A6" s="1" t="s">
        <v>0</v>
      </c>
      <c r="B6" s="2" t="s">
        <v>1</v>
      </c>
      <c r="C6" s="2" t="s">
        <v>2</v>
      </c>
      <c r="D6" s="2" t="s">
        <v>3</v>
      </c>
      <c r="E6" s="1" t="s">
        <v>1</v>
      </c>
      <c r="F6" s="1" t="s">
        <v>2</v>
      </c>
      <c r="G6" s="1" t="s">
        <v>3</v>
      </c>
    </row>
    <row r="7" spans="1:7" x14ac:dyDescent="0.3">
      <c r="A7" t="s">
        <v>4</v>
      </c>
      <c r="B7">
        <f>IFERROR(VLOOKUP($A7,[0]!S_table,2,FALSE),"-")</f>
        <v>150</v>
      </c>
      <c r="C7">
        <f>IFERROR(VLOOKUP($A7,[0]!S_table,3,FALSE),"-")</f>
        <v>175</v>
      </c>
      <c r="D7">
        <f>IFERROR(VLOOKUP($A7,[0]!S_table,4,FALSE),"-")</f>
        <v>200</v>
      </c>
      <c r="E7" t="str">
        <f>IFERROR(VLOOKUP($A7,[0]!A_table,2,FALSE),"-")</f>
        <v>-</v>
      </c>
      <c r="F7" t="str">
        <f>IFERROR(VLOOKUP($A7,[0]!A_table,3,FALSE),"-")</f>
        <v>-</v>
      </c>
      <c r="G7" t="str">
        <f>IFERROR(VLOOKUP($A7,[0]!A_table,4,FALSE),"-")</f>
        <v>-</v>
      </c>
    </row>
    <row r="8" spans="1:7" x14ac:dyDescent="0.3">
      <c r="A8" t="s">
        <v>5</v>
      </c>
      <c r="B8">
        <f>IFERROR(VLOOKUP($A8,[0]!S_table,2,FALSE),"-")</f>
        <v>135</v>
      </c>
      <c r="C8">
        <f>IFERROR(VLOOKUP($A8,[0]!S_table,3,FALSE),"-")</f>
        <v>155</v>
      </c>
      <c r="D8">
        <f>IFERROR(VLOOKUP($A8,[0]!S_table,4,FALSE),"-")</f>
        <v>175</v>
      </c>
      <c r="E8">
        <f>IFERROR(VLOOKUP($A8,[0]!A_table,2,FALSE),"-")</f>
        <v>80</v>
      </c>
      <c r="F8">
        <f>IFERROR(VLOOKUP($A8,[0]!A_table,3,FALSE),"-")</f>
        <v>90</v>
      </c>
      <c r="G8">
        <f>IFERROR(VLOOKUP($A8,[0]!A_table,4,FALSE),"-")</f>
        <v>100</v>
      </c>
    </row>
    <row r="9" spans="1:7" x14ac:dyDescent="0.3">
      <c r="A9" t="s">
        <v>6</v>
      </c>
      <c r="B9">
        <f>IFERROR(VLOOKUP($A9,[0]!S_table,2,FALSE),"-")</f>
        <v>95</v>
      </c>
      <c r="C9">
        <f>IFERROR(VLOOKUP($A9,[0]!S_table,3,FALSE),"-")</f>
        <v>110</v>
      </c>
      <c r="D9">
        <f>IFERROR(VLOOKUP($A9,[0]!S_table,4,FALSE),"-")</f>
        <v>135</v>
      </c>
      <c r="E9">
        <f>IFERROR(VLOOKUP($A9,[0]!A_table,2,FALSE),"-")</f>
        <v>90</v>
      </c>
      <c r="F9">
        <f>IFERROR(VLOOKUP($A9,[0]!A_table,3,FALSE),"-")</f>
        <v>100</v>
      </c>
      <c r="G9">
        <f>IFERROR(VLOOKUP($A9,[0]!A_table,4,FALSE),"-")</f>
        <v>110</v>
      </c>
    </row>
    <row r="10" spans="1:7" x14ac:dyDescent="0.3">
      <c r="A10" t="s">
        <v>11</v>
      </c>
      <c r="B10" t="str">
        <f>IFERROR(VLOOKUP($A10,[0]!S_table,2,FALSE),"-")</f>
        <v>-</v>
      </c>
      <c r="C10" t="str">
        <f>IFERROR(VLOOKUP($A10,[0]!S_table,3,FALSE),"-")</f>
        <v>-</v>
      </c>
      <c r="D10" t="str">
        <f>IFERROR(VLOOKUP($A10,[0]!S_table,4,FALSE),"-")</f>
        <v>-</v>
      </c>
      <c r="E10">
        <f>IFERROR(VLOOKUP($A10,[0]!A_table,2,FALSE),"-")</f>
        <v>110</v>
      </c>
      <c r="F10">
        <f>IFERROR(VLOOKUP($A10,[0]!A_table,3,FALSE),"-")</f>
        <v>120</v>
      </c>
      <c r="G10">
        <f>IFERROR(VLOOKUP($A10,[0]!A_table,4,FALSE),"-")</f>
        <v>130</v>
      </c>
    </row>
    <row r="11" spans="1:7" x14ac:dyDescent="0.3">
      <c r="A11" t="s">
        <v>12</v>
      </c>
      <c r="B11" t="str">
        <f>IFERROR(VLOOKUP($A11,[0]!S_table,2,FALSE),"-")</f>
        <v>-</v>
      </c>
      <c r="C11" t="str">
        <f>IFERROR(VLOOKUP($A11,[0]!S_table,3,FALSE),"-")</f>
        <v>-</v>
      </c>
      <c r="D11" t="str">
        <f>IFERROR(VLOOKUP($A11,[0]!S_table,4,FALSE),"-")</f>
        <v>-</v>
      </c>
      <c r="E11">
        <f>IFERROR(VLOOKUP($A11,[0]!A_table,2,FALSE),"-")</f>
        <v>100</v>
      </c>
      <c r="F11">
        <f>IFERROR(VLOOKUP($A11,[0]!A_table,3,FALSE),"-")</f>
        <v>120</v>
      </c>
      <c r="G11">
        <f>IFERROR(VLOOKUP($A11,[0]!A_table,4,FALSE),"-")</f>
        <v>130</v>
      </c>
    </row>
    <row r="12" spans="1:7" x14ac:dyDescent="0.3">
      <c r="A12" t="s">
        <v>13</v>
      </c>
      <c r="B12" t="str">
        <f>IFERROR(VLOOKUP($A12,[0]!S_table,2,FALSE),"-")</f>
        <v>-</v>
      </c>
      <c r="C12" t="str">
        <f>IFERROR(VLOOKUP($A12,[0]!S_table,3,FALSE),"-")</f>
        <v>-</v>
      </c>
      <c r="D12" t="str">
        <f>IFERROR(VLOOKUP($A12,[0]!S_table,4,FALSE),"-")</f>
        <v>-</v>
      </c>
      <c r="E12">
        <f>IFERROR(VLOOKUP($A12,[0]!A_table,2,FALSE),"-")</f>
        <v>120</v>
      </c>
      <c r="F12">
        <f>IFERROR(VLOOKUP($A12,[0]!A_table,3,FALSE),"-")</f>
        <v>130</v>
      </c>
      <c r="G12">
        <f>IFERROR(VLOOKUP($A12,[0]!A_table,4,FALSE),"-")</f>
        <v>140</v>
      </c>
    </row>
    <row r="13" spans="1:7" x14ac:dyDescent="0.3">
      <c r="A13" t="s">
        <v>7</v>
      </c>
      <c r="B13">
        <f>IFERROR(VLOOKUP($A13,[0]!S_table,2,FALSE),"-")</f>
        <v>90</v>
      </c>
      <c r="C13">
        <f>IFERROR(VLOOKUP($A13,[0]!S_table,3,FALSE),"-")</f>
        <v>105</v>
      </c>
      <c r="D13">
        <f>IFERROR(VLOOKUP($A13,[0]!S_table,4,FALSE),"-")</f>
        <v>125</v>
      </c>
      <c r="E13">
        <f>IFERROR(VLOOKUP($A13,[0]!A_table,2,FALSE),"-")</f>
        <v>100</v>
      </c>
      <c r="F13">
        <f>IFERROR(VLOOKUP($A13,[0]!A_table,3,FALSE),"-")</f>
        <v>110</v>
      </c>
      <c r="G13">
        <f>IFERROR(VLOOKUP($A13,[0]!A_table,4,FALSE),"-")</f>
        <v>120</v>
      </c>
    </row>
    <row r="14" spans="1:7" x14ac:dyDescent="0.3">
      <c r="A14" t="s">
        <v>8</v>
      </c>
      <c r="B14">
        <f>IFERROR(VLOOKUP($A14,[0]!S_table,2,FALSE),"-")</f>
        <v>125</v>
      </c>
      <c r="C14">
        <f>IFERROR(VLOOKUP($A14,[0]!S_table,3,FALSE),"-")</f>
        <v>140</v>
      </c>
      <c r="D14">
        <f>IFERROR(VLOOKUP($A14,[0]!S_table,4,FALSE),"-")</f>
        <v>150</v>
      </c>
      <c r="E14">
        <f>IFERROR(VLOOKUP($A14,[0]!A_table,2,FALSE),"-")</f>
        <v>115</v>
      </c>
      <c r="F14">
        <f>IFERROR(VLOOKUP($A14,[0]!A_table,3,FALSE),"-")</f>
        <v>125</v>
      </c>
      <c r="G14">
        <f>IFERROR(VLOOKUP($A14,[0]!A_table,4,FALSE),"-")</f>
        <v>135</v>
      </c>
    </row>
    <row r="15" spans="1:7" x14ac:dyDescent="0.3">
      <c r="A15" t="s">
        <v>9</v>
      </c>
      <c r="B15">
        <f>IFERROR(VLOOKUP($A15,[0]!S_table,2,FALSE),"-")</f>
        <v>90</v>
      </c>
      <c r="C15">
        <f>IFERROR(VLOOKUP($A15,[0]!S_table,3,FALSE),"-")</f>
        <v>110</v>
      </c>
      <c r="D15">
        <f>IFERROR(VLOOKUP($A15,[0]!S_table,4,FALSE),"-")</f>
        <v>125</v>
      </c>
      <c r="E15">
        <f>IFERROR(VLOOKUP($A15,[0]!A_table,2,FALSE),"-")</f>
        <v>85</v>
      </c>
      <c r="F15">
        <f>IFERROR(VLOOKUP($A15,[0]!A_table,3,FALSE),"-")</f>
        <v>95</v>
      </c>
      <c r="G15">
        <f>IFERROR(VLOOKUP($A15,[0]!A_table,4,FALSE),"-")</f>
        <v>105</v>
      </c>
    </row>
    <row r="16" spans="1:7" x14ac:dyDescent="0.3">
      <c r="A16" t="s">
        <v>10</v>
      </c>
      <c r="B16">
        <f>IFERROR(VLOOKUP($A16,[0]!S_table,2,FALSE),"-")</f>
        <v>115</v>
      </c>
      <c r="C16">
        <f>IFERROR(VLOOKUP($A16,[0]!S_table,3,FALSE),"-")</f>
        <v>135</v>
      </c>
      <c r="D16">
        <f>IFERROR(VLOOKUP($A16,[0]!S_table,4,FALSE),"-")</f>
        <v>145</v>
      </c>
      <c r="E16" t="str">
        <f>IFERROR(VLOOKUP($A16,[0]!A_table,2,FALSE),"-")</f>
        <v>-</v>
      </c>
      <c r="F16" t="str">
        <f>IFERROR(VLOOKUP($A16,[0]!A_table,3,FALSE),"-")</f>
        <v>-</v>
      </c>
      <c r="G16" t="str">
        <f>IFERROR(VLOOKUP($A16,[0]!A_table,4,FALSE),"-")</f>
        <v>-</v>
      </c>
    </row>
    <row r="17" spans="2:2" x14ac:dyDescent="0.3">
      <c r="B1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3E15-B6D1-4637-AEBE-0850B5AA0AEC}">
  <dimension ref="A1:D8"/>
  <sheetViews>
    <sheetView workbookViewId="0">
      <selection activeCell="A2" sqref="A2:D8"/>
    </sheetView>
  </sheetViews>
  <sheetFormatPr defaultRowHeight="14.4" x14ac:dyDescent="0.3"/>
  <cols>
    <col min="1" max="1" width="12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150</v>
      </c>
      <c r="C2">
        <v>175</v>
      </c>
      <c r="D2">
        <v>200</v>
      </c>
    </row>
    <row r="3" spans="1:4" x14ac:dyDescent="0.3">
      <c r="A3" t="s">
        <v>5</v>
      </c>
      <c r="B3">
        <v>135</v>
      </c>
      <c r="C3">
        <v>155</v>
      </c>
      <c r="D3">
        <v>175</v>
      </c>
    </row>
    <row r="4" spans="1:4" x14ac:dyDescent="0.3">
      <c r="A4" t="s">
        <v>6</v>
      </c>
      <c r="B4">
        <v>95</v>
      </c>
      <c r="C4">
        <v>110</v>
      </c>
      <c r="D4">
        <v>135</v>
      </c>
    </row>
    <row r="5" spans="1:4" x14ac:dyDescent="0.3">
      <c r="A5" t="s">
        <v>7</v>
      </c>
      <c r="B5">
        <v>90</v>
      </c>
      <c r="C5">
        <v>105</v>
      </c>
      <c r="D5">
        <v>125</v>
      </c>
    </row>
    <row r="6" spans="1:4" x14ac:dyDescent="0.3">
      <c r="A6" t="s">
        <v>8</v>
      </c>
      <c r="B6">
        <v>125</v>
      </c>
      <c r="C6">
        <v>140</v>
      </c>
      <c r="D6">
        <v>150</v>
      </c>
    </row>
    <row r="7" spans="1:4" x14ac:dyDescent="0.3">
      <c r="A7" t="s">
        <v>9</v>
      </c>
      <c r="B7">
        <v>90</v>
      </c>
      <c r="C7">
        <v>110</v>
      </c>
      <c r="D7">
        <v>125</v>
      </c>
    </row>
    <row r="8" spans="1:4" x14ac:dyDescent="0.3">
      <c r="A8" t="s">
        <v>10</v>
      </c>
      <c r="B8">
        <v>115</v>
      </c>
      <c r="C8">
        <v>135</v>
      </c>
      <c r="D8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3899-DC58-4A43-9051-1FF69C808F00}">
  <dimension ref="A1:D11"/>
  <sheetViews>
    <sheetView workbookViewId="0">
      <selection activeCell="A2" sqref="A2:D9"/>
    </sheetView>
  </sheetViews>
  <sheetFormatPr defaultRowHeight="14.4" x14ac:dyDescent="0.3"/>
  <cols>
    <col min="1" max="1" width="18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  <c r="B2">
        <v>80</v>
      </c>
      <c r="C2">
        <v>90</v>
      </c>
      <c r="D2">
        <v>100</v>
      </c>
    </row>
    <row r="3" spans="1:4" x14ac:dyDescent="0.3">
      <c r="A3" t="s">
        <v>6</v>
      </c>
      <c r="B3">
        <v>90</v>
      </c>
      <c r="C3">
        <v>100</v>
      </c>
      <c r="D3">
        <v>110</v>
      </c>
    </row>
    <row r="4" spans="1:4" x14ac:dyDescent="0.3">
      <c r="A4" t="s">
        <v>11</v>
      </c>
      <c r="B4">
        <v>110</v>
      </c>
      <c r="C4">
        <v>120</v>
      </c>
      <c r="D4">
        <v>130</v>
      </c>
    </row>
    <row r="5" spans="1:4" x14ac:dyDescent="0.3">
      <c r="A5" t="s">
        <v>12</v>
      </c>
      <c r="B5">
        <v>100</v>
      </c>
      <c r="C5">
        <v>120</v>
      </c>
      <c r="D5">
        <v>130</v>
      </c>
    </row>
    <row r="6" spans="1:4" x14ac:dyDescent="0.3">
      <c r="A6" t="s">
        <v>13</v>
      </c>
      <c r="B6">
        <v>120</v>
      </c>
      <c r="C6">
        <v>130</v>
      </c>
      <c r="D6">
        <v>140</v>
      </c>
    </row>
    <row r="7" spans="1:4" x14ac:dyDescent="0.3">
      <c r="A7" t="s">
        <v>7</v>
      </c>
      <c r="B7">
        <v>100</v>
      </c>
      <c r="C7">
        <v>110</v>
      </c>
      <c r="D7">
        <v>120</v>
      </c>
    </row>
    <row r="8" spans="1:4" x14ac:dyDescent="0.3">
      <c r="A8" t="s">
        <v>8</v>
      </c>
      <c r="B8">
        <v>115</v>
      </c>
      <c r="C8">
        <v>125</v>
      </c>
      <c r="D8">
        <v>135</v>
      </c>
    </row>
    <row r="9" spans="1:4" x14ac:dyDescent="0.3">
      <c r="A9" t="s">
        <v>9</v>
      </c>
      <c r="B9">
        <v>85</v>
      </c>
      <c r="C9">
        <v>95</v>
      </c>
      <c r="D9">
        <v>105</v>
      </c>
    </row>
    <row r="11" spans="1:4" x14ac:dyDescent="0.3">
      <c r="A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Coffee Comparison</vt:lpstr>
      <vt:lpstr>starbucks</vt:lpstr>
      <vt:lpstr>amazon</vt:lpstr>
      <vt:lpstr>A_table</vt:lpstr>
      <vt:lpstr>A_tabler</vt:lpstr>
      <vt:lpstr>S_table</vt:lpstr>
      <vt:lpstr>table</vt:lpstr>
      <vt:lpstr>Tbale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ปีติพงศ์ กิตติ์เรืองพัชร</cp:lastModifiedBy>
  <dcterms:created xsi:type="dcterms:W3CDTF">2015-06-05T18:17:20Z</dcterms:created>
  <dcterms:modified xsi:type="dcterms:W3CDTF">2023-07-26T04:26:18Z</dcterms:modified>
</cp:coreProperties>
</file>