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"/>
    </mc:Choice>
  </mc:AlternateContent>
  <xr:revisionPtr revIDLastSave="0" documentId="13_ncr:1_{65D4652A-4704-4864-8C30-18871C464FB6}" xr6:coauthVersionLast="47" xr6:coauthVersionMax="47" xr10:uidLastSave="{00000000-0000-0000-0000-000000000000}"/>
  <bookViews>
    <workbookView xWindow="30165" yWindow="510" windowWidth="25515" windowHeight="15480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E26" i="1"/>
  <c r="F26" i="1"/>
  <c r="G26" i="1"/>
  <c r="H26" i="1"/>
  <c r="I26" i="1"/>
  <c r="J26" i="1"/>
  <c r="E24" i="1"/>
  <c r="B24" i="1" s="1"/>
  <c r="F24" i="1"/>
  <c r="C24" i="1" s="1"/>
  <c r="G24" i="1"/>
  <c r="D24" i="1" s="1"/>
  <c r="E22" i="1"/>
  <c r="F22" i="1"/>
  <c r="G22" i="1"/>
  <c r="H22" i="1"/>
  <c r="I22" i="1"/>
  <c r="J22" i="1"/>
  <c r="E23" i="1"/>
  <c r="F23" i="1"/>
  <c r="G23" i="1"/>
  <c r="H23" i="1"/>
  <c r="I23" i="1"/>
  <c r="J23" i="1"/>
  <c r="E19" i="1"/>
  <c r="F19" i="1"/>
  <c r="G19" i="1"/>
  <c r="H19" i="1"/>
  <c r="I19" i="1"/>
  <c r="J19" i="1"/>
  <c r="E16" i="1"/>
  <c r="F16" i="1"/>
  <c r="G16" i="1"/>
  <c r="H16" i="1"/>
  <c r="I16" i="1"/>
  <c r="J16" i="1"/>
  <c r="E21" i="1"/>
  <c r="F21" i="1"/>
  <c r="G21" i="1"/>
  <c r="H21" i="1"/>
  <c r="I21" i="1"/>
  <c r="J21" i="1"/>
  <c r="J20" i="1"/>
  <c r="I20" i="1"/>
  <c r="H20" i="1"/>
  <c r="G20" i="1"/>
  <c r="F20" i="1"/>
  <c r="E20" i="1"/>
  <c r="C18" i="1"/>
  <c r="B18" i="1"/>
  <c r="E17" i="1"/>
  <c r="F17" i="1"/>
  <c r="H17" i="1"/>
  <c r="I17" i="1"/>
  <c r="C17" i="1" s="1"/>
  <c r="B17" i="1"/>
  <c r="G13" i="1"/>
  <c r="D13" i="1" s="1"/>
  <c r="F13" i="1"/>
  <c r="C13" i="1" s="1"/>
  <c r="E13" i="1"/>
  <c r="B13" i="1" s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B12" i="1" s="1"/>
  <c r="F12" i="1"/>
  <c r="C12" i="1" s="1"/>
  <c r="G12" i="1"/>
  <c r="D12" i="1" s="1"/>
  <c r="E14" i="1"/>
  <c r="F14" i="1"/>
  <c r="H14" i="1"/>
  <c r="I14" i="1"/>
  <c r="E15" i="1"/>
  <c r="F15" i="1"/>
  <c r="G15" i="1"/>
  <c r="H15" i="1"/>
  <c r="I15" i="1"/>
  <c r="J15" i="1"/>
  <c r="E5" i="1"/>
  <c r="F5" i="1"/>
  <c r="G5" i="1"/>
  <c r="H5" i="1"/>
  <c r="I5" i="1"/>
  <c r="J5" i="1"/>
  <c r="E4" i="1"/>
  <c r="F4" i="1"/>
  <c r="G4" i="1"/>
  <c r="H4" i="1"/>
  <c r="I4" i="1"/>
  <c r="J4" i="1"/>
  <c r="E3" i="1"/>
  <c r="F3" i="1"/>
  <c r="G3" i="1"/>
  <c r="H3" i="1"/>
  <c r="I3" i="1"/>
  <c r="J3" i="1"/>
  <c r="I2" i="1"/>
  <c r="J2" i="1"/>
  <c r="H2" i="1"/>
  <c r="F2" i="1"/>
  <c r="G2" i="1"/>
  <c r="E2" i="1"/>
  <c r="D25" i="1" l="1"/>
  <c r="C25" i="1"/>
  <c r="B25" i="1"/>
  <c r="D26" i="1"/>
  <c r="C26" i="1"/>
  <c r="B26" i="1"/>
  <c r="D23" i="1"/>
  <c r="C23" i="1"/>
  <c r="B23" i="1"/>
  <c r="D22" i="1"/>
  <c r="C22" i="1"/>
  <c r="B22" i="1"/>
  <c r="D19" i="1"/>
  <c r="C19" i="1"/>
  <c r="B19" i="1"/>
  <c r="D16" i="1"/>
  <c r="C16" i="1"/>
  <c r="B16" i="1"/>
  <c r="D21" i="1"/>
  <c r="C21" i="1"/>
  <c r="B21" i="1"/>
  <c r="C20" i="1"/>
  <c r="D20" i="1"/>
  <c r="B20" i="1"/>
  <c r="B11" i="1"/>
  <c r="C11" i="1"/>
  <c r="B15" i="1"/>
  <c r="D15" i="1"/>
  <c r="C15" i="1"/>
  <c r="C14" i="1"/>
  <c r="B14" i="1"/>
  <c r="D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B2" i="1"/>
  <c r="D2" i="1"/>
  <c r="C2" i="1"/>
</calcChain>
</file>

<file path=xl/sharedStrings.xml><?xml version="1.0" encoding="utf-8"?>
<sst xmlns="http://schemas.openxmlformats.org/spreadsheetml/2006/main" count="57" uniqueCount="55">
  <si>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</si>
  <si>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</si>
  <si>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</si>
  <si>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</si>
  <si>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</si>
  <si>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</si>
  <si>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</si>
  <si>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</si>
  <si>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</si>
  <si>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</si>
  <si>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</si>
  <si>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</si>
  <si>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</si>
  <si>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</si>
  <si>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</si>
  <si>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</si>
  <si>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</si>
  <si>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</si>
  <si>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</si>
  <si>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</si>
  <si>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</si>
  <si>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</si>
  <si>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</si>
  <si>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</si>
  <si>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</si>
  <si>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</si>
  <si>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</si>
  <si>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</si>
  <si>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</si>
  <si>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gpt-4o</t>
  </si>
  <si>
    <t>claude-3-sonnet</t>
  </si>
  <si>
    <t>glm-3-turbo</t>
    <phoneticPr fontId="2" type="noConversion"/>
  </si>
  <si>
    <t>glm-4</t>
  </si>
  <si>
    <t>yi-medium-200k</t>
  </si>
  <si>
    <t>moonshot-v1-128k</t>
  </si>
  <si>
    <t>Baichuan3-Turbo-128k</t>
  </si>
  <si>
    <t>被风控</t>
    <phoneticPr fontId="2" type="noConversion"/>
  </si>
  <si>
    <t>abab6.5s-chat</t>
  </si>
  <si>
    <t>ERNIE-Speed-128K</t>
  </si>
  <si>
    <t>step-1-128k (*)</t>
    <phoneticPr fontId="2" type="noConversion"/>
  </si>
  <si>
    <t>step-1-256k</t>
    <phoneticPr fontId="2" type="noConversion"/>
  </si>
  <si>
    <t>claude-3-haiku</t>
    <phoneticPr fontId="2" type="noConversion"/>
  </si>
  <si>
    <t>gemini-1.5-flash</t>
    <phoneticPr fontId="2" type="noConversion"/>
  </si>
  <si>
    <t>command-r</t>
  </si>
  <si>
    <t>command-r-plus</t>
    <phoneticPr fontId="2" type="noConversion"/>
  </si>
  <si>
    <t>reka-flash</t>
  </si>
  <si>
    <t>deepseek-v2 (siliconflow)</t>
    <phoneticPr fontId="2" type="noConversion"/>
  </si>
  <si>
    <t>doubao-lite-128k</t>
  </si>
  <si>
    <t>doubao-pro-128k</t>
    <phoneticPr fontId="2" type="noConversion"/>
  </si>
  <si>
    <t>128K 榜单</t>
    <phoneticPr fontId="2" type="noConversion"/>
  </si>
  <si>
    <t>hunyuan-standard-256K</t>
  </si>
  <si>
    <t>hunyuan-lite</t>
  </si>
  <si>
    <t>step-1-128k (6.7)</t>
    <phoneticPr fontId="2" type="noConversion"/>
  </si>
  <si>
    <t>glm-4-flash</t>
    <phoneticPr fontId="2" type="noConversion"/>
  </si>
  <si>
    <t>glm-4-air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</si>
</sst>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horizontal="center" vertical="center"/>
    </xf>
    <xf numFmtId="0" fontId="0" fillId="8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B28"/>
  <sheetViews>
    <sheetView tabSelected="1" workbookViewId="0">
      <selection activeCell="AB27" sqref="AB27"/>
    </sheetView>
  </sheetViews>
  <sheetFormatPr defaultRowHeight="14.25" x14ac:dyDescent="0.2"/>
  <cols>
    <col min="1" max="1" width="21.875" customWidth="1"/>
    <col min="2" max="2" width="6.25" style="8" customWidth="1"/>
    <col min="3" max="3" width="7.25" style="10" customWidth="1"/>
    <col min="4" max="4" width="7.375" style="10" customWidth="1"/>
    <col min="5" max="5" width="5.25" customWidth="1"/>
    <col min="6" max="6" width="6.375" customWidth="1"/>
    <col min="7" max="7" width="6.5" customWidth="1"/>
    <col min="8" max="8" width="6.625" customWidth="1"/>
    <col min="9" max="9" width="5.75" customWidth="1"/>
    <col min="10" max="10" width="5.25" customWidth="1"/>
    <col min="11" max="11" width="5.875" customWidth="1"/>
    <col min="12" max="12" width="6.25" customWidth="1"/>
    <col min="13" max="13" width="6.75" customWidth="1"/>
    <col min="14" max="15" width="6.5" customWidth="1"/>
    <col min="16" max="17" width="6" customWidth="1"/>
    <col min="18" max="19" width="5.75" customWidth="1"/>
    <col min="20" max="20" width="5.375" customWidth="1"/>
    <col min="21" max="21" width="5.875" customWidth="1"/>
    <col min="22" max="22" width="5.75" customWidth="1"/>
    <col min="23" max="23" width="6.25" customWidth="1"/>
    <col min="24" max="24" width="6.125" customWidth="1"/>
    <col min="25" max="25" width="6.25" customWidth="1"/>
    <col min="26" max="26" width="6.5" customWidth="1"/>
    <col min="27" max="28" width="6.125" customWidth="1"/>
  </cols>
  <sheetData>
    <row r="1" spans="1:28" s="1" customFormat="1" ht="42.75" x14ac:dyDescent="0.2">
      <c r="A1" s="1" t="s">
        <v>0</v>
      </c>
      <c r="B1" s="7" t="s">
        <v>1</v>
      </c>
      <c r="C1" s="9" t="s">
        <v>3</v>
      </c>
      <c r="D1" s="9" t="s">
        <v>2</v>
      </c>
      <c r="E1" s="5" t="s">
        <v>22</v>
      </c>
      <c r="F1" s="5" t="s">
        <v>23</v>
      </c>
      <c r="G1" s="5" t="s">
        <v>24</v>
      </c>
      <c r="H1" s="6" t="s">
        <v>25</v>
      </c>
      <c r="I1" s="6" t="s">
        <v>26</v>
      </c>
      <c r="J1" s="6" t="s">
        <v>27</v>
      </c>
      <c r="K1" s="2" t="s">
        <v>4</v>
      </c>
      <c r="L1" s="2" t="s">
        <v>5</v>
      </c>
      <c r="M1" s="2" t="s">
        <v>6</v>
      </c>
      <c r="N1" s="3" t="s">
        <v>7</v>
      </c>
      <c r="O1" s="3" t="s">
        <v>8</v>
      </c>
      <c r="P1" s="3" t="s">
        <v>9</v>
      </c>
      <c r="Q1" s="4" t="s">
        <v>10</v>
      </c>
      <c r="R1" s="4" t="s">
        <v>11</v>
      </c>
      <c r="S1" s="4" t="s">
        <v>12</v>
      </c>
      <c r="T1" s="2" t="s">
        <v>13</v>
      </c>
      <c r="U1" s="2" t="s">
        <v>14</v>
      </c>
      <c r="V1" s="2" t="s">
        <v>15</v>
      </c>
      <c r="W1" s="3" t="s">
        <v>16</v>
      </c>
      <c r="X1" s="3" t="s">
        <v>17</v>
      </c>
      <c r="Y1" s="3" t="s">
        <v>18</v>
      </c>
      <c r="Z1" s="4" t="s">
        <v>19</v>
      </c>
      <c r="AA1" s="4" t="s">
        <v>20</v>
      </c>
      <c r="AB1" s="4" t="s">
        <v>21</v>
      </c>
    </row>
    <row r="2" spans="1:28" x14ac:dyDescent="0.2">
      <c r="A2" t="s">
        <v>42</v>
      </c>
      <c r="B2" s="8">
        <f>(E2+H2)/2</f>
        <v>1</v>
      </c>
      <c r="C2" s="10">
        <f t="shared" ref="C2:D2" si="0">(F2+I2)/2</f>
        <v>8.7189046939214023</v>
      </c>
      <c r="D2" s="10">
        <f t="shared" si="0"/>
        <v>41.361865819980189</v>
      </c>
      <c r="E2">
        <f>(K2+N2+Q2)/3</f>
        <v>1</v>
      </c>
      <c r="F2">
        <f t="shared" ref="F2:G2" si="1">(L2+O2+R2)/3</f>
        <v>8.7820089062054905</v>
      </c>
      <c r="G2">
        <f t="shared" si="1"/>
        <v>41.624120873919274</v>
      </c>
      <c r="H2">
        <f>(T2+W2+Z2)/3</f>
        <v>1</v>
      </c>
      <c r="I2">
        <f t="shared" ref="I2:J2" si="2">(U2+X2+AA2)/3</f>
        <v>8.655800481637316</v>
      </c>
      <c r="J2">
        <f t="shared" si="2"/>
        <v>41.099610766041103</v>
      </c>
      <c r="K2">
        <v>1</v>
      </c>
      <c r="L2">
        <v>9.1006307005882192</v>
      </c>
      <c r="M2">
        <v>41.271749777360903</v>
      </c>
      <c r="N2">
        <v>1</v>
      </c>
      <c r="O2">
        <v>8.31849813461303</v>
      </c>
      <c r="P2">
        <v>41.390569495948299</v>
      </c>
      <c r="Q2">
        <v>1</v>
      </c>
      <c r="R2">
        <v>8.9268978834152204</v>
      </c>
      <c r="S2">
        <v>42.2100433484486</v>
      </c>
      <c r="T2">
        <v>1</v>
      </c>
      <c r="U2">
        <v>8.6999665498733503</v>
      </c>
      <c r="V2">
        <v>41.417424320154801</v>
      </c>
      <c r="W2">
        <v>1</v>
      </c>
      <c r="X2">
        <v>9.5659168362617493</v>
      </c>
      <c r="Y2">
        <v>41.077701633572801</v>
      </c>
      <c r="Z2">
        <v>1</v>
      </c>
      <c r="AA2">
        <v>7.7015180587768501</v>
      </c>
      <c r="AB2">
        <v>40.8037063443957</v>
      </c>
    </row>
    <row r="3" spans="1:28" x14ac:dyDescent="0.2">
      <c r="A3" t="s">
        <v>28</v>
      </c>
      <c r="B3" s="8">
        <f>(E3+H3)/2</f>
        <v>1</v>
      </c>
      <c r="C3" s="10">
        <f t="shared" ref="C3" si="3">(F3+I3)/2</f>
        <v>10.637795090675304</v>
      </c>
      <c r="D3" s="10">
        <f t="shared" ref="D3" si="4">(G3+J3)/2</f>
        <v>31.203989712980132</v>
      </c>
      <c r="E3">
        <f>(K3+N3+Q3)/3</f>
        <v>1</v>
      </c>
      <c r="F3">
        <f t="shared" ref="F3" si="5">(L3+O3+R3)/3</f>
        <v>10.544813533623977</v>
      </c>
      <c r="G3">
        <f t="shared" ref="G3" si="6">(M3+P3+S3)/3</f>
        <v>31.485976013519267</v>
      </c>
      <c r="H3">
        <f>(T3+W3+Z3)/3</f>
        <v>1</v>
      </c>
      <c r="I3">
        <f t="shared" ref="I3" si="7">(U3+X3+AA3)/3</f>
        <v>10.730776647726634</v>
      </c>
      <c r="J3">
        <f t="shared" ref="J3" si="8">(V3+Y3+AB3)/3</f>
        <v>30.922003412441001</v>
      </c>
      <c r="K3">
        <v>1</v>
      </c>
      <c r="L3">
        <v>9.9950107336044294</v>
      </c>
      <c r="M3">
        <v>31.5039179786902</v>
      </c>
      <c r="N3">
        <v>1</v>
      </c>
      <c r="O3">
        <v>10.6921924352645</v>
      </c>
      <c r="P3">
        <v>31.1217393993775</v>
      </c>
      <c r="Q3">
        <v>1</v>
      </c>
      <c r="R3">
        <v>10.947237432003</v>
      </c>
      <c r="S3">
        <v>31.8322706624901</v>
      </c>
      <c r="T3">
        <v>1</v>
      </c>
      <c r="U3">
        <v>10.2421993017196</v>
      </c>
      <c r="V3">
        <v>30.643738736078799</v>
      </c>
      <c r="W3">
        <v>1</v>
      </c>
      <c r="X3">
        <v>10.509618222713399</v>
      </c>
      <c r="Y3">
        <v>30.913753590833402</v>
      </c>
      <c r="Z3">
        <v>1</v>
      </c>
      <c r="AA3">
        <v>11.4405124187469</v>
      </c>
      <c r="AB3">
        <v>31.208517910410801</v>
      </c>
    </row>
    <row r="4" spans="1:28" x14ac:dyDescent="0.2">
      <c r="A4" t="s">
        <v>29</v>
      </c>
      <c r="B4" s="8">
        <f>(E4+H4)/2</f>
        <v>1</v>
      </c>
      <c r="C4" s="10">
        <f t="shared" ref="C4" si="9">(F4+I4)/2</f>
        <v>7.9832787414391779</v>
      </c>
      <c r="D4" s="10">
        <f t="shared" ref="D4" si="10">(G4+J4)/2</f>
        <v>32.133662708958447</v>
      </c>
      <c r="E4">
        <f>(K4+N4+Q4)/3</f>
        <v>1</v>
      </c>
      <c r="F4">
        <f t="shared" ref="F4" si="11">(L4+O4+R4)/3</f>
        <v>8.0974079171816467</v>
      </c>
      <c r="G4">
        <f t="shared" ref="G4" si="12">(M4+P4+S4)/3</f>
        <v>33.378042992761067</v>
      </c>
      <c r="H4">
        <f>(T4+W4+Z4)/3</f>
        <v>1</v>
      </c>
      <c r="I4">
        <f t="shared" ref="I4" si="13">(U4+X4+AA4)/3</f>
        <v>7.8691495656967092</v>
      </c>
      <c r="J4">
        <f t="shared" ref="J4" si="14">(V4+Y4+AB4)/3</f>
        <v>30.88928242515583</v>
      </c>
      <c r="K4">
        <v>1</v>
      </c>
      <c r="L4">
        <v>9.1307188272476196</v>
      </c>
      <c r="M4">
        <v>35.458958233011501</v>
      </c>
      <c r="N4">
        <v>1</v>
      </c>
      <c r="O4">
        <v>7.44386833906173</v>
      </c>
      <c r="P4">
        <v>30.051484053460399</v>
      </c>
      <c r="Q4">
        <v>1</v>
      </c>
      <c r="R4">
        <v>7.7176365852355904</v>
      </c>
      <c r="S4">
        <v>34.623686691811301</v>
      </c>
      <c r="T4">
        <v>1</v>
      </c>
      <c r="U4">
        <v>7.9422476291656396</v>
      </c>
      <c r="V4">
        <v>27.485459056399598</v>
      </c>
      <c r="W4">
        <v>1</v>
      </c>
      <c r="X4">
        <v>7.1743944287300101</v>
      </c>
      <c r="Y4">
        <v>32.602228629098697</v>
      </c>
      <c r="Z4">
        <v>1</v>
      </c>
      <c r="AA4">
        <v>8.4908066391944796</v>
      </c>
      <c r="AB4">
        <v>32.580159589969199</v>
      </c>
    </row>
    <row r="5" spans="1:28" x14ac:dyDescent="0.2">
      <c r="A5" t="s">
        <v>41</v>
      </c>
      <c r="B5" s="8">
        <f>(E5+H5)/2</f>
        <v>0.76666666666666661</v>
      </c>
      <c r="C5" s="10">
        <f t="shared" ref="C5" si="15">(F5+I5)/2</f>
        <v>11.586891760428701</v>
      </c>
      <c r="D5" s="10">
        <f t="shared" ref="D5" si="16">(G5+J5)/2</f>
        <v>227.57970614669682</v>
      </c>
      <c r="E5">
        <f>(K5+N5+Q5)/3</f>
        <v>0.73333333333333339</v>
      </c>
      <c r="F5">
        <f t="shared" ref="F5" si="17">(L5+O5+R5)/3</f>
        <v>11.445445497830667</v>
      </c>
      <c r="G5">
        <f t="shared" ref="G5" si="18">(M5+P5+S5)/3</f>
        <v>226.66449120852363</v>
      </c>
      <c r="H5">
        <f>(T5+W5+Z5)/3</f>
        <v>0.79999999999999993</v>
      </c>
      <c r="I5">
        <f t="shared" ref="I5" si="19">(U5+X5+AA5)/3</f>
        <v>11.728338023026735</v>
      </c>
      <c r="J5">
        <f t="shared" ref="J5" si="20">(V5+Y5+AB5)/3</f>
        <v>228.49492108487001</v>
      </c>
      <c r="K5">
        <v>0.8</v>
      </c>
      <c r="L5">
        <v>11.4343040585517</v>
      </c>
      <c r="M5">
        <v>248.494678069504</v>
      </c>
      <c r="N5">
        <v>0.8</v>
      </c>
      <c r="O5">
        <v>11.391687870025599</v>
      </c>
      <c r="P5">
        <v>204.621044462453</v>
      </c>
      <c r="Q5">
        <v>0.6</v>
      </c>
      <c r="R5">
        <v>11.5103445649147</v>
      </c>
      <c r="S5">
        <v>226.87775109361399</v>
      </c>
      <c r="T5">
        <v>1</v>
      </c>
      <c r="U5">
        <v>11.8445917367935</v>
      </c>
      <c r="V5">
        <v>225.36427467032999</v>
      </c>
      <c r="W5">
        <v>1</v>
      </c>
      <c r="X5">
        <v>11.714887201786</v>
      </c>
      <c r="Y5">
        <v>230.92490626625499</v>
      </c>
      <c r="Z5">
        <v>0.4</v>
      </c>
      <c r="AA5">
        <v>11.625535130500699</v>
      </c>
      <c r="AB5">
        <v>229.195582318025</v>
      </c>
    </row>
    <row r="6" spans="1:28" x14ac:dyDescent="0.2">
      <c r="A6" t="s">
        <v>30</v>
      </c>
      <c r="B6" s="8">
        <f t="shared" ref="B6:B14" si="21">(E6+H6)/2</f>
        <v>0.93333333333333324</v>
      </c>
      <c r="C6" s="10">
        <f t="shared" ref="C6:C14" si="22">(F6+I6)/2</f>
        <v>41.793300837278338</v>
      </c>
      <c r="D6" s="10">
        <f t="shared" ref="D6:D11" si="23">(G6+J6)/2</f>
        <v>95.378264186210743</v>
      </c>
      <c r="E6">
        <f t="shared" ref="E6:E15" si="24">(K6+N6+Q6)/3</f>
        <v>0.93333333333333324</v>
      </c>
      <c r="F6">
        <f t="shared" ref="F6:F15" si="25">(L6+O6+R6)/3</f>
        <v>40.723192811012233</v>
      </c>
      <c r="G6">
        <f t="shared" ref="G6:G15" si="26">(M6+P6+S6)/3</f>
        <v>96.950747480409532</v>
      </c>
      <c r="H6">
        <f t="shared" ref="H6:H15" si="27">(T6+W6+Z6)/3</f>
        <v>0.93333333333333324</v>
      </c>
      <c r="I6">
        <f t="shared" ref="I6:I15" si="28">(U6+X6+AA6)/3</f>
        <v>42.863408863544436</v>
      </c>
      <c r="J6">
        <f t="shared" ref="J6:J15" si="29">(V6+Y6+AB6)/3</f>
        <v>93.805780892011967</v>
      </c>
      <c r="K6">
        <v>1</v>
      </c>
      <c r="L6">
        <v>40.654364407062502</v>
      </c>
      <c r="M6">
        <v>90.536743839299007</v>
      </c>
      <c r="N6">
        <v>0.8</v>
      </c>
      <c r="O6">
        <v>40.599427938461297</v>
      </c>
      <c r="P6">
        <v>107.07232464941799</v>
      </c>
      <c r="Q6">
        <v>1</v>
      </c>
      <c r="R6">
        <v>40.915786087512899</v>
      </c>
      <c r="S6">
        <v>93.243173952511597</v>
      </c>
      <c r="T6">
        <v>1</v>
      </c>
      <c r="U6">
        <v>42.066675186157198</v>
      </c>
      <c r="V6">
        <v>94.732989382129702</v>
      </c>
      <c r="W6">
        <v>1</v>
      </c>
      <c r="X6">
        <v>43.7076750993728</v>
      </c>
      <c r="Y6">
        <v>97.145951778563003</v>
      </c>
      <c r="Z6">
        <v>0.8</v>
      </c>
      <c r="AA6">
        <v>42.815876305103302</v>
      </c>
      <c r="AB6">
        <v>89.538401515343196</v>
      </c>
    </row>
    <row r="7" spans="1:28" x14ac:dyDescent="0.2">
      <c r="A7" t="s">
        <v>31</v>
      </c>
      <c r="B7" s="8">
        <f t="shared" si="21"/>
        <v>0.73333333333333339</v>
      </c>
      <c r="C7" s="10">
        <f t="shared" si="22"/>
        <v>48.782946119705784</v>
      </c>
      <c r="D7" s="10">
        <f t="shared" si="23"/>
        <v>20.182842715105238</v>
      </c>
      <c r="E7">
        <f t="shared" si="24"/>
        <v>0.80000000000000016</v>
      </c>
      <c r="F7">
        <f t="shared" si="25"/>
        <v>47.955370704332928</v>
      </c>
      <c r="G7">
        <f t="shared" si="26"/>
        <v>20.134255655258002</v>
      </c>
      <c r="H7">
        <f t="shared" si="27"/>
        <v>0.66666666666666663</v>
      </c>
      <c r="I7">
        <f t="shared" si="28"/>
        <v>49.610521535078639</v>
      </c>
      <c r="J7">
        <f t="shared" si="29"/>
        <v>20.231429774952471</v>
      </c>
      <c r="K7">
        <v>1</v>
      </c>
      <c r="L7">
        <v>48.836350262164999</v>
      </c>
      <c r="M7">
        <v>19.722780213337</v>
      </c>
      <c r="N7">
        <v>0.6</v>
      </c>
      <c r="O7">
        <v>47.3296741843223</v>
      </c>
      <c r="P7">
        <v>20.000895512289901</v>
      </c>
      <c r="Q7">
        <v>0.8</v>
      </c>
      <c r="R7">
        <v>47.7000876665115</v>
      </c>
      <c r="S7">
        <v>20.679091240147098</v>
      </c>
      <c r="T7">
        <v>0.8</v>
      </c>
      <c r="U7">
        <v>51.947521448135298</v>
      </c>
      <c r="V7">
        <v>20.6766995264042</v>
      </c>
      <c r="W7">
        <v>1</v>
      </c>
      <c r="X7">
        <v>47.735525071620899</v>
      </c>
      <c r="Y7">
        <v>20.804848074305301</v>
      </c>
      <c r="Z7">
        <v>0.2</v>
      </c>
      <c r="AA7">
        <v>49.148518085479701</v>
      </c>
      <c r="AB7">
        <v>19.2127417241479</v>
      </c>
    </row>
    <row r="8" spans="1:28" x14ac:dyDescent="0.2">
      <c r="A8" t="s">
        <v>32</v>
      </c>
      <c r="B8" s="8">
        <f t="shared" si="21"/>
        <v>0.66666666666666674</v>
      </c>
      <c r="C8" s="10">
        <f t="shared" si="22"/>
        <v>111.78493799765857</v>
      </c>
      <c r="D8" s="10">
        <f t="shared" si="23"/>
        <v>11.456370074088882</v>
      </c>
      <c r="E8">
        <f t="shared" si="24"/>
        <v>0.6</v>
      </c>
      <c r="F8">
        <f t="shared" si="25"/>
        <v>107.89505283037813</v>
      </c>
      <c r="G8">
        <f t="shared" si="26"/>
        <v>11.615732921817065</v>
      </c>
      <c r="H8">
        <f t="shared" si="27"/>
        <v>0.73333333333333339</v>
      </c>
      <c r="I8">
        <f t="shared" si="28"/>
        <v>115.67482316493901</v>
      </c>
      <c r="J8">
        <f t="shared" si="29"/>
        <v>11.2970072263607</v>
      </c>
      <c r="K8">
        <v>0.6</v>
      </c>
      <c r="L8">
        <v>95.377734303474398</v>
      </c>
      <c r="M8">
        <v>11.655066018688499</v>
      </c>
      <c r="N8">
        <v>1</v>
      </c>
      <c r="O8">
        <v>114.61207395792</v>
      </c>
      <c r="P8">
        <v>11.722055911427701</v>
      </c>
      <c r="Q8">
        <v>0.2</v>
      </c>
      <c r="R8">
        <v>113.69535022974</v>
      </c>
      <c r="S8">
        <v>11.470076835335</v>
      </c>
      <c r="T8">
        <v>0.8</v>
      </c>
      <c r="U8">
        <v>114.95517545938399</v>
      </c>
      <c r="V8">
        <v>11.9665012625515</v>
      </c>
      <c r="W8">
        <v>0.8</v>
      </c>
      <c r="X8">
        <v>116.188837826251</v>
      </c>
      <c r="Y8">
        <v>11.0707866611175</v>
      </c>
      <c r="Z8">
        <v>0.6</v>
      </c>
      <c r="AA8">
        <v>115.880456209182</v>
      </c>
      <c r="AB8">
        <v>10.853733755413099</v>
      </c>
    </row>
    <row r="9" spans="1:28" x14ac:dyDescent="0.2">
      <c r="A9" t="s">
        <v>33</v>
      </c>
      <c r="B9" s="8">
        <f t="shared" si="21"/>
        <v>0.83333333333333326</v>
      </c>
      <c r="C9" s="10">
        <f t="shared" si="22"/>
        <v>20.401956319808917</v>
      </c>
      <c r="D9" s="10">
        <f t="shared" si="23"/>
        <v>39.803360358325811</v>
      </c>
      <c r="E9">
        <f t="shared" si="24"/>
        <v>0.73333333333333339</v>
      </c>
      <c r="F9">
        <f t="shared" si="25"/>
        <v>20.283822158972367</v>
      </c>
      <c r="G9">
        <f t="shared" si="26"/>
        <v>39.807968734626094</v>
      </c>
      <c r="H9">
        <f t="shared" si="27"/>
        <v>0.93333333333333324</v>
      </c>
      <c r="I9">
        <f t="shared" si="28"/>
        <v>20.520090480645468</v>
      </c>
      <c r="J9">
        <f t="shared" si="29"/>
        <v>39.798751982025529</v>
      </c>
      <c r="K9">
        <v>0.8</v>
      </c>
      <c r="L9">
        <v>20.2876657843589</v>
      </c>
      <c r="M9">
        <v>39.353832569191198</v>
      </c>
      <c r="N9">
        <v>1</v>
      </c>
      <c r="O9">
        <v>20.254073500633201</v>
      </c>
      <c r="P9">
        <v>40.018364349162901</v>
      </c>
      <c r="Q9">
        <v>0.4</v>
      </c>
      <c r="R9">
        <v>20.309727191924999</v>
      </c>
      <c r="S9">
        <v>40.051709285524197</v>
      </c>
      <c r="T9">
        <v>1</v>
      </c>
      <c r="U9">
        <v>20.5489646196365</v>
      </c>
      <c r="V9">
        <v>39.947983132267098</v>
      </c>
      <c r="W9">
        <v>0.8</v>
      </c>
      <c r="X9">
        <v>20.632891774177502</v>
      </c>
      <c r="Y9">
        <v>39.768688765862997</v>
      </c>
      <c r="Z9">
        <v>1</v>
      </c>
      <c r="AA9">
        <v>20.378415048122399</v>
      </c>
      <c r="AB9">
        <v>39.679584047946499</v>
      </c>
    </row>
    <row r="10" spans="1:28" x14ac:dyDescent="0.2">
      <c r="A10" t="s">
        <v>34</v>
      </c>
      <c r="B10" s="8">
        <f t="shared" si="21"/>
        <v>0.83333333333333348</v>
      </c>
      <c r="C10" s="10">
        <f t="shared" si="22"/>
        <v>35.309841950734437</v>
      </c>
      <c r="D10" s="10">
        <f t="shared" si="23"/>
        <v>32.472148444375534</v>
      </c>
      <c r="E10">
        <f t="shared" si="24"/>
        <v>0.8666666666666667</v>
      </c>
      <c r="F10">
        <f t="shared" si="25"/>
        <v>32.394706447919198</v>
      </c>
      <c r="G10">
        <f t="shared" si="26"/>
        <v>35.163107928668666</v>
      </c>
      <c r="H10">
        <f t="shared" si="27"/>
        <v>0.80000000000000016</v>
      </c>
      <c r="I10">
        <f t="shared" si="28"/>
        <v>38.22497745354967</v>
      </c>
      <c r="J10">
        <f t="shared" si="29"/>
        <v>29.781188960082403</v>
      </c>
      <c r="K10">
        <v>1</v>
      </c>
      <c r="L10">
        <v>32.520179152488701</v>
      </c>
      <c r="M10">
        <v>35.759024075484596</v>
      </c>
      <c r="N10">
        <v>1</v>
      </c>
      <c r="O10">
        <v>32.4196415543556</v>
      </c>
      <c r="P10">
        <v>35.256936682747799</v>
      </c>
      <c r="Q10">
        <v>0.6</v>
      </c>
      <c r="R10">
        <v>32.2442986369133</v>
      </c>
      <c r="S10">
        <v>34.473363027773601</v>
      </c>
      <c r="T10">
        <v>1</v>
      </c>
      <c r="U10">
        <v>38.380604386329601</v>
      </c>
      <c r="V10">
        <v>29.4549711300746</v>
      </c>
      <c r="W10">
        <v>0.6</v>
      </c>
      <c r="X10">
        <v>38.314494013786302</v>
      </c>
      <c r="Y10">
        <v>30.282124640932601</v>
      </c>
      <c r="Z10">
        <v>0.8</v>
      </c>
      <c r="AA10">
        <v>37.979833960533099</v>
      </c>
      <c r="AB10">
        <v>29.606471109240001</v>
      </c>
    </row>
    <row r="11" spans="1:28" x14ac:dyDescent="0.2">
      <c r="A11" t="s">
        <v>35</v>
      </c>
      <c r="B11" s="8">
        <f t="shared" si="21"/>
        <v>0.79999999999999993</v>
      </c>
      <c r="C11" s="10">
        <f t="shared" si="22"/>
        <v>30.322414388259219</v>
      </c>
      <c r="D11" s="10">
        <f t="shared" si="23"/>
        <v>21.451202448441617</v>
      </c>
      <c r="E11">
        <f t="shared" si="24"/>
        <v>0.79999999999999993</v>
      </c>
      <c r="F11">
        <f t="shared" si="25"/>
        <v>29.528001983960433</v>
      </c>
      <c r="G11">
        <f t="shared" si="26"/>
        <v>21.451882065099166</v>
      </c>
      <c r="H11">
        <f t="shared" si="27"/>
        <v>0.79999999999999993</v>
      </c>
      <c r="I11">
        <f t="shared" si="28"/>
        <v>31.116826792558001</v>
      </c>
      <c r="J11">
        <f t="shared" si="29"/>
        <v>21.450522831784067</v>
      </c>
      <c r="K11">
        <v>0.6</v>
      </c>
      <c r="L11">
        <v>29.565241336822499</v>
      </c>
      <c r="M11">
        <v>22.412314393447598</v>
      </c>
      <c r="N11">
        <v>0.8</v>
      </c>
      <c r="O11">
        <v>29.481806337833401</v>
      </c>
      <c r="P11">
        <v>22.455452487123999</v>
      </c>
      <c r="Q11">
        <v>1</v>
      </c>
      <c r="R11">
        <v>29.536958277225398</v>
      </c>
      <c r="S11">
        <v>19.487879314725902</v>
      </c>
      <c r="T11">
        <v>1</v>
      </c>
      <c r="U11">
        <v>31.121570527553502</v>
      </c>
      <c r="V11">
        <v>21.659336049378101</v>
      </c>
      <c r="W11">
        <v>0.8</v>
      </c>
      <c r="X11">
        <v>31.138697326183301</v>
      </c>
      <c r="Y11">
        <v>21.420609018985498</v>
      </c>
      <c r="Z11">
        <v>0.6</v>
      </c>
      <c r="AA11">
        <v>31.0902125239372</v>
      </c>
      <c r="AB11">
        <v>21.271623426988601</v>
      </c>
    </row>
    <row r="12" spans="1:28" x14ac:dyDescent="0.2">
      <c r="A12" t="s">
        <v>39</v>
      </c>
      <c r="B12" s="8">
        <f t="shared" ref="B12:D13" si="30">E12</f>
        <v>1</v>
      </c>
      <c r="C12" s="10">
        <f t="shared" si="30"/>
        <v>74.449439326922047</v>
      </c>
      <c r="D12" s="10">
        <f t="shared" si="30"/>
        <v>16.672483669830633</v>
      </c>
      <c r="E12">
        <f t="shared" si="24"/>
        <v>1</v>
      </c>
      <c r="F12">
        <f t="shared" si="25"/>
        <v>74.449439326922047</v>
      </c>
      <c r="G12">
        <f t="shared" si="26"/>
        <v>16.672483669830633</v>
      </c>
      <c r="H12" s="12" t="s">
        <v>36</v>
      </c>
      <c r="I12" s="12"/>
      <c r="J12" s="12"/>
      <c r="K12">
        <v>1</v>
      </c>
      <c r="L12">
        <v>74.403356909751807</v>
      </c>
      <c r="M12">
        <v>16.869105105179901</v>
      </c>
      <c r="N12">
        <v>1</v>
      </c>
      <c r="O12">
        <v>74.203653872013007</v>
      </c>
      <c r="P12">
        <v>16.334944394786799</v>
      </c>
      <c r="Q12">
        <v>1</v>
      </c>
      <c r="R12">
        <v>74.741307199001298</v>
      </c>
      <c r="S12">
        <v>16.8134015095252</v>
      </c>
    </row>
    <row r="13" spans="1:28" x14ac:dyDescent="0.2">
      <c r="A13" t="s">
        <v>40</v>
      </c>
      <c r="B13" s="8">
        <f t="shared" si="30"/>
        <v>1</v>
      </c>
      <c r="C13" s="10">
        <f t="shared" si="30"/>
        <v>46.801008224487269</v>
      </c>
      <c r="D13" s="10">
        <f t="shared" si="30"/>
        <v>16.444276618167933</v>
      </c>
      <c r="E13">
        <f t="shared" ref="E13" si="31">(K13+N13+Q13)/3</f>
        <v>1</v>
      </c>
      <c r="F13">
        <f t="shared" ref="F13" si="32">(L13+O13+R13)/3</f>
        <v>46.801008224487269</v>
      </c>
      <c r="G13">
        <f t="shared" ref="G13" si="33">(M13+P13+S13)/3</f>
        <v>16.444276618167933</v>
      </c>
      <c r="H13" s="12" t="s">
        <v>36</v>
      </c>
      <c r="I13" s="12"/>
      <c r="J13" s="12"/>
      <c r="K13">
        <v>1</v>
      </c>
      <c r="L13">
        <v>46.882907450199099</v>
      </c>
      <c r="M13">
        <v>16.2352792761763</v>
      </c>
      <c r="N13">
        <v>1</v>
      </c>
      <c r="O13">
        <v>46.783419013023298</v>
      </c>
      <c r="P13">
        <v>16.6411082852044</v>
      </c>
      <c r="Q13">
        <v>1</v>
      </c>
      <c r="R13">
        <v>46.736698210239403</v>
      </c>
      <c r="S13">
        <v>16.4564422931231</v>
      </c>
    </row>
    <row r="14" spans="1:28" x14ac:dyDescent="0.2">
      <c r="A14" t="s">
        <v>37</v>
      </c>
      <c r="B14" s="8">
        <f t="shared" si="21"/>
        <v>0.6333333333333333</v>
      </c>
      <c r="C14" s="10">
        <f t="shared" si="22"/>
        <v>25.485657801230715</v>
      </c>
      <c r="E14">
        <f t="shared" si="24"/>
        <v>0.66666666666666663</v>
      </c>
      <c r="F14">
        <f t="shared" si="25"/>
        <v>26.691059132416996</v>
      </c>
      <c r="H14">
        <f t="shared" si="27"/>
        <v>0.6</v>
      </c>
      <c r="I14">
        <f t="shared" si="28"/>
        <v>24.280256470044435</v>
      </c>
      <c r="K14">
        <v>0.6</v>
      </c>
      <c r="L14">
        <v>26.815033018588998</v>
      </c>
      <c r="N14">
        <v>0.8</v>
      </c>
      <c r="O14">
        <v>26.3705882430076</v>
      </c>
      <c r="Q14">
        <v>0.6</v>
      </c>
      <c r="R14">
        <v>26.8875561356544</v>
      </c>
      <c r="T14">
        <v>1</v>
      </c>
      <c r="U14">
        <v>24.328595578670502</v>
      </c>
      <c r="W14">
        <v>0.4</v>
      </c>
      <c r="X14">
        <v>24.2399772405624</v>
      </c>
      <c r="Z14">
        <v>0.4</v>
      </c>
      <c r="AA14">
        <v>24.2721965909004</v>
      </c>
    </row>
    <row r="15" spans="1:28" x14ac:dyDescent="0.2">
      <c r="A15" t="s">
        <v>38</v>
      </c>
      <c r="B15" s="8">
        <f t="shared" ref="B15:D15" si="34">(E15+H15)/2</f>
        <v>0</v>
      </c>
      <c r="C15" s="10">
        <f t="shared" si="34"/>
        <v>18.7829784850279</v>
      </c>
      <c r="D15" s="10">
        <f t="shared" si="34"/>
        <v>34.728402454384664</v>
      </c>
      <c r="E15">
        <f t="shared" si="24"/>
        <v>0</v>
      </c>
      <c r="F15">
        <f t="shared" si="25"/>
        <v>18.664276182651466</v>
      </c>
      <c r="G15">
        <f t="shared" si="26"/>
        <v>35.559700704258532</v>
      </c>
      <c r="H15">
        <f t="shared" si="27"/>
        <v>0</v>
      </c>
      <c r="I15">
        <f t="shared" si="28"/>
        <v>18.901680787404334</v>
      </c>
      <c r="J15">
        <f t="shared" si="29"/>
        <v>33.897104204510804</v>
      </c>
      <c r="K15">
        <v>0</v>
      </c>
      <c r="L15">
        <v>18.367255985736801</v>
      </c>
      <c r="M15">
        <v>38.260242365964999</v>
      </c>
      <c r="N15">
        <v>0</v>
      </c>
      <c r="O15">
        <v>18.733858823776199</v>
      </c>
      <c r="P15">
        <v>35.434130084891102</v>
      </c>
      <c r="Q15">
        <v>0</v>
      </c>
      <c r="R15">
        <v>18.8917137384414</v>
      </c>
      <c r="S15">
        <v>32.984729661919502</v>
      </c>
      <c r="T15">
        <v>0</v>
      </c>
      <c r="U15">
        <v>19.2063717246055</v>
      </c>
      <c r="V15">
        <v>29.4</v>
      </c>
      <c r="W15">
        <v>0</v>
      </c>
      <c r="X15">
        <v>18.659474909305501</v>
      </c>
      <c r="Y15">
        <v>41.674010481438899</v>
      </c>
      <c r="Z15">
        <v>0</v>
      </c>
      <c r="AA15">
        <v>18.839195728301998</v>
      </c>
      <c r="AB15">
        <v>30.617302132093499</v>
      </c>
    </row>
    <row r="16" spans="1:28" x14ac:dyDescent="0.2">
      <c r="A16" s="11" t="s">
        <v>45</v>
      </c>
      <c r="B16" s="8">
        <f t="shared" ref="B16" si="35">(E16+H16)/2</f>
        <v>0.10000000000000002</v>
      </c>
      <c r="C16" s="10">
        <f t="shared" ref="C16" si="36">(F16+I16)/2</f>
        <v>17.436386535565035</v>
      </c>
      <c r="D16" s="10">
        <f t="shared" ref="D16" si="37">(G16+J16)/2</f>
        <v>6.385949832924867</v>
      </c>
      <c r="E16">
        <f t="shared" ref="E16" si="38">(K16+N16+Q16)/3</f>
        <v>0</v>
      </c>
      <c r="F16">
        <f t="shared" ref="F16" si="39">(L16+O16+R16)/3</f>
        <v>17.067543089389769</v>
      </c>
      <c r="G16">
        <f t="shared" ref="G16" si="40">(M16+P16+S16)/3</f>
        <v>6.1793913580493403</v>
      </c>
      <c r="H16">
        <f t="shared" ref="H16" si="41">(T16+W16+Z16)/3</f>
        <v>0.20000000000000004</v>
      </c>
      <c r="I16">
        <f t="shared" ref="I16" si="42">(U16+X16+AA16)/3</f>
        <v>17.8052299817403</v>
      </c>
      <c r="J16">
        <f t="shared" ref="J16" si="43">(V16+Y16+AB16)/3</f>
        <v>6.5925083078003937</v>
      </c>
      <c r="K16">
        <v>0</v>
      </c>
      <c r="L16">
        <v>17.145863652229298</v>
      </c>
      <c r="M16">
        <v>6.3362250989350901</v>
      </c>
      <c r="N16">
        <v>0</v>
      </c>
      <c r="O16">
        <v>17.140545785427001</v>
      </c>
      <c r="P16">
        <v>6.0266217079915503</v>
      </c>
      <c r="Q16">
        <v>0</v>
      </c>
      <c r="R16">
        <v>16.916219830513</v>
      </c>
      <c r="S16">
        <v>6.1753272672213804</v>
      </c>
      <c r="T16">
        <v>0.4</v>
      </c>
      <c r="U16">
        <v>17.902980864048001</v>
      </c>
      <c r="V16">
        <v>6.5199081895270101</v>
      </c>
      <c r="W16">
        <v>0.2</v>
      </c>
      <c r="X16">
        <v>17.728280305862398</v>
      </c>
      <c r="Y16">
        <v>6.3420418463271799</v>
      </c>
      <c r="Z16">
        <v>0</v>
      </c>
      <c r="AA16">
        <v>17.784428775310499</v>
      </c>
      <c r="AB16">
        <v>6.91557488754699</v>
      </c>
    </row>
    <row r="17" spans="1:28" x14ac:dyDescent="0.2">
      <c r="A17" t="s">
        <v>43</v>
      </c>
      <c r="B17" s="8">
        <f>(K17+N17)/2</f>
        <v>0</v>
      </c>
      <c r="C17" s="10">
        <f>(F17+I17)/2</f>
        <v>10.545337865749932</v>
      </c>
      <c r="E17">
        <f t="shared" ref="E17" si="44">(K17+N17+Q17)/3</f>
        <v>0</v>
      </c>
      <c r="F17">
        <f t="shared" ref="F17" si="45">(L17+O17+R17)/3</f>
        <v>10.693376362323699</v>
      </c>
      <c r="H17">
        <f t="shared" ref="H17" si="46">(T17+W17+Z17)/3</f>
        <v>0</v>
      </c>
      <c r="I17">
        <f t="shared" ref="I17" si="47">(U17+X17+AA17)/3</f>
        <v>10.397299369176165</v>
      </c>
      <c r="K17">
        <v>0</v>
      </c>
      <c r="L17">
        <v>10.9786985516548</v>
      </c>
      <c r="N17">
        <v>0</v>
      </c>
      <c r="O17">
        <v>10.6470544934272</v>
      </c>
      <c r="Q17">
        <v>0</v>
      </c>
      <c r="R17">
        <v>10.4543760418891</v>
      </c>
      <c r="T17">
        <v>0</v>
      </c>
      <c r="U17">
        <v>10.329829633235899</v>
      </c>
      <c r="W17">
        <v>0</v>
      </c>
      <c r="X17">
        <v>10.508526802062899</v>
      </c>
      <c r="Z17">
        <v>0</v>
      </c>
      <c r="AA17">
        <v>10.353541672229699</v>
      </c>
    </row>
    <row r="18" spans="1:28" x14ac:dyDescent="0.2">
      <c r="A18" t="s">
        <v>44</v>
      </c>
      <c r="B18" s="8">
        <f>(K18+N18)/2</f>
        <v>0</v>
      </c>
      <c r="C18" s="10">
        <f>L18</f>
        <v>23.0938816070556</v>
      </c>
      <c r="K18">
        <v>0</v>
      </c>
      <c r="L18">
        <v>23.0938816070556</v>
      </c>
    </row>
    <row r="19" spans="1:28" x14ac:dyDescent="0.2">
      <c r="A19" s="11" t="s">
        <v>46</v>
      </c>
      <c r="B19" s="8">
        <f t="shared" ref="B19" si="48">(E19+H19)/2</f>
        <v>0.13333333333333333</v>
      </c>
      <c r="C19" s="10">
        <f t="shared" ref="C19" si="49">(F19+I19)/2</f>
        <v>76.005207777023287</v>
      </c>
      <c r="D19" s="10">
        <f t="shared" ref="D19" si="50">(G19+J19)/2</f>
        <v>45.056581913135403</v>
      </c>
      <c r="E19">
        <f t="shared" ref="E19" si="51">(K19+N19+Q19)/3</f>
        <v>0.13333333333333333</v>
      </c>
      <c r="F19">
        <f t="shared" ref="F19" si="52">(L19+O19+R19)/3</f>
        <v>77.130202849705981</v>
      </c>
      <c r="G19">
        <f t="shared" ref="G19" si="53">(M19+P19+S19)/3</f>
        <v>45.07732749045914</v>
      </c>
      <c r="H19">
        <f t="shared" ref="H19" si="54">(T19+W19+Z19)/3</f>
        <v>0.13333333333333333</v>
      </c>
      <c r="I19">
        <f t="shared" ref="I19" si="55">(U19+X19+AA19)/3</f>
        <v>74.880212704340593</v>
      </c>
      <c r="J19">
        <f t="shared" ref="J19" si="56">(V19+Y19+AB19)/3</f>
        <v>45.035836335811666</v>
      </c>
      <c r="K19">
        <v>0.2</v>
      </c>
      <c r="L19">
        <v>79.856281280517507</v>
      </c>
      <c r="M19">
        <v>44.7471429887173</v>
      </c>
      <c r="N19">
        <v>0.2</v>
      </c>
      <c r="O19">
        <v>74.917352199554401</v>
      </c>
      <c r="P19">
        <v>45.040830726209698</v>
      </c>
      <c r="Q19">
        <v>0</v>
      </c>
      <c r="R19">
        <v>76.616975069046006</v>
      </c>
      <c r="S19">
        <v>45.444008756450401</v>
      </c>
      <c r="T19">
        <v>0</v>
      </c>
      <c r="U19">
        <v>71.489932060241699</v>
      </c>
      <c r="V19">
        <v>43.856857747899603</v>
      </c>
      <c r="W19">
        <v>0.2</v>
      </c>
      <c r="X19">
        <v>75.299768924713106</v>
      </c>
      <c r="Y19">
        <v>45.857705588388797</v>
      </c>
      <c r="Z19">
        <v>0.2</v>
      </c>
      <c r="AA19">
        <v>77.850937128067002</v>
      </c>
      <c r="AB19">
        <v>45.392945671146599</v>
      </c>
    </row>
    <row r="20" spans="1:28" x14ac:dyDescent="0.2">
      <c r="A20" t="s">
        <v>47</v>
      </c>
      <c r="B20" s="8">
        <f t="shared" ref="B20" si="57">(E20+H20)/2</f>
        <v>3.3333333333333333E-2</v>
      </c>
      <c r="C20" s="10">
        <f t="shared" ref="C20" si="58">(F20+I20)/2</f>
        <v>5.019069343805306</v>
      </c>
      <c r="D20" s="10">
        <f t="shared" ref="D20" si="59">(G20+J20)/2</f>
        <v>30.835901143424049</v>
      </c>
      <c r="E20">
        <f t="shared" ref="E20" si="60">(K20+N20+Q20)/3</f>
        <v>0</v>
      </c>
      <c r="F20">
        <f t="shared" ref="F20" si="61">(L20+O20+R20)/3</f>
        <v>4.9473839600880867</v>
      </c>
      <c r="G20">
        <f t="shared" ref="G20" si="62">(M20+P20+S20)/3</f>
        <v>29.132505753867832</v>
      </c>
      <c r="H20">
        <f t="shared" ref="H20" si="63">(T20+W20+Z20)/3</f>
        <v>6.6666666666666666E-2</v>
      </c>
      <c r="I20">
        <f t="shared" ref="I20" si="64">(U20+X20+AA20)/3</f>
        <v>5.0907547275225262</v>
      </c>
      <c r="J20">
        <f t="shared" ref="J20" si="65">(V20+Y20+AB20)/3</f>
        <v>32.539296532980266</v>
      </c>
      <c r="K20">
        <v>0</v>
      </c>
      <c r="L20">
        <v>4.9815639853477398</v>
      </c>
      <c r="M20">
        <v>25.0166521710083</v>
      </c>
      <c r="N20">
        <v>0</v>
      </c>
      <c r="O20">
        <v>4.9420642256736702</v>
      </c>
      <c r="P20">
        <v>34.117869527363503</v>
      </c>
      <c r="Q20">
        <v>0</v>
      </c>
      <c r="R20">
        <v>4.91852366924285</v>
      </c>
      <c r="S20">
        <v>28.262995563231701</v>
      </c>
      <c r="T20">
        <v>0.2</v>
      </c>
      <c r="U20">
        <v>5.1121951937675396</v>
      </c>
      <c r="V20">
        <v>31.455094595908299</v>
      </c>
      <c r="W20">
        <v>0</v>
      </c>
      <c r="X20">
        <v>5.0425979495048496</v>
      </c>
      <c r="Y20">
        <v>37.0520252821428</v>
      </c>
      <c r="Z20">
        <v>0</v>
      </c>
      <c r="AA20">
        <v>5.1174710392951903</v>
      </c>
      <c r="AB20">
        <v>29.110769720889699</v>
      </c>
    </row>
    <row r="21" spans="1:28" x14ac:dyDescent="0.2">
      <c r="A21" t="s">
        <v>48</v>
      </c>
      <c r="B21" s="8">
        <f t="shared" ref="B21" si="66">(E21+H21)/2</f>
        <v>0.93333333333333335</v>
      </c>
      <c r="C21" s="10">
        <f t="shared" ref="C21" si="67">(F21+I21)/2</f>
        <v>15.909321894248267</v>
      </c>
      <c r="D21" s="10">
        <f t="shared" ref="D21" si="68">(G21+J21)/2</f>
        <v>22.25878458749262</v>
      </c>
      <c r="E21">
        <f t="shared" ref="E21" si="69">(K21+N21+Q21)/3</f>
        <v>1</v>
      </c>
      <c r="F21">
        <f t="shared" ref="F21" si="70">(L21+O21+R21)/3</f>
        <v>15.684417903423267</v>
      </c>
      <c r="G21">
        <f t="shared" ref="G21" si="71">(M21+P21+S21)/3</f>
        <v>22.732833999035435</v>
      </c>
      <c r="H21">
        <f t="shared" ref="H21" si="72">(T21+W21+Z21)/3</f>
        <v>0.8666666666666667</v>
      </c>
      <c r="I21">
        <f t="shared" ref="I21" si="73">(U21+X21+AA21)/3</f>
        <v>16.134225885073267</v>
      </c>
      <c r="J21">
        <f t="shared" ref="J21" si="74">(V21+Y21+AB21)/3</f>
        <v>21.784735175949802</v>
      </c>
      <c r="K21">
        <v>1</v>
      </c>
      <c r="L21">
        <v>15.596988320350601</v>
      </c>
      <c r="M21">
        <v>23.655920785605101</v>
      </c>
      <c r="N21">
        <v>1</v>
      </c>
      <c r="O21">
        <v>15.712495863437599</v>
      </c>
      <c r="P21">
        <v>23.7034889725462</v>
      </c>
      <c r="Q21">
        <v>1</v>
      </c>
      <c r="R21">
        <v>15.7437695264816</v>
      </c>
      <c r="S21">
        <v>20.839092238955001</v>
      </c>
      <c r="T21">
        <v>1</v>
      </c>
      <c r="U21">
        <v>16.052135288715299</v>
      </c>
      <c r="V21">
        <v>22.248337776166501</v>
      </c>
      <c r="W21">
        <v>0.8</v>
      </c>
      <c r="X21">
        <v>16.016916513442901</v>
      </c>
      <c r="Y21">
        <v>21.514771036600202</v>
      </c>
      <c r="Z21">
        <v>0.8</v>
      </c>
      <c r="AA21">
        <v>16.333625853061601</v>
      </c>
      <c r="AB21">
        <v>21.591096715082699</v>
      </c>
    </row>
    <row r="22" spans="1:28" x14ac:dyDescent="0.2">
      <c r="A22" s="11" t="s">
        <v>51</v>
      </c>
      <c r="B22" s="8">
        <f t="shared" ref="B22:B23" si="75">(E22+H22)/2</f>
        <v>0</v>
      </c>
      <c r="C22" s="10">
        <f t="shared" ref="C22:C23" si="76">(F22+I22)/2</f>
        <v>14.505219906568467</v>
      </c>
      <c r="D22" s="10">
        <f t="shared" ref="D22:D23" si="77">(G22+J22)/2</f>
        <v>18.091989977035485</v>
      </c>
      <c r="E22">
        <f t="shared" ref="E22:E23" si="78">(K22+N22+Q22)/3</f>
        <v>0</v>
      </c>
      <c r="F22">
        <f t="shared" ref="F22:F23" si="79">(L22+O22+R22)/3</f>
        <v>12.863241195678667</v>
      </c>
      <c r="G22">
        <f t="shared" ref="G22:G23" si="80">(M22+P22+S22)/3</f>
        <v>15.3951782672949</v>
      </c>
      <c r="H22">
        <f t="shared" ref="H22:H23" si="81">(T22+W22+Z22)/3</f>
        <v>0</v>
      </c>
      <c r="I22">
        <f t="shared" ref="I22:I23" si="82">(U22+X22+AA22)/3</f>
        <v>16.147198617458265</v>
      </c>
      <c r="J22">
        <f t="shared" ref="J22:J23" si="83">(V22+Y22+AB22)/3</f>
        <v>20.788801686776068</v>
      </c>
      <c r="K22">
        <v>0</v>
      </c>
      <c r="L22">
        <v>12.5657751560211</v>
      </c>
      <c r="M22">
        <v>15.3062028157262</v>
      </c>
      <c r="N22">
        <v>0</v>
      </c>
      <c r="O22">
        <v>12.6883382797241</v>
      </c>
      <c r="P22">
        <v>14.5019327833588</v>
      </c>
      <c r="Q22">
        <v>0</v>
      </c>
      <c r="R22">
        <v>13.335610151290799</v>
      </c>
      <c r="S22">
        <v>16.377399202799701</v>
      </c>
      <c r="T22">
        <v>0</v>
      </c>
      <c r="U22">
        <v>18.167833626270198</v>
      </c>
      <c r="V22">
        <v>13.4087535110377</v>
      </c>
      <c r="W22">
        <v>0</v>
      </c>
      <c r="X22">
        <v>15.095551729202199</v>
      </c>
      <c r="Y22">
        <v>19.889569502444999</v>
      </c>
      <c r="Z22">
        <v>0</v>
      </c>
      <c r="AA22">
        <v>15.1782104969024</v>
      </c>
      <c r="AB22">
        <v>29.0680820468455</v>
      </c>
    </row>
    <row r="23" spans="1:28" x14ac:dyDescent="0.2">
      <c r="A23" s="11" t="s">
        <v>50</v>
      </c>
      <c r="B23" s="8">
        <f t="shared" si="75"/>
        <v>0.46666666666666667</v>
      </c>
      <c r="C23" s="10">
        <f t="shared" si="76"/>
        <v>17.880254308382618</v>
      </c>
      <c r="D23" s="10">
        <f t="shared" si="77"/>
        <v>24.535812248385518</v>
      </c>
      <c r="E23">
        <f t="shared" si="78"/>
        <v>0.6</v>
      </c>
      <c r="F23">
        <f t="shared" si="79"/>
        <v>15.657827874024667</v>
      </c>
      <c r="G23">
        <f t="shared" si="80"/>
        <v>25.1258367466545</v>
      </c>
      <c r="H23">
        <f t="shared" si="81"/>
        <v>0.33333333333333331</v>
      </c>
      <c r="I23">
        <f t="shared" si="82"/>
        <v>20.102680742740567</v>
      </c>
      <c r="J23">
        <f t="shared" si="83"/>
        <v>23.945787750116533</v>
      </c>
      <c r="K23">
        <v>0.4</v>
      </c>
      <c r="L23">
        <v>14.5751335024833</v>
      </c>
      <c r="M23">
        <v>24.691726223210502</v>
      </c>
      <c r="N23">
        <v>0.6</v>
      </c>
      <c r="O23">
        <v>16.181987583637198</v>
      </c>
      <c r="P23">
        <v>26.760092127325098</v>
      </c>
      <c r="Q23">
        <v>0.8</v>
      </c>
      <c r="R23">
        <v>16.2163625359535</v>
      </c>
      <c r="S23">
        <v>23.925691889427899</v>
      </c>
      <c r="T23">
        <v>0.2</v>
      </c>
      <c r="U23">
        <v>21.108941495418499</v>
      </c>
      <c r="V23">
        <v>23.585698291301</v>
      </c>
      <c r="W23">
        <v>0.6</v>
      </c>
      <c r="X23">
        <v>18.920448184013299</v>
      </c>
      <c r="Y23">
        <v>22.7302591735343</v>
      </c>
      <c r="Z23">
        <v>0.2</v>
      </c>
      <c r="AA23">
        <v>20.2786525487899</v>
      </c>
      <c r="AB23">
        <v>25.5214057855143</v>
      </c>
    </row>
    <row r="24" spans="1:28" x14ac:dyDescent="0.2">
      <c r="A24" s="11" t="s">
        <v>52</v>
      </c>
      <c r="B24" s="8">
        <f t="shared" ref="B24" si="84">E24</f>
        <v>1</v>
      </c>
      <c r="C24" s="10">
        <f t="shared" ref="C24" si="85">F24</f>
        <v>49.664993882179203</v>
      </c>
      <c r="D24" s="10">
        <f t="shared" ref="D24" si="86">G24</f>
        <v>16.518642490803103</v>
      </c>
      <c r="E24">
        <f t="shared" ref="E24:E25" si="87">(K24+N24+Q24)/3</f>
        <v>1</v>
      </c>
      <c r="F24">
        <f t="shared" ref="F24:F25" si="88">(L24+O24+R24)/3</f>
        <v>49.664993882179203</v>
      </c>
      <c r="G24">
        <f t="shared" ref="G24:G25" si="89">(M24+P24+S24)/3</f>
        <v>16.518642490803103</v>
      </c>
      <c r="H24" s="12" t="s">
        <v>36</v>
      </c>
      <c r="I24" s="12"/>
      <c r="J24" s="12"/>
      <c r="K24">
        <v>1</v>
      </c>
      <c r="L24">
        <v>47.988940834998999</v>
      </c>
      <c r="M24">
        <v>16.550851050969101</v>
      </c>
      <c r="N24">
        <v>1</v>
      </c>
      <c r="O24">
        <v>48.320182800292898</v>
      </c>
      <c r="P24">
        <v>16.5457539924553</v>
      </c>
      <c r="Q24">
        <v>1</v>
      </c>
      <c r="R24">
        <v>52.685858011245699</v>
      </c>
      <c r="S24">
        <v>16.459322428984901</v>
      </c>
    </row>
    <row r="25" spans="1:28" x14ac:dyDescent="0.2">
      <c r="A25" s="13" t="s">
        <v>53</v>
      </c>
      <c r="B25" s="8">
        <f t="shared" ref="B25" si="90">(E25+H25)/2</f>
        <v>0.89999999999999991</v>
      </c>
      <c r="C25" s="10">
        <f t="shared" ref="C25" si="91">(F25+I25)/2</f>
        <v>23.710527668396598</v>
      </c>
      <c r="D25" s="10">
        <f t="shared" ref="D25" si="92">(G25+J25)/2</f>
        <v>83.048045491060634</v>
      </c>
      <c r="E25">
        <f t="shared" si="87"/>
        <v>0.93333333333333324</v>
      </c>
      <c r="F25">
        <f t="shared" si="88"/>
        <v>23.3840361833572</v>
      </c>
      <c r="G25">
        <f t="shared" si="89"/>
        <v>83.187636415438689</v>
      </c>
      <c r="H25">
        <f t="shared" ref="H25" si="93">(T25+W25+Z25)/3</f>
        <v>0.8666666666666667</v>
      </c>
      <c r="I25">
        <f t="shared" ref="I25" si="94">(U25+X25+AA25)/3</f>
        <v>24.037019153435995</v>
      </c>
      <c r="J25">
        <f t="shared" ref="J25" si="95">(V25+Y25+AB25)/3</f>
        <v>82.908454566682565</v>
      </c>
      <c r="K25">
        <v>0.8</v>
      </c>
      <c r="L25">
        <v>23.400462925434098</v>
      </c>
      <c r="M25">
        <v>84.534328886317894</v>
      </c>
      <c r="N25">
        <v>1</v>
      </c>
      <c r="O25">
        <v>23.465559780597602</v>
      </c>
      <c r="P25">
        <v>84.108858751587505</v>
      </c>
      <c r="Q25">
        <v>1</v>
      </c>
      <c r="R25">
        <v>23.286085844039899</v>
      </c>
      <c r="S25">
        <v>80.919721608410697</v>
      </c>
      <c r="T25">
        <v>0.6</v>
      </c>
      <c r="U25">
        <v>24.095977485179901</v>
      </c>
      <c r="V25">
        <v>80.636437391806695</v>
      </c>
      <c r="W25">
        <v>1</v>
      </c>
      <c r="X25">
        <v>23.878830254077901</v>
      </c>
      <c r="Y25">
        <v>84.579919944815202</v>
      </c>
      <c r="Z25">
        <v>1</v>
      </c>
      <c r="AA25">
        <v>24.136249721050199</v>
      </c>
      <c r="AB25">
        <v>83.509006363425797</v>
      </c>
    </row>
    <row r="26" spans="1:28" x14ac:dyDescent="0.2">
      <c r="A26" s="11" t="s">
        <v>54</v>
      </c>
      <c r="B26" s="8">
        <f t="shared" ref="B26" si="96">(E26+H26)/2</f>
        <v>0.8666666666666667</v>
      </c>
      <c r="C26" s="10">
        <f t="shared" ref="C26" si="97">(F26+I26)/2</f>
        <v>28.253571649392399</v>
      </c>
      <c r="D26" s="10">
        <f t="shared" ref="D26" si="98">(G26+J26)/2</f>
        <v>24.328894134402404</v>
      </c>
      <c r="E26">
        <f t="shared" ref="E26" si="99">(K26+N26+Q26)/3</f>
        <v>0.8666666666666667</v>
      </c>
      <c r="F26">
        <f t="shared" ref="F26" si="100">(L26+O26+R26)/3</f>
        <v>27.555681546529101</v>
      </c>
      <c r="G26">
        <f t="shared" ref="G26" si="101">(M26+P26+S26)/3</f>
        <v>24.429171104932035</v>
      </c>
      <c r="H26">
        <f t="shared" ref="H26" si="102">(T26+W26+Z26)/3</f>
        <v>0.8666666666666667</v>
      </c>
      <c r="I26">
        <f t="shared" ref="I26" si="103">(U26+X26+AA26)/3</f>
        <v>28.9514617522557</v>
      </c>
      <c r="J26">
        <f t="shared" ref="J26" si="104">(V26+Y26+AB26)/3</f>
        <v>24.228617163872769</v>
      </c>
      <c r="K26">
        <v>0.8</v>
      </c>
      <c r="L26">
        <v>27.953351855278001</v>
      </c>
      <c r="M26">
        <v>24.995768119916399</v>
      </c>
      <c r="N26">
        <v>1</v>
      </c>
      <c r="O26">
        <v>26.2293851971626</v>
      </c>
      <c r="P26">
        <v>23.631970382321999</v>
      </c>
      <c r="Q26">
        <v>0.8</v>
      </c>
      <c r="R26">
        <v>28.484307587146699</v>
      </c>
      <c r="S26">
        <v>24.6597748125577</v>
      </c>
      <c r="T26">
        <v>0.8</v>
      </c>
      <c r="U26">
        <v>29.282195568084699</v>
      </c>
      <c r="V26">
        <v>24.4957581751313</v>
      </c>
      <c r="W26">
        <v>0.8</v>
      </c>
      <c r="X26">
        <v>28.576601803302701</v>
      </c>
      <c r="Y26">
        <v>24.409804179345301</v>
      </c>
      <c r="Z26">
        <v>1</v>
      </c>
      <c r="AA26">
        <v>28.995587885379699</v>
      </c>
      <c r="AB26">
        <v>23.7802891371417</v>
      </c>
    </row>
    <row r="28" spans="1:28" x14ac:dyDescent="0.2">
      <c r="A28" t="s">
        <v>49</v>
      </c>
    </row>
  </sheetData>
  <mergeCells count="3">
    <mergeCell ref="H12:J12"/>
    <mergeCell ref="H13:J13"/>
    <mergeCell ref="H24:J24"/>
  </mergeCells>
  <phoneticPr fontId="2" type="noConversion"/>
  <conditionalFormatting sqref="D27:D1048576 D1:D12 D14:D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1048576 C1:C12 C14:C1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1048576 B1:B12 B14:B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1048576 C1:C1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1048576 D1:D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1048576 B1:B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1048576 C1:C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1048576 D1:D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2024-06-07T10:00:41Z</dcterms:modified>
</cp:coreProperties>
</file>