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Jack\RMIT\OneDrive - RMIT University\BachSE\2021\sem2\SE_PT\sept-group-assignment\"/>
    </mc:Choice>
  </mc:AlternateContent>
  <xr:revisionPtr revIDLastSave="0" documentId="13_ncr:1_{984B8E03-C12F-40CD-998D-1F2A4E0125A6}" xr6:coauthVersionLast="47" xr6:coauthVersionMax="47" xr10:uidLastSave="{00000000-0000-0000-0000-000000000000}"/>
  <bookViews>
    <workbookView xWindow="270" yWindow="405" windowWidth="35505" windowHeight="14355" xr2:uid="{00000000-000D-0000-FFFF-FFFF00000000}"/>
  </bookViews>
  <sheets>
    <sheet name="Product Backlog" sheetId="1" r:id="rId1"/>
    <sheet name="Calculations" sheetId="2" state="hidden" r:id="rId2"/>
  </sheets>
  <definedNames>
    <definedName name="lstMetrics">OFFSET('Product Backlog'!$C$5:$C$29,0,0,COUNTA('Product Backlog'!$C$5:$C$29))</definedName>
    <definedName name="lstYears">OFFSET('Product Backlog'!$C$4:$I$4,0,1,1,COUNTA('Product Backlog'!$C$4:$I$4)-1)</definedName>
    <definedName name="SelectedYea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9" i="2" l="1"/>
  <c r="A32" i="2"/>
  <c r="A33" i="2"/>
  <c r="A34" i="2"/>
  <c r="A35" i="2"/>
  <c r="A36" i="2"/>
  <c r="A37" i="2"/>
  <c r="A38" i="2"/>
  <c r="A39" i="2"/>
  <c r="B15" i="2"/>
  <c r="B16" i="2"/>
  <c r="B17" i="2"/>
  <c r="B18" i="2"/>
  <c r="B19" i="2"/>
  <c r="B20" i="2"/>
  <c r="B21" i="2"/>
  <c r="B22" i="2"/>
  <c r="B23" i="2"/>
  <c r="B24" i="2"/>
  <c r="B25" i="2"/>
  <c r="B26" i="2"/>
  <c r="B27" i="2"/>
  <c r="B28" i="2"/>
  <c r="B29" i="2"/>
  <c r="B9" i="2"/>
  <c r="A9" i="2"/>
  <c r="B10" i="2"/>
  <c r="B11" i="2"/>
  <c r="A11" i="2" s="1"/>
  <c r="B12" i="2"/>
  <c r="A12" i="2" s="1"/>
  <c r="B8" i="2"/>
  <c r="A8" i="2"/>
  <c r="B30" i="2"/>
  <c r="B31" i="2"/>
  <c r="B32" i="2"/>
  <c r="B33" i="2"/>
  <c r="B34" i="2"/>
  <c r="B35" i="2"/>
  <c r="B36" i="2"/>
  <c r="B37" i="2"/>
  <c r="B38" i="2"/>
  <c r="A16" i="2"/>
  <c r="A17" i="2"/>
  <c r="A18" i="2"/>
  <c r="A19" i="2"/>
  <c r="A20" i="2"/>
  <c r="A21" i="2"/>
  <c r="A22" i="2"/>
  <c r="A23" i="2"/>
  <c r="A24" i="2"/>
  <c r="A25" i="2"/>
  <c r="A26" i="2"/>
  <c r="A27" i="2"/>
  <c r="A28" i="2"/>
  <c r="A29" i="2"/>
  <c r="A30" i="2"/>
  <c r="A31" i="2"/>
  <c r="A15" i="2"/>
  <c r="C3" i="2"/>
  <c r="C4" i="2" s="1"/>
  <c r="D4" i="2" s="1"/>
  <c r="A10" i="2"/>
  <c r="G7" i="2" l="1"/>
  <c r="D3" i="2"/>
  <c r="F7" i="2" l="1"/>
  <c r="G6" i="2"/>
  <c r="G23" i="2" l="1"/>
  <c r="G32" i="2"/>
  <c r="G22" i="2"/>
  <c r="G24" i="2"/>
  <c r="G19" i="2"/>
  <c r="G21" i="2"/>
  <c r="G28" i="2"/>
  <c r="G17" i="2"/>
  <c r="G39" i="2"/>
  <c r="G35" i="2"/>
  <c r="G27" i="2"/>
  <c r="G33" i="2"/>
  <c r="G20" i="2"/>
  <c r="G34" i="2"/>
  <c r="G36" i="2"/>
  <c r="G25" i="2"/>
  <c r="G26" i="2"/>
  <c r="G18" i="2"/>
  <c r="G30" i="2"/>
  <c r="G15" i="2"/>
  <c r="G31" i="2"/>
  <c r="G37" i="2"/>
  <c r="G16" i="2"/>
  <c r="G29" i="2"/>
  <c r="G38" i="2"/>
  <c r="G8" i="2"/>
  <c r="G10" i="2"/>
  <c r="G12" i="2"/>
  <c r="G11" i="2"/>
  <c r="G9" i="2"/>
  <c r="E7" i="2"/>
  <c r="F6" i="2"/>
  <c r="F21" i="2" l="1"/>
  <c r="F32" i="2"/>
  <c r="F22" i="2"/>
  <c r="F33" i="2"/>
  <c r="F38" i="2"/>
  <c r="F31" i="2"/>
  <c r="F30" i="2"/>
  <c r="F23" i="2"/>
  <c r="F20" i="2"/>
  <c r="F19" i="2"/>
  <c r="F35" i="2"/>
  <c r="F39" i="2"/>
  <c r="F16" i="2"/>
  <c r="F18" i="2"/>
  <c r="F15" i="2"/>
  <c r="F34" i="2"/>
  <c r="F24" i="2"/>
  <c r="F37" i="2"/>
  <c r="F26" i="2"/>
  <c r="F27" i="2"/>
  <c r="F36" i="2"/>
  <c r="F29" i="2"/>
  <c r="F17" i="2"/>
  <c r="F25" i="2"/>
  <c r="F28" i="2"/>
  <c r="F8" i="2"/>
  <c r="H8" i="2" s="1"/>
  <c r="F12" i="2"/>
  <c r="H12" i="2" s="1"/>
  <c r="F11" i="2"/>
  <c r="H11" i="2" s="1"/>
  <c r="F10" i="2"/>
  <c r="H10" i="2" s="1"/>
  <c r="F9" i="2"/>
  <c r="H9" i="2" s="1"/>
  <c r="D7" i="2"/>
  <c r="E6" i="2"/>
  <c r="E21" i="2" l="1"/>
  <c r="E33" i="2"/>
  <c r="E35" i="2"/>
  <c r="E24" i="2"/>
  <c r="E34" i="2"/>
  <c r="E31" i="2"/>
  <c r="E22" i="2"/>
  <c r="E28" i="2"/>
  <c r="E19" i="2"/>
  <c r="E16" i="2"/>
  <c r="E26" i="2"/>
  <c r="E32" i="2"/>
  <c r="E25" i="2"/>
  <c r="E38" i="2"/>
  <c r="E18" i="2"/>
  <c r="E37" i="2"/>
  <c r="E39" i="2"/>
  <c r="E23" i="2"/>
  <c r="E20" i="2"/>
  <c r="E30" i="2"/>
  <c r="E27" i="2"/>
  <c r="E17" i="2"/>
  <c r="E29" i="2"/>
  <c r="E15" i="2"/>
  <c r="E36" i="2"/>
  <c r="E8" i="2"/>
  <c r="E12" i="2"/>
  <c r="E10" i="2"/>
  <c r="E11" i="2"/>
  <c r="E9" i="2"/>
  <c r="C7" i="2"/>
  <c r="C6" i="2" s="1"/>
  <c r="D6" i="2"/>
  <c r="D25" i="2" l="1"/>
  <c r="D35" i="2"/>
  <c r="D22" i="2"/>
  <c r="D31" i="2"/>
  <c r="D24" i="2"/>
  <c r="D28" i="2"/>
  <c r="D23" i="2"/>
  <c r="D21" i="2"/>
  <c r="D36" i="2"/>
  <c r="D19" i="2"/>
  <c r="D17" i="2"/>
  <c r="D38" i="2"/>
  <c r="D30" i="2"/>
  <c r="D32" i="2"/>
  <c r="D39" i="2"/>
  <c r="D16" i="2"/>
  <c r="D34" i="2"/>
  <c r="D33" i="2"/>
  <c r="D29" i="2"/>
  <c r="D26" i="2"/>
  <c r="D37" i="2"/>
  <c r="D20" i="2"/>
  <c r="D18" i="2"/>
  <c r="D27" i="2"/>
  <c r="D15" i="2"/>
  <c r="C22" i="2"/>
  <c r="C24" i="2"/>
  <c r="C23" i="2"/>
  <c r="C28" i="2"/>
  <c r="C29" i="2"/>
  <c r="C25" i="2"/>
  <c r="C33" i="2"/>
  <c r="C31" i="2"/>
  <c r="C21" i="2"/>
  <c r="C34" i="2"/>
  <c r="C32" i="2"/>
  <c r="C38" i="2"/>
  <c r="C20" i="2"/>
  <c r="C18" i="2"/>
  <c r="C30" i="2"/>
  <c r="C16" i="2"/>
  <c r="C27" i="2"/>
  <c r="C15" i="2"/>
  <c r="C19" i="2"/>
  <c r="C39" i="2"/>
  <c r="C36" i="2"/>
  <c r="C37" i="2"/>
  <c r="C35" i="2"/>
  <c r="C26" i="2"/>
  <c r="C17" i="2"/>
  <c r="C8" i="2"/>
  <c r="C9" i="2"/>
  <c r="C11" i="2"/>
  <c r="C12" i="2"/>
  <c r="C10" i="2"/>
  <c r="D8" i="2"/>
  <c r="D10" i="2"/>
  <c r="D12" i="2"/>
  <c r="D11" i="2"/>
  <c r="D9" i="2"/>
</calcChain>
</file>

<file path=xl/sharedStrings.xml><?xml version="1.0" encoding="utf-8"?>
<sst xmlns="http://schemas.openxmlformats.org/spreadsheetml/2006/main" count="163" uniqueCount="87">
  <si>
    <t>PRODUCT BACKLOG</t>
  </si>
  <si>
    <t>ID</t>
  </si>
  <si>
    <t>ITEM</t>
  </si>
  <si>
    <t>OWNER</t>
  </si>
  <si>
    <t>PRIORITY</t>
  </si>
  <si>
    <t>EFFORT</t>
  </si>
  <si>
    <t>STATUS</t>
  </si>
  <si>
    <t>NOTES</t>
  </si>
  <si>
    <t>This worksheet is used for the Financial Report calculations and should remain hidden.</t>
  </si>
  <si>
    <t>Position</t>
  </si>
  <si>
    <t>This year</t>
  </si>
  <si>
    <t>Previous Year</t>
  </si>
  <si>
    <t>Key Metrics</t>
  </si>
  <si>
    <t>All Metrics (works up to 25 metrics)</t>
  </si>
  <si>
    <t>ACCEPTANCE CRITERIA</t>
  </si>
  <si>
    <t>As any user, I want to see the reviews for a book so I can inform my decision making</t>
  </si>
  <si>
    <t>As a user, I want used books and new books of the same kind to be grouped together so I can simplify my search process.</t>
  </si>
  <si>
    <t>As a user, I want a book to become unavailable for order when it runs out of stock</t>
  </si>
  <si>
    <t>(not too sure, haven't received the response yet.)As a public user, I can share a book (so I can use it for a designated time then return it once the time is up.) (Needs PO Clarification)</t>
  </si>
  <si>
    <t>As an admin user, I want to see all of bookeroo's users so I can manage them.</t>
  </si>
  <si>
    <t>As a business user, I want to see all the books associated with my store so I can manage them</t>
  </si>
  <si>
    <t>As a user, I want to be able to create a filter when making book reports so I can analyze a subset of books</t>
  </si>
  <si>
    <t>As a generic user I want to be able to sign up with my paypal so I can accept payments for my books I am selling</t>
  </si>
  <si>
    <t>As a public user, I want a 2 hour wait period after ordering a book so I can cancel my order and get a refund</t>
  </si>
  <si>
    <t>As an admin user, I want a summary of past and current transactions so I can do admin things (Needs PO Clarification)</t>
  </si>
  <si>
    <t>As any type of user, I want to view Bookeroo's Home Page and Contact Us page so I can take action</t>
  </si>
  <si>
    <t>As a business user, I want to be able to track new orders so I can fulfill them (Needs PO clarification)</t>
  </si>
  <si>
    <t>As any type of user I want to be able to pay for my order with PayPal, so I can keep my payment secure.</t>
  </si>
  <si>
    <t>As a registered user, I want to login to bookeroo, so I can see my dashboard</t>
  </si>
  <si>
    <t>As any user, I want to be able to add books, so I can sell them.</t>
  </si>
  <si>
    <t>As a user, I want to edit users so I can moderate users on bookeroo</t>
  </si>
  <si>
    <t>As an admin user, I want to approve/suspend users and pending business user registrations so I can do admin things</t>
  </si>
  <si>
    <t>As a business I want to register my business on bookeroo pending approval so I can sell and share books on bookeroo (PO clarification for logging in as unverified)</t>
  </si>
  <si>
    <t>As an unregistered user, I want immediate account registration so I can become a public customer of bookeroo straight away</t>
  </si>
  <si>
    <t>As user, I want to be able to download a csv report about the books, so I can analyse the system.</t>
  </si>
  <si>
    <t>As a user, I want to be able to edit book listings, so I can keep information up to date.</t>
  </si>
  <si>
    <t>As a user, I want to be able to add reviews on books I've bought</t>
  </si>
  <si>
    <t>As a user, I want to be able to see a preview of a book.</t>
  </si>
  <si>
    <t>As an admin/business user, I want to be able to download user transactions report in a CSV format</t>
  </si>
  <si>
    <t>As a user, I want to be able to search for books by title, author, ISBN, and category</t>
  </si>
  <si>
    <t>As any type of user I want to add books to my order, so I can purchase them.</t>
  </si>
  <si>
    <t>As a user I want to see my previous orders so I can take action on them.</t>
  </si>
  <si>
    <t>To Do</t>
  </si>
  <si>
    <t>Moritz Hauptmann</t>
  </si>
  <si>
    <t>Jacob McEwan</t>
  </si>
  <si>
    <t>Jack Hollis-London</t>
  </si>
  <si>
    <t>Minggang Dong</t>
  </si>
  <si>
    <t>Medium</t>
  </si>
  <si>
    <t>Given user wants to buy a novel from Bookeroo
When the user checks reviews on that novel
Then user sees all the related reviews on that novel.</t>
  </si>
  <si>
    <t>*Scenario 0: The user is viewing a list of books.*
GIVEN the user is viewing a list of books
WHEN the results are displayed
THEN the results are grouped by book with each individual seller listed under the one book.</t>
  </si>
  <si>
    <t>*Scenario 0: User searches for a book that is in stock for some businesses and out of stock for other businesses.*
Given I have searched for a book and have results.
When I look at the listings for a book
Then the out of stock listings are hidden
*Scenario 1: User searches for a book that is out of stock for all businesses.*
Given I have searched for a book
When no business has the book in stock
Then the book is listed as unavailable</t>
  </si>
  <si>
    <t xml:space="preserve">* Given: I am a public user
* When: and I borrow a book 
* Then: </t>
  </si>
  <si>
    <t>*Scenario 0: Admin is looking for a user to edit*
Given the admin has navigated to the *users* page from the admin dashboard.
When the Admin searches for the user by their username/email.
Then the results will contain the user if the correct filters are set.
And the admin can navigate to the â€˜edit user' page from the search results.</t>
  </si>
  <si>
    <t>*Scenario 0: business user needs to see what books the store is selling.*
Given business user is on its account page.
When the user clicks the link for its store
Then all books that business store shows up.
*Scenario 1: a new business user needs to see what books the store is selling.*
Given a new business user is on its account page.
When the user clicks the link for its store
Then no books show up on the store page.</t>
  </si>
  <si>
    <t>* Given: An user is logged in and navigated to the transaction history
* When: clicking the filter icon and searching for an author name, title, or ISBN 
* Then: every book with that author name, title, or ISBN gets shown</t>
  </si>
  <si>
    <t>*Scenario 0:*
GIVEN the user is on their account page AND the user has a pay pal account
WHEN the user selects â€œLink PayPalâ€œ AND enters all required information into the PayPal prompt
THEN the system will save their account AND display a success message.
*Scenario 1:*
GIVEN the user is in the PayPal Portal AND an error has occurred
WHEN the response comes back from PayPal
THEN the system will display an error AND a message describing the problem.</t>
  </si>
  <si>
    <t>*Scenario 0: I want to cancel my order*
Given: itâ€™s been less than 2 hours since I made an order
And: I am on my orders page.
When: I click the cancel order button.
And: A modal pops up asking me if Iâ€™m sure I want to cancel the order I click.
Then: the order is marked as cancelled.
And: the seller will no longer receive the order in their new orders.</t>
  </si>
  <si>
    <t>* Given: An Admin user is logged in and navigated to transactions 
* When: clicking see all transactions
* Then: the admin gets listed all transactions from latest to last</t>
  </si>
  <si>
    <t>*Scenario 0: I want to view the â€œContact Usâ€ page*
GIVEN I am on any page,
WHEN I click â€œContact Usâ€œ,
THEN the system will display the business contact details.
*Scenario 1: I want to view the Bookeroo homepage*
GIVEN I am on any page,
WHEN I click on the â€œHomeâ€ link OR I click on the Bookeroo branding
THEN the system will display the Home page.</t>
  </si>
  <si>
    <t>*Scenario 0: I am a business user and need to fulfill a customerâ€™s order*
Given: payment is successful.
And: it has been 2 hours and the customer has not cancelled the order.
When: submit a tracking number and complete the order.
Then: there is now an archive of the contents of the order for the customer and business user.</t>
  </si>
  <si>
    <t>Given a book is on order and ready for purchase.
When the user login to PayPal and confirm the payment.
Then payment has transferred successfully through PayPal</t>
  </si>
  <si>
    <t>*Scenario 0: I want to access the login form*
GIVEN I am on the bookeroo website,
WHEN I click â€œLog Inâ€œ
THEN the system displays the Login form
*Scenario 1: I want to log in as a public user with my credentials*
GIVEN I am on the Login page AND I am a registered regular user AND I have provided my correct username and password,
WHEN I click â€œLoginâ€
THEN the system will log me in and display my dashboard.
*Scenario 2: I want to log in as a business owner with my credentials*
GIVEN: I am on the login page AND I am a registered business user AND I have entered my credentials correctly
WHEN I click login
THEN The system logs me in.
*Scenario 3: I want to log in as an admin with my credentials*
GIVEN: I am on the login page AND I am a registered admin user AND I have entered my credentials correctly
WHEN I click login
THEN The system logs me in.
*Scenario 4: I want to log in as a public user with invalid credentials*
GIVEN I am on the Login page AND I am a registered regular user AND I have provided an incorrect username or password,
WHEN I click â€œLoginâ€
THEN the system will display an error message quoting the failed login.
*Scenario 5: I want to log in as a business owner with invalid credentials*
GIVEN: I am on the login page AND I am a registered business user AND I have provided  an incorrect username or password
WHEN I click login
THEN The system will display an error message quoting the failed login.
*Scenario 6: I want to log in as an admin with invalid credentials*
GIVEN: I am on the login page AND I am a registered admin user AND I have entered  an incorrect username or password
WHEN I click login
THEN The system will display an error message quoting the failed login.</t>
  </si>
  <si>
    <t>*Scenario 0: A business wants to sell a new book.*
Given: The business user navigates to add book page from book management page.
And: The userâ€™s account is approved.
And: The add book page has a form.
When: the user fills in all required details including *quantity*.
And: submits the form.
Then: the *new* book can now be ordered by Bookeroo users.
*Scenario 1: A business wants to sell a second-hand book.*
Given: The business user navigates to add book page from book management page.
And: The userâ€™s account is approved.
And: the add book page has a form.
When: the user fills in all required details including *book condition* and price.
And: submits the form.
Then: the *used* book can now be ordered by Bookeroo users.
*Scenario 2: Any user tries to submit with missing fields*
GIVEN any valid user is on the add book page AND they have missed a required field
WHEN the user submits the form
THEN the system displays a message Asking for the missing fields
AND the book is NOT added to the system.
*Scenario 3: A public user  tries to submit a new book*
GIVEN the public user is on the add book page AND they have entered all required fields
WHEN the user tries to select New as the book condition
THEN the system will not allow it.</t>
  </si>
  <si>
    <t>*Scenario 0: Iâ€™m an admin and want to start editing a userâ€™s profile.*
GIVEN I am logged in as an admin AND I am on a userâ€™s profile,
WHEN I click â€œEdit Userâ€,
THEN the system presents a form to edit the userâ€™s details.
*Scenario 1: Iâ€™m an admin and I want to save changes to a userâ€™s profile.*
GIVEN I am logged in as an admin AND I am editing a userâ€™s profile AND I have made changes,
WHEN I click â€œSave Changesâ€œ,
THEN the system saves the changes AND the system sends a notification to the user about the changes.
*Scenario 2: Iâ€™m not an admin and want to apply changes to my own profile.*
Given I am logged in,
And I have clicked the â€˜edit profileâ€™ button on my dashboard/navbar
Then I am navigated to my accountâ€™s edit user page
And I do not have the admin menu for suspending/reactivating/approving my account,
And I can make changes to my account
And I can apply the changes I have made to my account
And they persist after I have applied them.</t>
  </si>
  <si>
    <t>*Scenario 0: A business user has registered their account and is awaiting approval.*
Given: I can see business users awaiting approval on the users management page.
When: I click to go to the business edit user page, there is now a button for approving the business.
Then: I click the approve button.
And: The business page and itâ€™s books are now available on all of Bookeroo.
And: There is no longer an approve button visible.
*Scenario 1: A user needs to be suspended from Bookeroo.*
Given: I can see any users in the users management page.
When: I click to go to the users edit users page, there is a button to suspend the user.
Then: I click the suspend button.
And: The user is no longer available on Bookeroo.
*Scenario 2: A user needs to unsuspended from Bookeroo.*
Given: I can see any suspended users in the users management page.
When: I click to go to a suspended users edit user page there is a button to remove the suspension.
Then: I click the button.
And: The user is again free to use Bookeroo.</t>
  </si>
  <si>
    <t>* Given: A business user navigates to register and then register as a business.
* When: typing all required information and clicking register
* Then: the websites transfers the user to a thank you for registering your business - pending on approval page</t>
  </si>
  <si>
    <t>* form cannot be submitted until all required fields are validated
* Data is persisted to database
* password stored securely</t>
  </si>
  <si>
    <t>*Scenario 0: Iâ€™m an admin and want to download a csv report on a set of books.*
GIVEN I am logged in as an admin AND I am on books section of the admin dashboard,
WHEN I specify a filter AND I provide the fields to be included AND I click â€œDownload Reportâ€,
THEN the system provides a csv download with the requested fields and the data on the filtered books.
*Scenario 1: Iâ€™m a business user and want to download a csv report on my books.*
Given: I'm logged in at my store dashboard.
When: I specify filter with fields for books
And: I click â€œDownloadâ€
Then: The report contains only books my business has.
*Scenario 2: Either business or admin user tries to download an empty report.*
GIVEN the user is on the report page AND the specified filters have no matching books
WHEN the user clicks â€œDownloadâ€œ
THEN the system displays a message asking for a broader filter.</t>
  </si>
  <si>
    <t>*Scenario 0: I'm a b/ user and want to change the title, price and/or replace the cover image of one of my books.*
Given: I am on the management page for books and can see all my business' books.
When: I click the edit book button on one of my books, I go to that books edit page.
Then: I can apply changes to all the bookâ€™s information on itâ€™s own edit page.
And: The new information is validated and persisted.
And: The old information is archived so it can be referenced from orders etc.
*Scenario 1: I want to delist a set of new books I no longer sell.*
Given: I am on the management page for books and can see all my business' books.
When: A book is not already delisted, and I click itâ€™s button to delist it.
Then: It no longer appears for sale on all relevant pages of Bookeroo.
And: Optionally the used copies of the book can also be delisted or not.
*Scenario 2: I want to reenlist a book I sell.*
Given: I am on book mgmt page and see all my books.
When: A book is already delisted, I click itâ€™s button to reenlist it.
Then: It reappears for sale on all relevant pages of Bookeroo.
*Scenario 3: I want to delist a used copy of a book I sell.*
Given: There are multiple used copies of the same book at different prices.
When: I select a particular copy for sale to delist.
Then: That used copy is no longer for sale.
And: no other book is effected.
*Scenario 4: I want to edit the listing for a used copy of a book I sell.*
Somehow users find the exact listing of a specific used copy of a book. Need PO Clarification.</t>
  </si>
  <si>
    <t>*Scenario 0:*
Given The user bought a book from Bookeroo and finished the book.
When the user wrote a review for the book and submit the review
Then the review is visible to others people.
*Scenario 1:*
Given the user didn't buy the book
When trying to add a review
Then notification: This is only an option for users that have bought this book. Is shown</t>
  </si>
  <si>
    <t>*Scenario 0: I want to see the bookâ€™s cover art*
GIVEN I am viewing a list of books,
WHEN I click on a book,
THEN the system will display a preview of the bookâ€™s cover art
*Scenario 1: I want to see a bookâ€™s table of contents*
GIVEN I am viewing a book listing AND the book has a table of contents
WHEN I click on â€œPreview Contentsâ€œ,
THEN the system displays the books table of contents.</t>
  </si>
  <si>
    <t>*Scenario 0: I am an admin and I want to do data analysis of user transactions.*
Given: I am an admin on the transaction summary page.
When: I click the 'Download Reportâ€ button on the page.
Then: A prompt appears to download resulting CSV file.
And: The report contains all businesses transactions.
*Scenario 1: I am a business user an I want to do data analysis of user transactions.*
Given: I am a business user on the transaction summary page.
When: I click the â€œDownload Reportâ€ button on the page.
Then: A prompt appears to download resulting CSV file. 
And: the report contains only my business' transactions.
*Scenario 2: Either business or admin user tries to download an empty report.*
GIVEN the user is on the report page AND the specified filters have no matching books
WHEN the user clicks â€œDownloadâ€œ
THEN the system displays a message asking for a broader filter.</t>
  </si>
  <si>
    <t>*Scenario 0:*
* Given: a public user clicks on the search bar 
* When: and searches for the ISBN, author or title
* Then: the website will display all results
*Scenario 1:*
* Given: a public user clicks on all button next to the search bar and selects a category
* When: user searches for the ISBN, author or title
* Then: the website will display all results within that category
*Scenario 2:*
* Given: a public user has entered some search criteria 
* And: no books match those criteria 
* When: the user clicks search 
* Then: the system displays a message indicating that no books were found
* And: displays all popular books instead</t>
  </si>
  <si>
    <t>*Scenario 0: I want to add a book to my order*
GIVEN I am logged in AND I am on a book listing,
WHEN I click â€œAdd to orderâ€œ,
THEN the book is added to my current order.
AND I can see all books Iâ€™ve added to my order on the shopping cart/order page</t>
  </si>
  <si>
    <t>*Scenario 0: I want to see the cost of previous orders and books in those orders.*
Given: I have 0 to 99+ orders.
When: I click â€˜View Ordersâ€™ on the website navbar.
Then: I can see all my previous orders, whether theyâ€™re pending, cancelled, or complete.
*Scenario 1: I want to review books from a previous order.*
Given: I have previous orders.
When: I have completed orders that have not been reviewed.
Then: for each applicable order there is a hyperlink to create/edit reviews of books in it.
*Scenario 2: I want to cancel an order.*
Given: I have previous orders.
When: I have orders less than 2 hours old.
Then: For each applicable order there is a hyperlink to cancel/undo cancellation of an order.
*Scenario 3: Display empty books when the user hasn't made any purchases.* 
Given user wants to see contents in previous orders.
When a user clicks on the previous orders.
 Then the page displays empty books.
*Scenario 4: I want to view details of previous orders*
GIVEN I have previous orders,
WHEN I click â€œView Ordersâ€
THEN The system will display a list of all of my previous orders.
*Scenario 5: I want to review books in previous orders*
GIVEN I have previous orders AND I have not reviewed books in those orders,
WHEN I click review on a book,
THEN The system will present a form to leave a review on the book.
*Scenario 6: I want to cancel an order*
GIVEN I have an order that was placed less than 2 hours ago,
WHEN I click â€œCancelâ€,
THEN the system cancels the order AND I receive a refund.</t>
  </si>
  <si>
    <t>A label that replaces the â€˜add to orderâ€™ button on a bookâ€™s preview page.
A notification that replaces the listings for a book in a book search result page.</t>
  </si>
  <si>
    <t>Page containing a list of all users on Bookeroo accessible only by admins. Link to the page is on Adminâ€™s dashboard. URL: tools/users/</t>
  </si>
  <si>
    <t>On the userâ€™s orders page, there is a button and modal for cancelling the order.</t>
  </si>
  <si>
    <t>A page that lists all new orders that need to be fulfilled.</t>
  </si>
  <si>
    <t xml:space="preserve">A page for adding new books and used books. </t>
  </si>
  <si>
    <t>Page for editing users. URL: /users/\{user_id}/edit</t>
  </si>
  <si>
    <t>On the main page or profile page of a public user/business user there is a panel with options to approve/suspend the userâ€™s account.</t>
  </si>
  <si>
    <t>Requires:
* Name
* Address
* Phone
* Username
* Password
* ABN</t>
  </si>
  <si>
    <t>Requires:
* Name
* Address
* Phone
* Username
* Password</t>
  </si>
  <si>
    <t>Books are edited one at a time on a form containing fields for all a bookâ€™s information. Includes cover image replacement.</t>
  </si>
  <si>
    <t>A button on the user transaction history page that prompts me to download CSV file containing up to date history of user transactions.</t>
  </si>
  <si>
    <t>A full webpage of previous orders belonging me. No pagination.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</si>
</sst>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quot;$&quot;#,##0\)"/>
  </numFmts>
  <fonts count="16" x14ac:knownFonts="1">
    <font>
      <sz val="10"/>
      <color theme="1" tint="0.34998626667073579"/>
      <name val="Euphemia"/>
      <family val="2"/>
      <scheme val="major"/>
    </font>
    <font>
      <sz val="11"/>
      <color theme="1"/>
      <name val="Franklin Gothic Medium"/>
      <family val="2"/>
      <scheme val="minor"/>
    </font>
    <font>
      <sz val="24"/>
      <color theme="4"/>
      <name val="Euphemia"/>
      <family val="2"/>
      <scheme val="major"/>
    </font>
    <font>
      <sz val="14"/>
      <color theme="0" tint="-0.34998626667073579"/>
      <name val="Euphemia"/>
      <family val="2"/>
      <scheme val="major"/>
    </font>
    <font>
      <sz val="18"/>
      <color theme="1" tint="0.34998626667073579"/>
      <name val="Franklin Gothic Medium"/>
      <family val="2"/>
      <scheme val="minor"/>
    </font>
    <font>
      <sz val="20"/>
      <color theme="0" tint="-0.34998626667073579"/>
      <name val="Franklin Gothic Medium"/>
      <family val="2"/>
      <scheme val="minor"/>
    </font>
    <font>
      <sz val="12"/>
      <color theme="0" tint="-0.34998626667073579"/>
      <name val="Franklin Gothic Medium"/>
      <family val="2"/>
      <scheme val="minor"/>
    </font>
    <font>
      <sz val="11"/>
      <color theme="4" tint="-0.249977111117893"/>
      <name val="Franklin Gothic Medium"/>
      <family val="2"/>
      <scheme val="minor"/>
    </font>
    <font>
      <sz val="14"/>
      <color theme="3" tint="0.499984740745262"/>
      <name val="Franklin Gothic Medium"/>
      <family val="2"/>
      <scheme val="minor"/>
    </font>
    <font>
      <b/>
      <sz val="9"/>
      <color theme="0"/>
      <name val="Franklin Gothic Medium"/>
      <family val="2"/>
      <scheme val="minor"/>
    </font>
    <font>
      <sz val="10"/>
      <color theme="1" tint="0.34998626667073579"/>
      <name val="Calibri"/>
    </font>
    <font>
      <sz val="24"/>
      <color theme="1" tint="0.249977111117893"/>
      <name val="Calibri"/>
    </font>
    <font>
      <sz val="16"/>
      <color theme="1" tint="0.249977111117893"/>
      <name val="Calibri"/>
    </font>
    <font>
      <sz val="24"/>
      <color theme="4"/>
      <name val="Calibri"/>
    </font>
    <font>
      <sz val="20"/>
      <color theme="1" tint="0.249977111117893"/>
      <name val="Calibri"/>
    </font>
    <font>
      <b/>
      <sz val="11"/>
      <color theme="0"/>
      <name val="Calibri"/>
    </font>
  </fonts>
  <fills count="4">
    <fill>
      <patternFill patternType="none"/>
    </fill>
    <fill>
      <patternFill patternType="gray125"/>
    </fill>
    <fill>
      <patternFill patternType="solid">
        <fgColor theme="4"/>
        <bgColor indexed="64"/>
      </patternFill>
    </fill>
    <fill>
      <patternFill patternType="solid">
        <fgColor theme="2" tint="-0.249977111117893"/>
        <bgColor indexed="64"/>
      </patternFill>
    </fill>
  </fills>
  <borders count="7">
    <border>
      <left/>
      <right/>
      <top/>
      <bottom/>
      <diagonal/>
    </border>
    <border>
      <left/>
      <right/>
      <top style="thin">
        <color theme="0" tint="-0.14996795556505021"/>
      </top>
      <bottom style="thin">
        <color theme="0" tint="-0.14996795556505021"/>
      </bottom>
      <diagonal/>
    </border>
    <border>
      <left/>
      <right/>
      <top style="medium">
        <color theme="0" tint="-0.34998626667073579"/>
      </top>
      <bottom style="medium">
        <color theme="0" tint="-0.34998626667073579"/>
      </bottom>
      <diagonal/>
    </border>
    <border>
      <left/>
      <right/>
      <top/>
      <bottom style="dashed">
        <color theme="1" tint="0.34998626667073579"/>
      </bottom>
      <diagonal/>
    </border>
    <border>
      <left/>
      <right/>
      <top style="thin">
        <color theme="0" tint="-0.14996795556505021"/>
      </top>
      <bottom/>
      <diagonal/>
    </border>
    <border>
      <left/>
      <right style="thin">
        <color indexed="64"/>
      </right>
      <top style="thin">
        <color theme="0" tint="-0.14996795556505021"/>
      </top>
      <bottom/>
      <diagonal/>
    </border>
    <border>
      <left/>
      <right style="thin">
        <color indexed="64"/>
      </right>
      <top/>
      <bottom/>
      <diagonal/>
    </border>
  </borders>
  <cellStyleXfs count="9">
    <xf numFmtId="0" fontId="0" fillId="0" borderId="0" applyFill="0" applyBorder="0">
      <alignment vertical="center"/>
    </xf>
    <xf numFmtId="9" fontId="1" fillId="0" borderId="0" applyFont="0" applyFill="0" applyBorder="0" applyAlignment="0" applyProtection="0"/>
    <xf numFmtId="0" fontId="2" fillId="0" borderId="0" applyNumberFormat="0" applyFill="0" applyBorder="0" applyAlignment="0" applyProtection="0"/>
    <xf numFmtId="0" fontId="3" fillId="0" borderId="2" applyNumberFormat="0" applyFill="0" applyAlignment="0" applyProtection="0"/>
    <xf numFmtId="0" fontId="4" fillId="0" borderId="0" applyNumberFormat="0" applyFill="0" applyBorder="0" applyAlignment="0" applyProtection="0"/>
    <xf numFmtId="0" fontId="9" fillId="2" borderId="0">
      <alignment horizontal="center" vertical="center"/>
    </xf>
    <xf numFmtId="164" fontId="5" fillId="0" borderId="3">
      <alignment horizontal="center" vertical="center"/>
    </xf>
    <xf numFmtId="9" fontId="6" fillId="0" borderId="0">
      <alignment horizontal="left" vertical="center" indent="1"/>
    </xf>
    <xf numFmtId="0" fontId="8" fillId="0" borderId="0" applyNumberFormat="0" applyFill="0" applyBorder="0" applyAlignment="0" applyProtection="0"/>
  </cellStyleXfs>
  <cellXfs count="30">
    <xf numFmtId="0" fontId="0" fillId="0" borderId="0" xfId="0">
      <alignment vertical="center"/>
    </xf>
    <xf numFmtId="0" fontId="0" fillId="0" borderId="0" xfId="0" applyAlignment="1">
      <alignment horizontal="center"/>
    </xf>
    <xf numFmtId="0" fontId="0" fillId="0" borderId="0" xfId="0" applyAlignment="1">
      <alignment horizontal="right"/>
    </xf>
    <xf numFmtId="9" fontId="0" fillId="0" borderId="0" xfId="1" applyFont="1"/>
    <xf numFmtId="0" fontId="0" fillId="0" borderId="0" xfId="0" applyAlignment="1">
      <alignment horizontal="left" vertical="center" indent="1"/>
    </xf>
    <xf numFmtId="0" fontId="0" fillId="0" borderId="0" xfId="0" applyAlignment="1">
      <alignment horizontal="left" indent="1"/>
    </xf>
    <xf numFmtId="0" fontId="3" fillId="0" borderId="2" xfId="3"/>
    <xf numFmtId="0" fontId="0" fillId="0" borderId="0" xfId="0" applyAlignment="1">
      <alignment vertical="center"/>
    </xf>
    <xf numFmtId="0" fontId="7" fillId="0" borderId="0" xfId="0" applyFont="1" applyAlignment="1">
      <alignment vertical="center"/>
    </xf>
    <xf numFmtId="0" fontId="3" fillId="0" borderId="2" xfId="3" applyAlignment="1">
      <alignment horizontal="center"/>
    </xf>
    <xf numFmtId="0" fontId="0" fillId="0" borderId="0" xfId="0" applyAlignment="1">
      <alignment horizontal="right" vertical="center"/>
    </xf>
    <xf numFmtId="0" fontId="10" fillId="0" borderId="0" xfId="0" applyFont="1">
      <alignment vertical="center"/>
    </xf>
    <xf numFmtId="0" fontId="11" fillId="0" borderId="0" xfId="2" applyFont="1" applyAlignment="1">
      <alignment horizontal="right"/>
    </xf>
    <xf numFmtId="0" fontId="12" fillId="0" borderId="0" xfId="2" applyFont="1"/>
    <xf numFmtId="0" fontId="13" fillId="0" borderId="0" xfId="2" applyFont="1"/>
    <xf numFmtId="0" fontId="14" fillId="0" borderId="0" xfId="2" applyFont="1"/>
    <xf numFmtId="0" fontId="15" fillId="3" borderId="1" xfId="0" applyFont="1" applyFill="1" applyBorder="1" applyAlignment="1">
      <alignment horizontal="right" vertical="center" indent="1"/>
    </xf>
    <xf numFmtId="0" fontId="15" fillId="3" borderId="1" xfId="0" applyFont="1" applyFill="1" applyBorder="1" applyAlignment="1">
      <alignment horizontal="left" vertical="center" indent="1"/>
    </xf>
    <xf numFmtId="0" fontId="15" fillId="3" borderId="1" xfId="0" applyFont="1" applyFill="1" applyBorder="1" applyAlignment="1">
      <alignment horizontal="center" vertical="center"/>
    </xf>
    <xf numFmtId="0" fontId="10" fillId="0" borderId="0" xfId="0" applyFont="1" applyAlignment="1">
      <alignment horizontal="left" vertical="center" indent="1"/>
    </xf>
    <xf numFmtId="0" fontId="10" fillId="0" borderId="0" xfId="0" applyFont="1" applyAlignment="1">
      <alignment horizontal="right" vertical="center"/>
    </xf>
    <xf numFmtId="17" fontId="0" fillId="0" borderId="0" xfId="0" applyNumberFormat="1" applyAlignment="1"/>
    <xf numFmtId="0" fontId="0" fillId="0" borderId="0" xfId="0" applyAlignment="1"/>
    <xf numFmtId="0" fontId="0" fillId="0" borderId="4" xfId="0" applyBorder="1" applyAlignment="1"/>
    <xf numFmtId="0" fontId="0" fillId="0" borderId="4" xfId="0" applyBorder="1" applyAlignment="1">
      <alignment wrapText="1"/>
    </xf>
    <xf numFmtId="0" fontId="0" fillId="0" borderId="5" xfId="0" applyBorder="1" applyAlignment="1"/>
    <xf numFmtId="0" fontId="0" fillId="0" borderId="0" xfId="0" applyBorder="1" applyAlignment="1"/>
    <xf numFmtId="0" fontId="0" fillId="0" borderId="0" xfId="0" applyBorder="1" applyAlignment="1">
      <alignment wrapText="1"/>
    </xf>
    <xf numFmtId="0" fontId="0" fillId="0" borderId="6" xfId="0" applyBorder="1" applyAlignment="1"/>
    <xf numFmtId="0" fontId="0" fillId="0" borderId="6" xfId="0" applyBorder="1" applyAlignment="1">
      <alignment wrapText="1"/>
    </xf>
  </cellXfs>
  <cellStyles count="9">
    <cellStyle name="Heading 1" xfId="3" builtinId="16" customBuiltin="1"/>
    <cellStyle name="Heading 2" xfId="4" builtinId="17" customBuiltin="1"/>
    <cellStyle name="Heading 3" xfId="8" builtinId="18" customBuiltin="1"/>
    <cellStyle name="Key Metric Header" xfId="5" xr:uid="{00000000-0005-0000-0000-000003000000}"/>
    <cellStyle name="Key Metric Percentage" xfId="7" xr:uid="{00000000-0005-0000-0000-000004000000}"/>
    <cellStyle name="Key Metric Value" xfId="6" xr:uid="{00000000-0005-0000-0000-000005000000}"/>
    <cellStyle name="Normal" xfId="0" builtinId="0" customBuiltin="1"/>
    <cellStyle name="Percent" xfId="1" builtinId="5"/>
    <cellStyle name="Title" xfId="2" builtinId="15" customBuiltin="1"/>
  </cellStyles>
  <dxfs count="1">
    <dxf>
      <fill>
        <patternFill>
          <bgColor theme="0" tint="-4.9989318521683403E-2"/>
        </patternFill>
      </fill>
      <border>
        <top style="thin">
          <color theme="0" tint="-0.14996795556505021"/>
        </top>
        <bottom style="thin">
          <color theme="0" tint="-0.149967955565050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Annual Financial Report">
      <a:dk1>
        <a:sysClr val="windowText" lastClr="000000"/>
      </a:dk1>
      <a:lt1>
        <a:sysClr val="window" lastClr="FFFFFF"/>
      </a:lt1>
      <a:dk2>
        <a:srgbClr val="000000"/>
      </a:dk2>
      <a:lt2>
        <a:srgbClr val="E9EAEA"/>
      </a:lt2>
      <a:accent1>
        <a:srgbClr val="52B86E"/>
      </a:accent1>
      <a:accent2>
        <a:srgbClr val="F7901E"/>
      </a:accent2>
      <a:accent3>
        <a:srgbClr val="308DBB"/>
      </a:accent3>
      <a:accent4>
        <a:srgbClr val="EEB330"/>
      </a:accent4>
      <a:accent5>
        <a:srgbClr val="915B97"/>
      </a:accent5>
      <a:accent6>
        <a:srgbClr val="E35856"/>
      </a:accent6>
      <a:hlink>
        <a:srgbClr val="308DBB"/>
      </a:hlink>
      <a:folHlink>
        <a:srgbClr val="915B97"/>
      </a:folHlink>
    </a:clrScheme>
    <a:fontScheme name="Annual Financial Report">
      <a:majorFont>
        <a:latin typeface="Euphemia"/>
        <a:ea typeface=""/>
        <a:cs typeface=""/>
      </a:majorFont>
      <a:minorFont>
        <a:latin typeface="Franklin Gothic Medium"/>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w="19050">
          <a:solidFill>
            <a:schemeClr val="tx1">
              <a:lumMod val="65000"/>
              <a:lumOff val="35000"/>
            </a:schemeClr>
          </a:solidFill>
        </a:ln>
      </a:spPr>
      <a:bodyPr vertOverflow="clip" horzOverflow="clip" rtlCol="0" anchor="ctr"/>
      <a:lstStyle>
        <a:defPPr algn="l">
          <a:defRPr sz="105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pageSetUpPr autoPageBreaks="0" fitToPage="1"/>
  </sheetPr>
  <dimension ref="A1:I45"/>
  <sheetViews>
    <sheetView showGridLines="0" tabSelected="1" zoomScale="80" zoomScaleNormal="80" zoomScalePageLayoutView="140" workbookViewId="0">
      <selection activeCell="W13" sqref="W13"/>
    </sheetView>
  </sheetViews>
  <sheetFormatPr defaultColWidth="8.85546875" defaultRowHeight="12.75" x14ac:dyDescent="0.2"/>
  <cols>
    <col min="1" max="1" width="3.7109375" customWidth="1"/>
    <col min="2" max="2" width="10.7109375" style="10" customWidth="1"/>
    <col min="3" max="3" width="160.5703125" customWidth="1"/>
    <col min="4" max="4" width="24.28515625" customWidth="1"/>
    <col min="5" max="5" width="11.7109375" customWidth="1"/>
    <col min="6" max="6" width="7.42578125" customWidth="1"/>
    <col min="7" max="7" width="8.7109375" customWidth="1"/>
    <col min="8" max="8" width="31.85546875" customWidth="1"/>
    <col min="9" max="9" width="68" customWidth="1"/>
    <col min="10" max="10" width="10.140625" customWidth="1"/>
  </cols>
  <sheetData>
    <row r="1" spans="1:9" ht="8.25" customHeight="1" x14ac:dyDescent="0.2"/>
    <row r="2" spans="1:9" ht="38.25" customHeight="1" x14ac:dyDescent="0.5">
      <c r="A2" s="11"/>
      <c r="B2" s="12"/>
      <c r="C2" s="13" t="s">
        <v>0</v>
      </c>
      <c r="D2" s="14"/>
      <c r="E2" s="11"/>
      <c r="F2" s="11"/>
      <c r="G2" s="11"/>
      <c r="H2" s="11"/>
      <c r="I2" s="11"/>
    </row>
    <row r="3" spans="1:9" ht="6" customHeight="1" x14ac:dyDescent="0.5">
      <c r="A3" s="11"/>
      <c r="B3" s="12"/>
      <c r="C3" s="15"/>
      <c r="D3" s="14"/>
      <c r="E3" s="11"/>
      <c r="F3" s="11"/>
      <c r="G3" s="11"/>
      <c r="H3" s="11"/>
      <c r="I3" s="11"/>
    </row>
    <row r="4" spans="1:9" ht="25.5" customHeight="1" x14ac:dyDescent="0.2">
      <c r="A4" s="11"/>
      <c r="B4" s="16" t="s">
        <v>1</v>
      </c>
      <c r="C4" s="17" t="s">
        <v>2</v>
      </c>
      <c r="D4" s="18" t="s">
        <v>3</v>
      </c>
      <c r="E4" s="16" t="s">
        <v>4</v>
      </c>
      <c r="F4" s="18" t="s">
        <v>5</v>
      </c>
      <c r="G4" s="18" t="s">
        <v>6</v>
      </c>
      <c r="H4" s="18" t="s">
        <v>14</v>
      </c>
      <c r="I4" s="18" t="s">
        <v>7</v>
      </c>
    </row>
    <row r="5" spans="1:9" s="4" customFormat="1" ht="102" x14ac:dyDescent="0.2">
      <c r="A5" s="19"/>
      <c r="B5" s="21">
        <v>14855</v>
      </c>
      <c r="C5" s="23" t="s">
        <v>15</v>
      </c>
      <c r="D5" s="23" t="s">
        <v>43</v>
      </c>
      <c r="E5" s="23" t="s">
        <v>47</v>
      </c>
      <c r="F5" s="23"/>
      <c r="G5" s="23" t="s">
        <v>42</v>
      </c>
      <c r="H5" s="24" t="s">
        <v>48</v>
      </c>
      <c r="I5" s="25"/>
    </row>
    <row r="6" spans="1:9" s="4" customFormat="1" ht="114.75" x14ac:dyDescent="0.2">
      <c r="A6" s="19"/>
      <c r="B6" s="21">
        <v>14489</v>
      </c>
      <c r="C6" s="26" t="s">
        <v>16</v>
      </c>
      <c r="D6" s="26" t="s">
        <v>44</v>
      </c>
      <c r="E6" s="26" t="s">
        <v>47</v>
      </c>
      <c r="F6" s="26">
        <v>13</v>
      </c>
      <c r="G6" s="26" t="s">
        <v>42</v>
      </c>
      <c r="H6" s="27" t="s">
        <v>49</v>
      </c>
      <c r="I6" s="28"/>
    </row>
    <row r="7" spans="1:9" s="4" customFormat="1" ht="344.25" x14ac:dyDescent="0.2">
      <c r="A7" s="19"/>
      <c r="B7" s="21">
        <v>14124</v>
      </c>
      <c r="C7" s="26" t="s">
        <v>17</v>
      </c>
      <c r="D7" s="26" t="s">
        <v>45</v>
      </c>
      <c r="E7" s="26" t="s">
        <v>47</v>
      </c>
      <c r="F7" s="26"/>
      <c r="G7" s="26" t="s">
        <v>42</v>
      </c>
      <c r="H7" s="27" t="s">
        <v>50</v>
      </c>
      <c r="I7" s="29" t="s">
        <v>75</v>
      </c>
    </row>
    <row r="8" spans="1:9" s="4" customFormat="1" ht="38.25" x14ac:dyDescent="0.2">
      <c r="A8" s="19"/>
      <c r="B8" s="21">
        <v>13759</v>
      </c>
      <c r="C8" s="26" t="s">
        <v>18</v>
      </c>
      <c r="D8" s="26" t="s">
        <v>46</v>
      </c>
      <c r="E8" s="26" t="s">
        <v>47</v>
      </c>
      <c r="F8" s="26"/>
      <c r="G8" s="26" t="s">
        <v>42</v>
      </c>
      <c r="H8" s="27" t="s">
        <v>51</v>
      </c>
      <c r="I8" s="28"/>
    </row>
    <row r="9" spans="1:9" s="4" customFormat="1" ht="204" x14ac:dyDescent="0.2">
      <c r="A9" s="19"/>
      <c r="B9" s="21">
        <v>13394</v>
      </c>
      <c r="C9" s="26" t="s">
        <v>19</v>
      </c>
      <c r="D9" s="26" t="s">
        <v>45</v>
      </c>
      <c r="E9" s="26" t="s">
        <v>47</v>
      </c>
      <c r="F9" s="26"/>
      <c r="G9" s="26" t="s">
        <v>42</v>
      </c>
      <c r="H9" s="27" t="s">
        <v>52</v>
      </c>
      <c r="I9" s="28" t="s">
        <v>76</v>
      </c>
    </row>
    <row r="10" spans="1:9" s="4" customFormat="1" ht="306" x14ac:dyDescent="0.2">
      <c r="A10" s="19"/>
      <c r="B10" s="21">
        <v>13028</v>
      </c>
      <c r="C10" s="26" t="s">
        <v>20</v>
      </c>
      <c r="D10" s="26" t="s">
        <v>46</v>
      </c>
      <c r="E10" s="26" t="s">
        <v>47</v>
      </c>
      <c r="F10" s="26"/>
      <c r="G10" s="26" t="s">
        <v>42</v>
      </c>
      <c r="H10" s="27" t="s">
        <v>53</v>
      </c>
      <c r="I10" s="28"/>
    </row>
    <row r="11" spans="1:9" s="4" customFormat="1" ht="89.25" x14ac:dyDescent="0.2">
      <c r="A11" s="19"/>
      <c r="B11" s="21">
        <v>11933</v>
      </c>
      <c r="C11" s="26" t="s">
        <v>21</v>
      </c>
      <c r="D11" s="26" t="s">
        <v>43</v>
      </c>
      <c r="E11" s="26" t="s">
        <v>47</v>
      </c>
      <c r="F11" s="26">
        <v>13</v>
      </c>
      <c r="G11" s="26" t="s">
        <v>42</v>
      </c>
      <c r="H11" s="27" t="s">
        <v>54</v>
      </c>
      <c r="I11" s="28"/>
    </row>
    <row r="12" spans="1:9" s="4" customFormat="1" ht="242.25" x14ac:dyDescent="0.2">
      <c r="A12" s="19"/>
      <c r="B12" s="21">
        <v>11567</v>
      </c>
      <c r="C12" s="26" t="s">
        <v>22</v>
      </c>
      <c r="D12" s="26" t="s">
        <v>44</v>
      </c>
      <c r="E12" s="26" t="s">
        <v>47</v>
      </c>
      <c r="F12" s="26">
        <v>21</v>
      </c>
      <c r="G12" s="26" t="s">
        <v>42</v>
      </c>
      <c r="H12" s="27" t="s">
        <v>55</v>
      </c>
      <c r="I12" s="28"/>
    </row>
    <row r="13" spans="1:9" s="4" customFormat="1" ht="255" x14ac:dyDescent="0.2">
      <c r="A13" s="19"/>
      <c r="B13" s="21">
        <v>47362</v>
      </c>
      <c r="C13" s="26" t="s">
        <v>23</v>
      </c>
      <c r="D13" s="26" t="s">
        <v>45</v>
      </c>
      <c r="E13" s="26" t="s">
        <v>47</v>
      </c>
      <c r="F13" s="26">
        <v>8</v>
      </c>
      <c r="G13" s="26" t="s">
        <v>42</v>
      </c>
      <c r="H13" s="27" t="s">
        <v>56</v>
      </c>
      <c r="I13" s="28" t="s">
        <v>77</v>
      </c>
    </row>
    <row r="14" spans="1:9" s="4" customFormat="1" ht="76.5" x14ac:dyDescent="0.2">
      <c r="A14" s="19"/>
      <c r="B14" s="21">
        <v>46997</v>
      </c>
      <c r="C14" s="26" t="s">
        <v>24</v>
      </c>
      <c r="D14" s="26" t="s">
        <v>43</v>
      </c>
      <c r="E14" s="26" t="s">
        <v>47</v>
      </c>
      <c r="F14" s="26">
        <v>8</v>
      </c>
      <c r="G14" s="26" t="s">
        <v>42</v>
      </c>
      <c r="H14" s="27" t="s">
        <v>57</v>
      </c>
      <c r="I14" s="28"/>
    </row>
    <row r="15" spans="1:9" s="4" customFormat="1" ht="216.75" x14ac:dyDescent="0.2">
      <c r="A15" s="19"/>
      <c r="B15" s="21">
        <v>46266</v>
      </c>
      <c r="C15" s="26" t="s">
        <v>25</v>
      </c>
      <c r="D15" s="26" t="s">
        <v>44</v>
      </c>
      <c r="E15" s="26" t="s">
        <v>47</v>
      </c>
      <c r="F15" s="26">
        <v>5</v>
      </c>
      <c r="G15" s="26" t="s">
        <v>42</v>
      </c>
      <c r="H15" s="27" t="s">
        <v>58</v>
      </c>
      <c r="I15" s="28"/>
    </row>
    <row r="16" spans="1:9" s="4" customFormat="1" ht="204" x14ac:dyDescent="0.2">
      <c r="A16" s="19"/>
      <c r="B16" s="21">
        <v>45901</v>
      </c>
      <c r="C16" s="26" t="s">
        <v>26</v>
      </c>
      <c r="D16" s="26" t="s">
        <v>46</v>
      </c>
      <c r="E16" s="26" t="s">
        <v>47</v>
      </c>
      <c r="F16" s="26">
        <v>5</v>
      </c>
      <c r="G16" s="26" t="s">
        <v>42</v>
      </c>
      <c r="H16" s="27" t="s">
        <v>59</v>
      </c>
      <c r="I16" s="28" t="s">
        <v>78</v>
      </c>
    </row>
    <row r="17" spans="1:9" s="4" customFormat="1" ht="102" x14ac:dyDescent="0.2">
      <c r="A17" s="19"/>
      <c r="B17" s="21">
        <v>45170</v>
      </c>
      <c r="C17" s="26" t="s">
        <v>27</v>
      </c>
      <c r="D17" s="26" t="s">
        <v>43</v>
      </c>
      <c r="E17" s="26" t="s">
        <v>47</v>
      </c>
      <c r="F17" s="26">
        <v>34</v>
      </c>
      <c r="G17" s="26" t="s">
        <v>42</v>
      </c>
      <c r="H17" s="27" t="s">
        <v>60</v>
      </c>
      <c r="I17" s="28"/>
    </row>
    <row r="18" spans="1:9" s="4" customFormat="1" ht="409.5" x14ac:dyDescent="0.2">
      <c r="A18" s="19"/>
      <c r="B18" s="21">
        <v>44805</v>
      </c>
      <c r="C18" s="26" t="s">
        <v>28</v>
      </c>
      <c r="D18" s="26" t="s">
        <v>43</v>
      </c>
      <c r="E18" s="26" t="s">
        <v>47</v>
      </c>
      <c r="F18" s="26">
        <v>13</v>
      </c>
      <c r="G18" s="26" t="s">
        <v>42</v>
      </c>
      <c r="H18" s="27" t="s">
        <v>61</v>
      </c>
      <c r="I18" s="28"/>
    </row>
    <row r="19" spans="1:9" s="4" customFormat="1" ht="409.5" x14ac:dyDescent="0.2">
      <c r="A19" s="19"/>
      <c r="B19" s="21">
        <v>44440</v>
      </c>
      <c r="C19" s="26" t="s">
        <v>29</v>
      </c>
      <c r="D19" s="26" t="s">
        <v>44</v>
      </c>
      <c r="E19" s="26" t="s">
        <v>47</v>
      </c>
      <c r="F19" s="26">
        <v>8</v>
      </c>
      <c r="G19" s="26" t="s">
        <v>42</v>
      </c>
      <c r="H19" s="27" t="s">
        <v>62</v>
      </c>
      <c r="I19" s="28" t="s">
        <v>79</v>
      </c>
    </row>
    <row r="20" spans="1:9" ht="409.5" x14ac:dyDescent="0.2">
      <c r="A20" s="11"/>
      <c r="B20" s="21">
        <v>43344</v>
      </c>
      <c r="C20" s="26" t="s">
        <v>30</v>
      </c>
      <c r="D20" s="26" t="s">
        <v>45</v>
      </c>
      <c r="E20" s="26" t="s">
        <v>47</v>
      </c>
      <c r="F20" s="26">
        <v>5</v>
      </c>
      <c r="G20" s="26" t="s">
        <v>42</v>
      </c>
      <c r="H20" s="27" t="s">
        <v>63</v>
      </c>
      <c r="I20" s="28" t="s">
        <v>80</v>
      </c>
    </row>
    <row r="21" spans="1:9" ht="409.5" x14ac:dyDescent="0.2">
      <c r="A21" s="11"/>
      <c r="B21" s="21">
        <v>42979</v>
      </c>
      <c r="C21" s="26" t="s">
        <v>31</v>
      </c>
      <c r="D21" s="26" t="s">
        <v>45</v>
      </c>
      <c r="E21" s="26" t="s">
        <v>47</v>
      </c>
      <c r="F21" s="26">
        <v>13</v>
      </c>
      <c r="G21" s="26" t="s">
        <v>42</v>
      </c>
      <c r="H21" s="27" t="s">
        <v>64</v>
      </c>
      <c r="I21" s="28" t="s">
        <v>81</v>
      </c>
    </row>
    <row r="22" spans="1:9" ht="114.75" x14ac:dyDescent="0.2">
      <c r="A22" s="11"/>
      <c r="B22" s="21">
        <v>42614</v>
      </c>
      <c r="C22" s="26" t="s">
        <v>32</v>
      </c>
      <c r="D22" s="26" t="s">
        <v>46</v>
      </c>
      <c r="E22" s="26" t="s">
        <v>47</v>
      </c>
      <c r="F22" s="26">
        <v>8</v>
      </c>
      <c r="G22" s="26" t="s">
        <v>42</v>
      </c>
      <c r="H22" s="27" t="s">
        <v>65</v>
      </c>
      <c r="I22" s="29" t="s">
        <v>82</v>
      </c>
    </row>
    <row r="23" spans="1:9" ht="89.25" x14ac:dyDescent="0.2">
      <c r="A23" s="11"/>
      <c r="B23" s="21">
        <v>42248</v>
      </c>
      <c r="C23" s="26" t="s">
        <v>33</v>
      </c>
      <c r="D23" s="26" t="s">
        <v>44</v>
      </c>
      <c r="E23" s="26" t="s">
        <v>47</v>
      </c>
      <c r="F23" s="26">
        <v>5</v>
      </c>
      <c r="G23" s="26" t="s">
        <v>42</v>
      </c>
      <c r="H23" s="27" t="s">
        <v>66</v>
      </c>
      <c r="I23" s="29" t="s">
        <v>83</v>
      </c>
    </row>
    <row r="24" spans="1:9" ht="409.5" x14ac:dyDescent="0.2">
      <c r="A24" s="11"/>
      <c r="B24" s="21">
        <v>41883</v>
      </c>
      <c r="C24" s="26" t="s">
        <v>34</v>
      </c>
      <c r="D24" s="26" t="s">
        <v>44</v>
      </c>
      <c r="E24" s="26" t="s">
        <v>47</v>
      </c>
      <c r="F24" s="26">
        <v>13</v>
      </c>
      <c r="G24" s="26" t="s">
        <v>42</v>
      </c>
      <c r="H24" s="27" t="s">
        <v>67</v>
      </c>
      <c r="I24" s="28"/>
    </row>
    <row r="25" spans="1:9" ht="409.5" x14ac:dyDescent="0.2">
      <c r="A25" s="11"/>
      <c r="B25" s="21">
        <v>41518</v>
      </c>
      <c r="C25" s="26" t="s">
        <v>35</v>
      </c>
      <c r="D25" s="26" t="s">
        <v>46</v>
      </c>
      <c r="E25" s="26" t="s">
        <v>47</v>
      </c>
      <c r="F25" s="26">
        <v>8</v>
      </c>
      <c r="G25" s="26" t="s">
        <v>42</v>
      </c>
      <c r="H25" s="27" t="s">
        <v>68</v>
      </c>
      <c r="I25" s="28" t="s">
        <v>84</v>
      </c>
    </row>
    <row r="26" spans="1:9" ht="255" x14ac:dyDescent="0.2">
      <c r="A26" s="11"/>
      <c r="B26" s="21">
        <v>40787</v>
      </c>
      <c r="C26" s="26" t="s">
        <v>36</v>
      </c>
      <c r="D26" s="26" t="s">
        <v>43</v>
      </c>
      <c r="E26" s="26" t="s">
        <v>47</v>
      </c>
      <c r="F26" s="26">
        <v>13</v>
      </c>
      <c r="G26" s="26" t="s">
        <v>42</v>
      </c>
      <c r="H26" s="27" t="s">
        <v>69</v>
      </c>
      <c r="I26" s="28"/>
    </row>
    <row r="27" spans="1:9" ht="229.5" x14ac:dyDescent="0.2">
      <c r="A27" s="11"/>
      <c r="B27" s="21">
        <v>40422</v>
      </c>
      <c r="C27" s="26" t="s">
        <v>37</v>
      </c>
      <c r="D27" s="26" t="s">
        <v>46</v>
      </c>
      <c r="E27" s="26" t="s">
        <v>47</v>
      </c>
      <c r="F27" s="26">
        <v>8</v>
      </c>
      <c r="G27" s="26" t="s">
        <v>42</v>
      </c>
      <c r="H27" s="27" t="s">
        <v>70</v>
      </c>
      <c r="I27" s="28"/>
    </row>
    <row r="28" spans="1:9" ht="409.5" x14ac:dyDescent="0.2">
      <c r="A28" s="11"/>
      <c r="B28" s="21">
        <v>40057</v>
      </c>
      <c r="C28" s="26" t="s">
        <v>38</v>
      </c>
      <c r="D28" s="26" t="s">
        <v>44</v>
      </c>
      <c r="E28" s="26" t="s">
        <v>47</v>
      </c>
      <c r="F28" s="26">
        <v>0</v>
      </c>
      <c r="G28" s="26" t="s">
        <v>42</v>
      </c>
      <c r="H28" s="27" t="s">
        <v>71</v>
      </c>
      <c r="I28" s="28" t="s">
        <v>85</v>
      </c>
    </row>
    <row r="29" spans="1:9" ht="395.25" x14ac:dyDescent="0.2">
      <c r="A29" s="11"/>
      <c r="B29" s="21">
        <v>39692</v>
      </c>
      <c r="C29" s="26" t="s">
        <v>39</v>
      </c>
      <c r="D29" s="26" t="s">
        <v>43</v>
      </c>
      <c r="E29" s="26" t="s">
        <v>47</v>
      </c>
      <c r="F29" s="26">
        <v>21</v>
      </c>
      <c r="G29" s="26" t="s">
        <v>42</v>
      </c>
      <c r="H29" s="27" t="s">
        <v>72</v>
      </c>
      <c r="I29" s="28"/>
    </row>
    <row r="30" spans="1:9" ht="153" x14ac:dyDescent="0.2">
      <c r="A30" s="11"/>
      <c r="B30" s="21">
        <v>39326</v>
      </c>
      <c r="C30" s="26" t="s">
        <v>40</v>
      </c>
      <c r="D30" s="26" t="s">
        <v>45</v>
      </c>
      <c r="E30" s="26" t="s">
        <v>47</v>
      </c>
      <c r="F30" s="26">
        <v>8</v>
      </c>
      <c r="G30" s="26" t="s">
        <v>42</v>
      </c>
      <c r="H30" s="27" t="s">
        <v>73</v>
      </c>
      <c r="I30" s="28"/>
    </row>
    <row r="31" spans="1:9" ht="409.5" x14ac:dyDescent="0.2">
      <c r="A31" s="11"/>
      <c r="B31" s="21">
        <v>38961</v>
      </c>
      <c r="C31" s="26" t="s">
        <v>41</v>
      </c>
      <c r="D31" s="26" t="s">
        <v>46</v>
      </c>
      <c r="E31" s="26" t="s">
        <v>47</v>
      </c>
      <c r="F31" s="26">
        <v>8</v>
      </c>
      <c r="G31" s="26" t="s">
        <v>42</v>
      </c>
      <c r="H31" s="27" t="s">
        <v>74</v>
      </c>
      <c r="I31" s="28" t="s">
        <v>86</v>
      </c>
    </row>
    <row r="32" spans="1:9" x14ac:dyDescent="0.2">
      <c r="A32" s="11"/>
      <c r="B32"/>
      <c r="I32" s="22"/>
    </row>
    <row r="33" spans="1:9" x14ac:dyDescent="0.2">
      <c r="A33" s="11"/>
      <c r="B33"/>
    </row>
    <row r="34" spans="1:9" x14ac:dyDescent="0.2">
      <c r="A34" s="11"/>
      <c r="B34"/>
    </row>
    <row r="35" spans="1:9" x14ac:dyDescent="0.2">
      <c r="A35" s="11"/>
      <c r="B35"/>
    </row>
    <row r="36" spans="1:9" x14ac:dyDescent="0.2">
      <c r="A36" s="11"/>
      <c r="B36"/>
    </row>
    <row r="37" spans="1:9" x14ac:dyDescent="0.2">
      <c r="A37" s="11"/>
      <c r="B37"/>
    </row>
    <row r="38" spans="1:9" x14ac:dyDescent="0.2">
      <c r="A38" s="11"/>
      <c r="B38"/>
    </row>
    <row r="39" spans="1:9" x14ac:dyDescent="0.2">
      <c r="A39" s="11"/>
      <c r="B39"/>
    </row>
    <row r="40" spans="1:9" x14ac:dyDescent="0.2">
      <c r="A40" s="11"/>
      <c r="B40"/>
    </row>
    <row r="41" spans="1:9" x14ac:dyDescent="0.2">
      <c r="A41" s="11"/>
      <c r="B41"/>
    </row>
    <row r="42" spans="1:9" x14ac:dyDescent="0.2">
      <c r="A42" s="11"/>
      <c r="B42"/>
    </row>
    <row r="43" spans="1:9" x14ac:dyDescent="0.2">
      <c r="A43" s="11"/>
      <c r="B43"/>
    </row>
    <row r="44" spans="1:9" x14ac:dyDescent="0.2">
      <c r="A44" s="11"/>
      <c r="B44"/>
    </row>
    <row r="45" spans="1:9" x14ac:dyDescent="0.2">
      <c r="A45" s="11"/>
      <c r="B45" s="20"/>
      <c r="C45" s="11"/>
      <c r="D45" s="11"/>
      <c r="E45" s="11"/>
      <c r="F45" s="11"/>
      <c r="G45" s="11"/>
      <c r="H45" s="11"/>
      <c r="I45" s="11"/>
    </row>
  </sheetData>
  <conditionalFormatting sqref="B5:I31">
    <cfRule type="expression" dxfId="0" priority="15">
      <formula>MOD(ROW(),2)=0</formula>
    </cfRule>
  </conditionalFormatting>
  <printOptions horizontalCentered="1"/>
  <pageMargins left="0.25" right="0.25" top="0.75" bottom="0.75" header="0.3" footer="0.3"/>
  <pageSetup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9"/>
  <sheetViews>
    <sheetView workbookViewId="0"/>
  </sheetViews>
  <sheetFormatPr defaultColWidth="8.85546875" defaultRowHeight="12.75" x14ac:dyDescent="0.2"/>
  <cols>
    <col min="2" max="2" width="32.7109375" customWidth="1"/>
  </cols>
  <sheetData>
    <row r="1" spans="1:8" s="7" customFormat="1" ht="34.5" customHeight="1" x14ac:dyDescent="0.2">
      <c r="A1" s="8" t="s">
        <v>8</v>
      </c>
    </row>
    <row r="2" spans="1:8" s="7" customFormat="1" x14ac:dyDescent="0.2">
      <c r="D2" s="5" t="s">
        <v>9</v>
      </c>
    </row>
    <row r="3" spans="1:8" ht="19.5" customHeight="1" x14ac:dyDescent="0.2">
      <c r="B3" t="s">
        <v>10</v>
      </c>
      <c r="C3" s="2" t="e">
        <f>SelectedYear</f>
        <v>#REF!</v>
      </c>
      <c r="D3" t="e">
        <f ca="1">MATCH(C3,lstYears,0)+1</f>
        <v>#REF!</v>
      </c>
    </row>
    <row r="4" spans="1:8" ht="19.5" customHeight="1" x14ac:dyDescent="0.2">
      <c r="B4" t="s">
        <v>11</v>
      </c>
      <c r="C4" s="2" t="e">
        <f>C3-1</f>
        <v>#REF!</v>
      </c>
      <c r="D4" t="e">
        <f ca="1">MATCH(C4,lstYears,0)+1</f>
        <v>#REF!</v>
      </c>
    </row>
    <row r="5" spans="1:8" ht="19.5" customHeight="1" x14ac:dyDescent="0.2"/>
    <row r="6" spans="1:8" ht="19.5" customHeight="1" thickBot="1" x14ac:dyDescent="0.25">
      <c r="B6" t="s">
        <v>9</v>
      </c>
      <c r="C6" s="1" t="e">
        <f ca="1">MATCH(C7,lstYears,0)+1</f>
        <v>#REF!</v>
      </c>
      <c r="D6" s="1" t="e">
        <f ca="1">MATCH(D7,lstYears,0)+1</f>
        <v>#REF!</v>
      </c>
      <c r="E6" s="1" t="e">
        <f ca="1">MATCH(E7,lstYears,0)+1</f>
        <v>#REF!</v>
      </c>
      <c r="F6" s="1" t="e">
        <f ca="1">MATCH(F7,lstYears,0)+1</f>
        <v>#REF!</v>
      </c>
      <c r="G6" s="1" t="e">
        <f ca="1">MATCH(G7,lstYears,0)+1</f>
        <v>#REF!</v>
      </c>
    </row>
    <row r="7" spans="1:8" ht="18.75" thickBot="1" x14ac:dyDescent="0.3">
      <c r="B7" s="6" t="s">
        <v>12</v>
      </c>
      <c r="C7" s="9" t="e">
        <f>D7-1</f>
        <v>#REF!</v>
      </c>
      <c r="D7" s="9" t="e">
        <f>E7-1</f>
        <v>#REF!</v>
      </c>
      <c r="E7" s="9" t="e">
        <f>F7-1</f>
        <v>#REF!</v>
      </c>
      <c r="F7" s="9" t="e">
        <f>G7-1</f>
        <v>#REF!</v>
      </c>
      <c r="G7" s="9" t="e">
        <f>C3</f>
        <v>#REF!</v>
      </c>
      <c r="H7" s="6"/>
    </row>
    <row r="8" spans="1:8" ht="19.5" customHeight="1" x14ac:dyDescent="0.2">
      <c r="A8" t="e">
        <f>MATCH(B8,'Product Backlog'!$C$5:$C$19,0)</f>
        <v>#REF!</v>
      </c>
      <c r="B8" t="e">
        <f>IF(#REF!="","",#REF!)</f>
        <v>#REF!</v>
      </c>
      <c r="C8" t="e">
        <f ca="1">IFERROR(INDEX('Product Backlog'!$C$5:$I$19,$A8,C$6),NA())</f>
        <v>#N/A</v>
      </c>
      <c r="D8" t="e">
        <f ca="1">IFERROR(INDEX('Product Backlog'!$C$5:$I$19,$A8,D$6),NA())</f>
        <v>#N/A</v>
      </c>
      <c r="E8" t="e">
        <f ca="1">IFERROR(INDEX('Product Backlog'!$C$5:$I$19,$A8,E$6),NA())</f>
        <v>#N/A</v>
      </c>
      <c r="F8" t="e">
        <f ca="1">IFERROR(INDEX('Product Backlog'!$C$5:$I$19,$A8,F$6),NA())</f>
        <v>#N/A</v>
      </c>
      <c r="G8" t="e">
        <f ca="1">IFERROR(INDEX('Product Backlog'!$C$5:$I$19,$A8,G$6),NA())</f>
        <v>#N/A</v>
      </c>
      <c r="H8" s="3" t="str">
        <f ca="1">IFERROR(G8/F8-1,"")</f>
        <v/>
      </c>
    </row>
    <row r="9" spans="1:8" ht="19.5" customHeight="1" x14ac:dyDescent="0.2">
      <c r="A9" t="e">
        <f>MATCH(B9,'Product Backlog'!$C$5:$C$19,0)</f>
        <v>#REF!</v>
      </c>
      <c r="B9" t="e">
        <f>IF(#REF!="","",#REF!)</f>
        <v>#REF!</v>
      </c>
      <c r="C9" t="e">
        <f ca="1">IFERROR(INDEX('Product Backlog'!$C$5:$I$19,$A9,C$6),NA())</f>
        <v>#N/A</v>
      </c>
      <c r="D9" t="e">
        <f ca="1">IFERROR(INDEX('Product Backlog'!$C$5:$I$19,$A9,D$6),NA())</f>
        <v>#N/A</v>
      </c>
      <c r="E9" t="e">
        <f ca="1">IFERROR(INDEX('Product Backlog'!$C$5:$I$19,$A9,E$6),NA())</f>
        <v>#N/A</v>
      </c>
      <c r="F9" t="e">
        <f ca="1">IFERROR(INDEX('Product Backlog'!$C$5:$I$19,$A9,F$6),NA())</f>
        <v>#N/A</v>
      </c>
      <c r="G9" t="e">
        <f ca="1">IFERROR(INDEX('Product Backlog'!$C$5:$I$19,$A9,G$6),NA())</f>
        <v>#N/A</v>
      </c>
      <c r="H9" s="3" t="str">
        <f t="shared" ref="H9:H12" ca="1" si="0">IFERROR(G9/F9-1,"")</f>
        <v/>
      </c>
    </row>
    <row r="10" spans="1:8" ht="19.5" customHeight="1" x14ac:dyDescent="0.2">
      <c r="A10" t="e">
        <f>MATCH(B10,'Product Backlog'!$C$5:$C$19,0)</f>
        <v>#REF!</v>
      </c>
      <c r="B10" t="e">
        <f>IF(#REF!="","",#REF!)</f>
        <v>#REF!</v>
      </c>
      <c r="C10" t="e">
        <f ca="1">IFERROR(INDEX('Product Backlog'!$C$5:$I$19,$A10,C$6),NA())</f>
        <v>#N/A</v>
      </c>
      <c r="D10" t="e">
        <f ca="1">IFERROR(INDEX('Product Backlog'!$C$5:$I$19,$A10,D$6),NA())</f>
        <v>#N/A</v>
      </c>
      <c r="E10" t="e">
        <f ca="1">IFERROR(INDEX('Product Backlog'!$C$5:$I$19,$A10,E$6),NA())</f>
        <v>#N/A</v>
      </c>
      <c r="F10" t="e">
        <f ca="1">IFERROR(INDEX('Product Backlog'!$C$5:$I$19,$A10,F$6),NA())</f>
        <v>#N/A</v>
      </c>
      <c r="G10" t="e">
        <f ca="1">IFERROR(INDEX('Product Backlog'!$C$5:$I$19,$A10,G$6),NA())</f>
        <v>#N/A</v>
      </c>
      <c r="H10" s="3" t="str">
        <f t="shared" ca="1" si="0"/>
        <v/>
      </c>
    </row>
    <row r="11" spans="1:8" ht="19.5" customHeight="1" x14ac:dyDescent="0.2">
      <c r="A11" t="e">
        <f>MATCH(B11,'Product Backlog'!$C$5:$C$19,0)</f>
        <v>#REF!</v>
      </c>
      <c r="B11" t="e">
        <f>IF(#REF!="","",#REF!)</f>
        <v>#REF!</v>
      </c>
      <c r="C11" t="e">
        <f ca="1">IFERROR(INDEX('Product Backlog'!$C$5:$I$19,$A11,C$6),NA())</f>
        <v>#N/A</v>
      </c>
      <c r="D11" t="e">
        <f ca="1">IFERROR(INDEX('Product Backlog'!$C$5:$I$19,$A11,D$6),NA())</f>
        <v>#N/A</v>
      </c>
      <c r="E11" t="e">
        <f ca="1">IFERROR(INDEX('Product Backlog'!$C$5:$I$19,$A11,E$6),NA())</f>
        <v>#N/A</v>
      </c>
      <c r="F11" t="e">
        <f ca="1">IFERROR(INDEX('Product Backlog'!$C$5:$I$19,$A11,F$6),NA())</f>
        <v>#N/A</v>
      </c>
      <c r="G11" t="e">
        <f ca="1">IFERROR(INDEX('Product Backlog'!$C$5:$I$19,$A11,G$6),NA())</f>
        <v>#N/A</v>
      </c>
      <c r="H11" s="3" t="str">
        <f t="shared" ca="1" si="0"/>
        <v/>
      </c>
    </row>
    <row r="12" spans="1:8" ht="19.5" customHeight="1" x14ac:dyDescent="0.2">
      <c r="A12" t="e">
        <f>MATCH(B12,'Product Backlog'!$C$5:$C$19,0)</f>
        <v>#REF!</v>
      </c>
      <c r="B12" t="e">
        <f>IF(#REF!="","",#REF!)</f>
        <v>#REF!</v>
      </c>
      <c r="C12" t="e">
        <f ca="1">IFERROR(INDEX('Product Backlog'!$C$5:$I$19,$A12,C$6),NA())</f>
        <v>#N/A</v>
      </c>
      <c r="D12" t="e">
        <f ca="1">IFERROR(INDEX('Product Backlog'!$C$5:$I$19,$A12,D$6),NA())</f>
        <v>#N/A</v>
      </c>
      <c r="E12" t="e">
        <f ca="1">IFERROR(INDEX('Product Backlog'!$C$5:$I$19,$A12,E$6),NA())</f>
        <v>#N/A</v>
      </c>
      <c r="F12" t="e">
        <f ca="1">IFERROR(INDEX('Product Backlog'!$C$5:$I$19,$A12,F$6),NA())</f>
        <v>#N/A</v>
      </c>
      <c r="G12" t="e">
        <f ca="1">IFERROR(INDEX('Product Backlog'!$C$5:$I$19,$A12,G$6),NA())</f>
        <v>#N/A</v>
      </c>
      <c r="H12" s="3" t="str">
        <f t="shared" ca="1" si="0"/>
        <v/>
      </c>
    </row>
    <row r="13" spans="1:8" ht="13.5" thickBot="1" x14ac:dyDescent="0.25"/>
    <row r="14" spans="1:8" ht="18.75" thickBot="1" x14ac:dyDescent="0.3">
      <c r="B14" s="6" t="s">
        <v>13</v>
      </c>
      <c r="C14" s="6"/>
      <c r="D14" s="6"/>
      <c r="E14" s="6"/>
      <c r="F14" s="6"/>
      <c r="G14" s="6"/>
      <c r="H14" s="6"/>
    </row>
    <row r="15" spans="1:8" ht="19.5" customHeight="1" x14ac:dyDescent="0.2">
      <c r="A15">
        <f>ROWS($B$15:B15)</f>
        <v>1</v>
      </c>
      <c r="B15" t="str">
        <f>IF('Product Backlog'!C5=0,"",'Product Backlog'!C5)</f>
        <v>As any user, I want to see the reviews for a book so I can inform my decision making</v>
      </c>
      <c r="C15" t="e">
        <f ca="1">IF(B15="",NA(),IFERROR(INDEX('Product Backlog'!$C$5:$I$29,$A15,C$6),NA()))</f>
        <v>#N/A</v>
      </c>
      <c r="D15" t="e">
        <f ca="1">IF(B15="",NA(),IFERROR(INDEX('Product Backlog'!$C$5:$I$29,$A15,D$6),NA()))</f>
        <v>#N/A</v>
      </c>
      <c r="E15" t="e">
        <f ca="1">IF(B15="",NA(),IFERROR(INDEX('Product Backlog'!$C$5:$I$29,$A15,E$6),NA()))</f>
        <v>#N/A</v>
      </c>
      <c r="F15" t="e">
        <f ca="1">IF(B15="",NA(),IFERROR(INDEX('Product Backlog'!$C$5:$I$29,$A15,F$6),NA()))</f>
        <v>#N/A</v>
      </c>
      <c r="G15" t="e">
        <f ca="1">IF(B15="",NA(),IFERROR(INDEX('Product Backlog'!$C$5:$I$29,$A15,G$6),NA()))</f>
        <v>#N/A</v>
      </c>
    </row>
    <row r="16" spans="1:8" ht="19.5" customHeight="1" x14ac:dyDescent="0.2">
      <c r="A16">
        <f>ROWS($B$15:B16)</f>
        <v>2</v>
      </c>
      <c r="B16" t="str">
        <f>IF('Product Backlog'!C6=0,"",'Product Backlog'!C6)</f>
        <v>As a user, I want used books and new books of the same kind to be grouped together so I can simplify my search process.</v>
      </c>
      <c r="C16" t="e">
        <f ca="1">IF(B16="",NA(),IFERROR(INDEX('Product Backlog'!$C$5:$I$29,$A16,C$6),NA()))</f>
        <v>#N/A</v>
      </c>
      <c r="D16" t="e">
        <f ca="1">IF(B16="",NA(),IFERROR(INDEX('Product Backlog'!$C$5:$I$29,$A16,D$6),NA()))</f>
        <v>#N/A</v>
      </c>
      <c r="E16" t="e">
        <f ca="1">IF(B16="",NA(),IFERROR(INDEX('Product Backlog'!$C$5:$I$29,$A16,E$6),NA()))</f>
        <v>#N/A</v>
      </c>
      <c r="F16" t="e">
        <f ca="1">IF(B16="",NA(),IFERROR(INDEX('Product Backlog'!$C$5:$I$29,$A16,F$6),NA()))</f>
        <v>#N/A</v>
      </c>
      <c r="G16" t="e">
        <f ca="1">IF(B16="",NA(),IFERROR(INDEX('Product Backlog'!$C$5:$I$29,$A16,G$6),NA()))</f>
        <v>#N/A</v>
      </c>
    </row>
    <row r="17" spans="1:7" ht="19.5" customHeight="1" x14ac:dyDescent="0.2">
      <c r="A17">
        <f>ROWS($B$15:B17)</f>
        <v>3</v>
      </c>
      <c r="B17" t="str">
        <f>IF('Product Backlog'!C7=0,"",'Product Backlog'!C7)</f>
        <v>As a user, I want a book to become unavailable for order when it runs out of stock</v>
      </c>
      <c r="C17" t="e">
        <f ca="1">IF(B17="",NA(),IFERROR(INDEX('Product Backlog'!$C$5:$I$29,$A17,C$6),NA()))</f>
        <v>#N/A</v>
      </c>
      <c r="D17" t="e">
        <f ca="1">IF(B17="",NA(),IFERROR(INDEX('Product Backlog'!$C$5:$I$29,$A17,D$6),NA()))</f>
        <v>#N/A</v>
      </c>
      <c r="E17" t="e">
        <f ca="1">IF(B17="",NA(),IFERROR(INDEX('Product Backlog'!$C$5:$I$29,$A17,E$6),NA()))</f>
        <v>#N/A</v>
      </c>
      <c r="F17" t="e">
        <f ca="1">IF(B17="",NA(),IFERROR(INDEX('Product Backlog'!$C$5:$I$29,$A17,F$6),NA()))</f>
        <v>#N/A</v>
      </c>
      <c r="G17" t="e">
        <f ca="1">IF(B17="",NA(),IFERROR(INDEX('Product Backlog'!$C$5:$I$29,$A17,G$6),NA()))</f>
        <v>#N/A</v>
      </c>
    </row>
    <row r="18" spans="1:7" ht="19.5" customHeight="1" x14ac:dyDescent="0.2">
      <c r="A18">
        <f>ROWS($B$15:B18)</f>
        <v>4</v>
      </c>
      <c r="B18" t="str">
        <f>IF('Product Backlog'!C8=0,"",'Product Backlog'!C8)</f>
        <v>(not too sure, haven't received the response yet.)As a public user, I can share a book (so I can use it for a designated time then return it once the time is up.) (Needs PO Clarification)</v>
      </c>
      <c r="C18" t="e">
        <f ca="1">IF(B18="",NA(),IFERROR(INDEX('Product Backlog'!$C$5:$I$29,$A18,C$6),NA()))</f>
        <v>#N/A</v>
      </c>
      <c r="D18" t="e">
        <f ca="1">IF(B18="",NA(),IFERROR(INDEX('Product Backlog'!$C$5:$I$29,$A18,D$6),NA()))</f>
        <v>#N/A</v>
      </c>
      <c r="E18" t="e">
        <f ca="1">IF(B18="",NA(),IFERROR(INDEX('Product Backlog'!$C$5:$I$29,$A18,E$6),NA()))</f>
        <v>#N/A</v>
      </c>
      <c r="F18" t="e">
        <f ca="1">IF(B18="",NA(),IFERROR(INDEX('Product Backlog'!$C$5:$I$29,$A18,F$6),NA()))</f>
        <v>#N/A</v>
      </c>
      <c r="G18" t="e">
        <f ca="1">IF(B18="",NA(),IFERROR(INDEX('Product Backlog'!$C$5:$I$29,$A18,G$6),NA()))</f>
        <v>#N/A</v>
      </c>
    </row>
    <row r="19" spans="1:7" ht="19.5" customHeight="1" x14ac:dyDescent="0.2">
      <c r="A19">
        <f>ROWS($B$15:B19)</f>
        <v>5</v>
      </c>
      <c r="B19" t="str">
        <f>IF('Product Backlog'!C9=0,"",'Product Backlog'!C9)</f>
        <v>As an admin user, I want to see all of bookeroo's users so I can manage them.</v>
      </c>
      <c r="C19" t="e">
        <f ca="1">IF(B19="",NA(),IFERROR(INDEX('Product Backlog'!$C$5:$I$29,$A19,C$6),NA()))</f>
        <v>#N/A</v>
      </c>
      <c r="D19" t="e">
        <f ca="1">IF(B19="",NA(),IFERROR(INDEX('Product Backlog'!$C$5:$I$29,$A19,D$6),NA()))</f>
        <v>#N/A</v>
      </c>
      <c r="E19" t="e">
        <f ca="1">IF(B19="",NA(),IFERROR(INDEX('Product Backlog'!$C$5:$I$29,$A19,E$6),NA()))</f>
        <v>#N/A</v>
      </c>
      <c r="F19" t="e">
        <f ca="1">IF(B19="",NA(),IFERROR(INDEX('Product Backlog'!$C$5:$I$29,$A19,F$6),NA()))</f>
        <v>#N/A</v>
      </c>
      <c r="G19" t="e">
        <f ca="1">IF(B19="",NA(),IFERROR(INDEX('Product Backlog'!$C$5:$I$29,$A19,G$6),NA()))</f>
        <v>#N/A</v>
      </c>
    </row>
    <row r="20" spans="1:7" ht="19.5" customHeight="1" x14ac:dyDescent="0.2">
      <c r="A20">
        <f>ROWS($B$15:B20)</f>
        <v>6</v>
      </c>
      <c r="B20" t="str">
        <f>IF('Product Backlog'!C10=0,"",'Product Backlog'!C10)</f>
        <v>As a business user, I want to see all the books associated with my store so I can manage them</v>
      </c>
      <c r="C20" t="e">
        <f ca="1">IF(B20="",NA(),IFERROR(INDEX('Product Backlog'!$C$5:$I$29,$A20,C$6),NA()))</f>
        <v>#N/A</v>
      </c>
      <c r="D20" t="e">
        <f ca="1">IF(B20="",NA(),IFERROR(INDEX('Product Backlog'!$C$5:$I$29,$A20,D$6),NA()))</f>
        <v>#N/A</v>
      </c>
      <c r="E20" t="e">
        <f ca="1">IF(B20="",NA(),IFERROR(INDEX('Product Backlog'!$C$5:$I$29,$A20,E$6),NA()))</f>
        <v>#N/A</v>
      </c>
      <c r="F20" t="e">
        <f ca="1">IF(B20="",NA(),IFERROR(INDEX('Product Backlog'!$C$5:$I$29,$A20,F$6),NA()))</f>
        <v>#N/A</v>
      </c>
      <c r="G20" t="e">
        <f ca="1">IF(B20="",NA(),IFERROR(INDEX('Product Backlog'!$C$5:$I$29,$A20,G$6),NA()))</f>
        <v>#N/A</v>
      </c>
    </row>
    <row r="21" spans="1:7" ht="19.5" customHeight="1" x14ac:dyDescent="0.2">
      <c r="A21">
        <f>ROWS($B$15:B21)</f>
        <v>7</v>
      </c>
      <c r="B21" t="str">
        <f>IF('Product Backlog'!C11=0,"",'Product Backlog'!C11)</f>
        <v>As a user, I want to be able to create a filter when making book reports so I can analyze a subset of books</v>
      </c>
      <c r="C21" t="e">
        <f ca="1">IF(B21="",NA(),IFERROR(INDEX('Product Backlog'!$C$5:$I$29,$A21,C$6),NA()))</f>
        <v>#N/A</v>
      </c>
      <c r="D21" t="e">
        <f ca="1">IF(B21="",NA(),IFERROR(INDEX('Product Backlog'!$C$5:$I$29,$A21,D$6),NA()))</f>
        <v>#N/A</v>
      </c>
      <c r="E21" t="e">
        <f ca="1">IF(B21="",NA(),IFERROR(INDEX('Product Backlog'!$C$5:$I$29,$A21,E$6),NA()))</f>
        <v>#N/A</v>
      </c>
      <c r="F21" t="e">
        <f ca="1">IF(B21="",NA(),IFERROR(INDEX('Product Backlog'!$C$5:$I$29,$A21,F$6),NA()))</f>
        <v>#N/A</v>
      </c>
      <c r="G21" t="e">
        <f ca="1">IF(B21="",NA(),IFERROR(INDEX('Product Backlog'!$C$5:$I$29,$A21,G$6),NA()))</f>
        <v>#N/A</v>
      </c>
    </row>
    <row r="22" spans="1:7" ht="19.5" customHeight="1" x14ac:dyDescent="0.2">
      <c r="A22">
        <f>ROWS($B$15:B22)</f>
        <v>8</v>
      </c>
      <c r="B22" t="str">
        <f>IF('Product Backlog'!C12=0,"",'Product Backlog'!C12)</f>
        <v>As a generic user I want to be able to sign up with my paypal so I can accept payments for my books I am selling</v>
      </c>
      <c r="C22" t="e">
        <f ca="1">IF(B22="",NA(),IFERROR(INDEX('Product Backlog'!$C$5:$I$29,$A22,C$6),NA()))</f>
        <v>#N/A</v>
      </c>
      <c r="D22" t="e">
        <f ca="1">IF(B22="",NA(),IFERROR(INDEX('Product Backlog'!$C$5:$I$29,$A22,D$6),NA()))</f>
        <v>#N/A</v>
      </c>
      <c r="E22" t="e">
        <f ca="1">IF(B22="",NA(),IFERROR(INDEX('Product Backlog'!$C$5:$I$29,$A22,E$6),NA()))</f>
        <v>#N/A</v>
      </c>
      <c r="F22" t="e">
        <f ca="1">IF(B22="",NA(),IFERROR(INDEX('Product Backlog'!$C$5:$I$29,$A22,F$6),NA()))</f>
        <v>#N/A</v>
      </c>
      <c r="G22" t="e">
        <f ca="1">IF(B22="",NA(),IFERROR(INDEX('Product Backlog'!$C$5:$I$29,$A22,G$6),NA()))</f>
        <v>#N/A</v>
      </c>
    </row>
    <row r="23" spans="1:7" ht="19.5" customHeight="1" x14ac:dyDescent="0.2">
      <c r="A23">
        <f>ROWS($B$15:B23)</f>
        <v>9</v>
      </c>
      <c r="B23" t="str">
        <f>IF('Product Backlog'!C13=0,"",'Product Backlog'!C13)</f>
        <v>As a public user, I want a 2 hour wait period after ordering a book so I can cancel my order and get a refund</v>
      </c>
      <c r="C23" t="e">
        <f ca="1">IF(B23="",NA(),IFERROR(INDEX('Product Backlog'!$C$5:$I$29,$A23,C$6),NA()))</f>
        <v>#N/A</v>
      </c>
      <c r="D23" t="e">
        <f ca="1">IF(B23="",NA(),IFERROR(INDEX('Product Backlog'!$C$5:$I$29,$A23,D$6),NA()))</f>
        <v>#N/A</v>
      </c>
      <c r="E23" t="e">
        <f ca="1">IF(B23="",NA(),IFERROR(INDEX('Product Backlog'!$C$5:$I$29,$A23,E$6),NA()))</f>
        <v>#N/A</v>
      </c>
      <c r="F23" t="e">
        <f ca="1">IF(B23="",NA(),IFERROR(INDEX('Product Backlog'!$C$5:$I$29,$A23,F$6),NA()))</f>
        <v>#N/A</v>
      </c>
      <c r="G23" t="e">
        <f ca="1">IF(B23="",NA(),IFERROR(INDEX('Product Backlog'!$C$5:$I$29,$A23,G$6),NA()))</f>
        <v>#N/A</v>
      </c>
    </row>
    <row r="24" spans="1:7" ht="19.5" customHeight="1" x14ac:dyDescent="0.2">
      <c r="A24">
        <f>ROWS($B$15:B24)</f>
        <v>10</v>
      </c>
      <c r="B24" t="str">
        <f>IF('Product Backlog'!C14=0,"",'Product Backlog'!C14)</f>
        <v>As an admin user, I want a summary of past and current transactions so I can do admin things (Needs PO Clarification)</v>
      </c>
      <c r="C24" t="e">
        <f ca="1">IF(B24="",NA(),IFERROR(INDEX('Product Backlog'!$C$5:$I$29,$A24,C$6),NA()))</f>
        <v>#N/A</v>
      </c>
      <c r="D24" t="e">
        <f ca="1">IF(B24="",NA(),IFERROR(INDEX('Product Backlog'!$C$5:$I$29,$A24,D$6),NA()))</f>
        <v>#N/A</v>
      </c>
      <c r="E24" t="e">
        <f ca="1">IF(B24="",NA(),IFERROR(INDEX('Product Backlog'!$C$5:$I$29,$A24,E$6),NA()))</f>
        <v>#N/A</v>
      </c>
      <c r="F24" t="e">
        <f ca="1">IF(B24="",NA(),IFERROR(INDEX('Product Backlog'!$C$5:$I$29,$A24,F$6),NA()))</f>
        <v>#N/A</v>
      </c>
      <c r="G24" t="e">
        <f ca="1">IF(B24="",NA(),IFERROR(INDEX('Product Backlog'!$C$5:$I$29,$A24,G$6),NA()))</f>
        <v>#N/A</v>
      </c>
    </row>
    <row r="25" spans="1:7" ht="19.5" customHeight="1" x14ac:dyDescent="0.2">
      <c r="A25">
        <f>ROWS($B$15:B25)</f>
        <v>11</v>
      </c>
      <c r="B25" t="str">
        <f>IF('Product Backlog'!C15=0,"",'Product Backlog'!C15)</f>
        <v>As any type of user, I want to view Bookeroo's Home Page and Contact Us page so I can take action</v>
      </c>
      <c r="C25" t="e">
        <f ca="1">IF(B25="",NA(),IFERROR(INDEX('Product Backlog'!$C$5:$I$29,$A25,C$6),NA()))</f>
        <v>#N/A</v>
      </c>
      <c r="D25" t="e">
        <f ca="1">IF(B25="",NA(),IFERROR(INDEX('Product Backlog'!$C$5:$I$29,$A25,D$6),NA()))</f>
        <v>#N/A</v>
      </c>
      <c r="E25" t="e">
        <f ca="1">IF(B25="",NA(),IFERROR(INDEX('Product Backlog'!$C$5:$I$29,$A25,E$6),NA()))</f>
        <v>#N/A</v>
      </c>
      <c r="F25" t="e">
        <f ca="1">IF(B25="",NA(),IFERROR(INDEX('Product Backlog'!$C$5:$I$29,$A25,F$6),NA()))</f>
        <v>#N/A</v>
      </c>
      <c r="G25" t="e">
        <f ca="1">IF(B25="",NA(),IFERROR(INDEX('Product Backlog'!$C$5:$I$29,$A25,G$6),NA()))</f>
        <v>#N/A</v>
      </c>
    </row>
    <row r="26" spans="1:7" ht="19.5" customHeight="1" x14ac:dyDescent="0.2">
      <c r="A26">
        <f>ROWS($B$15:B26)</f>
        <v>12</v>
      </c>
      <c r="B26" t="str">
        <f>IF('Product Backlog'!C16=0,"",'Product Backlog'!C16)</f>
        <v>As a business user, I want to be able to track new orders so I can fulfill them (Needs PO clarification)</v>
      </c>
      <c r="C26" t="e">
        <f ca="1">IF(B26="",NA(),IFERROR(INDEX('Product Backlog'!$C$5:$I$29,$A26,C$6),NA()))</f>
        <v>#N/A</v>
      </c>
      <c r="D26" t="e">
        <f ca="1">IF(B26="",NA(),IFERROR(INDEX('Product Backlog'!$C$5:$I$29,$A26,D$6),NA()))</f>
        <v>#N/A</v>
      </c>
      <c r="E26" t="e">
        <f ca="1">IF(B26="",NA(),IFERROR(INDEX('Product Backlog'!$C$5:$I$29,$A26,E$6),NA()))</f>
        <v>#N/A</v>
      </c>
      <c r="F26" t="e">
        <f ca="1">IF(B26="",NA(),IFERROR(INDEX('Product Backlog'!$C$5:$I$29,$A26,F$6),NA()))</f>
        <v>#N/A</v>
      </c>
      <c r="G26" t="e">
        <f ca="1">IF(B26="",NA(),IFERROR(INDEX('Product Backlog'!$C$5:$I$29,$A26,G$6),NA()))</f>
        <v>#N/A</v>
      </c>
    </row>
    <row r="27" spans="1:7" ht="19.5" customHeight="1" x14ac:dyDescent="0.2">
      <c r="A27">
        <f>ROWS($B$15:B27)</f>
        <v>13</v>
      </c>
      <c r="B27" t="str">
        <f>IF('Product Backlog'!C17=0,"",'Product Backlog'!C17)</f>
        <v>As any type of user I want to be able to pay for my order with PayPal, so I can keep my payment secure.</v>
      </c>
      <c r="C27" t="e">
        <f ca="1">IF(B27="",NA(),IFERROR(INDEX('Product Backlog'!$C$5:$I$29,$A27,C$6),NA()))</f>
        <v>#N/A</v>
      </c>
      <c r="D27" t="e">
        <f ca="1">IF(B27="",NA(),IFERROR(INDEX('Product Backlog'!$C$5:$I$29,$A27,D$6),NA()))</f>
        <v>#N/A</v>
      </c>
      <c r="E27" t="e">
        <f ca="1">IF(B27="",NA(),IFERROR(INDEX('Product Backlog'!$C$5:$I$29,$A27,E$6),NA()))</f>
        <v>#N/A</v>
      </c>
      <c r="F27" t="e">
        <f ca="1">IF(B27="",NA(),IFERROR(INDEX('Product Backlog'!$C$5:$I$29,$A27,F$6),NA()))</f>
        <v>#N/A</v>
      </c>
      <c r="G27" t="e">
        <f ca="1">IF(B27="",NA(),IFERROR(INDEX('Product Backlog'!$C$5:$I$29,$A27,G$6),NA()))</f>
        <v>#N/A</v>
      </c>
    </row>
    <row r="28" spans="1:7" ht="19.5" customHeight="1" x14ac:dyDescent="0.2">
      <c r="A28">
        <f>ROWS($B$15:B28)</f>
        <v>14</v>
      </c>
      <c r="B28" t="str">
        <f>IF('Product Backlog'!C18=0,"",'Product Backlog'!C18)</f>
        <v>As a registered user, I want to login to bookeroo, so I can see my dashboard</v>
      </c>
      <c r="C28" t="e">
        <f ca="1">IF(B28="",NA(),IFERROR(INDEX('Product Backlog'!$C$5:$I$29,$A28,C$6),NA()))</f>
        <v>#N/A</v>
      </c>
      <c r="D28" t="e">
        <f ca="1">IF(B28="",NA(),IFERROR(INDEX('Product Backlog'!$C$5:$I$29,$A28,D$6),NA()))</f>
        <v>#N/A</v>
      </c>
      <c r="E28" t="e">
        <f ca="1">IF(B28="",NA(),IFERROR(INDEX('Product Backlog'!$C$5:$I$29,$A28,E$6),NA()))</f>
        <v>#N/A</v>
      </c>
      <c r="F28" t="e">
        <f ca="1">IF(B28="",NA(),IFERROR(INDEX('Product Backlog'!$C$5:$I$29,$A28,F$6),NA()))</f>
        <v>#N/A</v>
      </c>
      <c r="G28" t="e">
        <f ca="1">IF(B28="",NA(),IFERROR(INDEX('Product Backlog'!$C$5:$I$29,$A28,G$6),NA()))</f>
        <v>#N/A</v>
      </c>
    </row>
    <row r="29" spans="1:7" ht="19.5" customHeight="1" x14ac:dyDescent="0.2">
      <c r="A29">
        <f>ROWS($B$15:B29)</f>
        <v>15</v>
      </c>
      <c r="B29" t="str">
        <f>IF('Product Backlog'!C19=0,"",'Product Backlog'!C19)</f>
        <v>As any user, I want to be able to add books, so I can sell them.</v>
      </c>
      <c r="C29" t="e">
        <f ca="1">IF(B29="",NA(),IFERROR(INDEX('Product Backlog'!$C$5:$I$29,$A29,C$6),NA()))</f>
        <v>#N/A</v>
      </c>
      <c r="D29" t="e">
        <f ca="1">IF(B29="",NA(),IFERROR(INDEX('Product Backlog'!$C$5:$I$29,$A29,D$6),NA()))</f>
        <v>#N/A</v>
      </c>
      <c r="E29" t="e">
        <f ca="1">IF(B29="",NA(),IFERROR(INDEX('Product Backlog'!$C$5:$I$29,$A29,E$6),NA()))</f>
        <v>#N/A</v>
      </c>
      <c r="F29" t="e">
        <f ca="1">IF(B29="",NA(),IFERROR(INDEX('Product Backlog'!$C$5:$I$29,$A29,F$6),NA()))</f>
        <v>#N/A</v>
      </c>
      <c r="G29" t="e">
        <f ca="1">IF(B29="",NA(),IFERROR(INDEX('Product Backlog'!$C$5:$I$29,$A29,G$6),NA()))</f>
        <v>#N/A</v>
      </c>
    </row>
    <row r="30" spans="1:7" ht="19.5" customHeight="1" x14ac:dyDescent="0.2">
      <c r="A30">
        <f>ROWS($B$15:B30)</f>
        <v>16</v>
      </c>
      <c r="B30" t="str">
        <f>IF('Product Backlog'!C20=0,"",'Product Backlog'!C20)</f>
        <v>As a user, I want to edit users so I can moderate users on bookeroo</v>
      </c>
      <c r="C30" t="e">
        <f ca="1">IF(B30="",NA(),IFERROR(INDEX('Product Backlog'!$C$5:$I$29,$A30,C$6),NA()))</f>
        <v>#N/A</v>
      </c>
      <c r="D30" t="e">
        <f ca="1">IF(B30="",NA(),IFERROR(INDEX('Product Backlog'!$C$5:$I$29,$A30,D$6),NA()))</f>
        <v>#N/A</v>
      </c>
      <c r="E30" t="e">
        <f ca="1">IF(B30="",NA(),IFERROR(INDEX('Product Backlog'!$C$5:$I$29,$A30,E$6),NA()))</f>
        <v>#N/A</v>
      </c>
      <c r="F30" t="e">
        <f ca="1">IF(B30="",NA(),IFERROR(INDEX('Product Backlog'!$C$5:$I$29,$A30,F$6),NA()))</f>
        <v>#N/A</v>
      </c>
      <c r="G30" t="e">
        <f ca="1">IF(B30="",NA(),IFERROR(INDEX('Product Backlog'!$C$5:$I$29,$A30,G$6),NA()))</f>
        <v>#N/A</v>
      </c>
    </row>
    <row r="31" spans="1:7" ht="19.5" customHeight="1" x14ac:dyDescent="0.2">
      <c r="A31">
        <f>ROWS($B$15:B31)</f>
        <v>17</v>
      </c>
      <c r="B31" t="str">
        <f>IF('Product Backlog'!C21=0,"",'Product Backlog'!C21)</f>
        <v>As an admin user, I want to approve/suspend users and pending business user registrations so I can do admin things</v>
      </c>
      <c r="C31" t="e">
        <f ca="1">IF(B31="",NA(),IFERROR(INDEX('Product Backlog'!$C$5:$I$29,$A31,C$6),NA()))</f>
        <v>#N/A</v>
      </c>
      <c r="D31" t="e">
        <f ca="1">IF(B31="",NA(),IFERROR(INDEX('Product Backlog'!$C$5:$I$29,$A31,D$6),NA()))</f>
        <v>#N/A</v>
      </c>
      <c r="E31" t="e">
        <f ca="1">IF(B31="",NA(),IFERROR(INDEX('Product Backlog'!$C$5:$I$29,$A31,E$6),NA()))</f>
        <v>#N/A</v>
      </c>
      <c r="F31" t="e">
        <f ca="1">IF(B31="",NA(),IFERROR(INDEX('Product Backlog'!$C$5:$I$29,$A31,F$6),NA()))</f>
        <v>#N/A</v>
      </c>
      <c r="G31" t="e">
        <f ca="1">IF(B31="",NA(),IFERROR(INDEX('Product Backlog'!$C$5:$I$29,$A31,G$6),NA()))</f>
        <v>#N/A</v>
      </c>
    </row>
    <row r="32" spans="1:7" ht="19.5" customHeight="1" x14ac:dyDescent="0.2">
      <c r="A32">
        <f>ROWS($B$15:B32)</f>
        <v>18</v>
      </c>
      <c r="B32" t="str">
        <f>IF('Product Backlog'!C22=0,"",'Product Backlog'!C22)</f>
        <v>As a business I want to register my business on bookeroo pending approval so I can sell and share books on bookeroo (PO clarification for logging in as unverified)</v>
      </c>
      <c r="C32" t="e">
        <f ca="1">IF(B32="",NA(),IFERROR(INDEX('Product Backlog'!$C$5:$I$29,$A32,C$6),NA()))</f>
        <v>#N/A</v>
      </c>
      <c r="D32" t="e">
        <f ca="1">IF(B32="",NA(),IFERROR(INDEX('Product Backlog'!$C$5:$I$29,$A32,D$6),NA()))</f>
        <v>#N/A</v>
      </c>
      <c r="E32" t="e">
        <f ca="1">IF(B32="",NA(),IFERROR(INDEX('Product Backlog'!$C$5:$I$29,$A32,E$6),NA()))</f>
        <v>#N/A</v>
      </c>
      <c r="F32" t="e">
        <f ca="1">IF(B32="",NA(),IFERROR(INDEX('Product Backlog'!$C$5:$I$29,$A32,F$6),NA()))</f>
        <v>#N/A</v>
      </c>
      <c r="G32" t="e">
        <f ca="1">IF(B32="",NA(),IFERROR(INDEX('Product Backlog'!$C$5:$I$29,$A32,G$6),NA()))</f>
        <v>#N/A</v>
      </c>
    </row>
    <row r="33" spans="1:7" ht="19.5" customHeight="1" x14ac:dyDescent="0.2">
      <c r="A33">
        <f>ROWS($B$15:B33)</f>
        <v>19</v>
      </c>
      <c r="B33" t="str">
        <f>IF('Product Backlog'!C23=0,"",'Product Backlog'!C23)</f>
        <v>As an unregistered user, I want immediate account registration so I can become a public customer of bookeroo straight away</v>
      </c>
      <c r="C33" t="e">
        <f ca="1">IF(B33="",NA(),IFERROR(INDEX('Product Backlog'!$C$5:$I$29,$A33,C$6),NA()))</f>
        <v>#N/A</v>
      </c>
      <c r="D33" t="e">
        <f ca="1">IF(B33="",NA(),IFERROR(INDEX('Product Backlog'!$C$5:$I$29,$A33,D$6),NA()))</f>
        <v>#N/A</v>
      </c>
      <c r="E33" t="e">
        <f ca="1">IF(B33="",NA(),IFERROR(INDEX('Product Backlog'!$C$5:$I$29,$A33,E$6),NA()))</f>
        <v>#N/A</v>
      </c>
      <c r="F33" t="e">
        <f ca="1">IF(B33="",NA(),IFERROR(INDEX('Product Backlog'!$C$5:$I$29,$A33,F$6),NA()))</f>
        <v>#N/A</v>
      </c>
      <c r="G33" t="e">
        <f ca="1">IF(B33="",NA(),IFERROR(INDEX('Product Backlog'!$C$5:$I$29,$A33,G$6),NA()))</f>
        <v>#N/A</v>
      </c>
    </row>
    <row r="34" spans="1:7" ht="19.5" customHeight="1" x14ac:dyDescent="0.2">
      <c r="A34">
        <f>ROWS($B$15:B34)</f>
        <v>20</v>
      </c>
      <c r="B34" t="str">
        <f>IF('Product Backlog'!C24=0,"",'Product Backlog'!C24)</f>
        <v>As user, I want to be able to download a csv report about the books, so I can analyse the system.</v>
      </c>
      <c r="C34" t="e">
        <f ca="1">IF(B34="",NA(),IFERROR(INDEX('Product Backlog'!$C$5:$I$29,$A34,C$6),NA()))</f>
        <v>#N/A</v>
      </c>
      <c r="D34" t="e">
        <f ca="1">IF(B34="",NA(),IFERROR(INDEX('Product Backlog'!$C$5:$I$29,$A34,D$6),NA()))</f>
        <v>#N/A</v>
      </c>
      <c r="E34" t="e">
        <f ca="1">IF(B34="",NA(),IFERROR(INDEX('Product Backlog'!$C$5:$I$29,$A34,E$6),NA()))</f>
        <v>#N/A</v>
      </c>
      <c r="F34" t="e">
        <f ca="1">IF(B34="",NA(),IFERROR(INDEX('Product Backlog'!$C$5:$I$29,$A34,F$6),NA()))</f>
        <v>#N/A</v>
      </c>
      <c r="G34" t="e">
        <f ca="1">IF(B34="",NA(),IFERROR(INDEX('Product Backlog'!$C$5:$I$29,$A34,G$6),NA()))</f>
        <v>#N/A</v>
      </c>
    </row>
    <row r="35" spans="1:7" ht="19.5" customHeight="1" x14ac:dyDescent="0.2">
      <c r="A35">
        <f>ROWS($B$15:B35)</f>
        <v>21</v>
      </c>
      <c r="B35" t="str">
        <f>IF('Product Backlog'!C25=0,"",'Product Backlog'!C25)</f>
        <v>As a user, I want to be able to edit book listings, so I can keep information up to date.</v>
      </c>
      <c r="C35" t="e">
        <f ca="1">IF(B35="",NA(),IFERROR(INDEX('Product Backlog'!$C$5:$I$29,$A35,C$6),NA()))</f>
        <v>#N/A</v>
      </c>
      <c r="D35" t="e">
        <f ca="1">IF(B35="",NA(),IFERROR(INDEX('Product Backlog'!$C$5:$I$29,$A35,D$6),NA()))</f>
        <v>#N/A</v>
      </c>
      <c r="E35" t="e">
        <f ca="1">IF(B35="",NA(),IFERROR(INDEX('Product Backlog'!$C$5:$I$29,$A35,E$6),NA()))</f>
        <v>#N/A</v>
      </c>
      <c r="F35" t="e">
        <f ca="1">IF(B35="",NA(),IFERROR(INDEX('Product Backlog'!$C$5:$I$29,$A35,F$6),NA()))</f>
        <v>#N/A</v>
      </c>
      <c r="G35" t="e">
        <f ca="1">IF(B35="",NA(),IFERROR(INDEX('Product Backlog'!$C$5:$I$29,$A35,G$6),NA()))</f>
        <v>#N/A</v>
      </c>
    </row>
    <row r="36" spans="1:7" ht="19.5" customHeight="1" x14ac:dyDescent="0.2">
      <c r="A36">
        <f>ROWS($B$15:B36)</f>
        <v>22</v>
      </c>
      <c r="B36" t="str">
        <f>IF('Product Backlog'!C26=0,"",'Product Backlog'!C26)</f>
        <v>As a user, I want to be able to add reviews on books I've bought</v>
      </c>
      <c r="C36" t="e">
        <f ca="1">IF(B36="",NA(),IFERROR(INDEX('Product Backlog'!$C$5:$I$29,$A36,C$6),NA()))</f>
        <v>#N/A</v>
      </c>
      <c r="D36" t="e">
        <f ca="1">IF(B36="",NA(),IFERROR(INDEX('Product Backlog'!$C$5:$I$29,$A36,D$6),NA()))</f>
        <v>#N/A</v>
      </c>
      <c r="E36" t="e">
        <f ca="1">IF(B36="",NA(),IFERROR(INDEX('Product Backlog'!$C$5:$I$29,$A36,E$6),NA()))</f>
        <v>#N/A</v>
      </c>
      <c r="F36" t="e">
        <f ca="1">IF(B36="",NA(),IFERROR(INDEX('Product Backlog'!$C$5:$I$29,$A36,F$6),NA()))</f>
        <v>#N/A</v>
      </c>
      <c r="G36" t="e">
        <f ca="1">IF(B36="",NA(),IFERROR(INDEX('Product Backlog'!$C$5:$I$29,$A36,G$6),NA()))</f>
        <v>#N/A</v>
      </c>
    </row>
    <row r="37" spans="1:7" ht="19.5" customHeight="1" x14ac:dyDescent="0.2">
      <c r="A37">
        <f>ROWS($B$15:B37)</f>
        <v>23</v>
      </c>
      <c r="B37" t="str">
        <f>IF('Product Backlog'!C27=0,"",'Product Backlog'!C27)</f>
        <v>As a user, I want to be able to see a preview of a book.</v>
      </c>
      <c r="C37" t="e">
        <f ca="1">IF(B37="",NA(),IFERROR(INDEX('Product Backlog'!$C$5:$I$29,$A37,C$6),NA()))</f>
        <v>#N/A</v>
      </c>
      <c r="D37" t="e">
        <f ca="1">IF(B37="",NA(),IFERROR(INDEX('Product Backlog'!$C$5:$I$29,$A37,D$6),NA()))</f>
        <v>#N/A</v>
      </c>
      <c r="E37" t="e">
        <f ca="1">IF(B37="",NA(),IFERROR(INDEX('Product Backlog'!$C$5:$I$29,$A37,E$6),NA()))</f>
        <v>#N/A</v>
      </c>
      <c r="F37" t="e">
        <f ca="1">IF(B37="",NA(),IFERROR(INDEX('Product Backlog'!$C$5:$I$29,$A37,F$6),NA()))</f>
        <v>#N/A</v>
      </c>
      <c r="G37" t="e">
        <f ca="1">IF(B37="",NA(),IFERROR(INDEX('Product Backlog'!$C$5:$I$29,$A37,G$6),NA()))</f>
        <v>#N/A</v>
      </c>
    </row>
    <row r="38" spans="1:7" ht="19.5" customHeight="1" x14ac:dyDescent="0.2">
      <c r="A38">
        <f>ROWS($B$15:B38)</f>
        <v>24</v>
      </c>
      <c r="B38" t="str">
        <f>IF('Product Backlog'!C28=0,"",'Product Backlog'!C28)</f>
        <v>As an admin/business user, I want to be able to download user transactions report in a CSV format</v>
      </c>
      <c r="C38" t="e">
        <f ca="1">IF(B38="",NA(),IFERROR(INDEX('Product Backlog'!$C$5:$I$29,$A38,C$6),NA()))</f>
        <v>#N/A</v>
      </c>
      <c r="D38" t="e">
        <f ca="1">IF(B38="",NA(),IFERROR(INDEX('Product Backlog'!$C$5:$I$29,$A38,D$6),NA()))</f>
        <v>#N/A</v>
      </c>
      <c r="E38" t="e">
        <f ca="1">IF(B38="",NA(),IFERROR(INDEX('Product Backlog'!$C$5:$I$29,$A38,E$6),NA()))</f>
        <v>#N/A</v>
      </c>
      <c r="F38" t="e">
        <f ca="1">IF(B38="",NA(),IFERROR(INDEX('Product Backlog'!$C$5:$I$29,$A38,F$6),NA()))</f>
        <v>#N/A</v>
      </c>
      <c r="G38" t="e">
        <f ca="1">IF(B38="",NA(),IFERROR(INDEX('Product Backlog'!$C$5:$I$29,$A38,G$6),NA()))</f>
        <v>#N/A</v>
      </c>
    </row>
    <row r="39" spans="1:7" ht="19.5" customHeight="1" x14ac:dyDescent="0.2">
      <c r="A39">
        <f>ROWS($B$15:B39)</f>
        <v>25</v>
      </c>
      <c r="B39" t="str">
        <f>IF('Product Backlog'!C29=0,"",'Product Backlog'!C29)</f>
        <v>As a user, I want to be able to search for books by title, author, ISBN, and category</v>
      </c>
      <c r="C39" t="e">
        <f ca="1">IF(B39="",NA(),IFERROR(INDEX('Product Backlog'!$C$5:$I$29,$A39,C$6),NA()))</f>
        <v>#N/A</v>
      </c>
      <c r="D39" t="e">
        <f ca="1">IF(B39="",NA(),IFERROR(INDEX('Product Backlog'!$C$5:$I$29,$A39,D$6),NA()))</f>
        <v>#N/A</v>
      </c>
      <c r="E39" t="e">
        <f ca="1">IF(B39="",NA(),IFERROR(INDEX('Product Backlog'!$C$5:$I$29,$A39,E$6),NA()))</f>
        <v>#N/A</v>
      </c>
      <c r="F39" t="e">
        <f ca="1">IF(B39="",NA(),IFERROR(INDEX('Product Backlog'!$C$5:$I$29,$A39,F$6),NA()))</f>
        <v>#N/A</v>
      </c>
      <c r="G39" t="e">
        <f ca="1">IF(B39="",NA(),IFERROR(INDEX('Product Backlog'!$C$5:$I$29,$A39,G$6),NA()))</f>
        <v>#N/A</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Backlog</vt:lpstr>
      <vt:lpstr>Calculations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dc:creator>
  <cp:keywords/>
  <dc:description/>
  <cp:lastModifiedBy>Jack</cp:lastModifiedBy>
  <cp:revision/>
  <dcterms:created xsi:type="dcterms:W3CDTF">2012-09-25T18:06:39Z</dcterms:created>
  <dcterms:modified xsi:type="dcterms:W3CDTF">2021-08-14T10:43:36Z</dcterms:modified>
  <cp:category/>
  <cp:contentStatus/>
</cp:coreProperties>
</file>