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me\Dropbox\KiCad\Gerdien_tube\Gerdien_tube_v1.02\"/>
    </mc:Choice>
  </mc:AlternateContent>
  <xr:revisionPtr revIDLastSave="0" documentId="13_ncr:1_{1E9D602C-54C6-4047-9950-B6FBF1ED53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erdien_tube" sheetId="1" r:id="rId1"/>
    <sheet name="G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2" l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E19" i="2" l="1"/>
  <c r="G4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  <c r="G42" i="1" s="1"/>
</calcChain>
</file>

<file path=xl/sharedStrings.xml><?xml version="1.0" encoding="utf-8"?>
<sst xmlns="http://schemas.openxmlformats.org/spreadsheetml/2006/main" count="184" uniqueCount="139">
  <si>
    <t>Pouzdro</t>
  </si>
  <si>
    <t>Množství</t>
  </si>
  <si>
    <t>Dostupné</t>
  </si>
  <si>
    <t>Cena za kus</t>
  </si>
  <si>
    <t>Cena</t>
  </si>
  <si>
    <t>S1</t>
  </si>
  <si>
    <t>PushButton_Round_D12mm_THT_KS-01Q-01</t>
  </si>
  <si>
    <t>GPTS203211B</t>
  </si>
  <si>
    <t>630-028</t>
  </si>
  <si>
    <t>MH1,MH2,MH3,MH4</t>
  </si>
  <si>
    <t>MountingHole_3.2mm_M3_Pad</t>
  </si>
  <si>
    <t>MountingHole_Pad</t>
  </si>
  <si>
    <t>A1</t>
  </si>
  <si>
    <t>Arduino_Nano</t>
  </si>
  <si>
    <t>Arduino_Nano_v3.x</t>
  </si>
  <si>
    <t>C1,C3,C4,C6,C8</t>
  </si>
  <si>
    <t>C_1206_3216Metric_Pad1.42x1.75mm_HandSolder</t>
  </si>
  <si>
    <t>10uF</t>
  </si>
  <si>
    <t>C2,C7,C10,C11</t>
  </si>
  <si>
    <t>C_0805_2012Metric_Pad1.15x1.40mm_HandSolder</t>
  </si>
  <si>
    <t>1uF</t>
  </si>
  <si>
    <t>C5</t>
  </si>
  <si>
    <t>0.1uF</t>
  </si>
  <si>
    <t>C9</t>
  </si>
  <si>
    <t>22uF</t>
  </si>
  <si>
    <t>D1,D3</t>
  </si>
  <si>
    <t>D_DO-41_SOD81_P10.16mm_Horizontal</t>
  </si>
  <si>
    <t>1N4007</t>
  </si>
  <si>
    <t>D2</t>
  </si>
  <si>
    <t>1N5819</t>
  </si>
  <si>
    <t>223-001</t>
  </si>
  <si>
    <t>IC1</t>
  </si>
  <si>
    <t>SOIC127P600X175-8N</t>
  </si>
  <si>
    <t>LMC6042IN/NOPB</t>
  </si>
  <si>
    <t>https://cz.mouser.com/ProductDetail/Texas-Instruments/LMC6042IN-NOPB?qs=QbsRYf82W3F%252BvJ4QFsi9pA%3D%3D</t>
  </si>
  <si>
    <t>IC2</t>
  </si>
  <si>
    <t>SOP65P490X110-8N</t>
  </si>
  <si>
    <t>CAT5140ZI-00-GT3</t>
  </si>
  <si>
    <t>https://cz.mouser.com/ProductDetail/ON-Semiconductor/CAT5140ZI-00-GT3?qs=%2Fha2pyFaduitA4mv3ZC0kp9hdzzNaVlCSYTE3Rn%2FoikqLNqx60yfjQ%3D%3D</t>
  </si>
  <si>
    <t>J1</t>
  </si>
  <si>
    <t>PinSocket_2x08_P2.54mm_Vertical</t>
  </si>
  <si>
    <t>Conn_02x08_Odd_Even</t>
  </si>
  <si>
    <t>J2,J3</t>
  </si>
  <si>
    <t>PinSocket_1x06_P2.54mm_Vertical</t>
  </si>
  <si>
    <t>Conn_01x06_Female</t>
  </si>
  <si>
    <t>J4</t>
  </si>
  <si>
    <t>PinHeader_1x03_P2.54mm_Vertical</t>
  </si>
  <si>
    <t>Conn_01x03_Male</t>
  </si>
  <si>
    <t>J6,J7</t>
  </si>
  <si>
    <t>PinSocket_1x01_P2.54mm_Vertical</t>
  </si>
  <si>
    <t>Conn_01x01_Female</t>
  </si>
  <si>
    <t>J8</t>
  </si>
  <si>
    <t>BarrelJack_Horizontal</t>
  </si>
  <si>
    <t>Barrel_Jack</t>
  </si>
  <si>
    <t>806-312</t>
  </si>
  <si>
    <t>J9,J10</t>
  </si>
  <si>
    <t>PinHeader_1x02_P2.54mm_Horizontal</t>
  </si>
  <si>
    <t>Conn_01x02_Male</t>
  </si>
  <si>
    <t>K1,K2</t>
  </si>
  <si>
    <t>HE721A0510</t>
  </si>
  <si>
    <t>634-012</t>
  </si>
  <si>
    <t>MH5,MH6,MH7</t>
  </si>
  <si>
    <t>MountingHole_2.5mm</t>
  </si>
  <si>
    <t>MountingHole</t>
  </si>
  <si>
    <t>PS1,PS2</t>
  </si>
  <si>
    <t>RP0512D</t>
  </si>
  <si>
    <t>RH-0515D</t>
  </si>
  <si>
    <t>https://cz.mouser.com/ProductDetail/RECOM-Power/RH-0515D?qs=YWgezujkI1I0O2RytZapjw%3D%3D</t>
  </si>
  <si>
    <t>Q1</t>
  </si>
  <si>
    <t>SOT-23-3</t>
  </si>
  <si>
    <t>BSS138</t>
  </si>
  <si>
    <t>https://cz.mouser.com/ProductDetail/ON-Semiconductor-Fairchild/BSS138?qs=HK%252BeIG1iaahCeqBvjB4arg%3D%3D</t>
  </si>
  <si>
    <t>Q2,Q5</t>
  </si>
  <si>
    <t>TO-92_Inline</t>
  </si>
  <si>
    <t>BC547</t>
  </si>
  <si>
    <t>210-026</t>
  </si>
  <si>
    <t>Q3</t>
  </si>
  <si>
    <t>SOT95P237X112-3N</t>
  </si>
  <si>
    <t>FDN306P</t>
  </si>
  <si>
    <t>https://cz.mouser.com/ProductDetail/ON-Semiconductor-Fairchild/FDN306P?qs=%2Fha2pyFadugSWFs5Mc2rG9fvHqMw5G1OI9uc3ZgYdDM%3D</t>
  </si>
  <si>
    <t>Q4</t>
  </si>
  <si>
    <t>SOT-23-6</t>
  </si>
  <si>
    <t>LTC4412ES6_TRMPBF</t>
  </si>
  <si>
    <t>https://cz.mouser.com/ProductDetail/Analog-Devices-Linear-Technology/LTC4412ES6TRMPBF?qs=hVkxg5c3xu8vBeVp9%252BXk%252Bg%3D%3D</t>
  </si>
  <si>
    <t>R1,R3</t>
  </si>
  <si>
    <t>R_0805_2012Metric_Pad1.15x1.40mm_HandSolder</t>
  </si>
  <si>
    <t>1M</t>
  </si>
  <si>
    <t>901-036</t>
  </si>
  <si>
    <t>R2,R4,R6,R13,R14</t>
  </si>
  <si>
    <t>10k</t>
  </si>
  <si>
    <t>901-003</t>
  </si>
  <si>
    <t>R5,R9,R16</t>
  </si>
  <si>
    <t>1k</t>
  </si>
  <si>
    <t>901-029</t>
  </si>
  <si>
    <t>R10</t>
  </si>
  <si>
    <t>2k</t>
  </si>
  <si>
    <t>901-066</t>
  </si>
  <si>
    <t>R11,R12</t>
  </si>
  <si>
    <t>5k</t>
  </si>
  <si>
    <t>901-128</t>
  </si>
  <si>
    <t>TP1,TP2</t>
  </si>
  <si>
    <t>PinHeader_1x01_P2.54mm_Vertical</t>
  </si>
  <si>
    <t>TestPoint</t>
  </si>
  <si>
    <t>U1</t>
  </si>
  <si>
    <t>TEC3_0911</t>
  </si>
  <si>
    <t>TEC_3-0911</t>
  </si>
  <si>
    <t>https://cz.mouser.com/ProductDetail/TRACO-Power/TEC-3-0911?qs=55YtniHzbhAODAHTZEB25A%3D%3D</t>
  </si>
  <si>
    <t>G***</t>
  </si>
  <si>
    <t>CRREAT_197x129</t>
  </si>
  <si>
    <t>LOGO</t>
  </si>
  <si>
    <t>J11</t>
  </si>
  <si>
    <t>PinHeader_1x02_P2.54mm_Vertical</t>
  </si>
  <si>
    <t>J5</t>
  </si>
  <si>
    <t>TerminalBlock_RND_205-00278_1x04_P5.00mm_Vertical</t>
  </si>
  <si>
    <t>Screw_Terminal_01x04</t>
  </si>
  <si>
    <t>R15</t>
  </si>
  <si>
    <t>470k</t>
  </si>
  <si>
    <t>901-110</t>
  </si>
  <si>
    <t>Adaptér</t>
  </si>
  <si>
    <t>751-811</t>
  </si>
  <si>
    <t>Akumulátor</t>
  </si>
  <si>
    <t>540-492</t>
  </si>
  <si>
    <t>Držák baterie</t>
  </si>
  <si>
    <t>819-117</t>
  </si>
  <si>
    <t>819-089</t>
  </si>
  <si>
    <t>patice</t>
  </si>
  <si>
    <t>823-011</t>
  </si>
  <si>
    <t>Určení</t>
  </si>
  <si>
    <t>Určovatel</t>
  </si>
  <si>
    <t>https://cz.mouser.com/ProductDetail/KEMET/C1206C106K4PACTU?qs=nz7vn1PXJ%2Feyzlyip0aTxw%3D%3D</t>
  </si>
  <si>
    <t>https://cz.mouser.com/ProductDetail/Taiyo-Yuden/EMK316ABJ226KL-T?qs=vRDgv%252B14ozAnLVgeVXAjKA%3D%3D</t>
  </si>
  <si>
    <t>https://cz.mouser.com/ProductDetail/Taiyo-Yuden/EMK212B7105KG-T?qs=I6KAKw0tg2yMLHYVqC1Cbg%3D%3D</t>
  </si>
  <si>
    <t>https://cz.mouser.com/ProductDetail/Wurth-Elektronik/885012207045?qs=0KOYDY2FL2%252BXQfJ0lEk3cQ%3D%3D</t>
  </si>
  <si>
    <t>220-002 popřpadě 917-065</t>
  </si>
  <si>
    <t>Kód</t>
  </si>
  <si>
    <t>Adaptér 9V</t>
  </si>
  <si>
    <t>Držák baterie 9V</t>
  </si>
  <si>
    <t>Napájecí konektor 9V</t>
  </si>
  <si>
    <t>Patice PDIP-8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</si>
</sst>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19" workbookViewId="0">
      <selection activeCell="E35" sqref="E35"/>
    </sheetView>
  </sheetViews>
  <sheetFormatPr defaultRowHeight="14.4" x14ac:dyDescent="0.3"/>
  <cols>
    <col min="1" max="1" width="18.109375" bestFit="1" customWidth="1"/>
    <col min="2" max="2" width="48.6640625" bestFit="1" customWidth="1"/>
    <col min="4" max="4" width="20.5546875" bestFit="1" customWidth="1"/>
    <col min="5" max="5" width="20.109375" customWidth="1"/>
  </cols>
  <sheetData>
    <row r="1" spans="1:7" x14ac:dyDescent="0.3">
      <c r="A1" t="s">
        <v>128</v>
      </c>
      <c r="B1" t="s">
        <v>0</v>
      </c>
      <c r="C1" t="s">
        <v>1</v>
      </c>
      <c r="D1" t="s">
        <v>127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>
        <v>1</v>
      </c>
      <c r="D2" t="s">
        <v>7</v>
      </c>
      <c r="E2" t="s">
        <v>8</v>
      </c>
      <c r="F2">
        <v>12</v>
      </c>
      <c r="G2">
        <f>F2*C2</f>
        <v>12</v>
      </c>
    </row>
    <row r="3" spans="1:7" x14ac:dyDescent="0.3">
      <c r="A3" t="s">
        <v>9</v>
      </c>
      <c r="B3" t="s">
        <v>10</v>
      </c>
      <c r="C3">
        <v>4</v>
      </c>
      <c r="D3" t="s">
        <v>11</v>
      </c>
      <c r="G3">
        <f t="shared" ref="G3:G40" si="0">F3*C3</f>
        <v>0</v>
      </c>
    </row>
    <row r="4" spans="1:7" x14ac:dyDescent="0.3">
      <c r="A4" t="s">
        <v>12</v>
      </c>
      <c r="B4" t="s">
        <v>13</v>
      </c>
      <c r="C4">
        <v>1</v>
      </c>
      <c r="D4" t="s">
        <v>14</v>
      </c>
      <c r="G4">
        <f t="shared" si="0"/>
        <v>0</v>
      </c>
    </row>
    <row r="5" spans="1:7" x14ac:dyDescent="0.3">
      <c r="A5" t="s">
        <v>15</v>
      </c>
      <c r="B5" t="s">
        <v>16</v>
      </c>
      <c r="C5">
        <v>5</v>
      </c>
      <c r="D5" t="s">
        <v>17</v>
      </c>
      <c r="E5" t="s">
        <v>129</v>
      </c>
      <c r="F5">
        <v>5.62</v>
      </c>
      <c r="G5">
        <f t="shared" si="0"/>
        <v>28.1</v>
      </c>
    </row>
    <row r="6" spans="1:7" x14ac:dyDescent="0.3">
      <c r="A6" t="s">
        <v>18</v>
      </c>
      <c r="B6" t="s">
        <v>19</v>
      </c>
      <c r="C6">
        <v>4</v>
      </c>
      <c r="D6" t="s">
        <v>20</v>
      </c>
      <c r="E6" t="s">
        <v>131</v>
      </c>
      <c r="F6">
        <v>3.04</v>
      </c>
      <c r="G6">
        <f t="shared" si="0"/>
        <v>12.16</v>
      </c>
    </row>
    <row r="7" spans="1:7" x14ac:dyDescent="0.3">
      <c r="A7" t="s">
        <v>21</v>
      </c>
      <c r="B7" t="s">
        <v>19</v>
      </c>
      <c r="C7">
        <v>1</v>
      </c>
      <c r="D7" t="s">
        <v>22</v>
      </c>
      <c r="E7" t="s">
        <v>132</v>
      </c>
      <c r="F7">
        <v>2.08</v>
      </c>
      <c r="G7">
        <f t="shared" si="0"/>
        <v>2.08</v>
      </c>
    </row>
    <row r="8" spans="1:7" x14ac:dyDescent="0.3">
      <c r="A8" t="s">
        <v>23</v>
      </c>
      <c r="B8" t="s">
        <v>16</v>
      </c>
      <c r="C8">
        <v>1</v>
      </c>
      <c r="D8" t="s">
        <v>24</v>
      </c>
      <c r="E8" t="s">
        <v>130</v>
      </c>
      <c r="F8">
        <v>11.7</v>
      </c>
      <c r="G8">
        <f t="shared" si="0"/>
        <v>11.7</v>
      </c>
    </row>
    <row r="9" spans="1:7" x14ac:dyDescent="0.3">
      <c r="A9" t="s">
        <v>25</v>
      </c>
      <c r="B9" t="s">
        <v>26</v>
      </c>
      <c r="C9">
        <v>2</v>
      </c>
      <c r="D9" t="s">
        <v>27</v>
      </c>
      <c r="E9" t="s">
        <v>133</v>
      </c>
      <c r="F9">
        <v>1.6</v>
      </c>
      <c r="G9">
        <f t="shared" si="0"/>
        <v>3.2</v>
      </c>
    </row>
    <row r="10" spans="1:7" x14ac:dyDescent="0.3">
      <c r="A10" t="s">
        <v>28</v>
      </c>
      <c r="B10" t="s">
        <v>26</v>
      </c>
      <c r="C10">
        <v>1</v>
      </c>
      <c r="D10" t="s">
        <v>29</v>
      </c>
      <c r="E10" t="s">
        <v>30</v>
      </c>
      <c r="F10">
        <v>2.8</v>
      </c>
      <c r="G10">
        <f t="shared" si="0"/>
        <v>2.8</v>
      </c>
    </row>
    <row r="11" spans="1:7" x14ac:dyDescent="0.3">
      <c r="A11" t="s">
        <v>31</v>
      </c>
      <c r="B11" t="s">
        <v>32</v>
      </c>
      <c r="C11">
        <v>1</v>
      </c>
      <c r="D11" t="s">
        <v>33</v>
      </c>
      <c r="E11" t="s">
        <v>34</v>
      </c>
      <c r="F11">
        <v>79.819999999999993</v>
      </c>
      <c r="G11">
        <f t="shared" si="0"/>
        <v>79.819999999999993</v>
      </c>
    </row>
    <row r="12" spans="1:7" x14ac:dyDescent="0.3">
      <c r="A12" t="s">
        <v>35</v>
      </c>
      <c r="B12" t="s">
        <v>36</v>
      </c>
      <c r="C12">
        <v>1</v>
      </c>
      <c r="D12" t="s">
        <v>37</v>
      </c>
      <c r="E12" t="s">
        <v>38</v>
      </c>
      <c r="F12">
        <v>55.64</v>
      </c>
      <c r="G12">
        <f t="shared" si="0"/>
        <v>55.64</v>
      </c>
    </row>
    <row r="13" spans="1:7" x14ac:dyDescent="0.3">
      <c r="A13" t="s">
        <v>39</v>
      </c>
      <c r="B13" t="s">
        <v>40</v>
      </c>
      <c r="C13">
        <v>1</v>
      </c>
      <c r="D13" t="s">
        <v>41</v>
      </c>
      <c r="G13">
        <f t="shared" si="0"/>
        <v>0</v>
      </c>
    </row>
    <row r="14" spans="1:7" x14ac:dyDescent="0.3">
      <c r="A14" t="s">
        <v>42</v>
      </c>
      <c r="B14" t="s">
        <v>43</v>
      </c>
      <c r="C14">
        <v>2</v>
      </c>
      <c r="D14" t="s">
        <v>44</v>
      </c>
      <c r="G14">
        <f t="shared" si="0"/>
        <v>0</v>
      </c>
    </row>
    <row r="15" spans="1:7" x14ac:dyDescent="0.3">
      <c r="A15" t="s">
        <v>45</v>
      </c>
      <c r="B15" t="s">
        <v>46</v>
      </c>
      <c r="C15">
        <v>1</v>
      </c>
      <c r="D15" t="s">
        <v>47</v>
      </c>
      <c r="G15">
        <f t="shared" si="0"/>
        <v>0</v>
      </c>
    </row>
    <row r="16" spans="1:7" x14ac:dyDescent="0.3">
      <c r="A16" t="s">
        <v>48</v>
      </c>
      <c r="B16" t="s">
        <v>49</v>
      </c>
      <c r="C16">
        <v>2</v>
      </c>
      <c r="D16" t="s">
        <v>50</v>
      </c>
      <c r="G16">
        <f t="shared" si="0"/>
        <v>0</v>
      </c>
    </row>
    <row r="17" spans="1:7" x14ac:dyDescent="0.3">
      <c r="A17" t="s">
        <v>51</v>
      </c>
      <c r="B17" t="s">
        <v>52</v>
      </c>
      <c r="C17">
        <v>1</v>
      </c>
      <c r="D17" t="s">
        <v>53</v>
      </c>
      <c r="E17" t="s">
        <v>54</v>
      </c>
      <c r="F17">
        <v>6.3</v>
      </c>
      <c r="G17">
        <f t="shared" si="0"/>
        <v>6.3</v>
      </c>
    </row>
    <row r="18" spans="1:7" x14ac:dyDescent="0.3">
      <c r="A18" t="s">
        <v>55</v>
      </c>
      <c r="B18" t="s">
        <v>56</v>
      </c>
      <c r="C18">
        <v>2</v>
      </c>
      <c r="D18" t="s">
        <v>57</v>
      </c>
      <c r="G18">
        <f t="shared" si="0"/>
        <v>0</v>
      </c>
    </row>
    <row r="19" spans="1:7" x14ac:dyDescent="0.3">
      <c r="A19" t="s">
        <v>58</v>
      </c>
      <c r="B19" t="s">
        <v>59</v>
      </c>
      <c r="C19">
        <v>2</v>
      </c>
      <c r="D19" t="s">
        <v>59</v>
      </c>
      <c r="E19" t="s">
        <v>60</v>
      </c>
      <c r="F19">
        <v>27</v>
      </c>
      <c r="G19">
        <f t="shared" si="0"/>
        <v>54</v>
      </c>
    </row>
    <row r="20" spans="1:7" x14ac:dyDescent="0.3">
      <c r="A20" t="s">
        <v>61</v>
      </c>
      <c r="B20" t="s">
        <v>62</v>
      </c>
      <c r="C20">
        <v>3</v>
      </c>
      <c r="D20" t="s">
        <v>63</v>
      </c>
      <c r="G20">
        <f t="shared" si="0"/>
        <v>0</v>
      </c>
    </row>
    <row r="21" spans="1:7" x14ac:dyDescent="0.3">
      <c r="A21" t="s">
        <v>64</v>
      </c>
      <c r="B21" t="s">
        <v>65</v>
      </c>
      <c r="C21">
        <v>2</v>
      </c>
      <c r="D21" t="s">
        <v>66</v>
      </c>
      <c r="E21" t="s">
        <v>67</v>
      </c>
      <c r="F21">
        <v>171.34</v>
      </c>
      <c r="G21">
        <f t="shared" si="0"/>
        <v>342.68</v>
      </c>
    </row>
    <row r="22" spans="1:7" x14ac:dyDescent="0.3">
      <c r="A22" t="s">
        <v>68</v>
      </c>
      <c r="B22" t="s">
        <v>69</v>
      </c>
      <c r="C22">
        <v>1</v>
      </c>
      <c r="D22" t="s">
        <v>70</v>
      </c>
      <c r="E22" t="s">
        <v>71</v>
      </c>
      <c r="F22">
        <v>6.08</v>
      </c>
      <c r="G22">
        <f t="shared" si="0"/>
        <v>6.08</v>
      </c>
    </row>
    <row r="23" spans="1:7" x14ac:dyDescent="0.3">
      <c r="A23" t="s">
        <v>72</v>
      </c>
      <c r="B23" t="s">
        <v>73</v>
      </c>
      <c r="C23">
        <v>2</v>
      </c>
      <c r="D23" t="s">
        <v>74</v>
      </c>
      <c r="E23" t="s">
        <v>75</v>
      </c>
      <c r="F23">
        <v>1.7</v>
      </c>
      <c r="G23">
        <f t="shared" si="0"/>
        <v>3.4</v>
      </c>
    </row>
    <row r="24" spans="1:7" x14ac:dyDescent="0.3">
      <c r="A24" t="s">
        <v>76</v>
      </c>
      <c r="B24" t="s">
        <v>77</v>
      </c>
      <c r="C24">
        <v>1</v>
      </c>
      <c r="D24" t="s">
        <v>78</v>
      </c>
      <c r="E24" t="s">
        <v>79</v>
      </c>
      <c r="F24">
        <v>10.53</v>
      </c>
      <c r="G24">
        <f t="shared" si="0"/>
        <v>10.53</v>
      </c>
    </row>
    <row r="25" spans="1:7" x14ac:dyDescent="0.3">
      <c r="A25" t="s">
        <v>80</v>
      </c>
      <c r="B25" t="s">
        <v>81</v>
      </c>
      <c r="C25">
        <v>1</v>
      </c>
      <c r="D25" t="s">
        <v>82</v>
      </c>
      <c r="E25" t="s">
        <v>83</v>
      </c>
      <c r="F25">
        <v>80.599999999999994</v>
      </c>
      <c r="G25">
        <f t="shared" si="0"/>
        <v>80.599999999999994</v>
      </c>
    </row>
    <row r="26" spans="1:7" x14ac:dyDescent="0.3">
      <c r="A26" t="s">
        <v>84</v>
      </c>
      <c r="B26" t="s">
        <v>85</v>
      </c>
      <c r="C26">
        <v>2</v>
      </c>
      <c r="D26" t="s">
        <v>86</v>
      </c>
      <c r="E26" t="s">
        <v>87</v>
      </c>
      <c r="F26">
        <v>0.68</v>
      </c>
      <c r="G26">
        <f t="shared" si="0"/>
        <v>1.36</v>
      </c>
    </row>
    <row r="27" spans="1:7" x14ac:dyDescent="0.3">
      <c r="A27" t="s">
        <v>88</v>
      </c>
      <c r="B27" t="s">
        <v>85</v>
      </c>
      <c r="C27">
        <v>5</v>
      </c>
      <c r="D27" t="s">
        <v>89</v>
      </c>
      <c r="E27" t="s">
        <v>90</v>
      </c>
      <c r="F27">
        <v>0.68</v>
      </c>
      <c r="G27">
        <f t="shared" si="0"/>
        <v>3.4000000000000004</v>
      </c>
    </row>
    <row r="28" spans="1:7" x14ac:dyDescent="0.3">
      <c r="A28" t="s">
        <v>91</v>
      </c>
      <c r="B28" t="s">
        <v>85</v>
      </c>
      <c r="C28">
        <v>3</v>
      </c>
      <c r="D28" t="s">
        <v>92</v>
      </c>
      <c r="E28" t="s">
        <v>93</v>
      </c>
      <c r="F28">
        <v>0.68</v>
      </c>
      <c r="G28">
        <f t="shared" si="0"/>
        <v>2.04</v>
      </c>
    </row>
    <row r="29" spans="1:7" x14ac:dyDescent="0.3">
      <c r="A29" t="s">
        <v>94</v>
      </c>
      <c r="B29" t="s">
        <v>85</v>
      </c>
      <c r="C29">
        <v>1</v>
      </c>
      <c r="D29" t="s">
        <v>95</v>
      </c>
      <c r="E29" t="s">
        <v>96</v>
      </c>
      <c r="F29">
        <v>0.68</v>
      </c>
      <c r="G29">
        <f t="shared" si="0"/>
        <v>0.68</v>
      </c>
    </row>
    <row r="30" spans="1:7" x14ac:dyDescent="0.3">
      <c r="A30" t="s">
        <v>97</v>
      </c>
      <c r="B30" t="s">
        <v>85</v>
      </c>
      <c r="C30">
        <v>2</v>
      </c>
      <c r="D30" t="s">
        <v>98</v>
      </c>
      <c r="E30" t="s">
        <v>99</v>
      </c>
      <c r="F30">
        <v>0.68</v>
      </c>
      <c r="G30">
        <f t="shared" si="0"/>
        <v>1.36</v>
      </c>
    </row>
    <row r="31" spans="1:7" x14ac:dyDescent="0.3">
      <c r="A31" t="s">
        <v>100</v>
      </c>
      <c r="B31" t="s">
        <v>101</v>
      </c>
      <c r="C31">
        <v>2</v>
      </c>
      <c r="D31" t="s">
        <v>102</v>
      </c>
      <c r="G31">
        <f t="shared" si="0"/>
        <v>0</v>
      </c>
    </row>
    <row r="32" spans="1:7" x14ac:dyDescent="0.3">
      <c r="A32" t="s">
        <v>103</v>
      </c>
      <c r="B32" t="s">
        <v>104</v>
      </c>
      <c r="C32">
        <v>1</v>
      </c>
      <c r="D32" t="s">
        <v>105</v>
      </c>
      <c r="E32" t="s">
        <v>106</v>
      </c>
      <c r="F32">
        <v>281.32</v>
      </c>
      <c r="G32">
        <f t="shared" si="0"/>
        <v>281.32</v>
      </c>
    </row>
    <row r="33" spans="1:7" x14ac:dyDescent="0.3">
      <c r="A33" t="s">
        <v>107</v>
      </c>
      <c r="B33" t="s">
        <v>108</v>
      </c>
      <c r="C33">
        <v>1</v>
      </c>
      <c r="D33" t="s">
        <v>109</v>
      </c>
      <c r="G33">
        <f t="shared" si="0"/>
        <v>0</v>
      </c>
    </row>
    <row r="34" spans="1:7" x14ac:dyDescent="0.3">
      <c r="A34" t="s">
        <v>110</v>
      </c>
      <c r="B34" t="s">
        <v>111</v>
      </c>
      <c r="C34">
        <v>1</v>
      </c>
      <c r="D34" t="s">
        <v>57</v>
      </c>
      <c r="G34">
        <f t="shared" si="0"/>
        <v>0</v>
      </c>
    </row>
    <row r="35" spans="1:7" x14ac:dyDescent="0.3">
      <c r="A35" t="s">
        <v>112</v>
      </c>
      <c r="B35" t="s">
        <v>113</v>
      </c>
      <c r="C35">
        <v>1</v>
      </c>
      <c r="D35" t="s">
        <v>114</v>
      </c>
      <c r="G35">
        <f t="shared" si="0"/>
        <v>0</v>
      </c>
    </row>
    <row r="36" spans="1:7" x14ac:dyDescent="0.3">
      <c r="A36" t="s">
        <v>115</v>
      </c>
      <c r="B36" t="s">
        <v>85</v>
      </c>
      <c r="C36">
        <v>1</v>
      </c>
      <c r="D36" t="s">
        <v>116</v>
      </c>
      <c r="E36" t="s">
        <v>117</v>
      </c>
      <c r="F36">
        <v>0.68</v>
      </c>
      <c r="G36">
        <f t="shared" si="0"/>
        <v>0.68</v>
      </c>
    </row>
    <row r="37" spans="1:7" x14ac:dyDescent="0.3">
      <c r="B37" t="s">
        <v>118</v>
      </c>
      <c r="C37">
        <v>1</v>
      </c>
      <c r="E37" t="s">
        <v>119</v>
      </c>
      <c r="F37">
        <v>139</v>
      </c>
      <c r="G37">
        <f t="shared" si="0"/>
        <v>139</v>
      </c>
    </row>
    <row r="38" spans="1:7" x14ac:dyDescent="0.3">
      <c r="B38" t="s">
        <v>120</v>
      </c>
      <c r="C38">
        <v>1</v>
      </c>
      <c r="E38" t="s">
        <v>121</v>
      </c>
      <c r="F38">
        <v>159</v>
      </c>
      <c r="G38">
        <f t="shared" si="0"/>
        <v>159</v>
      </c>
    </row>
    <row r="39" spans="1:7" x14ac:dyDescent="0.3">
      <c r="B39" t="s">
        <v>122</v>
      </c>
      <c r="C39">
        <v>1</v>
      </c>
      <c r="E39" t="s">
        <v>123</v>
      </c>
      <c r="F39">
        <v>12</v>
      </c>
      <c r="G39">
        <f t="shared" si="0"/>
        <v>12</v>
      </c>
    </row>
    <row r="40" spans="1:7" x14ac:dyDescent="0.3">
      <c r="B40" t="s">
        <v>122</v>
      </c>
      <c r="C40">
        <v>1</v>
      </c>
      <c r="E40" t="s">
        <v>124</v>
      </c>
      <c r="F40">
        <v>6.6</v>
      </c>
      <c r="G40">
        <f t="shared" si="0"/>
        <v>6.6</v>
      </c>
    </row>
    <row r="41" spans="1:7" x14ac:dyDescent="0.3">
      <c r="B41" t="s">
        <v>125</v>
      </c>
      <c r="C41">
        <v>1</v>
      </c>
      <c r="E41" t="s">
        <v>126</v>
      </c>
      <c r="F41">
        <v>1.7</v>
      </c>
      <c r="G41">
        <f>F41*C41</f>
        <v>1.7</v>
      </c>
    </row>
    <row r="42" spans="1:7" x14ac:dyDescent="0.3">
      <c r="G42">
        <f>SUM(G2:G41)</f>
        <v>1320.2299999999998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A6FB-0893-4040-AFD6-315407D11AA0}">
  <dimension ref="A1:E19"/>
  <sheetViews>
    <sheetView workbookViewId="0">
      <selection activeCell="B22" sqref="B22"/>
    </sheetView>
  </sheetViews>
  <sheetFormatPr defaultRowHeight="14.4" x14ac:dyDescent="0.3"/>
  <cols>
    <col min="1" max="1" width="18.6640625" bestFit="1" customWidth="1"/>
    <col min="2" max="2" width="23.33203125" bestFit="1" customWidth="1"/>
    <col min="3" max="3" width="8.33203125" bestFit="1" customWidth="1"/>
    <col min="4" max="4" width="20.109375" customWidth="1"/>
  </cols>
  <sheetData>
    <row r="1" spans="1:5" x14ac:dyDescent="0.3">
      <c r="A1" t="s">
        <v>127</v>
      </c>
      <c r="B1" t="s">
        <v>134</v>
      </c>
      <c r="C1" t="s">
        <v>1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C2">
        <v>1</v>
      </c>
      <c r="D2">
        <v>12</v>
      </c>
      <c r="E2">
        <f>D2*C2</f>
        <v>12</v>
      </c>
    </row>
    <row r="3" spans="1:5" x14ac:dyDescent="0.3">
      <c r="A3" t="s">
        <v>27</v>
      </c>
      <c r="B3" t="s">
        <v>133</v>
      </c>
      <c r="C3">
        <v>5</v>
      </c>
      <c r="D3">
        <v>1.6</v>
      </c>
      <c r="E3">
        <f>D3*C3</f>
        <v>8</v>
      </c>
    </row>
    <row r="4" spans="1:5" x14ac:dyDescent="0.3">
      <c r="A4" t="s">
        <v>29</v>
      </c>
      <c r="B4" t="s">
        <v>30</v>
      </c>
      <c r="C4">
        <v>5</v>
      </c>
      <c r="D4">
        <v>2.8</v>
      </c>
      <c r="E4">
        <f>D4*C4</f>
        <v>14</v>
      </c>
    </row>
    <row r="5" spans="1:5" x14ac:dyDescent="0.3">
      <c r="A5" t="s">
        <v>53</v>
      </c>
      <c r="B5" t="s">
        <v>54</v>
      </c>
      <c r="C5">
        <v>2</v>
      </c>
      <c r="D5">
        <v>6.3</v>
      </c>
      <c r="E5">
        <f>D5*C5</f>
        <v>12.6</v>
      </c>
    </row>
    <row r="6" spans="1:5" x14ac:dyDescent="0.3">
      <c r="A6" t="s">
        <v>59</v>
      </c>
      <c r="B6" t="s">
        <v>60</v>
      </c>
      <c r="C6">
        <v>2</v>
      </c>
      <c r="D6">
        <v>27</v>
      </c>
      <c r="E6">
        <f>D6*C6</f>
        <v>54</v>
      </c>
    </row>
    <row r="7" spans="1:5" x14ac:dyDescent="0.3">
      <c r="A7" t="s">
        <v>74</v>
      </c>
      <c r="B7" t="s">
        <v>75</v>
      </c>
      <c r="C7">
        <v>5</v>
      </c>
      <c r="D7">
        <v>1.7</v>
      </c>
      <c r="E7">
        <f>D7*C7</f>
        <v>8.5</v>
      </c>
    </row>
    <row r="8" spans="1:5" x14ac:dyDescent="0.3">
      <c r="A8" t="s">
        <v>86</v>
      </c>
      <c r="B8" t="s">
        <v>87</v>
      </c>
      <c r="C8">
        <v>5</v>
      </c>
      <c r="D8">
        <v>0.68</v>
      </c>
      <c r="E8">
        <f>D8*C8</f>
        <v>3.4000000000000004</v>
      </c>
    </row>
    <row r="9" spans="1:5" x14ac:dyDescent="0.3">
      <c r="A9" t="s">
        <v>89</v>
      </c>
      <c r="B9" t="s">
        <v>90</v>
      </c>
      <c r="C9">
        <v>10</v>
      </c>
      <c r="D9">
        <v>0.68</v>
      </c>
      <c r="E9">
        <f>D9*C9</f>
        <v>6.8000000000000007</v>
      </c>
    </row>
    <row r="10" spans="1:5" x14ac:dyDescent="0.3">
      <c r="A10" t="s">
        <v>92</v>
      </c>
      <c r="B10" t="s">
        <v>93</v>
      </c>
      <c r="C10">
        <v>5</v>
      </c>
      <c r="D10">
        <v>0.68</v>
      </c>
      <c r="E10">
        <f>D10*C10</f>
        <v>3.4000000000000004</v>
      </c>
    </row>
    <row r="11" spans="1:5" x14ac:dyDescent="0.3">
      <c r="A11" t="s">
        <v>95</v>
      </c>
      <c r="B11" t="s">
        <v>96</v>
      </c>
      <c r="C11">
        <v>5</v>
      </c>
      <c r="D11">
        <v>0.68</v>
      </c>
      <c r="E11">
        <f>D11*C11</f>
        <v>3.4000000000000004</v>
      </c>
    </row>
    <row r="12" spans="1:5" x14ac:dyDescent="0.3">
      <c r="A12" t="s">
        <v>98</v>
      </c>
      <c r="B12" t="s">
        <v>99</v>
      </c>
      <c r="C12">
        <v>5</v>
      </c>
      <c r="D12">
        <v>0.68</v>
      </c>
      <c r="E12">
        <f>D12*C12</f>
        <v>3.4000000000000004</v>
      </c>
    </row>
    <row r="13" spans="1:5" x14ac:dyDescent="0.3">
      <c r="A13" t="s">
        <v>116</v>
      </c>
      <c r="B13" t="s">
        <v>117</v>
      </c>
      <c r="C13">
        <v>5</v>
      </c>
      <c r="D13">
        <v>0.68</v>
      </c>
      <c r="E13">
        <f>D13*C13</f>
        <v>3.4000000000000004</v>
      </c>
    </row>
    <row r="14" spans="1:5" x14ac:dyDescent="0.3">
      <c r="A14" t="s">
        <v>135</v>
      </c>
      <c r="B14" t="s">
        <v>119</v>
      </c>
      <c r="C14">
        <v>1</v>
      </c>
      <c r="D14">
        <v>139</v>
      </c>
      <c r="E14">
        <f>D14*C14</f>
        <v>139</v>
      </c>
    </row>
    <row r="15" spans="1:5" x14ac:dyDescent="0.3">
      <c r="A15" t="s">
        <v>120</v>
      </c>
      <c r="B15" t="s">
        <v>121</v>
      </c>
      <c r="C15">
        <v>1</v>
      </c>
      <c r="D15">
        <v>159</v>
      </c>
      <c r="E15">
        <f>D15*C15</f>
        <v>159</v>
      </c>
    </row>
    <row r="16" spans="1:5" x14ac:dyDescent="0.3">
      <c r="A16" t="s">
        <v>136</v>
      </c>
      <c r="B16" t="s">
        <v>123</v>
      </c>
      <c r="C16">
        <v>2</v>
      </c>
      <c r="D16">
        <v>12</v>
      </c>
      <c r="E16">
        <f>D16*C16</f>
        <v>24</v>
      </c>
    </row>
    <row r="17" spans="1:5" x14ac:dyDescent="0.3">
      <c r="A17" t="s">
        <v>137</v>
      </c>
      <c r="B17" t="s">
        <v>124</v>
      </c>
      <c r="C17">
        <v>2</v>
      </c>
      <c r="D17">
        <v>6.6</v>
      </c>
      <c r="E17">
        <f>D17*C17</f>
        <v>13.2</v>
      </c>
    </row>
    <row r="18" spans="1:5" x14ac:dyDescent="0.3">
      <c r="A18" t="s">
        <v>138</v>
      </c>
      <c r="B18" t="s">
        <v>126</v>
      </c>
      <c r="C18">
        <v>5</v>
      </c>
      <c r="D18">
        <v>1.7</v>
      </c>
      <c r="E18">
        <f>D18*C18</f>
        <v>8.5</v>
      </c>
    </row>
    <row r="19" spans="1:5" x14ac:dyDescent="0.3">
      <c r="E19">
        <f>SUM(E2:E18)</f>
        <v>476.59999999999997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Gerdien_tube</vt:lpstr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Sommer</dc:creator>
  <cp:lastModifiedBy>somme</cp:lastModifiedBy>
  <cp:lastPrinted>2020-08-05T13:16:52Z</cp:lastPrinted>
  <dcterms:created xsi:type="dcterms:W3CDTF">2020-08-05T09:36:08Z</dcterms:created>
  <dcterms:modified xsi:type="dcterms:W3CDTF">2020-08-05T13:17:08Z</dcterms:modified>
</cp:coreProperties>
</file>