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/>
  <mc:AlternateContent xmlns:mc="http://schemas.openxmlformats.org/markup-compatibility/2006">
    <mc:Choice Requires="x15">
      <x15ac:absPath xmlns:x15ac="http://schemas.microsoft.com/office/spreadsheetml/2010/11/ac" url="/Users/somnathpaul/Desktop/RFM_data/"/>
    </mc:Choice>
  </mc:AlternateContent>
  <xr:revisionPtr revIDLastSave="0" documentId="13_ncr:1_{E162EECF-2F93-9349-8D4B-5BCAD447C319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Sheet2" sheetId="2" r:id="rId1"/>
    <sheet name="Sheet1" sheetId="1" r:id="rId2"/>
    <sheet name="Sheet3" sheetId="3" r:id="rId3"/>
  </sheets>
  <calcPr calcId="191029"/>
  <pivotCaches>
    <pivotCache cacheId="2" r:id="rId4"/>
  </pivotCaches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3" i="3"/>
  <c r="H2" i="3"/>
  <c r="K22" i="3"/>
  <c r="K21" i="3"/>
  <c r="K20" i="3"/>
  <c r="K19" i="3"/>
  <c r="K1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3" i="3"/>
  <c r="G2" i="3"/>
  <c r="L14" i="3"/>
  <c r="L13" i="3"/>
  <c r="L12" i="3"/>
  <c r="L11" i="3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5" i="3"/>
  <c r="F5" i="3" s="1"/>
  <c r="E3" i="3"/>
  <c r="E4" i="3"/>
  <c r="E2" i="3"/>
  <c r="F2" i="3" l="1"/>
  <c r="L4" i="3"/>
  <c r="L8" i="3"/>
  <c r="L5" i="3"/>
  <c r="L7" i="3"/>
  <c r="L6" i="3"/>
  <c r="F4" i="3"/>
  <c r="F3" i="3"/>
</calcChain>
</file>

<file path=xl/sharedStrings.xml><?xml version="1.0" encoding="utf-8"?>
<sst xmlns="http://schemas.openxmlformats.org/spreadsheetml/2006/main" count="3974" uniqueCount="236">
  <si>
    <t>Customer_id</t>
  </si>
  <si>
    <t>first_name</t>
  </si>
  <si>
    <t>gender</t>
  </si>
  <si>
    <t>state_id</t>
  </si>
  <si>
    <t>Transaction_id</t>
  </si>
  <si>
    <t>Amount</t>
  </si>
  <si>
    <t>payment_mode</t>
  </si>
  <si>
    <t>date</t>
  </si>
  <si>
    <t>month</t>
  </si>
  <si>
    <t>state_name</t>
  </si>
  <si>
    <t>Dulce</t>
  </si>
  <si>
    <t>Female</t>
  </si>
  <si>
    <t>COD</t>
  </si>
  <si>
    <t>Rajasthan</t>
  </si>
  <si>
    <t>Debit Card</t>
  </si>
  <si>
    <t>UPI</t>
  </si>
  <si>
    <t>Joel</t>
  </si>
  <si>
    <t>Male</t>
  </si>
  <si>
    <t>Lynna</t>
  </si>
  <si>
    <t>Bigender</t>
  </si>
  <si>
    <t>Biron</t>
  </si>
  <si>
    <t>Rorie</t>
  </si>
  <si>
    <t>Lulita</t>
  </si>
  <si>
    <t>Genderfluid</t>
  </si>
  <si>
    <t>Tiffy</t>
  </si>
  <si>
    <t>Sandy</t>
  </si>
  <si>
    <t>Sue</t>
  </si>
  <si>
    <t>Walker</t>
  </si>
  <si>
    <t>Larina</t>
  </si>
  <si>
    <t>Lainey</t>
  </si>
  <si>
    <t>Abbey</t>
  </si>
  <si>
    <t>Sallee</t>
  </si>
  <si>
    <t>Ulises</t>
  </si>
  <si>
    <t>Arlee</t>
  </si>
  <si>
    <t>Shannon</t>
  </si>
  <si>
    <t>Hymie</t>
  </si>
  <si>
    <t>Mela</t>
  </si>
  <si>
    <t>Albertine</t>
  </si>
  <si>
    <t>Xena</t>
  </si>
  <si>
    <t>Anderson</t>
  </si>
  <si>
    <t>Allin</t>
  </si>
  <si>
    <t>Alick</t>
  </si>
  <si>
    <t>Jenica</t>
  </si>
  <si>
    <t>Gradeigh</t>
  </si>
  <si>
    <t>Whitman</t>
  </si>
  <si>
    <t>Terry</t>
  </si>
  <si>
    <t>Farand</t>
  </si>
  <si>
    <t>Fiann</t>
  </si>
  <si>
    <t>Timothy</t>
  </si>
  <si>
    <t>Evvy</t>
  </si>
  <si>
    <t>Loree</t>
  </si>
  <si>
    <t>Ari</t>
  </si>
  <si>
    <t>Fanchette</t>
  </si>
  <si>
    <t>Byrom</t>
  </si>
  <si>
    <t>Annora</t>
  </si>
  <si>
    <t>Agender</t>
  </si>
  <si>
    <t>Hendrik</t>
  </si>
  <si>
    <t>Grover</t>
  </si>
  <si>
    <t>Keefe</t>
  </si>
  <si>
    <t>Lucille</t>
  </si>
  <si>
    <t>Lonnie</t>
  </si>
  <si>
    <t>Adler</t>
  </si>
  <si>
    <t>Nealy</t>
  </si>
  <si>
    <t>Nanine</t>
  </si>
  <si>
    <t>Aymer</t>
  </si>
  <si>
    <t>Tarrance</t>
  </si>
  <si>
    <t>Elinore</t>
  </si>
  <si>
    <t>Camille</t>
  </si>
  <si>
    <t>Darcie</t>
  </si>
  <si>
    <t>Gabriella</t>
  </si>
  <si>
    <t>Marv</t>
  </si>
  <si>
    <t>Grenville</t>
  </si>
  <si>
    <t>Sybilla</t>
  </si>
  <si>
    <t>Augustus</t>
  </si>
  <si>
    <t>Jeff</t>
  </si>
  <si>
    <t>Vonny</t>
  </si>
  <si>
    <t>Kamilah</t>
  </si>
  <si>
    <t>Aurlie</t>
  </si>
  <si>
    <t>Hewett</t>
  </si>
  <si>
    <t>Dael</t>
  </si>
  <si>
    <t>Dwayne</t>
  </si>
  <si>
    <t>Barbee</t>
  </si>
  <si>
    <t>Rodd</t>
  </si>
  <si>
    <t>Cash</t>
  </si>
  <si>
    <t>Jasen</t>
  </si>
  <si>
    <t>Jocko</t>
  </si>
  <si>
    <t>Austen</t>
  </si>
  <si>
    <t>Hadleigh</t>
  </si>
  <si>
    <t>Reid</t>
  </si>
  <si>
    <t>Josepha</t>
  </si>
  <si>
    <t>Pail</t>
  </si>
  <si>
    <t>Alia</t>
  </si>
  <si>
    <t>Anjanette</t>
  </si>
  <si>
    <t>Irving</t>
  </si>
  <si>
    <t>Marybelle</t>
  </si>
  <si>
    <t>Waylin</t>
  </si>
  <si>
    <t>Audre</t>
  </si>
  <si>
    <t>Benedetta</t>
  </si>
  <si>
    <t>Konstantin</t>
  </si>
  <si>
    <t>Berta</t>
  </si>
  <si>
    <t>Michele</t>
  </si>
  <si>
    <t>Bari</t>
  </si>
  <si>
    <t>Randal</t>
  </si>
  <si>
    <t>Boyce</t>
  </si>
  <si>
    <t>Latashia</t>
  </si>
  <si>
    <t>Westley</t>
  </si>
  <si>
    <t>Dru</t>
  </si>
  <si>
    <t>Rosita</t>
  </si>
  <si>
    <t>Calypso</t>
  </si>
  <si>
    <t>Lina</t>
  </si>
  <si>
    <t>Sonja</t>
  </si>
  <si>
    <t>Emmanuel</t>
  </si>
  <si>
    <t>Des</t>
  </si>
  <si>
    <t>Carney</t>
  </si>
  <si>
    <t>Cindie</t>
  </si>
  <si>
    <t>Emmerich</t>
  </si>
  <si>
    <t>Bronnie</t>
  </si>
  <si>
    <t>Horatius</t>
  </si>
  <si>
    <t>Nat</t>
  </si>
  <si>
    <t>Maximilien</t>
  </si>
  <si>
    <t>Israel</t>
  </si>
  <si>
    <t>Conny</t>
  </si>
  <si>
    <t>Alisander</t>
  </si>
  <si>
    <t>Eliza</t>
  </si>
  <si>
    <t>Addie</t>
  </si>
  <si>
    <t>Marie-jeanne</t>
  </si>
  <si>
    <t>Benedick</t>
  </si>
  <si>
    <t>Analiese</t>
  </si>
  <si>
    <t>Kipp</t>
  </si>
  <si>
    <t>Wood</t>
  </si>
  <si>
    <t>Maharashtra</t>
  </si>
  <si>
    <t>Tiebold</t>
  </si>
  <si>
    <t>Brook</t>
  </si>
  <si>
    <t>Anissa</t>
  </si>
  <si>
    <t>Benson</t>
  </si>
  <si>
    <t>Irina</t>
  </si>
  <si>
    <t>Abbott</t>
  </si>
  <si>
    <t>Sigvard</t>
  </si>
  <si>
    <t>Jolene</t>
  </si>
  <si>
    <t>Genderqueer</t>
  </si>
  <si>
    <t>Palmer</t>
  </si>
  <si>
    <t>Shaine</t>
  </si>
  <si>
    <t>Emilia</t>
  </si>
  <si>
    <t>Meghan</t>
  </si>
  <si>
    <t>Delmer</t>
  </si>
  <si>
    <t>Stearn</t>
  </si>
  <si>
    <t>Thomasa</t>
  </si>
  <si>
    <t>Chrissy</t>
  </si>
  <si>
    <t>Arthur</t>
  </si>
  <si>
    <t>Lauretta</t>
  </si>
  <si>
    <t>Allistir</t>
  </si>
  <si>
    <t>Cornelia</t>
  </si>
  <si>
    <t>Buddy</t>
  </si>
  <si>
    <t>Mick</t>
  </si>
  <si>
    <t>Guenevere</t>
  </si>
  <si>
    <t>Roseann</t>
  </si>
  <si>
    <t>Nial</t>
  </si>
  <si>
    <t>Floria</t>
  </si>
  <si>
    <t>Minerva</t>
  </si>
  <si>
    <t>Jareb</t>
  </si>
  <si>
    <t>Clementina</t>
  </si>
  <si>
    <t>Inna</t>
  </si>
  <si>
    <t>Ivett</t>
  </si>
  <si>
    <t>Ilka</t>
  </si>
  <si>
    <t>Toddie</t>
  </si>
  <si>
    <t>Maisey</t>
  </si>
  <si>
    <t>Poul</t>
  </si>
  <si>
    <t>Bordy</t>
  </si>
  <si>
    <t>Frasco</t>
  </si>
  <si>
    <t>Terence</t>
  </si>
  <si>
    <t>Mannie</t>
  </si>
  <si>
    <t>Jay</t>
  </si>
  <si>
    <t>Yvon</t>
  </si>
  <si>
    <t>Terrel</t>
  </si>
  <si>
    <t>Jenda</t>
  </si>
  <si>
    <t>Swen</t>
  </si>
  <si>
    <t>Leigh</t>
  </si>
  <si>
    <t>Melita</t>
  </si>
  <si>
    <t>Maryjo</t>
  </si>
  <si>
    <t>Kendrick</t>
  </si>
  <si>
    <t>Ignaz</t>
  </si>
  <si>
    <t>Allister</t>
  </si>
  <si>
    <t>Jewell</t>
  </si>
  <si>
    <t>Randie</t>
  </si>
  <si>
    <t>Kania</t>
  </si>
  <si>
    <t>Gerrilee</t>
  </si>
  <si>
    <t>Susie</t>
  </si>
  <si>
    <t>Brucie</t>
  </si>
  <si>
    <t>Bucky</t>
  </si>
  <si>
    <t>Hettie</t>
  </si>
  <si>
    <t>Dasi</t>
  </si>
  <si>
    <t>Lexy</t>
  </si>
  <si>
    <t>Claire</t>
  </si>
  <si>
    <t>Fitz</t>
  </si>
  <si>
    <t>Alexander</t>
  </si>
  <si>
    <t>Andrew</t>
  </si>
  <si>
    <t>Daryn</t>
  </si>
  <si>
    <t>Nadine</t>
  </si>
  <si>
    <t>Blancha</t>
  </si>
  <si>
    <t>Arleta</t>
  </si>
  <si>
    <t>Lizzie</t>
  </si>
  <si>
    <t>Ulrica</t>
  </si>
  <si>
    <t>Christopher</t>
  </si>
  <si>
    <t>Horatia</t>
  </si>
  <si>
    <t>Paddie</t>
  </si>
  <si>
    <t>Faye</t>
  </si>
  <si>
    <t>Wiatt</t>
  </si>
  <si>
    <t>Raimund</t>
  </si>
  <si>
    <t>Izabel</t>
  </si>
  <si>
    <t>Tremayne</t>
  </si>
  <si>
    <t>Teddie</t>
  </si>
  <si>
    <t>Cherilyn</t>
  </si>
  <si>
    <t>Fletcher</t>
  </si>
  <si>
    <t>Josefina</t>
  </si>
  <si>
    <t>Sukey</t>
  </si>
  <si>
    <t>Non-binary</t>
  </si>
  <si>
    <t>Kellie</t>
  </si>
  <si>
    <t>Row Labels</t>
  </si>
  <si>
    <t>Grand Total</t>
  </si>
  <si>
    <t>Max. of date</t>
  </si>
  <si>
    <t>Count of Transaction_id</t>
  </si>
  <si>
    <t>Average of Amount</t>
  </si>
  <si>
    <t>Regency</t>
  </si>
  <si>
    <t>%</t>
  </si>
  <si>
    <t>Rank</t>
  </si>
  <si>
    <t>Num</t>
  </si>
  <si>
    <t>Remark</t>
  </si>
  <si>
    <t>Top 40 percent</t>
  </si>
  <si>
    <t>Top 20 percent</t>
  </si>
  <si>
    <t>Top 60 percent</t>
  </si>
  <si>
    <t>Top 80 percent</t>
  </si>
  <si>
    <t>Top 100 percent</t>
  </si>
  <si>
    <t>R Score</t>
  </si>
  <si>
    <t>F Score</t>
  </si>
  <si>
    <t>M Score</t>
  </si>
  <si>
    <t>RFM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</si>
</sst>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center" vertical="top"/>
    </xf>
    <xf numFmtId="22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14.750203009258" createdVersion="8" refreshedVersion="8" minRefreshableVersion="3" recordCount="985" xr:uid="{FF3793C9-9E6C-8449-80F0-898AFB89B316}">
  <cacheSource type="worksheet">
    <worksheetSource ref="B1:K986" sheet="Sheet1"/>
  </cacheSource>
  <cacheFields count="10">
    <cacheField name="Customer_id" numFmtId="0">
      <sharedItems containsSemiMixedTypes="0" containsString="0" containsNumber="1" containsInteger="1" minValue="7600" maxValue="7800" count="195">
        <n v="7756"/>
        <n v="7688"/>
        <n v="7631"/>
        <n v="7650"/>
        <n v="7718"/>
        <n v="7616"/>
        <n v="7771"/>
        <n v="7676"/>
        <n v="7737"/>
        <n v="7638"/>
        <n v="7711"/>
        <n v="7744"/>
        <n v="7765"/>
        <n v="7654"/>
        <n v="7655"/>
        <n v="7791"/>
        <n v="7637"/>
        <n v="7651"/>
        <n v="7647"/>
        <n v="7796"/>
        <n v="7627"/>
        <n v="7747"/>
        <n v="7611"/>
        <n v="7665"/>
        <n v="7719"/>
        <n v="7736"/>
        <n v="7713"/>
        <n v="7780"/>
        <n v="7701"/>
        <n v="7646"/>
        <n v="7692"/>
        <n v="7788"/>
        <n v="7794"/>
        <n v="7660"/>
        <n v="7664"/>
        <n v="7795"/>
        <n v="7734"/>
        <n v="7604"/>
        <n v="7772"/>
        <n v="7658"/>
        <n v="7789"/>
        <n v="7672"/>
        <n v="7653"/>
        <n v="7695"/>
        <n v="7729"/>
        <n v="7602"/>
        <n v="7617"/>
        <n v="7626"/>
        <n v="7757"/>
        <n v="7705"/>
        <n v="7775"/>
        <n v="7613"/>
        <n v="7707"/>
        <n v="7669"/>
        <n v="7661"/>
        <n v="7743"/>
        <n v="7696"/>
        <n v="7649"/>
        <n v="7770"/>
        <n v="7721"/>
        <n v="7608"/>
        <n v="7620"/>
        <n v="7755"/>
        <n v="7670"/>
        <n v="7644"/>
        <n v="7790"/>
        <n v="7702"/>
        <n v="7787"/>
        <n v="7677"/>
        <n v="7619"/>
        <n v="7740"/>
        <n v="7675"/>
        <n v="7797"/>
        <n v="7623"/>
        <n v="7618"/>
        <n v="7635"/>
        <n v="7698"/>
        <n v="7751"/>
        <n v="7694"/>
        <n v="7733"/>
        <n v="7691"/>
        <n v="7782"/>
        <n v="7748"/>
        <n v="7749"/>
        <n v="7668"/>
        <n v="7680"/>
        <n v="7769"/>
        <n v="7777"/>
        <n v="7750"/>
        <n v="7703"/>
        <n v="7600"/>
        <n v="7656"/>
        <n v="7636"/>
        <n v="7792"/>
        <n v="7667"/>
        <n v="7642"/>
        <n v="7625"/>
        <n v="7767"/>
        <n v="7726"/>
        <n v="7709"/>
        <n v="7799"/>
        <n v="7710"/>
        <n v="7731"/>
        <n v="7779"/>
        <n v="7778"/>
        <n v="7699"/>
        <n v="7607"/>
        <n v="7659"/>
        <n v="7800"/>
        <n v="7704"/>
        <n v="7610"/>
        <n v="7766"/>
        <n v="7621"/>
        <n v="7663"/>
        <n v="7783"/>
        <n v="7643"/>
        <n v="7708"/>
        <n v="7716"/>
        <n v="7714"/>
        <n v="7781"/>
        <n v="7690"/>
        <n v="7603"/>
        <n v="7679"/>
        <n v="7681"/>
        <n v="7745"/>
        <n v="7683"/>
        <n v="7752"/>
        <n v="7768"/>
        <n v="7730"/>
        <n v="7640"/>
        <n v="7712"/>
        <n v="7641"/>
        <n v="7759"/>
        <n v="7742"/>
        <n v="7630"/>
        <n v="7689"/>
        <n v="7609"/>
        <n v="7735"/>
        <n v="7678"/>
        <n v="7614"/>
        <n v="7725"/>
        <n v="7632"/>
        <n v="7754"/>
        <n v="7628"/>
        <n v="7629"/>
        <n v="7728"/>
        <n v="7686"/>
        <n v="7785"/>
        <n v="7774"/>
        <n v="7764"/>
        <n v="7762"/>
        <n v="7715"/>
        <n v="7633"/>
        <n v="7687"/>
        <n v="7798"/>
        <n v="7741"/>
        <n v="7652"/>
        <n v="7793"/>
        <n v="7682"/>
        <n v="7662"/>
        <n v="7761"/>
        <n v="7773"/>
        <n v="7615"/>
        <n v="7776"/>
        <n v="7622"/>
        <n v="7786"/>
        <n v="7722"/>
        <n v="7684"/>
        <n v="7639"/>
        <n v="7605"/>
        <n v="7685"/>
        <n v="7606"/>
        <n v="7760"/>
        <n v="7724"/>
        <n v="7666"/>
        <n v="7673"/>
        <n v="7738"/>
        <n v="7758"/>
        <n v="7697"/>
        <n v="7693"/>
        <n v="7784"/>
        <n v="7763"/>
        <n v="7601"/>
        <n v="7634"/>
        <n v="7727"/>
        <n v="7612"/>
        <n v="7739"/>
        <n v="7706"/>
        <n v="7645"/>
        <n v="7720"/>
        <n v="7674"/>
        <n v="7624"/>
        <n v="7671"/>
        <n v="7700"/>
        <n v="7746"/>
      </sharedItems>
    </cacheField>
    <cacheField name="first_name" numFmtId="0">
      <sharedItems/>
    </cacheField>
    <cacheField name="gender" numFmtId="0">
      <sharedItems/>
    </cacheField>
    <cacheField name="state_id" numFmtId="0">
      <sharedItems containsSemiMixedTypes="0" containsString="0" containsNumber="1" containsInteger="1" minValue="1" maxValue="2"/>
    </cacheField>
    <cacheField name="Transaction_id" numFmtId="0">
      <sharedItems containsSemiMixedTypes="0" containsString="0" containsNumber="1" containsInteger="1" minValue="5200" maxValue="5290"/>
    </cacheField>
    <cacheField name="Amount" numFmtId="0">
      <sharedItems containsSemiMixedTypes="0" containsString="0" containsNumber="1" containsInteger="1" minValue="190" maxValue="1199"/>
    </cacheField>
    <cacheField name="payment_mode" numFmtId="0">
      <sharedItems/>
    </cacheField>
    <cacheField name="date" numFmtId="165">
      <sharedItems containsSemiMixedTypes="0" containsNonDate="0" containsDate="1" containsString="0" minDate="2023-01-01T00:00:00" maxDate="2023-04-08T00:00:00"/>
    </cacheField>
    <cacheField name="month" numFmtId="0">
      <sharedItems containsSemiMixedTypes="0" containsString="0" containsNumber="1" containsInteger="1" minValue="1" maxValue="4"/>
    </cacheField>
    <cacheField name="state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">
  <r>
    <x v="0"/>
    <s v="Dulce"/>
    <s v="Female"/>
    <n v="1"/>
    <n v="5267"/>
    <n v="643"/>
    <s v="COD"/>
    <d v="2023-03-17T00:00:00"/>
    <n v="3"/>
    <s v="Rajasthan"/>
  </r>
  <r>
    <x v="0"/>
    <s v="Dulce"/>
    <s v="Female"/>
    <n v="1"/>
    <n v="5212"/>
    <n v="628"/>
    <s v="COD"/>
    <d v="2023-01-25T00:00:00"/>
    <n v="1"/>
    <s v="Rajasthan"/>
  </r>
  <r>
    <x v="0"/>
    <s v="Dulce"/>
    <s v="Female"/>
    <n v="1"/>
    <n v="5225"/>
    <n v="516"/>
    <s v="COD"/>
    <d v="2023-01-24T00:00:00"/>
    <n v="1"/>
    <s v="Rajasthan"/>
  </r>
  <r>
    <x v="0"/>
    <s v="Dulce"/>
    <s v="Female"/>
    <n v="1"/>
    <n v="5205"/>
    <n v="340"/>
    <s v="Debit Card"/>
    <d v="2023-04-06T00:00:00"/>
    <n v="4"/>
    <s v="Rajasthan"/>
  </r>
  <r>
    <x v="0"/>
    <s v="Dulce"/>
    <s v="Female"/>
    <n v="1"/>
    <n v="5216"/>
    <n v="943"/>
    <s v="UPI"/>
    <d v="2023-03-09T00:00:00"/>
    <n v="3"/>
    <s v="Rajasthan"/>
  </r>
  <r>
    <x v="0"/>
    <s v="Dulce"/>
    <s v="Female"/>
    <n v="1"/>
    <n v="5245"/>
    <n v="520"/>
    <s v="UPI"/>
    <d v="2023-03-03T00:00:00"/>
    <n v="3"/>
    <s v="Rajasthan"/>
  </r>
  <r>
    <x v="0"/>
    <s v="Dulce"/>
    <s v="Female"/>
    <n v="1"/>
    <n v="5256"/>
    <n v="956"/>
    <s v="UPI"/>
    <d v="2023-01-29T00:00:00"/>
    <n v="1"/>
    <s v="Rajasthan"/>
  </r>
  <r>
    <x v="0"/>
    <s v="Dulce"/>
    <s v="Female"/>
    <n v="1"/>
    <n v="5243"/>
    <n v="575"/>
    <s v="UPI"/>
    <d v="2023-03-31T00:00:00"/>
    <n v="3"/>
    <s v="Rajasthan"/>
  </r>
  <r>
    <x v="1"/>
    <s v="Joel"/>
    <s v="Male"/>
    <n v="1"/>
    <n v="5217"/>
    <n v="1145"/>
    <s v="UPI"/>
    <d v="2023-03-05T00:00:00"/>
    <n v="3"/>
    <s v="Rajasthan"/>
  </r>
  <r>
    <x v="1"/>
    <s v="Joel"/>
    <s v="Male"/>
    <n v="1"/>
    <n v="5221"/>
    <n v="857"/>
    <s v="Debit Card"/>
    <d v="2023-01-21T00:00:00"/>
    <n v="1"/>
    <s v="Rajasthan"/>
  </r>
  <r>
    <x v="1"/>
    <s v="Joel"/>
    <s v="Male"/>
    <n v="1"/>
    <n v="5280"/>
    <n v="618"/>
    <s v="UPI"/>
    <d v="2023-02-01T00:00:00"/>
    <n v="2"/>
    <s v="Rajasthan"/>
  </r>
  <r>
    <x v="1"/>
    <s v="Joel"/>
    <s v="Male"/>
    <n v="1"/>
    <n v="5210"/>
    <n v="873"/>
    <s v="UPI"/>
    <d v="2023-02-07T00:00:00"/>
    <n v="2"/>
    <s v="Rajasthan"/>
  </r>
  <r>
    <x v="1"/>
    <s v="Joel"/>
    <s v="Male"/>
    <n v="1"/>
    <n v="5252"/>
    <n v="576"/>
    <s v="Debit Card"/>
    <d v="2023-01-08T00:00:00"/>
    <n v="1"/>
    <s v="Rajasthan"/>
  </r>
  <r>
    <x v="2"/>
    <s v="Lynna"/>
    <s v="Male"/>
    <n v="1"/>
    <n v="5224"/>
    <n v="1043"/>
    <s v="Debit Card"/>
    <d v="2023-03-07T00:00:00"/>
    <n v="3"/>
    <s v="Rajasthan"/>
  </r>
  <r>
    <x v="2"/>
    <s v="Lynna"/>
    <s v="Male"/>
    <n v="1"/>
    <n v="5226"/>
    <n v="394"/>
    <s v="COD"/>
    <d v="2023-03-10T00:00:00"/>
    <n v="3"/>
    <s v="Rajasthan"/>
  </r>
  <r>
    <x v="2"/>
    <s v="Lynna"/>
    <s v="Male"/>
    <n v="1"/>
    <n v="5268"/>
    <n v="355"/>
    <s v="COD"/>
    <d v="2023-04-04T00:00:00"/>
    <n v="4"/>
    <s v="Rajasthan"/>
  </r>
  <r>
    <x v="2"/>
    <s v="Lynna"/>
    <s v="Male"/>
    <n v="1"/>
    <n v="5255"/>
    <n v="1013"/>
    <s v="COD"/>
    <d v="2023-01-27T00:00:00"/>
    <n v="1"/>
    <s v="Rajasthan"/>
  </r>
  <r>
    <x v="2"/>
    <s v="Lynna"/>
    <s v="Male"/>
    <n v="1"/>
    <n v="5202"/>
    <n v="387"/>
    <s v="COD"/>
    <d v="2023-02-25T00:00:00"/>
    <n v="2"/>
    <s v="Rajasthan"/>
  </r>
  <r>
    <x v="2"/>
    <s v="Lynna"/>
    <s v="Male"/>
    <n v="1"/>
    <n v="5288"/>
    <n v="1070"/>
    <s v="Debit Card"/>
    <d v="2023-03-02T00:00:00"/>
    <n v="3"/>
    <s v="Rajasthan"/>
  </r>
  <r>
    <x v="3"/>
    <s v="Biron"/>
    <s v="Male"/>
    <n v="1"/>
    <n v="5208"/>
    <n v="657"/>
    <s v="Debit Card"/>
    <d v="2023-01-09T00:00:00"/>
    <n v="1"/>
    <s v="Rajasthan"/>
  </r>
  <r>
    <x v="3"/>
    <s v="Biron"/>
    <s v="Male"/>
    <n v="1"/>
    <n v="5271"/>
    <n v="435"/>
    <s v="UPI"/>
    <d v="2023-01-12T00:00:00"/>
    <n v="1"/>
    <s v="Rajasthan"/>
  </r>
  <r>
    <x v="3"/>
    <s v="Biron"/>
    <s v="Male"/>
    <n v="1"/>
    <n v="5217"/>
    <n v="754"/>
    <s v="UPI"/>
    <d v="2023-03-29T00:00:00"/>
    <n v="3"/>
    <s v="Rajasthan"/>
  </r>
  <r>
    <x v="3"/>
    <s v="Biron"/>
    <s v="Male"/>
    <n v="1"/>
    <n v="5244"/>
    <n v="821"/>
    <s v="UPI"/>
    <d v="2023-01-23T00:00:00"/>
    <n v="1"/>
    <s v="Rajasthan"/>
  </r>
  <r>
    <x v="3"/>
    <s v="Biron"/>
    <s v="Male"/>
    <n v="1"/>
    <n v="5228"/>
    <n v="797"/>
    <s v="UPI"/>
    <d v="2023-02-05T00:00:00"/>
    <n v="2"/>
    <s v="Rajasthan"/>
  </r>
  <r>
    <x v="3"/>
    <s v="Biron"/>
    <s v="Male"/>
    <n v="1"/>
    <n v="5246"/>
    <n v="900"/>
    <s v="UPI"/>
    <d v="2023-02-19T00:00:00"/>
    <n v="2"/>
    <s v="Rajasthan"/>
  </r>
  <r>
    <x v="4"/>
    <s v="Rorie"/>
    <s v="Female"/>
    <n v="1"/>
    <n v="5229"/>
    <n v="960"/>
    <s v="Debit Card"/>
    <d v="2023-02-08T00:00:00"/>
    <n v="2"/>
    <s v="Rajasthan"/>
  </r>
  <r>
    <x v="4"/>
    <s v="Rorie"/>
    <s v="Female"/>
    <n v="1"/>
    <n v="5227"/>
    <n v="432"/>
    <s v="UPI"/>
    <d v="2023-04-03T00:00:00"/>
    <n v="4"/>
    <s v="Rajasthan"/>
  </r>
  <r>
    <x v="4"/>
    <s v="Rorie"/>
    <s v="Female"/>
    <n v="1"/>
    <n v="5277"/>
    <n v="844"/>
    <s v="UPI"/>
    <d v="2023-02-15T00:00:00"/>
    <n v="2"/>
    <s v="Rajasthan"/>
  </r>
  <r>
    <x v="4"/>
    <s v="Rorie"/>
    <s v="Female"/>
    <n v="1"/>
    <n v="5284"/>
    <n v="1152"/>
    <s v="COD"/>
    <d v="2023-02-18T00:00:00"/>
    <n v="2"/>
    <s v="Rajasthan"/>
  </r>
  <r>
    <x v="5"/>
    <s v="Lulita"/>
    <s v="Female"/>
    <n v="1"/>
    <n v="5228"/>
    <n v="1100"/>
    <s v="COD"/>
    <d v="2023-03-05T00:00:00"/>
    <n v="3"/>
    <s v="Rajasthan"/>
  </r>
  <r>
    <x v="5"/>
    <s v="Lulita"/>
    <s v="Female"/>
    <n v="1"/>
    <n v="5227"/>
    <n v="192"/>
    <s v="Debit Card"/>
    <d v="2023-01-05T00:00:00"/>
    <n v="1"/>
    <s v="Rajasthan"/>
  </r>
  <r>
    <x v="5"/>
    <s v="Lulita"/>
    <s v="Female"/>
    <n v="1"/>
    <n v="5285"/>
    <n v="858"/>
    <s v="UPI"/>
    <d v="2023-03-19T00:00:00"/>
    <n v="3"/>
    <s v="Rajasthan"/>
  </r>
  <r>
    <x v="5"/>
    <s v="Lulita"/>
    <s v="Female"/>
    <n v="1"/>
    <n v="5211"/>
    <n v="1131"/>
    <s v="Debit Card"/>
    <d v="2023-02-21T00:00:00"/>
    <n v="2"/>
    <s v="Rajasthan"/>
  </r>
  <r>
    <x v="5"/>
    <s v="Lulita"/>
    <s v="Female"/>
    <n v="1"/>
    <n v="5271"/>
    <n v="991"/>
    <s v="UPI"/>
    <d v="2023-03-16T00:00:00"/>
    <n v="3"/>
    <s v="Rajasthan"/>
  </r>
  <r>
    <x v="5"/>
    <s v="Lulita"/>
    <s v="Female"/>
    <n v="1"/>
    <n v="5216"/>
    <n v="1175"/>
    <s v="COD"/>
    <d v="2023-01-14T00:00:00"/>
    <n v="1"/>
    <s v="Rajasthan"/>
  </r>
  <r>
    <x v="5"/>
    <s v="Lulita"/>
    <s v="Female"/>
    <n v="1"/>
    <n v="5202"/>
    <n v="1087"/>
    <s v="UPI"/>
    <d v="2023-02-21T00:00:00"/>
    <n v="2"/>
    <s v="Rajasthan"/>
  </r>
  <r>
    <x v="5"/>
    <s v="Lulita"/>
    <s v="Female"/>
    <n v="1"/>
    <n v="5285"/>
    <n v="986"/>
    <s v="COD"/>
    <d v="2023-03-23T00:00:00"/>
    <n v="3"/>
    <s v="Rajasthan"/>
  </r>
  <r>
    <x v="6"/>
    <s v="Tiffy"/>
    <s v="Female"/>
    <n v="1"/>
    <n v="5228"/>
    <n v="320"/>
    <s v="UPI"/>
    <d v="2023-02-11T00:00:00"/>
    <n v="2"/>
    <s v="Rajasthan"/>
  </r>
  <r>
    <x v="6"/>
    <s v="Tiffy"/>
    <s v="Female"/>
    <n v="1"/>
    <n v="5251"/>
    <n v="394"/>
    <s v="UPI"/>
    <d v="2023-02-24T00:00:00"/>
    <n v="2"/>
    <s v="Rajasthan"/>
  </r>
  <r>
    <x v="6"/>
    <s v="Tiffy"/>
    <s v="Female"/>
    <n v="1"/>
    <n v="5275"/>
    <n v="409"/>
    <s v="UPI"/>
    <d v="2023-01-05T00:00:00"/>
    <n v="1"/>
    <s v="Rajasthan"/>
  </r>
  <r>
    <x v="6"/>
    <s v="Tiffy"/>
    <s v="Female"/>
    <n v="1"/>
    <n v="5257"/>
    <n v="190"/>
    <s v="UPI"/>
    <d v="2023-02-25T00:00:00"/>
    <n v="2"/>
    <s v="Rajasthan"/>
  </r>
  <r>
    <x v="6"/>
    <s v="Tiffy"/>
    <s v="Female"/>
    <n v="1"/>
    <n v="5253"/>
    <n v="306"/>
    <s v="Debit Card"/>
    <d v="2023-01-23T00:00:00"/>
    <n v="1"/>
    <s v="Rajasthan"/>
  </r>
  <r>
    <x v="6"/>
    <s v="Tiffy"/>
    <s v="Female"/>
    <n v="1"/>
    <n v="5270"/>
    <n v="589"/>
    <s v="UPI"/>
    <d v="2023-02-06T00:00:00"/>
    <n v="2"/>
    <s v="Rajasthan"/>
  </r>
  <r>
    <x v="6"/>
    <s v="Tiffy"/>
    <s v="Female"/>
    <n v="1"/>
    <n v="5222"/>
    <n v="322"/>
    <s v="Debit Card"/>
    <d v="2023-01-17T00:00:00"/>
    <n v="1"/>
    <s v="Rajasthan"/>
  </r>
  <r>
    <x v="7"/>
    <s v="Sandy"/>
    <s v="Female"/>
    <n v="1"/>
    <n v="5279"/>
    <n v="667"/>
    <s v="Debit Card"/>
    <d v="2023-03-05T00:00:00"/>
    <n v="3"/>
    <s v="Rajasthan"/>
  </r>
  <r>
    <x v="7"/>
    <s v="Sandy"/>
    <s v="Female"/>
    <n v="1"/>
    <n v="5288"/>
    <n v="266"/>
    <s v="COD"/>
    <d v="2023-03-15T00:00:00"/>
    <n v="3"/>
    <s v="Rajasthan"/>
  </r>
  <r>
    <x v="7"/>
    <s v="Sandy"/>
    <s v="Female"/>
    <n v="1"/>
    <n v="5266"/>
    <n v="724"/>
    <s v="COD"/>
    <d v="2023-04-03T00:00:00"/>
    <n v="4"/>
    <s v="Rajasthan"/>
  </r>
  <r>
    <x v="7"/>
    <s v="Sandy"/>
    <s v="Female"/>
    <n v="1"/>
    <n v="5211"/>
    <n v="546"/>
    <s v="COD"/>
    <d v="2023-01-21T00:00:00"/>
    <n v="1"/>
    <s v="Rajasthan"/>
  </r>
  <r>
    <x v="7"/>
    <s v="Sandy"/>
    <s v="Female"/>
    <n v="1"/>
    <n v="5246"/>
    <n v="740"/>
    <s v="COD"/>
    <d v="2023-01-10T00:00:00"/>
    <n v="1"/>
    <s v="Rajasthan"/>
  </r>
  <r>
    <x v="7"/>
    <s v="Sandy"/>
    <s v="Female"/>
    <n v="1"/>
    <n v="5252"/>
    <n v="756"/>
    <s v="Debit Card"/>
    <d v="2023-04-02T00:00:00"/>
    <n v="4"/>
    <s v="Rajasthan"/>
  </r>
  <r>
    <x v="8"/>
    <s v="Sue"/>
    <s v="Female"/>
    <n v="1"/>
    <n v="5220"/>
    <n v="1186"/>
    <s v="UPI"/>
    <d v="2023-02-02T00:00:00"/>
    <n v="2"/>
    <s v="Rajasthan"/>
  </r>
  <r>
    <x v="8"/>
    <s v="Sue"/>
    <s v="Female"/>
    <n v="1"/>
    <n v="5276"/>
    <n v="851"/>
    <s v="UPI"/>
    <d v="2023-03-11T00:00:00"/>
    <n v="3"/>
    <s v="Rajasthan"/>
  </r>
  <r>
    <x v="8"/>
    <s v="Sue"/>
    <s v="Female"/>
    <n v="1"/>
    <n v="5250"/>
    <n v="841"/>
    <s v="UPI"/>
    <d v="2023-03-19T00:00:00"/>
    <n v="3"/>
    <s v="Rajasthan"/>
  </r>
  <r>
    <x v="8"/>
    <s v="Sue"/>
    <s v="Female"/>
    <n v="1"/>
    <n v="5284"/>
    <n v="261"/>
    <s v="COD"/>
    <d v="2023-03-26T00:00:00"/>
    <n v="3"/>
    <s v="Rajasthan"/>
  </r>
  <r>
    <x v="8"/>
    <s v="Sue"/>
    <s v="Female"/>
    <n v="1"/>
    <n v="5227"/>
    <n v="200"/>
    <s v="COD"/>
    <d v="2023-02-20T00:00:00"/>
    <n v="2"/>
    <s v="Rajasthan"/>
  </r>
  <r>
    <x v="8"/>
    <s v="Sue"/>
    <s v="Female"/>
    <n v="1"/>
    <n v="5269"/>
    <n v="538"/>
    <s v="Debit Card"/>
    <d v="2023-02-12T00:00:00"/>
    <n v="2"/>
    <s v="Rajasthan"/>
  </r>
  <r>
    <x v="8"/>
    <s v="Sue"/>
    <s v="Female"/>
    <n v="1"/>
    <n v="5284"/>
    <n v="1046"/>
    <s v="UPI"/>
    <d v="2023-04-02T00:00:00"/>
    <n v="4"/>
    <s v="Rajasthan"/>
  </r>
  <r>
    <x v="8"/>
    <s v="Sue"/>
    <s v="Female"/>
    <n v="1"/>
    <n v="5231"/>
    <n v="322"/>
    <s v="UPI"/>
    <d v="2023-03-20T00:00:00"/>
    <n v="3"/>
    <s v="Rajasthan"/>
  </r>
  <r>
    <x v="9"/>
    <s v="Walker"/>
    <s v="Female"/>
    <n v="1"/>
    <n v="5250"/>
    <n v="927"/>
    <s v="COD"/>
    <d v="2023-01-20T00:00:00"/>
    <n v="1"/>
    <s v="Rajasthan"/>
  </r>
  <r>
    <x v="9"/>
    <s v="Walker"/>
    <s v="Female"/>
    <n v="1"/>
    <n v="5231"/>
    <n v="840"/>
    <s v="COD"/>
    <d v="2023-01-16T00:00:00"/>
    <n v="1"/>
    <s v="Rajasthan"/>
  </r>
  <r>
    <x v="9"/>
    <s v="Walker"/>
    <s v="Female"/>
    <n v="1"/>
    <n v="5235"/>
    <n v="592"/>
    <s v="Debit Card"/>
    <d v="2023-04-07T00:00:00"/>
    <n v="4"/>
    <s v="Rajasthan"/>
  </r>
  <r>
    <x v="10"/>
    <s v="Larina"/>
    <s v="Female"/>
    <n v="1"/>
    <n v="5227"/>
    <n v="421"/>
    <s v="Debit Card"/>
    <d v="2023-03-01T00:00:00"/>
    <n v="3"/>
    <s v="Rajasthan"/>
  </r>
  <r>
    <x v="10"/>
    <s v="Larina"/>
    <s v="Female"/>
    <n v="1"/>
    <n v="5237"/>
    <n v="836"/>
    <s v="Debit Card"/>
    <d v="2023-03-26T00:00:00"/>
    <n v="3"/>
    <s v="Rajasthan"/>
  </r>
  <r>
    <x v="11"/>
    <s v="Lainey"/>
    <s v="Female"/>
    <n v="1"/>
    <n v="5288"/>
    <n v="423"/>
    <s v="COD"/>
    <d v="2023-03-06T00:00:00"/>
    <n v="3"/>
    <s v="Rajasthan"/>
  </r>
  <r>
    <x v="11"/>
    <s v="Lainey"/>
    <s v="Female"/>
    <n v="1"/>
    <n v="5209"/>
    <n v="388"/>
    <s v="UPI"/>
    <d v="2023-02-19T00:00:00"/>
    <n v="2"/>
    <s v="Rajasthan"/>
  </r>
  <r>
    <x v="11"/>
    <s v="Lainey"/>
    <s v="Female"/>
    <n v="1"/>
    <n v="5263"/>
    <n v="477"/>
    <s v="UPI"/>
    <d v="2023-03-01T00:00:00"/>
    <n v="3"/>
    <s v="Rajasthan"/>
  </r>
  <r>
    <x v="11"/>
    <s v="Lainey"/>
    <s v="Female"/>
    <n v="1"/>
    <n v="5224"/>
    <n v="892"/>
    <s v="Debit Card"/>
    <d v="2023-01-16T00:00:00"/>
    <n v="1"/>
    <s v="Rajasthan"/>
  </r>
  <r>
    <x v="11"/>
    <s v="Lainey"/>
    <s v="Female"/>
    <n v="1"/>
    <n v="5259"/>
    <n v="852"/>
    <s v="Debit Card"/>
    <d v="2023-02-15T00:00:00"/>
    <n v="2"/>
    <s v="Rajasthan"/>
  </r>
  <r>
    <x v="12"/>
    <s v="Abbey"/>
    <s v="Male"/>
    <n v="1"/>
    <n v="5243"/>
    <n v="981"/>
    <s v="UPI"/>
    <d v="2023-01-26T00:00:00"/>
    <n v="1"/>
    <s v="Rajasthan"/>
  </r>
  <r>
    <x v="12"/>
    <s v="Abbey"/>
    <s v="Male"/>
    <n v="1"/>
    <n v="5256"/>
    <n v="311"/>
    <s v="UPI"/>
    <d v="2023-03-24T00:00:00"/>
    <n v="3"/>
    <s v="Rajasthan"/>
  </r>
  <r>
    <x v="12"/>
    <s v="Abbey"/>
    <s v="Male"/>
    <n v="1"/>
    <n v="5269"/>
    <n v="1056"/>
    <s v="UPI"/>
    <d v="2023-03-03T00:00:00"/>
    <n v="3"/>
    <s v="Rajasthan"/>
  </r>
  <r>
    <x v="12"/>
    <s v="Abbey"/>
    <s v="Male"/>
    <n v="1"/>
    <n v="5220"/>
    <n v="401"/>
    <s v="COD"/>
    <d v="2023-02-08T00:00:00"/>
    <n v="2"/>
    <s v="Rajasthan"/>
  </r>
  <r>
    <x v="12"/>
    <s v="Abbey"/>
    <s v="Male"/>
    <n v="1"/>
    <n v="5244"/>
    <n v="553"/>
    <s v="UPI"/>
    <d v="2023-02-02T00:00:00"/>
    <n v="2"/>
    <s v="Rajasthan"/>
  </r>
  <r>
    <x v="12"/>
    <s v="Abbey"/>
    <s v="Male"/>
    <n v="1"/>
    <n v="5256"/>
    <n v="1178"/>
    <s v="Debit Card"/>
    <d v="2023-01-08T00:00:00"/>
    <n v="1"/>
    <s v="Rajasthan"/>
  </r>
  <r>
    <x v="13"/>
    <s v="Sallee"/>
    <s v="Female"/>
    <n v="1"/>
    <n v="5269"/>
    <n v="952"/>
    <s v="UPI"/>
    <d v="2023-03-29T00:00:00"/>
    <n v="3"/>
    <s v="Rajasthan"/>
  </r>
  <r>
    <x v="13"/>
    <s v="Sallee"/>
    <s v="Female"/>
    <n v="1"/>
    <n v="5215"/>
    <n v="858"/>
    <s v="COD"/>
    <d v="2023-03-23T00:00:00"/>
    <n v="3"/>
    <s v="Rajasthan"/>
  </r>
  <r>
    <x v="13"/>
    <s v="Sallee"/>
    <s v="Female"/>
    <n v="1"/>
    <n v="5241"/>
    <n v="500"/>
    <s v="COD"/>
    <d v="2023-02-28T00:00:00"/>
    <n v="2"/>
    <s v="Rajasthan"/>
  </r>
  <r>
    <x v="13"/>
    <s v="Sallee"/>
    <s v="Female"/>
    <n v="1"/>
    <n v="5263"/>
    <n v="589"/>
    <s v="UPI"/>
    <d v="2023-03-19T00:00:00"/>
    <n v="3"/>
    <s v="Rajasthan"/>
  </r>
  <r>
    <x v="13"/>
    <s v="Sallee"/>
    <s v="Female"/>
    <n v="1"/>
    <n v="5208"/>
    <n v="1134"/>
    <s v="Debit Card"/>
    <d v="2023-02-15T00:00:00"/>
    <n v="2"/>
    <s v="Rajasthan"/>
  </r>
  <r>
    <x v="13"/>
    <s v="Sallee"/>
    <s v="Female"/>
    <n v="1"/>
    <n v="5200"/>
    <n v="435"/>
    <s v="UPI"/>
    <d v="2023-01-14T00:00:00"/>
    <n v="1"/>
    <s v="Rajasthan"/>
  </r>
  <r>
    <x v="13"/>
    <s v="Sallee"/>
    <s v="Female"/>
    <n v="1"/>
    <n v="5200"/>
    <n v="403"/>
    <s v="COD"/>
    <d v="2023-03-14T00:00:00"/>
    <n v="3"/>
    <s v="Rajasthan"/>
  </r>
  <r>
    <x v="14"/>
    <s v="Ulises"/>
    <s v="Male"/>
    <n v="1"/>
    <n v="5239"/>
    <n v="1095"/>
    <s v="COD"/>
    <d v="2023-03-29T00:00:00"/>
    <n v="3"/>
    <s v="Rajasthan"/>
  </r>
  <r>
    <x v="15"/>
    <s v="Arlee"/>
    <s v="Female"/>
    <n v="1"/>
    <n v="5268"/>
    <n v="530"/>
    <s v="Debit Card"/>
    <d v="2023-03-29T00:00:00"/>
    <n v="3"/>
    <s v="Rajasthan"/>
  </r>
  <r>
    <x v="15"/>
    <s v="Arlee"/>
    <s v="Female"/>
    <n v="1"/>
    <n v="5279"/>
    <n v="565"/>
    <s v="UPI"/>
    <d v="2023-02-18T00:00:00"/>
    <n v="2"/>
    <s v="Rajasthan"/>
  </r>
  <r>
    <x v="15"/>
    <s v="Arlee"/>
    <s v="Female"/>
    <n v="1"/>
    <n v="5238"/>
    <n v="1014"/>
    <s v="Debit Card"/>
    <d v="2023-03-26T00:00:00"/>
    <n v="3"/>
    <s v="Rajasthan"/>
  </r>
  <r>
    <x v="15"/>
    <s v="Arlee"/>
    <s v="Female"/>
    <n v="1"/>
    <n v="5277"/>
    <n v="525"/>
    <s v="UPI"/>
    <d v="2023-02-23T00:00:00"/>
    <n v="2"/>
    <s v="Rajasthan"/>
  </r>
  <r>
    <x v="15"/>
    <s v="Arlee"/>
    <s v="Female"/>
    <n v="1"/>
    <n v="5226"/>
    <n v="391"/>
    <s v="UPI"/>
    <d v="2023-02-20T00:00:00"/>
    <n v="2"/>
    <s v="Rajasthan"/>
  </r>
  <r>
    <x v="15"/>
    <s v="Arlee"/>
    <s v="Female"/>
    <n v="1"/>
    <n v="5274"/>
    <n v="946"/>
    <s v="COD"/>
    <d v="2023-04-01T00:00:00"/>
    <n v="4"/>
    <s v="Rajasthan"/>
  </r>
  <r>
    <x v="16"/>
    <s v="Shannon"/>
    <s v="Male"/>
    <n v="1"/>
    <n v="5272"/>
    <n v="347"/>
    <s v="UPI"/>
    <d v="2023-03-14T00:00:00"/>
    <n v="3"/>
    <s v="Rajasthan"/>
  </r>
  <r>
    <x v="16"/>
    <s v="Shannon"/>
    <s v="Male"/>
    <n v="1"/>
    <n v="5234"/>
    <n v="608"/>
    <s v="COD"/>
    <d v="2023-03-02T00:00:00"/>
    <n v="3"/>
    <s v="Rajasthan"/>
  </r>
  <r>
    <x v="16"/>
    <s v="Shannon"/>
    <s v="Male"/>
    <n v="1"/>
    <n v="5223"/>
    <n v="548"/>
    <s v="COD"/>
    <d v="2023-03-26T00:00:00"/>
    <n v="3"/>
    <s v="Rajasthan"/>
  </r>
  <r>
    <x v="16"/>
    <s v="Shannon"/>
    <s v="Male"/>
    <n v="1"/>
    <n v="5245"/>
    <n v="748"/>
    <s v="UPI"/>
    <d v="2023-01-22T00:00:00"/>
    <n v="1"/>
    <s v="Rajasthan"/>
  </r>
  <r>
    <x v="16"/>
    <s v="Shannon"/>
    <s v="Male"/>
    <n v="1"/>
    <n v="5258"/>
    <n v="392"/>
    <s v="Debit Card"/>
    <d v="2023-02-19T00:00:00"/>
    <n v="2"/>
    <s v="Rajasthan"/>
  </r>
  <r>
    <x v="16"/>
    <s v="Shannon"/>
    <s v="Male"/>
    <n v="1"/>
    <n v="5266"/>
    <n v="764"/>
    <s v="COD"/>
    <d v="2023-03-07T00:00:00"/>
    <n v="3"/>
    <s v="Rajasthan"/>
  </r>
  <r>
    <x v="16"/>
    <s v="Shannon"/>
    <s v="Male"/>
    <n v="1"/>
    <n v="5200"/>
    <n v="316"/>
    <s v="COD"/>
    <d v="2023-03-19T00:00:00"/>
    <n v="3"/>
    <s v="Rajasthan"/>
  </r>
  <r>
    <x v="17"/>
    <s v="Hymie"/>
    <s v="Male"/>
    <n v="1"/>
    <n v="5288"/>
    <n v="1150"/>
    <s v="Debit Card"/>
    <d v="2023-01-02T00:00:00"/>
    <n v="1"/>
    <s v="Rajasthan"/>
  </r>
  <r>
    <x v="17"/>
    <s v="Hymie"/>
    <s v="Male"/>
    <n v="1"/>
    <n v="5223"/>
    <n v="1157"/>
    <s v="COD"/>
    <d v="2023-02-17T00:00:00"/>
    <n v="2"/>
    <s v="Rajasthan"/>
  </r>
  <r>
    <x v="17"/>
    <s v="Hymie"/>
    <s v="Male"/>
    <n v="1"/>
    <n v="5237"/>
    <n v="893"/>
    <s v="COD"/>
    <d v="2023-01-21T00:00:00"/>
    <n v="1"/>
    <s v="Rajasthan"/>
  </r>
  <r>
    <x v="17"/>
    <s v="Hymie"/>
    <s v="Male"/>
    <n v="1"/>
    <n v="5212"/>
    <n v="280"/>
    <s v="Debit Card"/>
    <d v="2023-03-25T00:00:00"/>
    <n v="3"/>
    <s v="Rajasthan"/>
  </r>
  <r>
    <x v="17"/>
    <s v="Hymie"/>
    <s v="Male"/>
    <n v="1"/>
    <n v="5271"/>
    <n v="257"/>
    <s v="UPI"/>
    <d v="2023-01-20T00:00:00"/>
    <n v="1"/>
    <s v="Rajasthan"/>
  </r>
  <r>
    <x v="18"/>
    <s v="Mela"/>
    <s v="Female"/>
    <n v="1"/>
    <n v="5278"/>
    <n v="946"/>
    <s v="COD"/>
    <d v="2023-01-30T00:00:00"/>
    <n v="1"/>
    <s v="Rajasthan"/>
  </r>
  <r>
    <x v="18"/>
    <s v="Mela"/>
    <s v="Female"/>
    <n v="1"/>
    <n v="5245"/>
    <n v="685"/>
    <s v="UPI"/>
    <d v="2023-01-08T00:00:00"/>
    <n v="1"/>
    <s v="Rajasthan"/>
  </r>
  <r>
    <x v="18"/>
    <s v="Mela"/>
    <s v="Female"/>
    <n v="1"/>
    <n v="5272"/>
    <n v="681"/>
    <s v="Debit Card"/>
    <d v="2023-03-14T00:00:00"/>
    <n v="3"/>
    <s v="Rajasthan"/>
  </r>
  <r>
    <x v="18"/>
    <s v="Mela"/>
    <s v="Female"/>
    <n v="1"/>
    <n v="5232"/>
    <n v="666"/>
    <s v="COD"/>
    <d v="2023-03-28T00:00:00"/>
    <n v="3"/>
    <s v="Rajasthan"/>
  </r>
  <r>
    <x v="18"/>
    <s v="Mela"/>
    <s v="Female"/>
    <n v="1"/>
    <n v="5242"/>
    <n v="639"/>
    <s v="Debit Card"/>
    <d v="2023-01-07T00:00:00"/>
    <n v="1"/>
    <s v="Rajasthan"/>
  </r>
  <r>
    <x v="18"/>
    <s v="Mela"/>
    <s v="Female"/>
    <n v="1"/>
    <n v="5233"/>
    <n v="1196"/>
    <s v="Debit Card"/>
    <d v="2023-02-08T00:00:00"/>
    <n v="2"/>
    <s v="Rajasthan"/>
  </r>
  <r>
    <x v="18"/>
    <s v="Mela"/>
    <s v="Female"/>
    <n v="1"/>
    <n v="5235"/>
    <n v="727"/>
    <s v="UPI"/>
    <d v="2023-03-08T00:00:00"/>
    <n v="3"/>
    <s v="Rajasthan"/>
  </r>
  <r>
    <x v="18"/>
    <s v="Mela"/>
    <s v="Female"/>
    <n v="1"/>
    <n v="5228"/>
    <n v="669"/>
    <s v="UPI"/>
    <d v="2023-02-05T00:00:00"/>
    <n v="2"/>
    <s v="Rajasthan"/>
  </r>
  <r>
    <x v="18"/>
    <s v="Mela"/>
    <s v="Female"/>
    <n v="1"/>
    <n v="5236"/>
    <n v="648"/>
    <s v="Debit Card"/>
    <d v="2023-01-16T00:00:00"/>
    <n v="1"/>
    <s v="Rajasthan"/>
  </r>
  <r>
    <x v="18"/>
    <s v="Mela"/>
    <s v="Female"/>
    <n v="1"/>
    <n v="5204"/>
    <n v="895"/>
    <s v="Debit Card"/>
    <d v="2023-02-17T00:00:00"/>
    <n v="2"/>
    <s v="Rajasthan"/>
  </r>
  <r>
    <x v="19"/>
    <s v="Albertine"/>
    <s v="Female"/>
    <n v="1"/>
    <n v="5267"/>
    <n v="644"/>
    <s v="COD"/>
    <d v="2023-02-21T00:00:00"/>
    <n v="2"/>
    <s v="Rajasthan"/>
  </r>
  <r>
    <x v="19"/>
    <s v="Albertine"/>
    <s v="Female"/>
    <n v="1"/>
    <n v="5207"/>
    <n v="328"/>
    <s v="COD"/>
    <d v="2023-04-04T00:00:00"/>
    <n v="4"/>
    <s v="Rajasthan"/>
  </r>
  <r>
    <x v="19"/>
    <s v="Albertine"/>
    <s v="Female"/>
    <n v="1"/>
    <n v="5273"/>
    <n v="700"/>
    <s v="UPI"/>
    <d v="2023-03-30T00:00:00"/>
    <n v="3"/>
    <s v="Rajasthan"/>
  </r>
  <r>
    <x v="20"/>
    <s v="Xena"/>
    <s v="Female"/>
    <n v="1"/>
    <n v="5283"/>
    <n v="947"/>
    <s v="UPI"/>
    <d v="2023-01-09T00:00:00"/>
    <n v="1"/>
    <s v="Rajasthan"/>
  </r>
  <r>
    <x v="20"/>
    <s v="Xena"/>
    <s v="Female"/>
    <n v="1"/>
    <n v="5264"/>
    <n v="809"/>
    <s v="Debit Card"/>
    <d v="2023-01-13T00:00:00"/>
    <n v="1"/>
    <s v="Rajasthan"/>
  </r>
  <r>
    <x v="20"/>
    <s v="Xena"/>
    <s v="Female"/>
    <n v="1"/>
    <n v="5223"/>
    <n v="419"/>
    <s v="Debit Card"/>
    <d v="2023-02-17T00:00:00"/>
    <n v="2"/>
    <s v="Rajasthan"/>
  </r>
  <r>
    <x v="20"/>
    <s v="Xena"/>
    <s v="Female"/>
    <n v="1"/>
    <n v="5227"/>
    <n v="433"/>
    <s v="Debit Card"/>
    <d v="2023-02-18T00:00:00"/>
    <n v="2"/>
    <s v="Rajasthan"/>
  </r>
  <r>
    <x v="21"/>
    <s v="Anderson"/>
    <s v="Male"/>
    <n v="1"/>
    <n v="5257"/>
    <n v="738"/>
    <s v="Debit Card"/>
    <d v="2023-02-12T00:00:00"/>
    <n v="2"/>
    <s v="Rajasthan"/>
  </r>
  <r>
    <x v="21"/>
    <s v="Anderson"/>
    <s v="Male"/>
    <n v="1"/>
    <n v="5273"/>
    <n v="312"/>
    <s v="COD"/>
    <d v="2023-03-23T00:00:00"/>
    <n v="3"/>
    <s v="Rajasthan"/>
  </r>
  <r>
    <x v="21"/>
    <s v="Anderson"/>
    <s v="Male"/>
    <n v="1"/>
    <n v="5212"/>
    <n v="568"/>
    <s v="UPI"/>
    <d v="2023-01-30T00:00:00"/>
    <n v="1"/>
    <s v="Rajasthan"/>
  </r>
  <r>
    <x v="21"/>
    <s v="Anderson"/>
    <s v="Male"/>
    <n v="1"/>
    <n v="5244"/>
    <n v="763"/>
    <s v="UPI"/>
    <d v="2023-02-12T00:00:00"/>
    <n v="2"/>
    <s v="Rajasthan"/>
  </r>
  <r>
    <x v="21"/>
    <s v="Anderson"/>
    <s v="Male"/>
    <n v="1"/>
    <n v="5284"/>
    <n v="355"/>
    <s v="UPI"/>
    <d v="2023-01-16T00:00:00"/>
    <n v="1"/>
    <s v="Rajasthan"/>
  </r>
  <r>
    <x v="21"/>
    <s v="Anderson"/>
    <s v="Male"/>
    <n v="1"/>
    <n v="5238"/>
    <n v="236"/>
    <s v="Debit Card"/>
    <d v="2023-02-17T00:00:00"/>
    <n v="2"/>
    <s v="Rajasthan"/>
  </r>
  <r>
    <x v="21"/>
    <s v="Anderson"/>
    <s v="Male"/>
    <n v="1"/>
    <n v="5234"/>
    <n v="289"/>
    <s v="Debit Card"/>
    <d v="2023-02-11T00:00:00"/>
    <n v="2"/>
    <s v="Rajasthan"/>
  </r>
  <r>
    <x v="21"/>
    <s v="Anderson"/>
    <s v="Male"/>
    <n v="1"/>
    <n v="5243"/>
    <n v="624"/>
    <s v="Debit Card"/>
    <d v="2023-01-03T00:00:00"/>
    <n v="1"/>
    <s v="Rajasthan"/>
  </r>
  <r>
    <x v="21"/>
    <s v="Anderson"/>
    <s v="Male"/>
    <n v="1"/>
    <n v="5287"/>
    <n v="954"/>
    <s v="UPI"/>
    <d v="2023-01-23T00:00:00"/>
    <n v="1"/>
    <s v="Rajasthan"/>
  </r>
  <r>
    <x v="21"/>
    <s v="Anderson"/>
    <s v="Male"/>
    <n v="1"/>
    <n v="5273"/>
    <n v="903"/>
    <s v="COD"/>
    <d v="2023-02-28T00:00:00"/>
    <n v="2"/>
    <s v="Rajasthan"/>
  </r>
  <r>
    <x v="22"/>
    <s v="Allin"/>
    <s v="Male"/>
    <n v="1"/>
    <n v="5226"/>
    <n v="1194"/>
    <s v="UPI"/>
    <d v="2023-01-13T00:00:00"/>
    <n v="1"/>
    <s v="Rajasthan"/>
  </r>
  <r>
    <x v="22"/>
    <s v="Allin"/>
    <s v="Male"/>
    <n v="1"/>
    <n v="5233"/>
    <n v="737"/>
    <s v="Debit Card"/>
    <d v="2023-01-15T00:00:00"/>
    <n v="1"/>
    <s v="Rajasthan"/>
  </r>
  <r>
    <x v="23"/>
    <s v="Alick"/>
    <s v="Male"/>
    <n v="1"/>
    <n v="5238"/>
    <n v="825"/>
    <s v="UPI"/>
    <d v="2023-03-02T00:00:00"/>
    <n v="3"/>
    <s v="Rajasthan"/>
  </r>
  <r>
    <x v="23"/>
    <s v="Alick"/>
    <s v="Male"/>
    <n v="1"/>
    <n v="5215"/>
    <n v="391"/>
    <s v="COD"/>
    <d v="2023-03-07T00:00:00"/>
    <n v="3"/>
    <s v="Rajasthan"/>
  </r>
  <r>
    <x v="23"/>
    <s v="Alick"/>
    <s v="Male"/>
    <n v="1"/>
    <n v="5257"/>
    <n v="895"/>
    <s v="COD"/>
    <d v="2023-03-15T00:00:00"/>
    <n v="3"/>
    <s v="Rajasthan"/>
  </r>
  <r>
    <x v="23"/>
    <s v="Alick"/>
    <s v="Male"/>
    <n v="1"/>
    <n v="5225"/>
    <n v="860"/>
    <s v="UPI"/>
    <d v="2023-01-28T00:00:00"/>
    <n v="1"/>
    <s v="Rajasthan"/>
  </r>
  <r>
    <x v="24"/>
    <s v="Jenica"/>
    <s v="Female"/>
    <n v="1"/>
    <n v="5214"/>
    <n v="1181"/>
    <s v="UPI"/>
    <d v="2023-03-09T00:00:00"/>
    <n v="3"/>
    <s v="Rajasthan"/>
  </r>
  <r>
    <x v="24"/>
    <s v="Jenica"/>
    <s v="Female"/>
    <n v="1"/>
    <n v="5279"/>
    <n v="1136"/>
    <s v="Debit Card"/>
    <d v="2023-03-23T00:00:00"/>
    <n v="3"/>
    <s v="Rajasthan"/>
  </r>
  <r>
    <x v="24"/>
    <s v="Jenica"/>
    <s v="Female"/>
    <n v="1"/>
    <n v="5213"/>
    <n v="705"/>
    <s v="UPI"/>
    <d v="2023-03-14T00:00:00"/>
    <n v="3"/>
    <s v="Rajasthan"/>
  </r>
  <r>
    <x v="24"/>
    <s v="Jenica"/>
    <s v="Female"/>
    <n v="1"/>
    <n v="5266"/>
    <n v="445"/>
    <s v="COD"/>
    <d v="2023-02-05T00:00:00"/>
    <n v="2"/>
    <s v="Rajasthan"/>
  </r>
  <r>
    <x v="25"/>
    <s v="Gradeigh"/>
    <s v="Male"/>
    <n v="1"/>
    <n v="5289"/>
    <n v="359"/>
    <s v="Debit Card"/>
    <d v="2023-01-26T00:00:00"/>
    <n v="1"/>
    <s v="Rajasthan"/>
  </r>
  <r>
    <x v="25"/>
    <s v="Gradeigh"/>
    <s v="Male"/>
    <n v="1"/>
    <n v="5284"/>
    <n v="549"/>
    <s v="UPI"/>
    <d v="2023-03-01T00:00:00"/>
    <n v="3"/>
    <s v="Rajasthan"/>
  </r>
  <r>
    <x v="25"/>
    <s v="Gradeigh"/>
    <s v="Male"/>
    <n v="1"/>
    <n v="5233"/>
    <n v="1007"/>
    <s v="COD"/>
    <d v="2023-01-04T00:00:00"/>
    <n v="1"/>
    <s v="Rajasthan"/>
  </r>
  <r>
    <x v="25"/>
    <s v="Gradeigh"/>
    <s v="Male"/>
    <n v="1"/>
    <n v="5221"/>
    <n v="966"/>
    <s v="UPI"/>
    <d v="2023-01-07T00:00:00"/>
    <n v="1"/>
    <s v="Rajasthan"/>
  </r>
  <r>
    <x v="25"/>
    <s v="Gradeigh"/>
    <s v="Male"/>
    <n v="1"/>
    <n v="5245"/>
    <n v="1149"/>
    <s v="COD"/>
    <d v="2023-01-29T00:00:00"/>
    <n v="1"/>
    <s v="Rajasthan"/>
  </r>
  <r>
    <x v="25"/>
    <s v="Gradeigh"/>
    <s v="Male"/>
    <n v="1"/>
    <n v="5273"/>
    <n v="507"/>
    <s v="UPI"/>
    <d v="2023-02-09T00:00:00"/>
    <n v="2"/>
    <s v="Rajasthan"/>
  </r>
  <r>
    <x v="25"/>
    <s v="Gradeigh"/>
    <s v="Male"/>
    <n v="1"/>
    <n v="5274"/>
    <n v="1073"/>
    <s v="COD"/>
    <d v="2023-02-01T00:00:00"/>
    <n v="2"/>
    <s v="Rajasthan"/>
  </r>
  <r>
    <x v="26"/>
    <s v="Whitman"/>
    <s v="Male"/>
    <n v="1"/>
    <n v="5243"/>
    <n v="634"/>
    <s v="COD"/>
    <d v="2023-03-04T00:00:00"/>
    <n v="3"/>
    <s v="Rajasthan"/>
  </r>
  <r>
    <x v="26"/>
    <s v="Whitman"/>
    <s v="Male"/>
    <n v="1"/>
    <n v="5215"/>
    <n v="1096"/>
    <s v="Debit Card"/>
    <d v="2023-01-10T00:00:00"/>
    <n v="1"/>
    <s v="Rajasthan"/>
  </r>
  <r>
    <x v="26"/>
    <s v="Whitman"/>
    <s v="Male"/>
    <n v="1"/>
    <n v="5240"/>
    <n v="1187"/>
    <s v="UPI"/>
    <d v="2023-01-02T00:00:00"/>
    <n v="1"/>
    <s v="Rajasthan"/>
  </r>
  <r>
    <x v="26"/>
    <s v="Whitman"/>
    <s v="Male"/>
    <n v="1"/>
    <n v="5234"/>
    <n v="748"/>
    <s v="COD"/>
    <d v="2023-01-12T00:00:00"/>
    <n v="1"/>
    <s v="Rajasthan"/>
  </r>
  <r>
    <x v="26"/>
    <s v="Whitman"/>
    <s v="Male"/>
    <n v="1"/>
    <n v="5229"/>
    <n v="728"/>
    <s v="COD"/>
    <d v="2023-03-27T00:00:00"/>
    <n v="3"/>
    <s v="Rajasthan"/>
  </r>
  <r>
    <x v="27"/>
    <s v="Terry"/>
    <s v="Male"/>
    <n v="1"/>
    <n v="5287"/>
    <n v="876"/>
    <s v="Debit Card"/>
    <d v="2023-03-04T00:00:00"/>
    <n v="3"/>
    <s v="Rajasthan"/>
  </r>
  <r>
    <x v="28"/>
    <s v="Farand"/>
    <s v="Male"/>
    <n v="1"/>
    <n v="5241"/>
    <n v="309"/>
    <s v="COD"/>
    <d v="2023-03-25T00:00:00"/>
    <n v="3"/>
    <s v="Rajasthan"/>
  </r>
  <r>
    <x v="28"/>
    <s v="Farand"/>
    <s v="Male"/>
    <n v="1"/>
    <n v="5240"/>
    <n v="680"/>
    <s v="Debit Card"/>
    <d v="2023-01-27T00:00:00"/>
    <n v="1"/>
    <s v="Rajasthan"/>
  </r>
  <r>
    <x v="28"/>
    <s v="Farand"/>
    <s v="Male"/>
    <n v="1"/>
    <n v="5221"/>
    <n v="728"/>
    <s v="UPI"/>
    <d v="2023-02-03T00:00:00"/>
    <n v="2"/>
    <s v="Rajasthan"/>
  </r>
  <r>
    <x v="28"/>
    <s v="Farand"/>
    <s v="Male"/>
    <n v="1"/>
    <n v="5222"/>
    <n v="620"/>
    <s v="COD"/>
    <d v="2023-02-28T00:00:00"/>
    <n v="2"/>
    <s v="Rajasthan"/>
  </r>
  <r>
    <x v="28"/>
    <s v="Farand"/>
    <s v="Male"/>
    <n v="1"/>
    <n v="5201"/>
    <n v="495"/>
    <s v="Debit Card"/>
    <d v="2023-03-10T00:00:00"/>
    <n v="3"/>
    <s v="Rajasthan"/>
  </r>
  <r>
    <x v="28"/>
    <s v="Farand"/>
    <s v="Male"/>
    <n v="1"/>
    <n v="5224"/>
    <n v="634"/>
    <s v="UPI"/>
    <d v="2023-01-26T00:00:00"/>
    <n v="1"/>
    <s v="Rajasthan"/>
  </r>
  <r>
    <x v="29"/>
    <s v="Fiann"/>
    <s v="Female"/>
    <n v="1"/>
    <n v="5207"/>
    <n v="628"/>
    <s v="Debit Card"/>
    <d v="2023-02-17T00:00:00"/>
    <n v="2"/>
    <s v="Rajasthan"/>
  </r>
  <r>
    <x v="29"/>
    <s v="Fiann"/>
    <s v="Female"/>
    <n v="1"/>
    <n v="5238"/>
    <n v="873"/>
    <s v="UPI"/>
    <d v="2023-04-04T00:00:00"/>
    <n v="4"/>
    <s v="Rajasthan"/>
  </r>
  <r>
    <x v="29"/>
    <s v="Fiann"/>
    <s v="Female"/>
    <n v="1"/>
    <n v="5251"/>
    <n v="579"/>
    <s v="UPI"/>
    <d v="2023-01-09T00:00:00"/>
    <n v="1"/>
    <s v="Rajasthan"/>
  </r>
  <r>
    <x v="29"/>
    <s v="Fiann"/>
    <s v="Female"/>
    <n v="1"/>
    <n v="5217"/>
    <n v="734"/>
    <s v="UPI"/>
    <d v="2023-02-17T00:00:00"/>
    <n v="2"/>
    <s v="Rajasthan"/>
  </r>
  <r>
    <x v="30"/>
    <s v="Timothy"/>
    <s v="Male"/>
    <n v="1"/>
    <n v="5201"/>
    <n v="621"/>
    <s v="UPI"/>
    <d v="2023-02-05T00:00:00"/>
    <n v="2"/>
    <s v="Rajasthan"/>
  </r>
  <r>
    <x v="30"/>
    <s v="Timothy"/>
    <s v="Male"/>
    <n v="1"/>
    <n v="5234"/>
    <n v="508"/>
    <s v="Debit Card"/>
    <d v="2023-01-09T00:00:00"/>
    <n v="1"/>
    <s v="Rajasthan"/>
  </r>
  <r>
    <x v="30"/>
    <s v="Timothy"/>
    <s v="Male"/>
    <n v="1"/>
    <n v="5225"/>
    <n v="482"/>
    <s v="UPI"/>
    <d v="2023-02-22T00:00:00"/>
    <n v="2"/>
    <s v="Rajasthan"/>
  </r>
  <r>
    <x v="30"/>
    <s v="Timothy"/>
    <s v="Male"/>
    <n v="1"/>
    <n v="5262"/>
    <n v="480"/>
    <s v="COD"/>
    <d v="2023-03-03T00:00:00"/>
    <n v="3"/>
    <s v="Rajasthan"/>
  </r>
  <r>
    <x v="30"/>
    <s v="Timothy"/>
    <s v="Male"/>
    <n v="1"/>
    <n v="5278"/>
    <n v="774"/>
    <s v="UPI"/>
    <d v="2023-02-27T00:00:00"/>
    <n v="2"/>
    <s v="Rajasthan"/>
  </r>
  <r>
    <x v="31"/>
    <s v="Evvy"/>
    <s v="Female"/>
    <n v="1"/>
    <n v="5225"/>
    <n v="550"/>
    <s v="UPI"/>
    <d v="2023-01-30T00:00:00"/>
    <n v="1"/>
    <s v="Rajasthan"/>
  </r>
  <r>
    <x v="31"/>
    <s v="Evvy"/>
    <s v="Female"/>
    <n v="1"/>
    <n v="5207"/>
    <n v="1050"/>
    <s v="COD"/>
    <d v="2023-03-20T00:00:00"/>
    <n v="3"/>
    <s v="Rajasthan"/>
  </r>
  <r>
    <x v="31"/>
    <s v="Evvy"/>
    <s v="Female"/>
    <n v="1"/>
    <n v="5217"/>
    <n v="603"/>
    <s v="Debit Card"/>
    <d v="2023-03-12T00:00:00"/>
    <n v="3"/>
    <s v="Rajasthan"/>
  </r>
  <r>
    <x v="31"/>
    <s v="Evvy"/>
    <s v="Female"/>
    <n v="1"/>
    <n v="5230"/>
    <n v="323"/>
    <s v="UPI"/>
    <d v="2023-03-03T00:00:00"/>
    <n v="3"/>
    <s v="Rajasthan"/>
  </r>
  <r>
    <x v="31"/>
    <s v="Evvy"/>
    <s v="Female"/>
    <n v="1"/>
    <n v="5257"/>
    <n v="410"/>
    <s v="COD"/>
    <d v="2023-03-06T00:00:00"/>
    <n v="3"/>
    <s v="Rajasthan"/>
  </r>
  <r>
    <x v="31"/>
    <s v="Evvy"/>
    <s v="Female"/>
    <n v="1"/>
    <n v="5228"/>
    <n v="715"/>
    <s v="Debit Card"/>
    <d v="2023-01-08T00:00:00"/>
    <n v="1"/>
    <s v="Rajasthan"/>
  </r>
  <r>
    <x v="32"/>
    <s v="Loree"/>
    <s v="Female"/>
    <n v="1"/>
    <n v="5215"/>
    <n v="1078"/>
    <s v="UPI"/>
    <d v="2023-03-30T00:00:00"/>
    <n v="3"/>
    <s v="Rajasthan"/>
  </r>
  <r>
    <x v="32"/>
    <s v="Loree"/>
    <s v="Female"/>
    <n v="1"/>
    <n v="5269"/>
    <n v="1045"/>
    <s v="UPI"/>
    <d v="2023-03-31T00:00:00"/>
    <n v="3"/>
    <s v="Rajasthan"/>
  </r>
  <r>
    <x v="32"/>
    <s v="Loree"/>
    <s v="Female"/>
    <n v="1"/>
    <n v="5225"/>
    <n v="913"/>
    <s v="UPI"/>
    <d v="2023-01-29T00:00:00"/>
    <n v="1"/>
    <s v="Rajasthan"/>
  </r>
  <r>
    <x v="33"/>
    <s v="Ari"/>
    <s v="Male"/>
    <n v="1"/>
    <n v="5269"/>
    <n v="384"/>
    <s v="UPI"/>
    <d v="2023-04-05T00:00:00"/>
    <n v="4"/>
    <s v="Rajasthan"/>
  </r>
  <r>
    <x v="33"/>
    <s v="Ari"/>
    <s v="Male"/>
    <n v="1"/>
    <n v="5253"/>
    <n v="647"/>
    <s v="UPI"/>
    <d v="2023-02-05T00:00:00"/>
    <n v="2"/>
    <s v="Rajasthan"/>
  </r>
  <r>
    <x v="33"/>
    <s v="Ari"/>
    <s v="Male"/>
    <n v="1"/>
    <n v="5260"/>
    <n v="332"/>
    <s v="UPI"/>
    <d v="2023-02-09T00:00:00"/>
    <n v="2"/>
    <s v="Rajasthan"/>
  </r>
  <r>
    <x v="33"/>
    <s v="Ari"/>
    <s v="Male"/>
    <n v="1"/>
    <n v="5225"/>
    <n v="1081"/>
    <s v="COD"/>
    <d v="2023-01-29T00:00:00"/>
    <n v="1"/>
    <s v="Rajasthan"/>
  </r>
  <r>
    <x v="33"/>
    <s v="Ari"/>
    <s v="Male"/>
    <n v="1"/>
    <n v="5260"/>
    <n v="605"/>
    <s v="UPI"/>
    <d v="2023-02-25T00:00:00"/>
    <n v="2"/>
    <s v="Rajasthan"/>
  </r>
  <r>
    <x v="34"/>
    <s v="Fanchette"/>
    <s v="Female"/>
    <n v="1"/>
    <n v="5242"/>
    <n v="651"/>
    <s v="COD"/>
    <d v="2023-02-15T00:00:00"/>
    <n v="2"/>
    <s v="Rajasthan"/>
  </r>
  <r>
    <x v="34"/>
    <s v="Fanchette"/>
    <s v="Female"/>
    <n v="1"/>
    <n v="5220"/>
    <n v="288"/>
    <s v="UPI"/>
    <d v="2023-01-05T00:00:00"/>
    <n v="1"/>
    <s v="Rajasthan"/>
  </r>
  <r>
    <x v="34"/>
    <s v="Fanchette"/>
    <s v="Female"/>
    <n v="1"/>
    <n v="5217"/>
    <n v="753"/>
    <s v="UPI"/>
    <d v="2023-04-01T00:00:00"/>
    <n v="4"/>
    <s v="Rajasthan"/>
  </r>
  <r>
    <x v="34"/>
    <s v="Fanchette"/>
    <s v="Female"/>
    <n v="1"/>
    <n v="5237"/>
    <n v="1085"/>
    <s v="COD"/>
    <d v="2023-01-29T00:00:00"/>
    <n v="1"/>
    <s v="Rajasthan"/>
  </r>
  <r>
    <x v="34"/>
    <s v="Fanchette"/>
    <s v="Female"/>
    <n v="1"/>
    <n v="5246"/>
    <n v="306"/>
    <s v="COD"/>
    <d v="2023-02-25T00:00:00"/>
    <n v="2"/>
    <s v="Rajasthan"/>
  </r>
  <r>
    <x v="34"/>
    <s v="Fanchette"/>
    <s v="Female"/>
    <n v="1"/>
    <n v="5244"/>
    <n v="665"/>
    <s v="Debit Card"/>
    <d v="2023-01-02T00:00:00"/>
    <n v="1"/>
    <s v="Rajasthan"/>
  </r>
  <r>
    <x v="35"/>
    <s v="Byrom"/>
    <s v="Male"/>
    <n v="1"/>
    <n v="5262"/>
    <n v="202"/>
    <s v="COD"/>
    <d v="2023-01-01T00:00:00"/>
    <n v="1"/>
    <s v="Rajasthan"/>
  </r>
  <r>
    <x v="35"/>
    <s v="Byrom"/>
    <s v="Male"/>
    <n v="1"/>
    <n v="5255"/>
    <n v="211"/>
    <s v="UPI"/>
    <d v="2023-02-18T00:00:00"/>
    <n v="2"/>
    <s v="Rajasthan"/>
  </r>
  <r>
    <x v="35"/>
    <s v="Byrom"/>
    <s v="Male"/>
    <n v="1"/>
    <n v="5237"/>
    <n v="449"/>
    <s v="Debit Card"/>
    <d v="2023-01-26T00:00:00"/>
    <n v="1"/>
    <s v="Rajasthan"/>
  </r>
  <r>
    <x v="35"/>
    <s v="Byrom"/>
    <s v="Male"/>
    <n v="1"/>
    <n v="5238"/>
    <n v="697"/>
    <s v="Debit Card"/>
    <d v="2023-03-30T00:00:00"/>
    <n v="3"/>
    <s v="Rajasthan"/>
  </r>
  <r>
    <x v="35"/>
    <s v="Byrom"/>
    <s v="Male"/>
    <n v="1"/>
    <n v="5281"/>
    <n v="431"/>
    <s v="Debit Card"/>
    <d v="2023-03-17T00:00:00"/>
    <n v="3"/>
    <s v="Rajasthan"/>
  </r>
  <r>
    <x v="36"/>
    <s v="Annora"/>
    <s v="Male"/>
    <n v="1"/>
    <n v="5284"/>
    <n v="570"/>
    <s v="COD"/>
    <d v="2023-02-25T00:00:00"/>
    <n v="2"/>
    <s v="Rajasthan"/>
  </r>
  <r>
    <x v="36"/>
    <s v="Annora"/>
    <s v="Male"/>
    <n v="1"/>
    <n v="5270"/>
    <n v="269"/>
    <s v="UPI"/>
    <d v="2023-01-20T00:00:00"/>
    <n v="1"/>
    <s v="Rajasthan"/>
  </r>
  <r>
    <x v="36"/>
    <s v="Annora"/>
    <s v="Male"/>
    <n v="1"/>
    <n v="5213"/>
    <n v="676"/>
    <s v="COD"/>
    <d v="2023-02-20T00:00:00"/>
    <n v="2"/>
    <s v="Rajasthan"/>
  </r>
  <r>
    <x v="36"/>
    <s v="Annora"/>
    <s v="Male"/>
    <n v="1"/>
    <n v="5263"/>
    <n v="639"/>
    <s v="Debit Card"/>
    <d v="2023-01-22T00:00:00"/>
    <n v="1"/>
    <s v="Rajasthan"/>
  </r>
  <r>
    <x v="36"/>
    <s v="Annora"/>
    <s v="Male"/>
    <n v="1"/>
    <n v="5205"/>
    <n v="1188"/>
    <s v="UPI"/>
    <d v="2023-03-23T00:00:00"/>
    <n v="3"/>
    <s v="Rajasthan"/>
  </r>
  <r>
    <x v="37"/>
    <s v="Hendrik"/>
    <s v="Male"/>
    <n v="1"/>
    <n v="5244"/>
    <n v="991"/>
    <s v="UPI"/>
    <d v="2023-03-30T00:00:00"/>
    <n v="3"/>
    <s v="Rajasthan"/>
  </r>
  <r>
    <x v="37"/>
    <s v="Hendrik"/>
    <s v="Male"/>
    <n v="1"/>
    <n v="5288"/>
    <n v="441"/>
    <s v="Debit Card"/>
    <d v="2023-02-12T00:00:00"/>
    <n v="2"/>
    <s v="Rajasthan"/>
  </r>
  <r>
    <x v="37"/>
    <s v="Hendrik"/>
    <s v="Male"/>
    <n v="1"/>
    <n v="5249"/>
    <n v="1146"/>
    <s v="Debit Card"/>
    <d v="2023-02-20T00:00:00"/>
    <n v="2"/>
    <s v="Rajasthan"/>
  </r>
  <r>
    <x v="37"/>
    <s v="Hendrik"/>
    <s v="Male"/>
    <n v="1"/>
    <n v="5286"/>
    <n v="1146"/>
    <s v="UPI"/>
    <d v="2023-01-31T00:00:00"/>
    <n v="1"/>
    <s v="Rajasthan"/>
  </r>
  <r>
    <x v="37"/>
    <s v="Hendrik"/>
    <s v="Male"/>
    <n v="1"/>
    <n v="5266"/>
    <n v="461"/>
    <s v="UPI"/>
    <d v="2023-02-18T00:00:00"/>
    <n v="2"/>
    <s v="Rajasthan"/>
  </r>
  <r>
    <x v="37"/>
    <s v="Hendrik"/>
    <s v="Male"/>
    <n v="1"/>
    <n v="5262"/>
    <n v="216"/>
    <s v="UPI"/>
    <d v="2023-02-04T00:00:00"/>
    <n v="2"/>
    <s v="Rajasthan"/>
  </r>
  <r>
    <x v="37"/>
    <s v="Hendrik"/>
    <s v="Male"/>
    <n v="1"/>
    <n v="5253"/>
    <n v="411"/>
    <s v="UPI"/>
    <d v="2023-01-24T00:00:00"/>
    <n v="1"/>
    <s v="Rajasthan"/>
  </r>
  <r>
    <x v="37"/>
    <s v="Hendrik"/>
    <s v="Male"/>
    <n v="1"/>
    <n v="5245"/>
    <n v="1008"/>
    <s v="COD"/>
    <d v="2023-02-03T00:00:00"/>
    <n v="2"/>
    <s v="Rajasthan"/>
  </r>
  <r>
    <x v="38"/>
    <s v="Grover"/>
    <s v="Male"/>
    <n v="1"/>
    <n v="5238"/>
    <n v="637"/>
    <s v="Debit Card"/>
    <d v="2023-02-21T00:00:00"/>
    <n v="2"/>
    <s v="Rajasthan"/>
  </r>
  <r>
    <x v="38"/>
    <s v="Grover"/>
    <s v="Male"/>
    <n v="1"/>
    <n v="5200"/>
    <n v="655"/>
    <s v="COD"/>
    <d v="2023-01-30T00:00:00"/>
    <n v="1"/>
    <s v="Rajasthan"/>
  </r>
  <r>
    <x v="38"/>
    <s v="Grover"/>
    <s v="Male"/>
    <n v="1"/>
    <n v="5272"/>
    <n v="742"/>
    <s v="UPI"/>
    <d v="2023-01-08T00:00:00"/>
    <n v="1"/>
    <s v="Rajasthan"/>
  </r>
  <r>
    <x v="38"/>
    <s v="Grover"/>
    <s v="Male"/>
    <n v="1"/>
    <n v="5243"/>
    <n v="840"/>
    <s v="UPI"/>
    <d v="2023-03-13T00:00:00"/>
    <n v="3"/>
    <s v="Rajasthan"/>
  </r>
  <r>
    <x v="38"/>
    <s v="Grover"/>
    <s v="Male"/>
    <n v="1"/>
    <n v="5225"/>
    <n v="775"/>
    <s v="COD"/>
    <d v="2023-01-31T00:00:00"/>
    <n v="1"/>
    <s v="Rajasthan"/>
  </r>
  <r>
    <x v="39"/>
    <s v="Keefe"/>
    <s v="Male"/>
    <n v="1"/>
    <n v="5244"/>
    <n v="1135"/>
    <s v="COD"/>
    <d v="2023-02-26T00:00:00"/>
    <n v="2"/>
    <s v="Rajasthan"/>
  </r>
  <r>
    <x v="39"/>
    <s v="Keefe"/>
    <s v="Male"/>
    <n v="1"/>
    <n v="5232"/>
    <n v="569"/>
    <s v="Debit Card"/>
    <d v="2023-01-14T00:00:00"/>
    <n v="1"/>
    <s v="Rajasthan"/>
  </r>
  <r>
    <x v="39"/>
    <s v="Keefe"/>
    <s v="Male"/>
    <n v="1"/>
    <n v="5241"/>
    <n v="1163"/>
    <s v="UPI"/>
    <d v="2023-03-23T00:00:00"/>
    <n v="3"/>
    <s v="Rajasthan"/>
  </r>
  <r>
    <x v="39"/>
    <s v="Keefe"/>
    <s v="Male"/>
    <n v="1"/>
    <n v="5290"/>
    <n v="967"/>
    <s v="UPI"/>
    <d v="2023-02-26T00:00:00"/>
    <n v="2"/>
    <s v="Rajasthan"/>
  </r>
  <r>
    <x v="39"/>
    <s v="Keefe"/>
    <s v="Male"/>
    <n v="1"/>
    <n v="5279"/>
    <n v="837"/>
    <s v="Debit Card"/>
    <d v="2023-03-19T00:00:00"/>
    <n v="3"/>
    <s v="Rajasthan"/>
  </r>
  <r>
    <x v="39"/>
    <s v="Keefe"/>
    <s v="Male"/>
    <n v="1"/>
    <n v="5234"/>
    <n v="254"/>
    <s v="Debit Card"/>
    <d v="2023-03-06T00:00:00"/>
    <n v="3"/>
    <s v="Rajasthan"/>
  </r>
  <r>
    <x v="40"/>
    <s v="Lucille"/>
    <s v="Female"/>
    <n v="1"/>
    <n v="5235"/>
    <n v="571"/>
    <s v="COD"/>
    <d v="2023-02-11T00:00:00"/>
    <n v="2"/>
    <s v="Rajasthan"/>
  </r>
  <r>
    <x v="40"/>
    <s v="Lucille"/>
    <s v="Female"/>
    <n v="1"/>
    <n v="5216"/>
    <n v="1109"/>
    <s v="COD"/>
    <d v="2023-03-03T00:00:00"/>
    <n v="3"/>
    <s v="Rajasthan"/>
  </r>
  <r>
    <x v="40"/>
    <s v="Lucille"/>
    <s v="Female"/>
    <n v="1"/>
    <n v="5213"/>
    <n v="334"/>
    <s v="Debit Card"/>
    <d v="2023-01-22T00:00:00"/>
    <n v="1"/>
    <s v="Rajasthan"/>
  </r>
  <r>
    <x v="41"/>
    <s v="Lonnie"/>
    <s v="Male"/>
    <n v="1"/>
    <n v="5213"/>
    <n v="445"/>
    <s v="UPI"/>
    <d v="2023-03-09T00:00:00"/>
    <n v="3"/>
    <s v="Rajasthan"/>
  </r>
  <r>
    <x v="41"/>
    <s v="Lonnie"/>
    <s v="Male"/>
    <n v="1"/>
    <n v="5205"/>
    <n v="339"/>
    <s v="COD"/>
    <d v="2023-01-19T00:00:00"/>
    <n v="1"/>
    <s v="Rajasthan"/>
  </r>
  <r>
    <x v="41"/>
    <s v="Lonnie"/>
    <s v="Male"/>
    <n v="1"/>
    <n v="5272"/>
    <n v="896"/>
    <s v="Debit Card"/>
    <d v="2023-02-15T00:00:00"/>
    <n v="2"/>
    <s v="Rajasthan"/>
  </r>
  <r>
    <x v="41"/>
    <s v="Lonnie"/>
    <s v="Male"/>
    <n v="1"/>
    <n v="5254"/>
    <n v="395"/>
    <s v="COD"/>
    <d v="2023-03-27T00:00:00"/>
    <n v="3"/>
    <s v="Rajasthan"/>
  </r>
  <r>
    <x v="41"/>
    <s v="Lonnie"/>
    <s v="Male"/>
    <n v="1"/>
    <n v="5229"/>
    <n v="943"/>
    <s v="COD"/>
    <d v="2023-02-16T00:00:00"/>
    <n v="2"/>
    <s v="Rajasthan"/>
  </r>
  <r>
    <x v="41"/>
    <s v="Lonnie"/>
    <s v="Male"/>
    <n v="1"/>
    <n v="5205"/>
    <n v="810"/>
    <s v="UPI"/>
    <d v="2023-02-14T00:00:00"/>
    <n v="2"/>
    <s v="Rajasthan"/>
  </r>
  <r>
    <x v="41"/>
    <s v="Lonnie"/>
    <s v="Male"/>
    <n v="1"/>
    <n v="5271"/>
    <n v="1032"/>
    <s v="UPI"/>
    <d v="2023-03-10T00:00:00"/>
    <n v="3"/>
    <s v="Rajasthan"/>
  </r>
  <r>
    <x v="42"/>
    <s v="Adler"/>
    <s v="Male"/>
    <n v="1"/>
    <n v="5215"/>
    <n v="241"/>
    <s v="COD"/>
    <d v="2023-02-02T00:00:00"/>
    <n v="2"/>
    <s v="Rajasthan"/>
  </r>
  <r>
    <x v="42"/>
    <s v="Adler"/>
    <s v="Male"/>
    <n v="1"/>
    <n v="5208"/>
    <n v="295"/>
    <s v="UPI"/>
    <d v="2023-03-29T00:00:00"/>
    <n v="3"/>
    <s v="Rajasthan"/>
  </r>
  <r>
    <x v="42"/>
    <s v="Adler"/>
    <s v="Male"/>
    <n v="1"/>
    <n v="5253"/>
    <n v="1119"/>
    <s v="COD"/>
    <d v="2023-03-04T00:00:00"/>
    <n v="3"/>
    <s v="Rajasthan"/>
  </r>
  <r>
    <x v="42"/>
    <s v="Adler"/>
    <s v="Male"/>
    <n v="1"/>
    <n v="5237"/>
    <n v="943"/>
    <s v="UPI"/>
    <d v="2023-02-08T00:00:00"/>
    <n v="2"/>
    <s v="Rajasthan"/>
  </r>
  <r>
    <x v="43"/>
    <s v="Nealy"/>
    <s v="Male"/>
    <n v="1"/>
    <n v="5237"/>
    <n v="353"/>
    <s v="COD"/>
    <d v="2023-02-15T00:00:00"/>
    <n v="2"/>
    <s v="Rajasthan"/>
  </r>
  <r>
    <x v="43"/>
    <s v="Nealy"/>
    <s v="Male"/>
    <n v="1"/>
    <n v="5287"/>
    <n v="472"/>
    <s v="UPI"/>
    <d v="2023-03-14T00:00:00"/>
    <n v="3"/>
    <s v="Rajasthan"/>
  </r>
  <r>
    <x v="43"/>
    <s v="Nealy"/>
    <s v="Male"/>
    <n v="1"/>
    <n v="5201"/>
    <n v="462"/>
    <s v="Debit Card"/>
    <d v="2023-01-18T00:00:00"/>
    <n v="1"/>
    <s v="Rajasthan"/>
  </r>
  <r>
    <x v="43"/>
    <s v="Nealy"/>
    <s v="Male"/>
    <n v="1"/>
    <n v="5277"/>
    <n v="204"/>
    <s v="COD"/>
    <d v="2023-03-06T00:00:00"/>
    <n v="3"/>
    <s v="Rajasthan"/>
  </r>
  <r>
    <x v="44"/>
    <s v="Nanine"/>
    <s v="Male"/>
    <n v="1"/>
    <n v="5233"/>
    <n v="490"/>
    <s v="UPI"/>
    <d v="2023-01-16T00:00:00"/>
    <n v="1"/>
    <s v="Rajasthan"/>
  </r>
  <r>
    <x v="44"/>
    <s v="Nanine"/>
    <s v="Male"/>
    <n v="1"/>
    <n v="5244"/>
    <n v="992"/>
    <s v="UPI"/>
    <d v="2023-03-31T00:00:00"/>
    <n v="3"/>
    <s v="Rajasthan"/>
  </r>
  <r>
    <x v="44"/>
    <s v="Nanine"/>
    <s v="Male"/>
    <n v="1"/>
    <n v="5235"/>
    <n v="865"/>
    <s v="Debit Card"/>
    <d v="2023-04-07T00:00:00"/>
    <n v="4"/>
    <s v="Rajasthan"/>
  </r>
  <r>
    <x v="44"/>
    <s v="Nanine"/>
    <s v="Male"/>
    <n v="1"/>
    <n v="5211"/>
    <n v="1108"/>
    <s v="Debit Card"/>
    <d v="2023-01-15T00:00:00"/>
    <n v="1"/>
    <s v="Rajasthan"/>
  </r>
  <r>
    <x v="44"/>
    <s v="Nanine"/>
    <s v="Male"/>
    <n v="1"/>
    <n v="5238"/>
    <n v="349"/>
    <s v="UPI"/>
    <d v="2023-02-16T00:00:00"/>
    <n v="2"/>
    <s v="Rajasthan"/>
  </r>
  <r>
    <x v="44"/>
    <s v="Nanine"/>
    <s v="Male"/>
    <n v="1"/>
    <n v="5226"/>
    <n v="998"/>
    <s v="UPI"/>
    <d v="2023-02-01T00:00:00"/>
    <n v="2"/>
    <s v="Rajasthan"/>
  </r>
  <r>
    <x v="45"/>
    <s v="Aymer"/>
    <s v="Male"/>
    <n v="1"/>
    <n v="5210"/>
    <n v="284"/>
    <s v="UPI"/>
    <d v="2023-03-27T00:00:00"/>
    <n v="3"/>
    <s v="Rajasthan"/>
  </r>
  <r>
    <x v="45"/>
    <s v="Aymer"/>
    <s v="Male"/>
    <n v="1"/>
    <n v="5229"/>
    <n v="308"/>
    <s v="COD"/>
    <d v="2023-02-08T00:00:00"/>
    <n v="2"/>
    <s v="Rajasthan"/>
  </r>
  <r>
    <x v="45"/>
    <s v="Aymer"/>
    <s v="Male"/>
    <n v="1"/>
    <n v="5232"/>
    <n v="849"/>
    <s v="Debit Card"/>
    <d v="2023-03-14T00:00:00"/>
    <n v="3"/>
    <s v="Rajasthan"/>
  </r>
  <r>
    <x v="45"/>
    <s v="Aymer"/>
    <s v="Male"/>
    <n v="1"/>
    <n v="5230"/>
    <n v="400"/>
    <s v="UPI"/>
    <d v="2023-01-24T00:00:00"/>
    <n v="1"/>
    <s v="Rajasthan"/>
  </r>
  <r>
    <x v="45"/>
    <s v="Aymer"/>
    <s v="Male"/>
    <n v="1"/>
    <n v="5208"/>
    <n v="289"/>
    <s v="COD"/>
    <d v="2023-03-01T00:00:00"/>
    <n v="3"/>
    <s v="Rajasthan"/>
  </r>
  <r>
    <x v="45"/>
    <s v="Aymer"/>
    <s v="Male"/>
    <n v="1"/>
    <n v="5261"/>
    <n v="430"/>
    <s v="COD"/>
    <d v="2023-03-25T00:00:00"/>
    <n v="3"/>
    <s v="Rajasthan"/>
  </r>
  <r>
    <x v="45"/>
    <s v="Aymer"/>
    <s v="Male"/>
    <n v="1"/>
    <n v="5205"/>
    <n v="1000"/>
    <s v="COD"/>
    <d v="2023-02-12T00:00:00"/>
    <n v="2"/>
    <s v="Rajasthan"/>
  </r>
  <r>
    <x v="45"/>
    <s v="Aymer"/>
    <s v="Male"/>
    <n v="1"/>
    <n v="5260"/>
    <n v="974"/>
    <s v="UPI"/>
    <d v="2023-02-16T00:00:00"/>
    <n v="2"/>
    <s v="Rajasthan"/>
  </r>
  <r>
    <x v="45"/>
    <s v="Aymer"/>
    <s v="Male"/>
    <n v="1"/>
    <n v="5219"/>
    <n v="556"/>
    <s v="UPI"/>
    <d v="2023-03-31T00:00:00"/>
    <n v="3"/>
    <s v="Rajasthan"/>
  </r>
  <r>
    <x v="45"/>
    <s v="Aymer"/>
    <s v="Male"/>
    <n v="1"/>
    <n v="5262"/>
    <n v="355"/>
    <s v="UPI"/>
    <d v="2023-04-07T00:00:00"/>
    <n v="4"/>
    <s v="Rajasthan"/>
  </r>
  <r>
    <x v="46"/>
    <s v="Tarrance"/>
    <s v="Male"/>
    <n v="1"/>
    <n v="5230"/>
    <n v="626"/>
    <s v="UPI"/>
    <d v="2023-03-05T00:00:00"/>
    <n v="3"/>
    <s v="Rajasthan"/>
  </r>
  <r>
    <x v="46"/>
    <s v="Tarrance"/>
    <s v="Male"/>
    <n v="1"/>
    <n v="5254"/>
    <n v="338"/>
    <s v="Debit Card"/>
    <d v="2023-03-11T00:00:00"/>
    <n v="3"/>
    <s v="Rajasthan"/>
  </r>
  <r>
    <x v="46"/>
    <s v="Tarrance"/>
    <s v="Male"/>
    <n v="1"/>
    <n v="5220"/>
    <n v="347"/>
    <s v="Debit Card"/>
    <d v="2023-02-05T00:00:00"/>
    <n v="2"/>
    <s v="Rajasthan"/>
  </r>
  <r>
    <x v="47"/>
    <s v="Elinore"/>
    <s v="Female"/>
    <n v="1"/>
    <n v="5241"/>
    <n v="442"/>
    <s v="COD"/>
    <d v="2023-03-10T00:00:00"/>
    <n v="3"/>
    <s v="Rajasthan"/>
  </r>
  <r>
    <x v="47"/>
    <s v="Elinore"/>
    <s v="Female"/>
    <n v="1"/>
    <n v="5213"/>
    <n v="905"/>
    <s v="Debit Card"/>
    <d v="2023-03-17T00:00:00"/>
    <n v="3"/>
    <s v="Rajasthan"/>
  </r>
  <r>
    <x v="47"/>
    <s v="Elinore"/>
    <s v="Female"/>
    <n v="1"/>
    <n v="5233"/>
    <n v="1069"/>
    <s v="Debit Card"/>
    <d v="2023-03-01T00:00:00"/>
    <n v="3"/>
    <s v="Rajasthan"/>
  </r>
  <r>
    <x v="47"/>
    <s v="Elinore"/>
    <s v="Female"/>
    <n v="1"/>
    <n v="5206"/>
    <n v="748"/>
    <s v="UPI"/>
    <d v="2023-03-16T00:00:00"/>
    <n v="3"/>
    <s v="Rajasthan"/>
  </r>
  <r>
    <x v="47"/>
    <s v="Elinore"/>
    <s v="Female"/>
    <n v="1"/>
    <n v="5289"/>
    <n v="765"/>
    <s v="Debit Card"/>
    <d v="2023-02-28T00:00:00"/>
    <n v="2"/>
    <s v="Rajasthan"/>
  </r>
  <r>
    <x v="48"/>
    <s v="Camille"/>
    <s v="Female"/>
    <n v="1"/>
    <n v="5219"/>
    <n v="555"/>
    <s v="UPI"/>
    <d v="2023-03-26T00:00:00"/>
    <n v="3"/>
    <s v="Rajasthan"/>
  </r>
  <r>
    <x v="48"/>
    <s v="Camille"/>
    <s v="Female"/>
    <n v="1"/>
    <n v="5219"/>
    <n v="904"/>
    <s v="COD"/>
    <d v="2023-01-28T00:00:00"/>
    <n v="1"/>
    <s v="Rajasthan"/>
  </r>
  <r>
    <x v="48"/>
    <s v="Camille"/>
    <s v="Female"/>
    <n v="1"/>
    <n v="5222"/>
    <n v="1118"/>
    <s v="Debit Card"/>
    <d v="2023-01-09T00:00:00"/>
    <n v="1"/>
    <s v="Rajasthan"/>
  </r>
  <r>
    <x v="49"/>
    <s v="Darcie"/>
    <s v="Female"/>
    <n v="1"/>
    <n v="5246"/>
    <n v="977"/>
    <s v="COD"/>
    <d v="2023-01-17T00:00:00"/>
    <n v="1"/>
    <s v="Rajasthan"/>
  </r>
  <r>
    <x v="49"/>
    <s v="Darcie"/>
    <s v="Female"/>
    <n v="1"/>
    <n v="5281"/>
    <n v="1159"/>
    <s v="Debit Card"/>
    <d v="2023-01-26T00:00:00"/>
    <n v="1"/>
    <s v="Rajasthan"/>
  </r>
  <r>
    <x v="49"/>
    <s v="Darcie"/>
    <s v="Female"/>
    <n v="1"/>
    <n v="5245"/>
    <n v="1118"/>
    <s v="UPI"/>
    <d v="2023-01-01T00:00:00"/>
    <n v="1"/>
    <s v="Rajasthan"/>
  </r>
  <r>
    <x v="49"/>
    <s v="Darcie"/>
    <s v="Female"/>
    <n v="1"/>
    <n v="5289"/>
    <n v="750"/>
    <s v="UPI"/>
    <d v="2023-02-13T00:00:00"/>
    <n v="2"/>
    <s v="Rajasthan"/>
  </r>
  <r>
    <x v="49"/>
    <s v="Darcie"/>
    <s v="Female"/>
    <n v="1"/>
    <n v="5258"/>
    <n v="856"/>
    <s v="COD"/>
    <d v="2023-01-29T00:00:00"/>
    <n v="1"/>
    <s v="Rajasthan"/>
  </r>
  <r>
    <x v="50"/>
    <s v="Gabriella"/>
    <s v="Female"/>
    <n v="1"/>
    <n v="5231"/>
    <n v="563"/>
    <s v="Debit Card"/>
    <d v="2023-01-29T00:00:00"/>
    <n v="1"/>
    <s v="Rajasthan"/>
  </r>
  <r>
    <x v="50"/>
    <s v="Gabriella"/>
    <s v="Female"/>
    <n v="1"/>
    <n v="5255"/>
    <n v="598"/>
    <s v="Debit Card"/>
    <d v="2023-02-26T00:00:00"/>
    <n v="2"/>
    <s v="Rajasthan"/>
  </r>
  <r>
    <x v="51"/>
    <s v="Marv"/>
    <s v="Male"/>
    <n v="1"/>
    <n v="5215"/>
    <n v="1021"/>
    <s v="COD"/>
    <d v="2023-02-02T00:00:00"/>
    <n v="2"/>
    <s v="Rajasthan"/>
  </r>
  <r>
    <x v="51"/>
    <s v="Marv"/>
    <s v="Male"/>
    <n v="1"/>
    <n v="5280"/>
    <n v="203"/>
    <s v="UPI"/>
    <d v="2023-02-19T00:00:00"/>
    <n v="2"/>
    <s v="Rajasthan"/>
  </r>
  <r>
    <x v="51"/>
    <s v="Marv"/>
    <s v="Male"/>
    <n v="1"/>
    <n v="5212"/>
    <n v="490"/>
    <s v="UPI"/>
    <d v="2023-01-09T00:00:00"/>
    <n v="1"/>
    <s v="Rajasthan"/>
  </r>
  <r>
    <x v="51"/>
    <s v="Marv"/>
    <s v="Male"/>
    <n v="1"/>
    <n v="5224"/>
    <n v="203"/>
    <s v="UPI"/>
    <d v="2023-02-17T00:00:00"/>
    <n v="2"/>
    <s v="Rajasthan"/>
  </r>
  <r>
    <x v="51"/>
    <s v="Marv"/>
    <s v="Male"/>
    <n v="1"/>
    <n v="5219"/>
    <n v="318"/>
    <s v="UPI"/>
    <d v="2023-02-20T00:00:00"/>
    <n v="2"/>
    <s v="Rajasthan"/>
  </r>
  <r>
    <x v="51"/>
    <s v="Marv"/>
    <s v="Male"/>
    <n v="1"/>
    <n v="5206"/>
    <n v="1035"/>
    <s v="UPI"/>
    <d v="2023-01-19T00:00:00"/>
    <n v="1"/>
    <s v="Rajasthan"/>
  </r>
  <r>
    <x v="51"/>
    <s v="Marv"/>
    <s v="Male"/>
    <n v="1"/>
    <n v="5229"/>
    <n v="1009"/>
    <s v="UPI"/>
    <d v="2023-01-09T00:00:00"/>
    <n v="1"/>
    <s v="Rajasthan"/>
  </r>
  <r>
    <x v="51"/>
    <s v="Marv"/>
    <s v="Male"/>
    <n v="1"/>
    <n v="5277"/>
    <n v="333"/>
    <s v="COD"/>
    <d v="2023-02-14T00:00:00"/>
    <n v="2"/>
    <s v="Rajasthan"/>
  </r>
  <r>
    <x v="51"/>
    <s v="Marv"/>
    <s v="Male"/>
    <n v="1"/>
    <n v="5207"/>
    <n v="489"/>
    <s v="COD"/>
    <d v="2023-03-25T00:00:00"/>
    <n v="3"/>
    <s v="Rajasthan"/>
  </r>
  <r>
    <x v="52"/>
    <s v="Grenville"/>
    <s v="Male"/>
    <n v="1"/>
    <n v="5220"/>
    <n v="1122"/>
    <s v="UPI"/>
    <d v="2023-02-26T00:00:00"/>
    <n v="2"/>
    <s v="Rajasthan"/>
  </r>
  <r>
    <x v="52"/>
    <s v="Grenville"/>
    <s v="Male"/>
    <n v="1"/>
    <n v="5254"/>
    <n v="837"/>
    <s v="UPI"/>
    <d v="2023-01-14T00:00:00"/>
    <n v="1"/>
    <s v="Rajasthan"/>
  </r>
  <r>
    <x v="52"/>
    <s v="Grenville"/>
    <s v="Male"/>
    <n v="1"/>
    <n v="5275"/>
    <n v="745"/>
    <s v="COD"/>
    <d v="2023-02-05T00:00:00"/>
    <n v="2"/>
    <s v="Rajasthan"/>
  </r>
  <r>
    <x v="52"/>
    <s v="Grenville"/>
    <s v="Male"/>
    <n v="1"/>
    <n v="5285"/>
    <n v="888"/>
    <s v="UPI"/>
    <d v="2023-01-12T00:00:00"/>
    <n v="1"/>
    <s v="Rajasthan"/>
  </r>
  <r>
    <x v="52"/>
    <s v="Grenville"/>
    <s v="Male"/>
    <n v="1"/>
    <n v="5269"/>
    <n v="633"/>
    <s v="COD"/>
    <d v="2023-01-17T00:00:00"/>
    <n v="1"/>
    <s v="Rajasthan"/>
  </r>
  <r>
    <x v="52"/>
    <s v="Grenville"/>
    <s v="Male"/>
    <n v="1"/>
    <n v="5259"/>
    <n v="202"/>
    <s v="UPI"/>
    <d v="2023-01-09T00:00:00"/>
    <n v="1"/>
    <s v="Rajasthan"/>
  </r>
  <r>
    <x v="52"/>
    <s v="Grenville"/>
    <s v="Male"/>
    <n v="1"/>
    <n v="5242"/>
    <n v="418"/>
    <s v="UPI"/>
    <d v="2023-02-18T00:00:00"/>
    <n v="2"/>
    <s v="Rajasthan"/>
  </r>
  <r>
    <x v="52"/>
    <s v="Grenville"/>
    <s v="Male"/>
    <n v="1"/>
    <n v="5239"/>
    <n v="367"/>
    <s v="COD"/>
    <d v="2023-03-24T00:00:00"/>
    <n v="3"/>
    <s v="Rajasthan"/>
  </r>
  <r>
    <x v="53"/>
    <s v="Sybilla"/>
    <s v="Male"/>
    <n v="1"/>
    <n v="5272"/>
    <n v="456"/>
    <s v="UPI"/>
    <d v="2023-03-20T00:00:00"/>
    <n v="3"/>
    <s v="Rajasthan"/>
  </r>
  <r>
    <x v="54"/>
    <s v="Augustus"/>
    <s v="Male"/>
    <n v="1"/>
    <n v="5265"/>
    <n v="254"/>
    <s v="UPI"/>
    <d v="2023-01-29T00:00:00"/>
    <n v="1"/>
    <s v="Rajasthan"/>
  </r>
  <r>
    <x v="54"/>
    <s v="Augustus"/>
    <s v="Male"/>
    <n v="1"/>
    <n v="5212"/>
    <n v="378"/>
    <s v="UPI"/>
    <d v="2023-02-02T00:00:00"/>
    <n v="2"/>
    <s v="Rajasthan"/>
  </r>
  <r>
    <x v="54"/>
    <s v="Augustus"/>
    <s v="Male"/>
    <n v="1"/>
    <n v="5216"/>
    <n v="438"/>
    <s v="Debit Card"/>
    <d v="2023-01-02T00:00:00"/>
    <n v="1"/>
    <s v="Rajasthan"/>
  </r>
  <r>
    <x v="55"/>
    <s v="Jeff"/>
    <s v="Male"/>
    <n v="1"/>
    <n v="5289"/>
    <n v="937"/>
    <s v="UPI"/>
    <d v="2023-02-05T00:00:00"/>
    <n v="2"/>
    <s v="Rajasthan"/>
  </r>
  <r>
    <x v="55"/>
    <s v="Jeff"/>
    <s v="Male"/>
    <n v="1"/>
    <n v="5203"/>
    <n v="499"/>
    <s v="UPI"/>
    <d v="2023-03-11T00:00:00"/>
    <n v="3"/>
    <s v="Rajasthan"/>
  </r>
  <r>
    <x v="55"/>
    <s v="Jeff"/>
    <s v="Male"/>
    <n v="1"/>
    <n v="5267"/>
    <n v="289"/>
    <s v="COD"/>
    <d v="2023-02-22T00:00:00"/>
    <n v="2"/>
    <s v="Rajasthan"/>
  </r>
  <r>
    <x v="55"/>
    <s v="Jeff"/>
    <s v="Male"/>
    <n v="1"/>
    <n v="5244"/>
    <n v="893"/>
    <s v="COD"/>
    <d v="2023-01-17T00:00:00"/>
    <n v="1"/>
    <s v="Rajasthan"/>
  </r>
  <r>
    <x v="56"/>
    <s v="Vonny"/>
    <s v="Male"/>
    <n v="1"/>
    <n v="5289"/>
    <n v="1022"/>
    <s v="COD"/>
    <d v="2023-03-11T00:00:00"/>
    <n v="3"/>
    <s v="Rajasthan"/>
  </r>
  <r>
    <x v="56"/>
    <s v="Vonny"/>
    <s v="Female"/>
    <n v="1"/>
    <n v="5212"/>
    <n v="1161"/>
    <s v="UPI"/>
    <d v="2023-03-16T00:00:00"/>
    <n v="3"/>
    <s v="Rajasthan"/>
  </r>
  <r>
    <x v="56"/>
    <s v="Vonny"/>
    <s v="Female"/>
    <n v="1"/>
    <n v="5253"/>
    <n v="780"/>
    <s v="UPI"/>
    <d v="2023-01-05T00:00:00"/>
    <n v="1"/>
    <s v="Rajasthan"/>
  </r>
  <r>
    <x v="56"/>
    <s v="Vonny"/>
    <s v="Female"/>
    <n v="1"/>
    <n v="5280"/>
    <n v="1127"/>
    <s v="Debit Card"/>
    <d v="2023-03-06T00:00:00"/>
    <n v="3"/>
    <s v="Rajasthan"/>
  </r>
  <r>
    <x v="56"/>
    <s v="Vonny"/>
    <s v="Female"/>
    <n v="1"/>
    <n v="5243"/>
    <n v="349"/>
    <s v="COD"/>
    <d v="2023-03-23T00:00:00"/>
    <n v="3"/>
    <s v="Rajasthan"/>
  </r>
  <r>
    <x v="56"/>
    <s v="Vonny"/>
    <s v="Female"/>
    <n v="1"/>
    <n v="5283"/>
    <n v="652"/>
    <s v="COD"/>
    <d v="2023-01-29T00:00:00"/>
    <n v="1"/>
    <s v="Rajasthan"/>
  </r>
  <r>
    <x v="56"/>
    <s v="Vonny"/>
    <s v="Female"/>
    <n v="1"/>
    <n v="5257"/>
    <n v="868"/>
    <s v="Debit Card"/>
    <d v="2023-01-31T00:00:00"/>
    <n v="1"/>
    <s v="Rajasthan"/>
  </r>
  <r>
    <x v="56"/>
    <s v="Vonny"/>
    <s v="Female"/>
    <n v="1"/>
    <n v="5201"/>
    <n v="766"/>
    <s v="UPI"/>
    <d v="2023-01-30T00:00:00"/>
    <n v="1"/>
    <s v="Rajasthan"/>
  </r>
  <r>
    <x v="56"/>
    <s v="Vonny"/>
    <s v="Female"/>
    <n v="1"/>
    <n v="5218"/>
    <n v="322"/>
    <s v="UPI"/>
    <d v="2023-01-31T00:00:00"/>
    <n v="1"/>
    <s v="Rajasthan"/>
  </r>
  <r>
    <x v="56"/>
    <s v="Vonny"/>
    <s v="Female"/>
    <n v="1"/>
    <n v="5206"/>
    <n v="1129"/>
    <s v="UPI"/>
    <d v="2023-02-07T00:00:00"/>
    <n v="2"/>
    <s v="Rajasthan"/>
  </r>
  <r>
    <x v="56"/>
    <s v="Vonny"/>
    <s v="Female"/>
    <n v="1"/>
    <n v="5229"/>
    <n v="657"/>
    <s v="Debit Card"/>
    <d v="2023-01-09T00:00:00"/>
    <n v="1"/>
    <s v="Rajasthan"/>
  </r>
  <r>
    <x v="57"/>
    <s v="Kamilah"/>
    <s v="Female"/>
    <n v="1"/>
    <n v="5208"/>
    <n v="736"/>
    <s v="UPI"/>
    <d v="2023-02-20T00:00:00"/>
    <n v="2"/>
    <s v="Rajasthan"/>
  </r>
  <r>
    <x v="57"/>
    <s v="Kamilah"/>
    <s v="Female"/>
    <n v="1"/>
    <n v="5227"/>
    <n v="873"/>
    <s v="UPI"/>
    <d v="2023-04-02T00:00:00"/>
    <n v="4"/>
    <s v="Rajasthan"/>
  </r>
  <r>
    <x v="57"/>
    <s v="Kamilah"/>
    <s v="Female"/>
    <n v="1"/>
    <n v="5248"/>
    <n v="437"/>
    <s v="COD"/>
    <d v="2023-02-05T00:00:00"/>
    <n v="2"/>
    <s v="Rajasthan"/>
  </r>
  <r>
    <x v="57"/>
    <s v="Kamilah"/>
    <s v="Female"/>
    <n v="1"/>
    <n v="5219"/>
    <n v="412"/>
    <s v="Debit Card"/>
    <d v="2023-03-31T00:00:00"/>
    <n v="3"/>
    <s v="Rajasthan"/>
  </r>
  <r>
    <x v="57"/>
    <s v="Kamilah"/>
    <s v="Female"/>
    <n v="1"/>
    <n v="5229"/>
    <n v="399"/>
    <s v="UPI"/>
    <d v="2023-01-31T00:00:00"/>
    <n v="1"/>
    <s v="Rajasthan"/>
  </r>
  <r>
    <x v="57"/>
    <s v="Kamilah"/>
    <s v="Female"/>
    <n v="1"/>
    <n v="5286"/>
    <n v="762"/>
    <s v="Debit Card"/>
    <d v="2023-01-21T00:00:00"/>
    <n v="1"/>
    <s v="Rajasthan"/>
  </r>
  <r>
    <x v="58"/>
    <s v="Aurlie"/>
    <s v="Female"/>
    <n v="1"/>
    <n v="5278"/>
    <n v="916"/>
    <s v="UPI"/>
    <d v="2023-01-02T00:00:00"/>
    <n v="1"/>
    <s v="Rajasthan"/>
  </r>
  <r>
    <x v="58"/>
    <s v="Aurlie"/>
    <s v="Female"/>
    <n v="1"/>
    <n v="5202"/>
    <n v="363"/>
    <s v="COD"/>
    <d v="2023-01-13T00:00:00"/>
    <n v="1"/>
    <s v="Rajasthan"/>
  </r>
  <r>
    <x v="59"/>
    <s v="Hewett"/>
    <s v="Female"/>
    <n v="1"/>
    <n v="5257"/>
    <n v="992"/>
    <s v="UPI"/>
    <d v="2023-03-25T00:00:00"/>
    <n v="3"/>
    <s v="Rajasthan"/>
  </r>
  <r>
    <x v="59"/>
    <s v="Hewett"/>
    <s v="Female"/>
    <n v="1"/>
    <n v="5283"/>
    <n v="715"/>
    <s v="COD"/>
    <d v="2023-01-16T00:00:00"/>
    <n v="1"/>
    <s v="Rajasthan"/>
  </r>
  <r>
    <x v="59"/>
    <s v="Hewett"/>
    <s v="Female"/>
    <n v="1"/>
    <n v="5205"/>
    <n v="1143"/>
    <s v="Debit Card"/>
    <d v="2023-03-01T00:00:00"/>
    <n v="3"/>
    <s v="Rajasthan"/>
  </r>
  <r>
    <x v="59"/>
    <s v="Hewett"/>
    <s v="Female"/>
    <n v="1"/>
    <n v="5243"/>
    <n v="744"/>
    <s v="Debit Card"/>
    <d v="2023-01-31T00:00:00"/>
    <n v="1"/>
    <s v="Rajasthan"/>
  </r>
  <r>
    <x v="59"/>
    <s v="Hewett"/>
    <s v="Female"/>
    <n v="1"/>
    <n v="5201"/>
    <n v="959"/>
    <s v="UPI"/>
    <d v="2023-03-16T00:00:00"/>
    <n v="3"/>
    <s v="Rajasthan"/>
  </r>
  <r>
    <x v="60"/>
    <s v="Dael"/>
    <s v="Female"/>
    <n v="1"/>
    <n v="5237"/>
    <n v="1025"/>
    <s v="Debit Card"/>
    <d v="2023-03-21T00:00:00"/>
    <n v="3"/>
    <s v="Rajasthan"/>
  </r>
  <r>
    <x v="60"/>
    <s v="Dael"/>
    <s v="Female"/>
    <n v="1"/>
    <n v="5204"/>
    <n v="911"/>
    <s v="Debit Card"/>
    <d v="2023-01-10T00:00:00"/>
    <n v="1"/>
    <s v="Rajasthan"/>
  </r>
  <r>
    <x v="60"/>
    <s v="Dael"/>
    <s v="Female"/>
    <n v="1"/>
    <n v="5238"/>
    <n v="225"/>
    <s v="Debit Card"/>
    <d v="2023-02-25T00:00:00"/>
    <n v="2"/>
    <s v="Rajasthan"/>
  </r>
  <r>
    <x v="60"/>
    <s v="Dael"/>
    <s v="Female"/>
    <n v="1"/>
    <n v="5285"/>
    <n v="583"/>
    <s v="COD"/>
    <d v="2023-02-20T00:00:00"/>
    <n v="2"/>
    <s v="Rajasthan"/>
  </r>
  <r>
    <x v="60"/>
    <s v="Dael"/>
    <s v="Female"/>
    <n v="1"/>
    <n v="5201"/>
    <n v="319"/>
    <s v="COD"/>
    <d v="2023-01-30T00:00:00"/>
    <n v="1"/>
    <s v="Rajasthan"/>
  </r>
  <r>
    <x v="60"/>
    <s v="Dael"/>
    <s v="Female"/>
    <n v="1"/>
    <n v="5286"/>
    <n v="1117"/>
    <s v="Debit Card"/>
    <d v="2023-02-11T00:00:00"/>
    <n v="2"/>
    <s v="Rajasthan"/>
  </r>
  <r>
    <x v="60"/>
    <s v="Dael"/>
    <s v="Female"/>
    <n v="1"/>
    <n v="5284"/>
    <n v="882"/>
    <s v="COD"/>
    <d v="2023-03-20T00:00:00"/>
    <n v="3"/>
    <s v="Rajasthan"/>
  </r>
  <r>
    <x v="61"/>
    <s v="Dwayne"/>
    <s v="Male"/>
    <n v="1"/>
    <n v="5254"/>
    <n v="326"/>
    <s v="Debit Card"/>
    <d v="2023-01-27T00:00:00"/>
    <n v="1"/>
    <s v="Rajasthan"/>
  </r>
  <r>
    <x v="61"/>
    <s v="Dwayne"/>
    <s v="Male"/>
    <n v="1"/>
    <n v="5246"/>
    <n v="1068"/>
    <s v="Debit Card"/>
    <d v="2023-02-10T00:00:00"/>
    <n v="2"/>
    <s v="Rajasthan"/>
  </r>
  <r>
    <x v="62"/>
    <s v="Barbee"/>
    <s v="Female"/>
    <n v="1"/>
    <n v="5258"/>
    <n v="855"/>
    <s v="UPI"/>
    <d v="2023-04-04T00:00:00"/>
    <n v="4"/>
    <s v="Rajasthan"/>
  </r>
  <r>
    <x v="62"/>
    <s v="Barbee"/>
    <s v="Female"/>
    <n v="1"/>
    <n v="5275"/>
    <n v="999"/>
    <s v="COD"/>
    <d v="2023-02-19T00:00:00"/>
    <n v="2"/>
    <s v="Rajasthan"/>
  </r>
  <r>
    <x v="62"/>
    <s v="Barbee"/>
    <s v="Female"/>
    <n v="1"/>
    <n v="5216"/>
    <n v="514"/>
    <s v="UPI"/>
    <d v="2023-01-12T00:00:00"/>
    <n v="1"/>
    <s v="Rajasthan"/>
  </r>
  <r>
    <x v="62"/>
    <s v="Barbee"/>
    <s v="Female"/>
    <n v="1"/>
    <n v="5263"/>
    <n v="984"/>
    <s v="Debit Card"/>
    <d v="2023-03-27T00:00:00"/>
    <n v="3"/>
    <s v="Rajasthan"/>
  </r>
  <r>
    <x v="62"/>
    <s v="Barbee"/>
    <s v="Female"/>
    <n v="1"/>
    <n v="5261"/>
    <n v="383"/>
    <s v="UPI"/>
    <d v="2023-03-30T00:00:00"/>
    <n v="3"/>
    <s v="Rajasthan"/>
  </r>
  <r>
    <x v="62"/>
    <s v="Barbee"/>
    <s v="Female"/>
    <n v="1"/>
    <n v="5227"/>
    <n v="311"/>
    <s v="COD"/>
    <d v="2023-02-12T00:00:00"/>
    <n v="2"/>
    <s v="Rajasthan"/>
  </r>
  <r>
    <x v="62"/>
    <s v="Barbee"/>
    <s v="Female"/>
    <n v="1"/>
    <n v="5257"/>
    <n v="1026"/>
    <s v="UPI"/>
    <d v="2023-03-30T00:00:00"/>
    <n v="3"/>
    <s v="Rajasthan"/>
  </r>
  <r>
    <x v="63"/>
    <s v="Rodd"/>
    <s v="Male"/>
    <n v="1"/>
    <n v="5284"/>
    <n v="218"/>
    <s v="Debit Card"/>
    <d v="2023-02-15T00:00:00"/>
    <n v="2"/>
    <s v="Rajasthan"/>
  </r>
  <r>
    <x v="63"/>
    <s v="Rodd"/>
    <s v="Male"/>
    <n v="1"/>
    <n v="5275"/>
    <n v="417"/>
    <s v="Debit Card"/>
    <d v="2023-01-29T00:00:00"/>
    <n v="1"/>
    <s v="Rajasthan"/>
  </r>
  <r>
    <x v="63"/>
    <s v="Rodd"/>
    <s v="Male"/>
    <n v="1"/>
    <n v="5209"/>
    <n v="1066"/>
    <s v="COD"/>
    <d v="2023-01-15T00:00:00"/>
    <n v="1"/>
    <s v="Rajasthan"/>
  </r>
  <r>
    <x v="64"/>
    <s v="Cash"/>
    <s v="Male"/>
    <n v="1"/>
    <n v="5258"/>
    <n v="773"/>
    <s v="UPI"/>
    <d v="2023-01-08T00:00:00"/>
    <n v="1"/>
    <s v="Rajasthan"/>
  </r>
  <r>
    <x v="64"/>
    <s v="Cash"/>
    <s v="Male"/>
    <n v="1"/>
    <n v="5209"/>
    <n v="582"/>
    <s v="UPI"/>
    <d v="2023-02-07T00:00:00"/>
    <n v="2"/>
    <s v="Rajasthan"/>
  </r>
  <r>
    <x v="64"/>
    <s v="Cash"/>
    <s v="Male"/>
    <n v="1"/>
    <n v="5246"/>
    <n v="1041"/>
    <s v="COD"/>
    <d v="2023-02-16T00:00:00"/>
    <n v="2"/>
    <s v="Rajasthan"/>
  </r>
  <r>
    <x v="64"/>
    <s v="Cash"/>
    <s v="Male"/>
    <n v="1"/>
    <n v="5289"/>
    <n v="897"/>
    <s v="Debit Card"/>
    <d v="2023-03-20T00:00:00"/>
    <n v="3"/>
    <s v="Rajasthan"/>
  </r>
  <r>
    <x v="64"/>
    <s v="Cash"/>
    <s v="Male"/>
    <n v="1"/>
    <n v="5225"/>
    <n v="673"/>
    <s v="UPI"/>
    <d v="2023-02-09T00:00:00"/>
    <n v="2"/>
    <s v="Rajasthan"/>
  </r>
  <r>
    <x v="65"/>
    <s v="Jasen"/>
    <s v="Male"/>
    <n v="1"/>
    <n v="5229"/>
    <n v="979"/>
    <s v="COD"/>
    <d v="2023-02-15T00:00:00"/>
    <n v="2"/>
    <s v="Rajasthan"/>
  </r>
  <r>
    <x v="65"/>
    <s v="Jasen"/>
    <s v="Male"/>
    <n v="1"/>
    <n v="5236"/>
    <n v="478"/>
    <s v="UPI"/>
    <d v="2023-02-11T00:00:00"/>
    <n v="2"/>
    <s v="Rajasthan"/>
  </r>
  <r>
    <x v="65"/>
    <s v="Jasen"/>
    <s v="Male"/>
    <n v="1"/>
    <n v="5225"/>
    <n v="779"/>
    <s v="COD"/>
    <d v="2023-03-06T00:00:00"/>
    <n v="3"/>
    <s v="Rajasthan"/>
  </r>
  <r>
    <x v="65"/>
    <s v="Jasen"/>
    <s v="Male"/>
    <n v="1"/>
    <n v="5206"/>
    <n v="690"/>
    <s v="UPI"/>
    <d v="2023-03-25T00:00:00"/>
    <n v="3"/>
    <s v="Rajasthan"/>
  </r>
  <r>
    <x v="65"/>
    <s v="Jasen"/>
    <s v="Male"/>
    <n v="1"/>
    <n v="5223"/>
    <n v="622"/>
    <s v="Debit Card"/>
    <d v="2023-02-17T00:00:00"/>
    <n v="2"/>
    <s v="Rajasthan"/>
  </r>
  <r>
    <x v="65"/>
    <s v="Jasen"/>
    <s v="Male"/>
    <n v="1"/>
    <n v="5215"/>
    <n v="1172"/>
    <s v="COD"/>
    <d v="2023-02-14T00:00:00"/>
    <n v="2"/>
    <s v="Rajasthan"/>
  </r>
  <r>
    <x v="65"/>
    <s v="Jasen"/>
    <s v="Male"/>
    <n v="1"/>
    <n v="5203"/>
    <n v="474"/>
    <s v="UPI"/>
    <d v="2023-01-03T00:00:00"/>
    <n v="1"/>
    <s v="Rajasthan"/>
  </r>
  <r>
    <x v="65"/>
    <s v="Jasen"/>
    <s v="Male"/>
    <n v="1"/>
    <n v="5200"/>
    <n v="1094"/>
    <s v="Debit Card"/>
    <d v="2023-03-05T00:00:00"/>
    <n v="3"/>
    <s v="Rajasthan"/>
  </r>
  <r>
    <x v="66"/>
    <s v="Jocko"/>
    <s v="Male"/>
    <n v="1"/>
    <n v="5265"/>
    <n v="853"/>
    <s v="UPI"/>
    <d v="2023-03-19T00:00:00"/>
    <n v="3"/>
    <s v="Rajasthan"/>
  </r>
  <r>
    <x v="66"/>
    <s v="Jocko"/>
    <s v="Male"/>
    <n v="1"/>
    <n v="5260"/>
    <n v="725"/>
    <s v="COD"/>
    <d v="2023-03-17T00:00:00"/>
    <n v="3"/>
    <s v="Rajasthan"/>
  </r>
  <r>
    <x v="66"/>
    <s v="Jocko"/>
    <s v="Male"/>
    <n v="1"/>
    <n v="5250"/>
    <n v="776"/>
    <s v="Debit Card"/>
    <d v="2023-01-02T00:00:00"/>
    <n v="1"/>
    <s v="Rajasthan"/>
  </r>
  <r>
    <x v="66"/>
    <s v="Jocko"/>
    <s v="Male"/>
    <n v="1"/>
    <n v="5262"/>
    <n v="576"/>
    <s v="Debit Card"/>
    <d v="2023-01-24T00:00:00"/>
    <n v="1"/>
    <s v="Rajasthan"/>
  </r>
  <r>
    <x v="66"/>
    <s v="Jocko"/>
    <s v="Male"/>
    <n v="1"/>
    <n v="5233"/>
    <n v="572"/>
    <s v="COD"/>
    <d v="2023-04-01T00:00:00"/>
    <n v="4"/>
    <s v="Rajasthan"/>
  </r>
  <r>
    <x v="66"/>
    <s v="Jocko"/>
    <s v="Male"/>
    <n v="1"/>
    <n v="5274"/>
    <n v="560"/>
    <s v="COD"/>
    <d v="2023-04-07T00:00:00"/>
    <n v="4"/>
    <s v="Rajasthan"/>
  </r>
  <r>
    <x v="66"/>
    <s v="Jocko"/>
    <s v="Male"/>
    <n v="1"/>
    <n v="5201"/>
    <n v="533"/>
    <s v="COD"/>
    <d v="2023-02-08T00:00:00"/>
    <n v="2"/>
    <s v="Rajasthan"/>
  </r>
  <r>
    <x v="67"/>
    <s v="Austen"/>
    <s v="Male"/>
    <n v="1"/>
    <n v="5261"/>
    <n v="550"/>
    <s v="UPI"/>
    <d v="2023-01-04T00:00:00"/>
    <n v="1"/>
    <s v="Rajasthan"/>
  </r>
  <r>
    <x v="67"/>
    <s v="Austen"/>
    <s v="Male"/>
    <n v="1"/>
    <n v="5215"/>
    <n v="723"/>
    <s v="UPI"/>
    <d v="2023-01-29T00:00:00"/>
    <n v="1"/>
    <s v="Rajasthan"/>
  </r>
  <r>
    <x v="67"/>
    <s v="Austen"/>
    <s v="Male"/>
    <n v="1"/>
    <n v="5206"/>
    <n v="843"/>
    <s v="UPI"/>
    <d v="2023-02-18T00:00:00"/>
    <n v="2"/>
    <s v="Rajasthan"/>
  </r>
  <r>
    <x v="67"/>
    <s v="Austen"/>
    <s v="Male"/>
    <n v="1"/>
    <n v="5270"/>
    <n v="692"/>
    <s v="UPI"/>
    <d v="2023-03-19T00:00:00"/>
    <n v="3"/>
    <s v="Rajasthan"/>
  </r>
  <r>
    <x v="67"/>
    <s v="Austen"/>
    <s v="Male"/>
    <n v="1"/>
    <n v="5283"/>
    <n v="506"/>
    <s v="UPI"/>
    <d v="2023-03-12T00:00:00"/>
    <n v="3"/>
    <s v="Rajasthan"/>
  </r>
  <r>
    <x v="67"/>
    <s v="Austen"/>
    <s v="Male"/>
    <n v="1"/>
    <n v="5229"/>
    <n v="484"/>
    <s v="Debit Card"/>
    <d v="2023-03-01T00:00:00"/>
    <n v="3"/>
    <s v="Rajasthan"/>
  </r>
  <r>
    <x v="67"/>
    <s v="Austen"/>
    <s v="Male"/>
    <n v="1"/>
    <n v="5200"/>
    <n v="880"/>
    <s v="Debit Card"/>
    <d v="2023-02-19T00:00:00"/>
    <n v="2"/>
    <s v="Rajasthan"/>
  </r>
  <r>
    <x v="68"/>
    <s v="Hadleigh"/>
    <s v="Male"/>
    <n v="1"/>
    <n v="5206"/>
    <n v="1147"/>
    <s v="UPI"/>
    <d v="2023-03-31T00:00:00"/>
    <n v="3"/>
    <s v="Rajasthan"/>
  </r>
  <r>
    <x v="68"/>
    <s v="Hadleigh"/>
    <s v="Male"/>
    <n v="1"/>
    <n v="5251"/>
    <n v="785"/>
    <s v="COD"/>
    <d v="2023-01-14T00:00:00"/>
    <n v="1"/>
    <s v="Rajasthan"/>
  </r>
  <r>
    <x v="69"/>
    <s v="Reid"/>
    <s v="Male"/>
    <n v="1"/>
    <n v="5258"/>
    <n v="287"/>
    <s v="COD"/>
    <d v="2023-01-31T00:00:00"/>
    <n v="1"/>
    <s v="Rajasthan"/>
  </r>
  <r>
    <x v="69"/>
    <s v="Reid"/>
    <s v="Male"/>
    <n v="1"/>
    <n v="5231"/>
    <n v="370"/>
    <s v="UPI"/>
    <d v="2023-04-06T00:00:00"/>
    <n v="4"/>
    <s v="Rajasthan"/>
  </r>
  <r>
    <x v="69"/>
    <s v="Reid"/>
    <s v="Male"/>
    <n v="1"/>
    <n v="5279"/>
    <n v="591"/>
    <s v="Debit Card"/>
    <d v="2023-03-01T00:00:00"/>
    <n v="3"/>
    <s v="Rajasthan"/>
  </r>
  <r>
    <x v="70"/>
    <s v="Josepha"/>
    <s v="Female"/>
    <n v="1"/>
    <n v="5234"/>
    <n v="753"/>
    <s v="UPI"/>
    <d v="2023-03-03T00:00:00"/>
    <n v="3"/>
    <s v="Rajasthan"/>
  </r>
  <r>
    <x v="70"/>
    <s v="Josepha"/>
    <s v="Female"/>
    <n v="1"/>
    <n v="5215"/>
    <n v="514"/>
    <s v="UPI"/>
    <d v="2023-03-10T00:00:00"/>
    <n v="3"/>
    <s v="Rajasthan"/>
  </r>
  <r>
    <x v="70"/>
    <s v="Josepha"/>
    <s v="Female"/>
    <n v="1"/>
    <n v="5242"/>
    <n v="879"/>
    <s v="COD"/>
    <d v="2023-01-23T00:00:00"/>
    <n v="1"/>
    <s v="Rajasthan"/>
  </r>
  <r>
    <x v="70"/>
    <s v="Josepha"/>
    <s v="Female"/>
    <n v="1"/>
    <n v="5247"/>
    <n v="688"/>
    <s v="Debit Card"/>
    <d v="2023-01-31T00:00:00"/>
    <n v="1"/>
    <s v="Rajasthan"/>
  </r>
  <r>
    <x v="71"/>
    <s v="Pail"/>
    <s v="Male"/>
    <n v="1"/>
    <n v="5284"/>
    <n v="588"/>
    <s v="COD"/>
    <d v="2023-03-24T00:00:00"/>
    <n v="3"/>
    <s v="Rajasthan"/>
  </r>
  <r>
    <x v="71"/>
    <s v="Pail"/>
    <s v="Male"/>
    <n v="1"/>
    <n v="5258"/>
    <n v="292"/>
    <s v="COD"/>
    <d v="2023-03-05T00:00:00"/>
    <n v="3"/>
    <s v="Rajasthan"/>
  </r>
  <r>
    <x v="71"/>
    <s v="Pail"/>
    <s v="Male"/>
    <n v="1"/>
    <n v="5203"/>
    <n v="905"/>
    <s v="Debit Card"/>
    <d v="2023-01-08T00:00:00"/>
    <n v="1"/>
    <s v="Rajasthan"/>
  </r>
  <r>
    <x v="71"/>
    <s v="Pail"/>
    <s v="Male"/>
    <n v="1"/>
    <n v="5221"/>
    <n v="1134"/>
    <s v="COD"/>
    <d v="2023-04-04T00:00:00"/>
    <n v="4"/>
    <s v="Rajasthan"/>
  </r>
  <r>
    <x v="72"/>
    <s v="Alia"/>
    <s v="Female"/>
    <n v="1"/>
    <n v="5282"/>
    <n v="933"/>
    <s v="Debit Card"/>
    <d v="2023-03-29T00:00:00"/>
    <n v="3"/>
    <s v="Rajasthan"/>
  </r>
  <r>
    <x v="72"/>
    <s v="Alia"/>
    <s v="Female"/>
    <n v="1"/>
    <n v="5283"/>
    <n v="408"/>
    <s v="UPI"/>
    <d v="2023-02-28T00:00:00"/>
    <n v="2"/>
    <s v="Rajasthan"/>
  </r>
  <r>
    <x v="72"/>
    <s v="Alia"/>
    <s v="Female"/>
    <n v="1"/>
    <n v="5231"/>
    <n v="723"/>
    <s v="UPI"/>
    <d v="2023-02-19T00:00:00"/>
    <n v="2"/>
    <s v="Rajasthan"/>
  </r>
  <r>
    <x v="72"/>
    <s v="Alia"/>
    <s v="Female"/>
    <n v="1"/>
    <n v="5214"/>
    <n v="551"/>
    <s v="Debit Card"/>
    <d v="2023-03-23T00:00:00"/>
    <n v="3"/>
    <s v="Rajasthan"/>
  </r>
  <r>
    <x v="72"/>
    <s v="Alia"/>
    <s v="Female"/>
    <n v="1"/>
    <n v="5278"/>
    <n v="807"/>
    <s v="Debit Card"/>
    <d v="2023-02-24T00:00:00"/>
    <n v="2"/>
    <s v="Rajasthan"/>
  </r>
  <r>
    <x v="72"/>
    <s v="Alia"/>
    <s v="Female"/>
    <n v="1"/>
    <n v="5214"/>
    <n v="739"/>
    <s v="UPI"/>
    <d v="2023-03-18T00:00:00"/>
    <n v="3"/>
    <s v="Rajasthan"/>
  </r>
  <r>
    <x v="73"/>
    <s v="Anjanette"/>
    <s v="Female"/>
    <n v="1"/>
    <n v="5271"/>
    <n v="529"/>
    <s v="UPI"/>
    <d v="2023-02-13T00:00:00"/>
    <n v="2"/>
    <s v="Rajasthan"/>
  </r>
  <r>
    <x v="73"/>
    <s v="Anjanette"/>
    <s v="Female"/>
    <n v="1"/>
    <n v="5233"/>
    <n v="660"/>
    <s v="COD"/>
    <d v="2023-01-28T00:00:00"/>
    <n v="1"/>
    <s v="Rajasthan"/>
  </r>
  <r>
    <x v="73"/>
    <s v="Anjanette"/>
    <s v="Female"/>
    <n v="1"/>
    <n v="5210"/>
    <n v="817"/>
    <s v="UPI"/>
    <d v="2023-01-28T00:00:00"/>
    <n v="1"/>
    <s v="Rajasthan"/>
  </r>
  <r>
    <x v="73"/>
    <s v="Anjanette"/>
    <s v="Female"/>
    <n v="1"/>
    <n v="5211"/>
    <n v="905"/>
    <s v="Debit Card"/>
    <d v="2023-04-04T00:00:00"/>
    <n v="4"/>
    <s v="Rajasthan"/>
  </r>
  <r>
    <x v="73"/>
    <s v="Anjanette"/>
    <s v="Female"/>
    <n v="1"/>
    <n v="5212"/>
    <n v="721"/>
    <s v="Debit Card"/>
    <d v="2023-01-24T00:00:00"/>
    <n v="1"/>
    <s v="Rajasthan"/>
  </r>
  <r>
    <x v="73"/>
    <s v="Anjanette"/>
    <s v="Female"/>
    <n v="1"/>
    <n v="5288"/>
    <n v="705"/>
    <s v="COD"/>
    <d v="2023-01-23T00:00:00"/>
    <n v="1"/>
    <s v="Rajasthan"/>
  </r>
  <r>
    <x v="73"/>
    <s v="Anjanette"/>
    <s v="Female"/>
    <n v="1"/>
    <n v="5266"/>
    <n v="354"/>
    <s v="UPI"/>
    <d v="2023-01-20T00:00:00"/>
    <n v="1"/>
    <s v="Rajasthan"/>
  </r>
  <r>
    <x v="73"/>
    <s v="Anjanette"/>
    <s v="Female"/>
    <n v="1"/>
    <n v="5281"/>
    <n v="567"/>
    <s v="COD"/>
    <d v="2023-03-23T00:00:00"/>
    <n v="3"/>
    <s v="Rajasthan"/>
  </r>
  <r>
    <x v="73"/>
    <s v="Anjanette"/>
    <s v="Female"/>
    <n v="1"/>
    <n v="5261"/>
    <n v="248"/>
    <s v="UPI"/>
    <d v="2023-02-12T00:00:00"/>
    <n v="2"/>
    <s v="Rajasthan"/>
  </r>
  <r>
    <x v="73"/>
    <s v="Anjanette"/>
    <s v="Female"/>
    <n v="1"/>
    <n v="5226"/>
    <n v="911"/>
    <s v="COD"/>
    <d v="2023-03-27T00:00:00"/>
    <n v="3"/>
    <s v="Rajasthan"/>
  </r>
  <r>
    <x v="73"/>
    <s v="Anjanette"/>
    <s v="Female"/>
    <n v="1"/>
    <n v="5227"/>
    <n v="950"/>
    <s v="COD"/>
    <d v="2023-01-15T00:00:00"/>
    <n v="1"/>
    <s v="Rajasthan"/>
  </r>
  <r>
    <x v="73"/>
    <s v="Anjanette"/>
    <s v="Female"/>
    <n v="1"/>
    <n v="5282"/>
    <n v="618"/>
    <s v="UPI"/>
    <d v="2023-04-02T00:00:00"/>
    <n v="4"/>
    <s v="Rajasthan"/>
  </r>
  <r>
    <x v="73"/>
    <s v="Anjanette"/>
    <s v="Female"/>
    <n v="1"/>
    <n v="5272"/>
    <n v="783"/>
    <s v="COD"/>
    <d v="2023-04-01T00:00:00"/>
    <n v="4"/>
    <s v="Rajasthan"/>
  </r>
  <r>
    <x v="74"/>
    <s v="Irving"/>
    <s v="Male"/>
    <n v="1"/>
    <n v="5205"/>
    <n v="401"/>
    <s v="COD"/>
    <d v="2023-03-22T00:00:00"/>
    <n v="3"/>
    <s v="Rajasthan"/>
  </r>
  <r>
    <x v="74"/>
    <s v="Irving"/>
    <s v="Male"/>
    <n v="1"/>
    <n v="5285"/>
    <n v="1164"/>
    <s v="Debit Card"/>
    <d v="2023-01-06T00:00:00"/>
    <n v="1"/>
    <s v="Rajasthan"/>
  </r>
  <r>
    <x v="74"/>
    <s v="Irving"/>
    <s v="Male"/>
    <n v="1"/>
    <n v="5232"/>
    <n v="393"/>
    <s v="Debit Card"/>
    <d v="2023-03-31T00:00:00"/>
    <n v="3"/>
    <s v="Rajasthan"/>
  </r>
  <r>
    <x v="74"/>
    <s v="Irving"/>
    <s v="Male"/>
    <n v="1"/>
    <n v="5286"/>
    <n v="1025"/>
    <s v="UPI"/>
    <d v="2023-02-03T00:00:00"/>
    <n v="2"/>
    <s v="Rajasthan"/>
  </r>
  <r>
    <x v="74"/>
    <s v="Irving"/>
    <s v="Male"/>
    <n v="1"/>
    <n v="5252"/>
    <n v="737"/>
    <s v="Debit Card"/>
    <d v="2023-02-02T00:00:00"/>
    <n v="2"/>
    <s v="Rajasthan"/>
  </r>
  <r>
    <x v="75"/>
    <s v="Marybelle"/>
    <s v="Female"/>
    <n v="1"/>
    <n v="5248"/>
    <n v="212"/>
    <s v="UPI"/>
    <d v="2023-03-26T00:00:00"/>
    <n v="3"/>
    <s v="Rajasthan"/>
  </r>
  <r>
    <x v="75"/>
    <s v="Marybelle"/>
    <s v="Female"/>
    <n v="1"/>
    <n v="5229"/>
    <n v="451"/>
    <s v="Debit Card"/>
    <d v="2023-02-25T00:00:00"/>
    <n v="2"/>
    <s v="Rajasthan"/>
  </r>
  <r>
    <x v="75"/>
    <s v="Marybelle"/>
    <s v="Female"/>
    <n v="1"/>
    <n v="5224"/>
    <n v="423"/>
    <s v="COD"/>
    <d v="2023-01-19T00:00:00"/>
    <n v="1"/>
    <s v="Rajasthan"/>
  </r>
  <r>
    <x v="75"/>
    <s v="Marybelle"/>
    <s v="Female"/>
    <n v="1"/>
    <n v="5219"/>
    <n v="1084"/>
    <s v="UPI"/>
    <d v="2023-02-10T00:00:00"/>
    <n v="2"/>
    <s v="Rajasthan"/>
  </r>
  <r>
    <x v="75"/>
    <s v="Marybelle"/>
    <s v="Female"/>
    <n v="1"/>
    <n v="5201"/>
    <n v="437"/>
    <s v="COD"/>
    <d v="2023-01-04T00:00:00"/>
    <n v="1"/>
    <s v="Rajasthan"/>
  </r>
  <r>
    <x v="75"/>
    <s v="Marybelle"/>
    <s v="Female"/>
    <n v="1"/>
    <n v="5253"/>
    <n v="241"/>
    <s v="UPI"/>
    <d v="2023-02-16T00:00:00"/>
    <n v="2"/>
    <s v="Rajasthan"/>
  </r>
  <r>
    <x v="75"/>
    <s v="Marybelle"/>
    <s v="Female"/>
    <n v="1"/>
    <n v="5288"/>
    <n v="266"/>
    <s v="Debit Card"/>
    <d v="2023-01-12T00:00:00"/>
    <n v="1"/>
    <s v="Rajasthan"/>
  </r>
  <r>
    <x v="75"/>
    <s v="Marybelle"/>
    <s v="Female"/>
    <n v="1"/>
    <n v="5271"/>
    <n v="859"/>
    <s v="Debit Card"/>
    <d v="2023-02-05T00:00:00"/>
    <n v="2"/>
    <s v="Rajasthan"/>
  </r>
  <r>
    <x v="75"/>
    <s v="Marybelle"/>
    <s v="Female"/>
    <n v="1"/>
    <n v="5245"/>
    <n v="712"/>
    <s v="COD"/>
    <d v="2023-04-03T00:00:00"/>
    <n v="4"/>
    <s v="Rajasthan"/>
  </r>
  <r>
    <x v="76"/>
    <s v="Waylin"/>
    <s v="Male"/>
    <n v="1"/>
    <n v="5205"/>
    <n v="499"/>
    <s v="UPI"/>
    <d v="2023-02-11T00:00:00"/>
    <n v="2"/>
    <s v="Rajasthan"/>
  </r>
  <r>
    <x v="76"/>
    <s v="Waylin"/>
    <s v="Male"/>
    <n v="1"/>
    <n v="5207"/>
    <n v="813"/>
    <s v="COD"/>
    <d v="2023-01-14T00:00:00"/>
    <n v="1"/>
    <s v="Rajasthan"/>
  </r>
  <r>
    <x v="76"/>
    <s v="Waylin"/>
    <s v="Male"/>
    <n v="1"/>
    <n v="5225"/>
    <n v="762"/>
    <s v="UPI"/>
    <d v="2023-02-25T00:00:00"/>
    <n v="2"/>
    <s v="Rajasthan"/>
  </r>
  <r>
    <x v="76"/>
    <s v="Waylin"/>
    <s v="Male"/>
    <n v="1"/>
    <n v="5274"/>
    <n v="1106"/>
    <s v="COD"/>
    <d v="2023-03-01T00:00:00"/>
    <n v="3"/>
    <s v="Rajasthan"/>
  </r>
  <r>
    <x v="77"/>
    <s v="Audre"/>
    <s v="Female"/>
    <n v="1"/>
    <n v="5290"/>
    <n v="451"/>
    <s v="UPI"/>
    <d v="2023-03-28T00:00:00"/>
    <n v="3"/>
    <s v="Rajasthan"/>
  </r>
  <r>
    <x v="77"/>
    <s v="Audre"/>
    <s v="Female"/>
    <n v="1"/>
    <n v="5273"/>
    <n v="818"/>
    <s v="COD"/>
    <d v="2023-02-24T00:00:00"/>
    <n v="2"/>
    <s v="Rajasthan"/>
  </r>
  <r>
    <x v="77"/>
    <s v="Audre"/>
    <s v="Female"/>
    <n v="1"/>
    <n v="5235"/>
    <n v="884"/>
    <s v="UPI"/>
    <d v="2023-03-16T00:00:00"/>
    <n v="3"/>
    <s v="Rajasthan"/>
  </r>
  <r>
    <x v="77"/>
    <s v="Audre"/>
    <s v="Female"/>
    <n v="1"/>
    <n v="5200"/>
    <n v="784"/>
    <s v="UPI"/>
    <d v="2023-01-11T00:00:00"/>
    <n v="1"/>
    <s v="Rajasthan"/>
  </r>
  <r>
    <x v="77"/>
    <s v="Audre"/>
    <s v="Female"/>
    <n v="1"/>
    <n v="5277"/>
    <n v="715"/>
    <s v="COD"/>
    <d v="2023-01-08T00:00:00"/>
    <n v="1"/>
    <s v="Rajasthan"/>
  </r>
  <r>
    <x v="77"/>
    <s v="Audre"/>
    <s v="Female"/>
    <n v="1"/>
    <n v="5212"/>
    <n v="706"/>
    <s v="Debit Card"/>
    <d v="2023-03-25T00:00:00"/>
    <n v="3"/>
    <s v="Rajasthan"/>
  </r>
  <r>
    <x v="77"/>
    <s v="Audre"/>
    <s v="Female"/>
    <n v="1"/>
    <n v="5283"/>
    <n v="748"/>
    <s v="COD"/>
    <d v="2023-01-28T00:00:00"/>
    <n v="1"/>
    <s v="Rajasthan"/>
  </r>
  <r>
    <x v="78"/>
    <s v="Benedetta"/>
    <s v="Female"/>
    <n v="1"/>
    <n v="5229"/>
    <n v="1199"/>
    <s v="UPI"/>
    <d v="2023-01-13T00:00:00"/>
    <n v="1"/>
    <s v="Rajasthan"/>
  </r>
  <r>
    <x v="78"/>
    <s v="Benedetta"/>
    <s v="Female"/>
    <n v="1"/>
    <n v="5249"/>
    <n v="1155"/>
    <s v="COD"/>
    <d v="2023-03-28T00:00:00"/>
    <n v="3"/>
    <s v="Rajasthan"/>
  </r>
  <r>
    <x v="78"/>
    <s v="Benedetta"/>
    <s v="Female"/>
    <n v="1"/>
    <n v="5208"/>
    <n v="1020"/>
    <s v="UPI"/>
    <d v="2023-04-03T00:00:00"/>
    <n v="4"/>
    <s v="Rajasthan"/>
  </r>
  <r>
    <x v="78"/>
    <s v="Benedetta"/>
    <s v="Female"/>
    <n v="1"/>
    <n v="5288"/>
    <n v="645"/>
    <s v="Debit Card"/>
    <d v="2023-01-28T00:00:00"/>
    <n v="1"/>
    <s v="Rajasthan"/>
  </r>
  <r>
    <x v="78"/>
    <s v="Benedetta"/>
    <s v="Female"/>
    <n v="1"/>
    <n v="5210"/>
    <n v="242"/>
    <s v="Debit Card"/>
    <d v="2023-03-03T00:00:00"/>
    <n v="3"/>
    <s v="Rajasthan"/>
  </r>
  <r>
    <x v="78"/>
    <s v="Benedetta"/>
    <s v="Female"/>
    <n v="1"/>
    <n v="5211"/>
    <n v="1189"/>
    <s v="UPI"/>
    <d v="2023-02-06T00:00:00"/>
    <n v="2"/>
    <s v="Rajasthan"/>
  </r>
  <r>
    <x v="79"/>
    <s v="Konstantin"/>
    <s v="Agender"/>
    <n v="1"/>
    <n v="5206"/>
    <n v="676"/>
    <s v="UPI"/>
    <d v="2023-02-23T00:00:00"/>
    <n v="2"/>
    <s v="Rajasthan"/>
  </r>
  <r>
    <x v="79"/>
    <s v="Konstantin"/>
    <s v="Agender"/>
    <n v="1"/>
    <n v="5219"/>
    <n v="721"/>
    <s v="UPI"/>
    <d v="2023-03-23T00:00:00"/>
    <n v="3"/>
    <s v="Rajasthan"/>
  </r>
  <r>
    <x v="79"/>
    <s v="Konstantin"/>
    <s v="Agender"/>
    <n v="1"/>
    <n v="5262"/>
    <n v="730"/>
    <s v="UPI"/>
    <d v="2023-03-24T00:00:00"/>
    <n v="3"/>
    <s v="Rajasthan"/>
  </r>
  <r>
    <x v="79"/>
    <s v="Konstantin"/>
    <s v="Agender"/>
    <n v="1"/>
    <n v="5251"/>
    <n v="1038"/>
    <s v="COD"/>
    <d v="2023-01-24T00:00:00"/>
    <n v="1"/>
    <s v="Rajasthan"/>
  </r>
  <r>
    <x v="79"/>
    <s v="Konstantin"/>
    <s v="Agender"/>
    <n v="1"/>
    <n v="5283"/>
    <n v="522"/>
    <s v="UPI"/>
    <d v="2023-02-22T00:00:00"/>
    <n v="2"/>
    <s v="Rajasthan"/>
  </r>
  <r>
    <x v="79"/>
    <s v="Konstantin"/>
    <s v="Agender"/>
    <n v="1"/>
    <n v="5200"/>
    <n v="371"/>
    <s v="Debit Card"/>
    <d v="2023-03-13T00:00:00"/>
    <n v="3"/>
    <s v="Rajasthan"/>
  </r>
  <r>
    <x v="79"/>
    <s v="Konstantin"/>
    <s v="Agender"/>
    <n v="1"/>
    <n v="5233"/>
    <n v="258"/>
    <s v="UPI"/>
    <d v="2023-01-24T00:00:00"/>
    <n v="1"/>
    <s v="Rajasthan"/>
  </r>
  <r>
    <x v="79"/>
    <s v="Konstantin"/>
    <s v="Agender"/>
    <n v="1"/>
    <n v="5213"/>
    <n v="758"/>
    <s v="COD"/>
    <d v="2023-01-04T00:00:00"/>
    <n v="1"/>
    <s v="Rajasthan"/>
  </r>
  <r>
    <x v="80"/>
    <s v="Berta"/>
    <s v="Female"/>
    <n v="1"/>
    <n v="5206"/>
    <n v="1174"/>
    <s v="UPI"/>
    <d v="2023-03-11T00:00:00"/>
    <n v="3"/>
    <s v="Rajasthan"/>
  </r>
  <r>
    <x v="80"/>
    <s v="Berta"/>
    <s v="Female"/>
    <n v="1"/>
    <n v="5214"/>
    <n v="350"/>
    <s v="UPI"/>
    <d v="2023-03-10T00:00:00"/>
    <n v="3"/>
    <s v="Rajasthan"/>
  </r>
  <r>
    <x v="80"/>
    <s v="Berta"/>
    <s v="Female"/>
    <n v="1"/>
    <n v="5225"/>
    <n v="1172"/>
    <s v="UPI"/>
    <d v="2023-03-08T00:00:00"/>
    <n v="3"/>
    <s v="Rajasthan"/>
  </r>
  <r>
    <x v="80"/>
    <s v="Berta"/>
    <s v="Female"/>
    <n v="1"/>
    <n v="5255"/>
    <n v="644"/>
    <s v="COD"/>
    <d v="2023-02-20T00:00:00"/>
    <n v="2"/>
    <s v="Rajasthan"/>
  </r>
  <r>
    <x v="81"/>
    <s v="Michele"/>
    <s v="Male"/>
    <n v="1"/>
    <n v="5283"/>
    <n v="907"/>
    <s v="Debit Card"/>
    <d v="2023-03-16T00:00:00"/>
    <n v="3"/>
    <s v="Rajasthan"/>
  </r>
  <r>
    <x v="81"/>
    <s v="Michele"/>
    <s v="Male"/>
    <n v="1"/>
    <n v="5285"/>
    <n v="950"/>
    <s v="Debit Card"/>
    <d v="2023-01-13T00:00:00"/>
    <n v="1"/>
    <s v="Rajasthan"/>
  </r>
  <r>
    <x v="81"/>
    <s v="Michele"/>
    <s v="Male"/>
    <n v="1"/>
    <n v="5277"/>
    <n v="210"/>
    <s v="UPI"/>
    <d v="2023-03-13T00:00:00"/>
    <n v="3"/>
    <s v="Rajasthan"/>
  </r>
  <r>
    <x v="82"/>
    <s v="Bari"/>
    <s v="Female"/>
    <n v="1"/>
    <n v="5253"/>
    <n v="849"/>
    <s v="Debit Card"/>
    <d v="2023-01-25T00:00:00"/>
    <n v="1"/>
    <s v="Rajasthan"/>
  </r>
  <r>
    <x v="82"/>
    <s v="Bari"/>
    <s v="Female"/>
    <n v="1"/>
    <n v="5240"/>
    <n v="699"/>
    <s v="Debit Card"/>
    <d v="2023-03-18T00:00:00"/>
    <n v="3"/>
    <s v="Rajasthan"/>
  </r>
  <r>
    <x v="82"/>
    <s v="Bari"/>
    <s v="Female"/>
    <n v="1"/>
    <n v="5289"/>
    <n v="880"/>
    <s v="Debit Card"/>
    <d v="2023-03-14T00:00:00"/>
    <n v="3"/>
    <s v="Rajasthan"/>
  </r>
  <r>
    <x v="82"/>
    <s v="Bari"/>
    <s v="Female"/>
    <n v="1"/>
    <n v="5243"/>
    <n v="1186"/>
    <s v="Debit Card"/>
    <d v="2023-01-29T00:00:00"/>
    <n v="1"/>
    <s v="Rajasthan"/>
  </r>
  <r>
    <x v="82"/>
    <s v="Bari"/>
    <s v="Female"/>
    <n v="1"/>
    <n v="5279"/>
    <n v="1111"/>
    <s v="COD"/>
    <d v="2023-04-07T00:00:00"/>
    <n v="4"/>
    <s v="Rajasthan"/>
  </r>
  <r>
    <x v="82"/>
    <s v="Bari"/>
    <s v="Female"/>
    <n v="1"/>
    <n v="5286"/>
    <n v="275"/>
    <s v="UPI"/>
    <d v="2023-02-12T00:00:00"/>
    <n v="2"/>
    <s v="Rajasthan"/>
  </r>
  <r>
    <x v="82"/>
    <s v="Bari"/>
    <s v="Female"/>
    <n v="1"/>
    <n v="5219"/>
    <n v="418"/>
    <s v="Debit Card"/>
    <d v="2023-02-25T00:00:00"/>
    <n v="2"/>
    <s v="Rajasthan"/>
  </r>
  <r>
    <x v="83"/>
    <s v="Randal"/>
    <s v="Male"/>
    <n v="1"/>
    <n v="5281"/>
    <n v="966"/>
    <s v="COD"/>
    <d v="2023-03-15T00:00:00"/>
    <n v="3"/>
    <s v="Rajasthan"/>
  </r>
  <r>
    <x v="83"/>
    <s v="Randal"/>
    <s v="Male"/>
    <n v="1"/>
    <n v="5290"/>
    <n v="1068"/>
    <s v="COD"/>
    <d v="2023-02-02T00:00:00"/>
    <n v="2"/>
    <s v="Rajasthan"/>
  </r>
  <r>
    <x v="83"/>
    <s v="Randal"/>
    <s v="Male"/>
    <n v="1"/>
    <n v="5280"/>
    <n v="741"/>
    <s v="COD"/>
    <d v="2023-03-17T00:00:00"/>
    <n v="3"/>
    <s v="Rajasthan"/>
  </r>
  <r>
    <x v="84"/>
    <s v="Boyce"/>
    <s v="Male"/>
    <n v="1"/>
    <n v="5249"/>
    <n v="990"/>
    <s v="COD"/>
    <d v="2023-03-26T00:00:00"/>
    <n v="3"/>
    <s v="Rajasthan"/>
  </r>
  <r>
    <x v="84"/>
    <s v="Boyce"/>
    <s v="Male"/>
    <n v="1"/>
    <n v="5222"/>
    <n v="385"/>
    <s v="UPI"/>
    <d v="2023-01-17T00:00:00"/>
    <n v="1"/>
    <s v="Rajasthan"/>
  </r>
  <r>
    <x v="84"/>
    <s v="Boyce"/>
    <s v="Male"/>
    <n v="1"/>
    <n v="5283"/>
    <n v="749"/>
    <s v="UPI"/>
    <d v="2023-03-16T00:00:00"/>
    <n v="3"/>
    <s v="Rajasthan"/>
  </r>
  <r>
    <x v="84"/>
    <s v="Boyce"/>
    <s v="Male"/>
    <n v="1"/>
    <n v="5285"/>
    <n v="544"/>
    <s v="UPI"/>
    <d v="2023-02-25T00:00:00"/>
    <n v="2"/>
    <s v="Rajasthan"/>
  </r>
  <r>
    <x v="84"/>
    <s v="Boyce"/>
    <s v="Male"/>
    <n v="1"/>
    <n v="5216"/>
    <n v="911"/>
    <s v="COD"/>
    <d v="2023-03-14T00:00:00"/>
    <n v="3"/>
    <s v="Rajasthan"/>
  </r>
  <r>
    <x v="84"/>
    <s v="Boyce"/>
    <s v="Male"/>
    <n v="1"/>
    <n v="5230"/>
    <n v="394"/>
    <s v="Debit Card"/>
    <d v="2023-01-08T00:00:00"/>
    <n v="1"/>
    <s v="Rajasthan"/>
  </r>
  <r>
    <x v="84"/>
    <s v="Boyce"/>
    <s v="Male"/>
    <n v="1"/>
    <n v="5243"/>
    <n v="1064"/>
    <s v="Debit Card"/>
    <d v="2023-01-30T00:00:00"/>
    <n v="1"/>
    <s v="Rajasthan"/>
  </r>
  <r>
    <x v="85"/>
    <s v="Latashia"/>
    <s v="Female"/>
    <n v="1"/>
    <n v="5253"/>
    <n v="696"/>
    <s v="Debit Card"/>
    <d v="2023-04-06T00:00:00"/>
    <n v="4"/>
    <s v="Rajasthan"/>
  </r>
  <r>
    <x v="85"/>
    <s v="Latashia"/>
    <s v="Female"/>
    <n v="1"/>
    <n v="5231"/>
    <n v="1166"/>
    <s v="Debit Card"/>
    <d v="2023-04-07T00:00:00"/>
    <n v="4"/>
    <s v="Rajasthan"/>
  </r>
  <r>
    <x v="85"/>
    <s v="Latashia"/>
    <s v="Female"/>
    <n v="1"/>
    <n v="5250"/>
    <n v="736"/>
    <s v="COD"/>
    <d v="2023-03-14T00:00:00"/>
    <n v="3"/>
    <s v="Rajasthan"/>
  </r>
  <r>
    <x v="86"/>
    <s v="Westley"/>
    <s v="Male"/>
    <n v="1"/>
    <n v="5280"/>
    <n v="876"/>
    <s v="Debit Card"/>
    <d v="2023-01-11T00:00:00"/>
    <n v="1"/>
    <s v="Rajasthan"/>
  </r>
  <r>
    <x v="86"/>
    <s v="Westley"/>
    <s v="Male"/>
    <n v="1"/>
    <n v="5278"/>
    <n v="489"/>
    <s v="COD"/>
    <d v="2023-01-16T00:00:00"/>
    <n v="1"/>
    <s v="Rajasthan"/>
  </r>
  <r>
    <x v="86"/>
    <s v="Westley"/>
    <s v="Male"/>
    <n v="1"/>
    <n v="5269"/>
    <n v="615"/>
    <s v="UPI"/>
    <d v="2023-03-26T00:00:00"/>
    <n v="3"/>
    <s v="Rajasthan"/>
  </r>
  <r>
    <x v="86"/>
    <s v="Westley"/>
    <s v="Male"/>
    <n v="1"/>
    <n v="5207"/>
    <n v="449"/>
    <s v="COD"/>
    <d v="2023-01-27T00:00:00"/>
    <n v="1"/>
    <s v="Rajasthan"/>
  </r>
  <r>
    <x v="86"/>
    <s v="Westley"/>
    <s v="Male"/>
    <n v="1"/>
    <n v="5236"/>
    <n v="575"/>
    <s v="Debit Card"/>
    <d v="2023-03-23T00:00:00"/>
    <n v="3"/>
    <s v="Rajasthan"/>
  </r>
  <r>
    <x v="87"/>
    <s v="Dru"/>
    <s v="Male"/>
    <n v="1"/>
    <n v="5284"/>
    <n v="1104"/>
    <s v="COD"/>
    <d v="2023-03-31T00:00:00"/>
    <n v="3"/>
    <s v="Rajasthan"/>
  </r>
  <r>
    <x v="87"/>
    <s v="Dru"/>
    <s v="Male"/>
    <n v="1"/>
    <n v="5201"/>
    <n v="665"/>
    <s v="COD"/>
    <d v="2023-01-19T00:00:00"/>
    <n v="1"/>
    <s v="Rajasthan"/>
  </r>
  <r>
    <x v="87"/>
    <s v="Dru"/>
    <s v="Male"/>
    <n v="1"/>
    <n v="5235"/>
    <n v="585"/>
    <s v="COD"/>
    <d v="2023-04-01T00:00:00"/>
    <n v="4"/>
    <s v="Rajasthan"/>
  </r>
  <r>
    <x v="87"/>
    <s v="Dru"/>
    <s v="Male"/>
    <n v="1"/>
    <n v="5264"/>
    <n v="228"/>
    <s v="Debit Card"/>
    <d v="2023-02-09T00:00:00"/>
    <n v="2"/>
    <s v="Rajasthan"/>
  </r>
  <r>
    <x v="87"/>
    <s v="Dru"/>
    <s v="Male"/>
    <n v="1"/>
    <n v="5279"/>
    <n v="838"/>
    <s v="UPI"/>
    <d v="2023-04-03T00:00:00"/>
    <n v="4"/>
    <s v="Rajasthan"/>
  </r>
  <r>
    <x v="87"/>
    <s v="Dru"/>
    <s v="Male"/>
    <n v="1"/>
    <n v="5278"/>
    <n v="332"/>
    <s v="UPI"/>
    <d v="2023-03-11T00:00:00"/>
    <n v="3"/>
    <s v="Rajasthan"/>
  </r>
  <r>
    <x v="88"/>
    <s v="Rosita"/>
    <s v="Female"/>
    <n v="1"/>
    <n v="5239"/>
    <n v="313"/>
    <s v="UPI"/>
    <d v="2023-03-08T00:00:00"/>
    <n v="3"/>
    <s v="Rajasthan"/>
  </r>
  <r>
    <x v="88"/>
    <s v="Rosita"/>
    <s v="Female"/>
    <n v="1"/>
    <n v="5244"/>
    <n v="920"/>
    <s v="COD"/>
    <d v="2023-02-01T00:00:00"/>
    <n v="2"/>
    <s v="Rajasthan"/>
  </r>
  <r>
    <x v="88"/>
    <s v="Rosita"/>
    <s v="Female"/>
    <n v="1"/>
    <n v="5276"/>
    <n v="1198"/>
    <s v="Debit Card"/>
    <d v="2023-02-19T00:00:00"/>
    <n v="2"/>
    <s v="Rajasthan"/>
  </r>
  <r>
    <x v="88"/>
    <s v="Rosita"/>
    <s v="Female"/>
    <n v="1"/>
    <n v="5223"/>
    <n v="618"/>
    <s v="COD"/>
    <d v="2023-02-21T00:00:00"/>
    <n v="2"/>
    <s v="Rajasthan"/>
  </r>
  <r>
    <x v="88"/>
    <s v="Rosita"/>
    <s v="Female"/>
    <n v="1"/>
    <n v="5207"/>
    <n v="1006"/>
    <s v="COD"/>
    <d v="2023-01-01T00:00:00"/>
    <n v="1"/>
    <s v="Rajasthan"/>
  </r>
  <r>
    <x v="88"/>
    <s v="Rosita"/>
    <s v="Female"/>
    <n v="1"/>
    <n v="5258"/>
    <n v="850"/>
    <s v="COD"/>
    <d v="2023-01-31T00:00:00"/>
    <n v="1"/>
    <s v="Rajasthan"/>
  </r>
  <r>
    <x v="89"/>
    <s v="Calypso"/>
    <s v="Female"/>
    <n v="1"/>
    <n v="5273"/>
    <n v="324"/>
    <s v="UPI"/>
    <d v="2023-03-15T00:00:00"/>
    <n v="3"/>
    <s v="Rajasthan"/>
  </r>
  <r>
    <x v="89"/>
    <s v="Calypso"/>
    <s v="Female"/>
    <n v="1"/>
    <n v="5231"/>
    <n v="493"/>
    <s v="COD"/>
    <d v="2023-02-10T00:00:00"/>
    <n v="2"/>
    <s v="Rajasthan"/>
  </r>
  <r>
    <x v="89"/>
    <s v="Calypso"/>
    <s v="Female"/>
    <n v="1"/>
    <n v="5235"/>
    <n v="1003"/>
    <s v="Debit Card"/>
    <d v="2023-03-09T00:00:00"/>
    <n v="3"/>
    <s v="Rajasthan"/>
  </r>
  <r>
    <x v="89"/>
    <s v="Calypso"/>
    <s v="Female"/>
    <n v="1"/>
    <n v="5224"/>
    <n v="1082"/>
    <s v="Debit Card"/>
    <d v="2023-01-06T00:00:00"/>
    <n v="1"/>
    <s v="Rajasthan"/>
  </r>
  <r>
    <x v="89"/>
    <s v="Calypso"/>
    <s v="Female"/>
    <n v="1"/>
    <n v="5243"/>
    <n v="419"/>
    <s v="UPI"/>
    <d v="2023-03-21T00:00:00"/>
    <n v="3"/>
    <s v="Rajasthan"/>
  </r>
  <r>
    <x v="90"/>
    <s v="Lina"/>
    <s v="Female"/>
    <n v="1"/>
    <n v="5236"/>
    <n v="718"/>
    <s v="UPI"/>
    <d v="2023-01-15T00:00:00"/>
    <n v="1"/>
    <s v="Rajasthan"/>
  </r>
  <r>
    <x v="90"/>
    <s v="Lina"/>
    <s v="Female"/>
    <n v="1"/>
    <n v="5250"/>
    <n v="1120"/>
    <s v="Debit Card"/>
    <d v="2023-03-28T00:00:00"/>
    <n v="3"/>
    <s v="Rajasthan"/>
  </r>
  <r>
    <x v="90"/>
    <s v="Lina"/>
    <s v="Female"/>
    <n v="1"/>
    <n v="5241"/>
    <n v="672"/>
    <s v="Debit Card"/>
    <d v="2023-04-01T00:00:00"/>
    <n v="4"/>
    <s v="Rajasthan"/>
  </r>
  <r>
    <x v="91"/>
    <s v="Sonja"/>
    <s v="Female"/>
    <n v="1"/>
    <n v="5290"/>
    <n v="996"/>
    <s v="COD"/>
    <d v="2023-01-14T00:00:00"/>
    <n v="1"/>
    <s v="Rajasthan"/>
  </r>
  <r>
    <x v="91"/>
    <s v="Sonja"/>
    <s v="Female"/>
    <n v="1"/>
    <n v="5273"/>
    <n v="917"/>
    <s v="Debit Card"/>
    <d v="2023-01-05T00:00:00"/>
    <n v="1"/>
    <s v="Rajasthan"/>
  </r>
  <r>
    <x v="91"/>
    <s v="Sonja"/>
    <s v="Female"/>
    <n v="1"/>
    <n v="5219"/>
    <n v="268"/>
    <s v="COD"/>
    <d v="2023-04-07T00:00:00"/>
    <n v="4"/>
    <s v="Rajasthan"/>
  </r>
  <r>
    <x v="92"/>
    <s v="Emmanuel"/>
    <s v="Male"/>
    <n v="1"/>
    <n v="5220"/>
    <n v="480"/>
    <s v="COD"/>
    <d v="2023-01-14T00:00:00"/>
    <n v="1"/>
    <s v="Rajasthan"/>
  </r>
  <r>
    <x v="92"/>
    <s v="Emmanuel"/>
    <s v="Male"/>
    <n v="1"/>
    <n v="5210"/>
    <n v="493"/>
    <s v="UPI"/>
    <d v="2023-01-30T00:00:00"/>
    <n v="1"/>
    <s v="Rajasthan"/>
  </r>
  <r>
    <x v="92"/>
    <s v="Emmanuel"/>
    <s v="Male"/>
    <n v="1"/>
    <n v="5227"/>
    <n v="646"/>
    <s v="UPI"/>
    <d v="2023-03-09T00:00:00"/>
    <n v="3"/>
    <s v="Rajasthan"/>
  </r>
  <r>
    <x v="92"/>
    <s v="Emmanuel"/>
    <s v="Male"/>
    <n v="1"/>
    <n v="5287"/>
    <n v="307"/>
    <s v="Debit Card"/>
    <d v="2023-02-16T00:00:00"/>
    <n v="2"/>
    <s v="Rajasthan"/>
  </r>
  <r>
    <x v="92"/>
    <s v="Emmanuel"/>
    <s v="Male"/>
    <n v="1"/>
    <n v="5227"/>
    <n v="778"/>
    <s v="UPI"/>
    <d v="2023-01-10T00:00:00"/>
    <n v="1"/>
    <s v="Rajasthan"/>
  </r>
  <r>
    <x v="92"/>
    <s v="Emmanuel"/>
    <s v="Male"/>
    <n v="1"/>
    <n v="5255"/>
    <n v="333"/>
    <s v="Debit Card"/>
    <d v="2023-03-09T00:00:00"/>
    <n v="3"/>
    <s v="Rajasthan"/>
  </r>
  <r>
    <x v="93"/>
    <s v="Des"/>
    <s v="Male"/>
    <n v="1"/>
    <n v="5213"/>
    <n v="519"/>
    <s v="UPI"/>
    <d v="2023-03-08T00:00:00"/>
    <n v="3"/>
    <s v="Rajasthan"/>
  </r>
  <r>
    <x v="93"/>
    <s v="Des"/>
    <s v="Male"/>
    <n v="1"/>
    <n v="5269"/>
    <n v="500"/>
    <s v="UPI"/>
    <d v="2023-02-25T00:00:00"/>
    <n v="2"/>
    <s v="Rajasthan"/>
  </r>
  <r>
    <x v="93"/>
    <s v="Des"/>
    <s v="Male"/>
    <n v="1"/>
    <n v="5222"/>
    <n v="813"/>
    <s v="UPI"/>
    <d v="2023-03-24T00:00:00"/>
    <n v="3"/>
    <s v="Rajasthan"/>
  </r>
  <r>
    <x v="93"/>
    <s v="Des"/>
    <s v="Male"/>
    <n v="1"/>
    <n v="5201"/>
    <n v="1062"/>
    <s v="COD"/>
    <d v="2023-04-06T00:00:00"/>
    <n v="4"/>
    <s v="Rajasthan"/>
  </r>
  <r>
    <x v="93"/>
    <s v="Des"/>
    <s v="Male"/>
    <n v="1"/>
    <n v="5211"/>
    <n v="552"/>
    <s v="Debit Card"/>
    <d v="2023-03-04T00:00:00"/>
    <n v="3"/>
    <s v="Rajasthan"/>
  </r>
  <r>
    <x v="94"/>
    <s v="Carney"/>
    <s v="Male"/>
    <n v="1"/>
    <n v="5276"/>
    <n v="997"/>
    <s v="UPI"/>
    <d v="2023-01-12T00:00:00"/>
    <n v="1"/>
    <s v="Rajasthan"/>
  </r>
  <r>
    <x v="94"/>
    <s v="Carney"/>
    <s v="Male"/>
    <n v="1"/>
    <n v="5274"/>
    <n v="606"/>
    <s v="UPI"/>
    <d v="2023-03-21T00:00:00"/>
    <n v="3"/>
    <s v="Rajasthan"/>
  </r>
  <r>
    <x v="94"/>
    <s v="Carney"/>
    <s v="Male"/>
    <n v="1"/>
    <n v="5264"/>
    <n v="283"/>
    <s v="COD"/>
    <d v="2023-03-14T00:00:00"/>
    <n v="3"/>
    <s v="Rajasthan"/>
  </r>
  <r>
    <x v="94"/>
    <s v="Carney"/>
    <s v="Male"/>
    <n v="1"/>
    <n v="5246"/>
    <n v="935"/>
    <s v="UPI"/>
    <d v="2023-02-05T00:00:00"/>
    <n v="2"/>
    <s v="Rajasthan"/>
  </r>
  <r>
    <x v="94"/>
    <s v="Carney"/>
    <s v="Male"/>
    <n v="1"/>
    <n v="5222"/>
    <n v="965"/>
    <s v="COD"/>
    <d v="2023-03-17T00:00:00"/>
    <n v="3"/>
    <s v="Rajasthan"/>
  </r>
  <r>
    <x v="94"/>
    <s v="Carney"/>
    <s v="Male"/>
    <n v="1"/>
    <n v="5276"/>
    <n v="280"/>
    <s v="UPI"/>
    <d v="2023-04-02T00:00:00"/>
    <n v="4"/>
    <s v="Rajasthan"/>
  </r>
  <r>
    <x v="95"/>
    <s v="Cindie"/>
    <s v="Female"/>
    <n v="1"/>
    <n v="5260"/>
    <n v="672"/>
    <s v="UPI"/>
    <d v="2023-02-13T00:00:00"/>
    <n v="2"/>
    <s v="Rajasthan"/>
  </r>
  <r>
    <x v="95"/>
    <s v="Cindie"/>
    <s v="Female"/>
    <n v="1"/>
    <n v="5273"/>
    <n v="960"/>
    <s v="Debit Card"/>
    <d v="2023-03-27T00:00:00"/>
    <n v="3"/>
    <s v="Rajasthan"/>
  </r>
  <r>
    <x v="95"/>
    <s v="Cindie"/>
    <s v="Female"/>
    <n v="1"/>
    <n v="5284"/>
    <n v="296"/>
    <s v="Debit Card"/>
    <d v="2023-03-03T00:00:00"/>
    <n v="3"/>
    <s v="Rajasthan"/>
  </r>
  <r>
    <x v="95"/>
    <s v="Cindie"/>
    <s v="Female"/>
    <n v="1"/>
    <n v="5222"/>
    <n v="479"/>
    <s v="Debit Card"/>
    <d v="2023-03-10T00:00:00"/>
    <n v="3"/>
    <s v="Rajasthan"/>
  </r>
  <r>
    <x v="95"/>
    <s v="Cindie"/>
    <s v="Female"/>
    <n v="1"/>
    <n v="5237"/>
    <n v="1089"/>
    <s v="Debit Card"/>
    <d v="2023-03-20T00:00:00"/>
    <n v="3"/>
    <s v="Rajasthan"/>
  </r>
  <r>
    <x v="95"/>
    <s v="Cindie"/>
    <s v="Female"/>
    <n v="1"/>
    <n v="5210"/>
    <n v="1174"/>
    <s v="Debit Card"/>
    <d v="2023-01-03T00:00:00"/>
    <n v="1"/>
    <s v="Rajasthan"/>
  </r>
  <r>
    <x v="96"/>
    <s v="Emmerich"/>
    <s v="Male"/>
    <n v="1"/>
    <n v="5261"/>
    <n v="364"/>
    <s v="UPI"/>
    <d v="2023-03-16T00:00:00"/>
    <n v="3"/>
    <s v="Rajasthan"/>
  </r>
  <r>
    <x v="96"/>
    <s v="Emmerich"/>
    <s v="Male"/>
    <n v="1"/>
    <n v="5276"/>
    <n v="1008"/>
    <s v="UPI"/>
    <d v="2023-02-28T00:00:00"/>
    <n v="2"/>
    <s v="Rajasthan"/>
  </r>
  <r>
    <x v="96"/>
    <s v="Emmerich"/>
    <s v="Male"/>
    <n v="1"/>
    <n v="5234"/>
    <n v="447"/>
    <s v="Debit Card"/>
    <d v="2023-01-29T00:00:00"/>
    <n v="1"/>
    <s v="Rajasthan"/>
  </r>
  <r>
    <x v="96"/>
    <s v="Emmerich"/>
    <s v="Male"/>
    <n v="1"/>
    <n v="5258"/>
    <n v="1066"/>
    <s v="COD"/>
    <d v="2023-01-30T00:00:00"/>
    <n v="1"/>
    <s v="Rajasthan"/>
  </r>
  <r>
    <x v="96"/>
    <s v="Emmerich"/>
    <s v="Male"/>
    <n v="1"/>
    <n v="5262"/>
    <n v="256"/>
    <s v="UPI"/>
    <d v="2023-03-06T00:00:00"/>
    <n v="3"/>
    <s v="Rajasthan"/>
  </r>
  <r>
    <x v="97"/>
    <s v="Bronnie"/>
    <s v="Male"/>
    <n v="1"/>
    <n v="5234"/>
    <n v="611"/>
    <s v="Debit Card"/>
    <d v="2023-01-05T00:00:00"/>
    <n v="1"/>
    <s v="Rajasthan"/>
  </r>
  <r>
    <x v="97"/>
    <s v="Bronnie"/>
    <s v="Male"/>
    <n v="1"/>
    <n v="5225"/>
    <n v="678"/>
    <s v="Debit Card"/>
    <d v="2023-03-25T00:00:00"/>
    <n v="3"/>
    <s v="Rajasthan"/>
  </r>
  <r>
    <x v="97"/>
    <s v="Bronnie"/>
    <s v="Male"/>
    <n v="1"/>
    <n v="5254"/>
    <n v="354"/>
    <s v="Debit Card"/>
    <d v="2023-03-19T00:00:00"/>
    <n v="3"/>
    <s v="Rajasthan"/>
  </r>
  <r>
    <x v="97"/>
    <s v="Bronnie"/>
    <s v="Male"/>
    <n v="1"/>
    <n v="5276"/>
    <n v="730"/>
    <s v="COD"/>
    <d v="2023-02-03T00:00:00"/>
    <n v="2"/>
    <s v="Rajasthan"/>
  </r>
  <r>
    <x v="97"/>
    <s v="Bronnie"/>
    <s v="Male"/>
    <n v="1"/>
    <n v="5268"/>
    <n v="766"/>
    <s v="COD"/>
    <d v="2023-03-31T00:00:00"/>
    <n v="3"/>
    <s v="Rajasthan"/>
  </r>
  <r>
    <x v="97"/>
    <s v="Bronnie"/>
    <s v="Male"/>
    <n v="1"/>
    <n v="5208"/>
    <n v="674"/>
    <s v="COD"/>
    <d v="2023-01-01T00:00:00"/>
    <n v="1"/>
    <s v="Rajasthan"/>
  </r>
  <r>
    <x v="98"/>
    <s v="Horatius"/>
    <s v="Male"/>
    <n v="1"/>
    <n v="5261"/>
    <n v="225"/>
    <s v="COD"/>
    <d v="2023-02-10T00:00:00"/>
    <n v="2"/>
    <s v="Rajasthan"/>
  </r>
  <r>
    <x v="98"/>
    <s v="Horatius"/>
    <s v="Male"/>
    <n v="1"/>
    <n v="5265"/>
    <n v="1095"/>
    <s v="UPI"/>
    <d v="2023-01-19T00:00:00"/>
    <n v="1"/>
    <s v="Rajasthan"/>
  </r>
  <r>
    <x v="98"/>
    <s v="Horatius"/>
    <s v="Male"/>
    <n v="1"/>
    <n v="5251"/>
    <n v="932"/>
    <s v="UPI"/>
    <d v="2023-04-02T00:00:00"/>
    <n v="4"/>
    <s v="Rajasthan"/>
  </r>
  <r>
    <x v="98"/>
    <s v="Horatius"/>
    <s v="Male"/>
    <n v="1"/>
    <n v="5250"/>
    <n v="481"/>
    <s v="Debit Card"/>
    <d v="2023-02-23T00:00:00"/>
    <n v="2"/>
    <s v="Rajasthan"/>
  </r>
  <r>
    <x v="98"/>
    <s v="Horatius"/>
    <s v="Male"/>
    <n v="1"/>
    <n v="5206"/>
    <n v="306"/>
    <s v="Debit Card"/>
    <d v="2023-03-25T00:00:00"/>
    <n v="3"/>
    <s v="Rajasthan"/>
  </r>
  <r>
    <x v="98"/>
    <s v="Horatius"/>
    <s v="Male"/>
    <n v="1"/>
    <n v="5207"/>
    <n v="1026"/>
    <s v="UPI"/>
    <d v="2023-01-18T00:00:00"/>
    <n v="1"/>
    <s v="Rajasthan"/>
  </r>
  <r>
    <x v="99"/>
    <s v="Nat"/>
    <s v="Female"/>
    <n v="1"/>
    <n v="5240"/>
    <n v="804"/>
    <s v="UPI"/>
    <d v="2023-04-07T00:00:00"/>
    <n v="4"/>
    <s v="Rajasthan"/>
  </r>
  <r>
    <x v="99"/>
    <s v="Nat"/>
    <s v="Female"/>
    <n v="1"/>
    <n v="5241"/>
    <n v="569"/>
    <s v="Debit Card"/>
    <d v="2023-02-15T00:00:00"/>
    <n v="2"/>
    <s v="Rajasthan"/>
  </r>
  <r>
    <x v="99"/>
    <s v="Nat"/>
    <s v="Female"/>
    <n v="1"/>
    <n v="5282"/>
    <n v="357"/>
    <s v="UPI"/>
    <d v="2023-03-02T00:00:00"/>
    <n v="3"/>
    <s v="Rajasthan"/>
  </r>
  <r>
    <x v="99"/>
    <s v="Nat"/>
    <s v="Female"/>
    <n v="1"/>
    <n v="5270"/>
    <n v="733"/>
    <s v="COD"/>
    <d v="2023-02-20T00:00:00"/>
    <n v="2"/>
    <s v="Rajasthan"/>
  </r>
  <r>
    <x v="99"/>
    <s v="Nat"/>
    <s v="Female"/>
    <n v="1"/>
    <n v="5221"/>
    <n v="553"/>
    <s v="UPI"/>
    <d v="2023-02-03T00:00:00"/>
    <n v="2"/>
    <s v="Rajasthan"/>
  </r>
  <r>
    <x v="99"/>
    <s v="Nat"/>
    <s v="Female"/>
    <n v="1"/>
    <n v="5270"/>
    <n v="835"/>
    <s v="UPI"/>
    <d v="2023-03-04T00:00:00"/>
    <n v="3"/>
    <s v="Rajasthan"/>
  </r>
  <r>
    <x v="100"/>
    <s v="Maximilien"/>
    <s v="Male"/>
    <n v="1"/>
    <n v="5281"/>
    <n v="1084"/>
    <s v="COD"/>
    <d v="2023-02-07T00:00:00"/>
    <n v="2"/>
    <s v="Rajasthan"/>
  </r>
  <r>
    <x v="100"/>
    <s v="Maximilien"/>
    <s v="Male"/>
    <n v="1"/>
    <n v="5288"/>
    <n v="502"/>
    <s v="UPI"/>
    <d v="2023-03-31T00:00:00"/>
    <n v="3"/>
    <s v="Rajasthan"/>
  </r>
  <r>
    <x v="100"/>
    <s v="Maximilien"/>
    <s v="Male"/>
    <n v="1"/>
    <n v="5220"/>
    <n v="635"/>
    <s v="Debit Card"/>
    <d v="2023-01-11T00:00:00"/>
    <n v="1"/>
    <s v="Rajasthan"/>
  </r>
  <r>
    <x v="101"/>
    <s v="Israel"/>
    <s v="Male"/>
    <n v="1"/>
    <n v="5260"/>
    <n v="960"/>
    <s v="COD"/>
    <d v="2023-03-05T00:00:00"/>
    <n v="3"/>
    <s v="Rajasthan"/>
  </r>
  <r>
    <x v="101"/>
    <s v="Israel"/>
    <s v="Male"/>
    <n v="1"/>
    <n v="5271"/>
    <n v="208"/>
    <s v="Debit Card"/>
    <d v="2023-02-05T00:00:00"/>
    <n v="2"/>
    <s v="Rajasthan"/>
  </r>
  <r>
    <x v="101"/>
    <s v="Israel"/>
    <s v="Male"/>
    <n v="1"/>
    <n v="5270"/>
    <n v="1069"/>
    <s v="Debit Card"/>
    <d v="2023-02-11T00:00:00"/>
    <n v="2"/>
    <s v="Rajasthan"/>
  </r>
  <r>
    <x v="101"/>
    <s v="Israel"/>
    <s v="Male"/>
    <n v="1"/>
    <n v="5209"/>
    <n v="517"/>
    <s v="Debit Card"/>
    <d v="2023-02-16T00:00:00"/>
    <n v="2"/>
    <s v="Rajasthan"/>
  </r>
  <r>
    <x v="102"/>
    <s v="Conny"/>
    <s v="Bigender"/>
    <n v="1"/>
    <n v="5259"/>
    <n v="348"/>
    <s v="UPI"/>
    <d v="2023-02-15T00:00:00"/>
    <n v="2"/>
    <s v="Rajasthan"/>
  </r>
  <r>
    <x v="102"/>
    <s v="Conny"/>
    <s v="Bigender"/>
    <n v="1"/>
    <n v="5277"/>
    <n v="223"/>
    <s v="Debit Card"/>
    <d v="2023-01-30T00:00:00"/>
    <n v="1"/>
    <s v="Rajasthan"/>
  </r>
  <r>
    <x v="103"/>
    <s v="Alisander"/>
    <s v="Male"/>
    <n v="1"/>
    <n v="5221"/>
    <n v="1050"/>
    <s v="UPI"/>
    <d v="2023-04-01T00:00:00"/>
    <n v="4"/>
    <s v="Rajasthan"/>
  </r>
  <r>
    <x v="103"/>
    <s v="Alisander"/>
    <s v="Male"/>
    <n v="1"/>
    <n v="5254"/>
    <n v="701"/>
    <s v="COD"/>
    <d v="2023-03-25T00:00:00"/>
    <n v="3"/>
    <s v="Rajasthan"/>
  </r>
  <r>
    <x v="103"/>
    <s v="Alisander"/>
    <s v="Male"/>
    <n v="1"/>
    <n v="5287"/>
    <n v="821"/>
    <s v="COD"/>
    <d v="2023-01-03T00:00:00"/>
    <n v="1"/>
    <s v="Rajasthan"/>
  </r>
  <r>
    <x v="103"/>
    <s v="Alisander"/>
    <s v="Male"/>
    <n v="1"/>
    <n v="5287"/>
    <n v="485"/>
    <s v="UPI"/>
    <d v="2023-01-13T00:00:00"/>
    <n v="1"/>
    <s v="Rajasthan"/>
  </r>
  <r>
    <x v="103"/>
    <s v="Alisander"/>
    <s v="Male"/>
    <n v="1"/>
    <n v="5225"/>
    <n v="1104"/>
    <s v="COD"/>
    <d v="2023-01-09T00:00:00"/>
    <n v="1"/>
    <s v="Rajasthan"/>
  </r>
  <r>
    <x v="103"/>
    <s v="Alisander"/>
    <s v="Male"/>
    <n v="1"/>
    <n v="5286"/>
    <n v="486"/>
    <s v="UPI"/>
    <d v="2023-02-03T00:00:00"/>
    <n v="2"/>
    <s v="Rajasthan"/>
  </r>
  <r>
    <x v="104"/>
    <s v="Eliza"/>
    <s v="Female"/>
    <n v="1"/>
    <n v="5232"/>
    <n v="755"/>
    <s v="COD"/>
    <d v="2023-03-02T00:00:00"/>
    <n v="3"/>
    <s v="Rajasthan"/>
  </r>
  <r>
    <x v="104"/>
    <s v="Eliza"/>
    <s v="Female"/>
    <n v="1"/>
    <n v="5231"/>
    <n v="866"/>
    <s v="UPI"/>
    <d v="2023-02-25T00:00:00"/>
    <n v="2"/>
    <s v="Rajasthan"/>
  </r>
  <r>
    <x v="104"/>
    <s v="Eliza"/>
    <s v="Female"/>
    <n v="1"/>
    <n v="5239"/>
    <n v="1188"/>
    <s v="UPI"/>
    <d v="2023-01-19T00:00:00"/>
    <n v="1"/>
    <s v="Rajasthan"/>
  </r>
  <r>
    <x v="104"/>
    <s v="Eliza"/>
    <s v="Female"/>
    <n v="1"/>
    <n v="5206"/>
    <n v="671"/>
    <s v="Debit Card"/>
    <d v="2023-01-31T00:00:00"/>
    <n v="1"/>
    <s v="Rajasthan"/>
  </r>
  <r>
    <x v="104"/>
    <s v="Eliza"/>
    <s v="Female"/>
    <n v="1"/>
    <n v="5279"/>
    <n v="1181"/>
    <s v="Debit Card"/>
    <d v="2023-02-01T00:00:00"/>
    <n v="2"/>
    <s v="Rajasthan"/>
  </r>
  <r>
    <x v="104"/>
    <s v="Eliza"/>
    <s v="Female"/>
    <n v="1"/>
    <n v="5252"/>
    <n v="865"/>
    <s v="UPI"/>
    <d v="2023-04-05T00:00:00"/>
    <n v="4"/>
    <s v="Rajasthan"/>
  </r>
  <r>
    <x v="105"/>
    <s v="Addie"/>
    <s v="Female"/>
    <n v="1"/>
    <n v="5289"/>
    <n v="329"/>
    <s v="UPI"/>
    <d v="2023-04-07T00:00:00"/>
    <n v="4"/>
    <s v="Rajasthan"/>
  </r>
  <r>
    <x v="105"/>
    <s v="Addie"/>
    <s v="Female"/>
    <n v="1"/>
    <n v="5218"/>
    <n v="1199"/>
    <s v="Debit Card"/>
    <d v="2023-03-30T00:00:00"/>
    <n v="3"/>
    <s v="Rajasthan"/>
  </r>
  <r>
    <x v="105"/>
    <s v="Addie"/>
    <s v="Female"/>
    <n v="1"/>
    <n v="5227"/>
    <n v="403"/>
    <s v="COD"/>
    <d v="2023-02-08T00:00:00"/>
    <n v="2"/>
    <s v="Rajasthan"/>
  </r>
  <r>
    <x v="106"/>
    <s v="Marie-jeanne"/>
    <s v="Female"/>
    <n v="1"/>
    <n v="5271"/>
    <n v="338"/>
    <s v="Debit Card"/>
    <d v="2023-01-28T00:00:00"/>
    <n v="1"/>
    <s v="Rajasthan"/>
  </r>
  <r>
    <x v="106"/>
    <s v="Marie-jeanne"/>
    <s v="Female"/>
    <n v="1"/>
    <n v="5271"/>
    <n v="786"/>
    <s v="UPI"/>
    <d v="2023-02-15T00:00:00"/>
    <n v="2"/>
    <s v="Rajasthan"/>
  </r>
  <r>
    <x v="106"/>
    <s v="Marie-jeanne"/>
    <s v="Female"/>
    <n v="1"/>
    <n v="5275"/>
    <n v="1044"/>
    <s v="COD"/>
    <d v="2023-02-10T00:00:00"/>
    <n v="2"/>
    <s v="Rajasthan"/>
  </r>
  <r>
    <x v="106"/>
    <s v="Marie-jeanne"/>
    <s v="Female"/>
    <n v="1"/>
    <n v="5285"/>
    <n v="695"/>
    <s v="UPI"/>
    <d v="2023-01-26T00:00:00"/>
    <n v="1"/>
    <s v="Rajasthan"/>
  </r>
  <r>
    <x v="106"/>
    <s v="Marie-jeanne"/>
    <s v="Female"/>
    <n v="1"/>
    <n v="5289"/>
    <n v="856"/>
    <s v="UPI"/>
    <d v="2023-01-25T00:00:00"/>
    <n v="1"/>
    <s v="Rajasthan"/>
  </r>
  <r>
    <x v="106"/>
    <s v="Marie-jeanne"/>
    <s v="Female"/>
    <n v="1"/>
    <n v="5251"/>
    <n v="318"/>
    <s v="UPI"/>
    <d v="2023-02-07T00:00:00"/>
    <n v="2"/>
    <s v="Rajasthan"/>
  </r>
  <r>
    <x v="107"/>
    <s v="Benedick"/>
    <s v="Male"/>
    <n v="1"/>
    <n v="5239"/>
    <n v="844"/>
    <s v="UPI"/>
    <d v="2023-02-21T00:00:00"/>
    <n v="2"/>
    <s v="Rajasthan"/>
  </r>
  <r>
    <x v="107"/>
    <s v="Benedick"/>
    <s v="Male"/>
    <n v="1"/>
    <n v="5229"/>
    <n v="569"/>
    <s v="UPI"/>
    <d v="2023-01-31T00:00:00"/>
    <n v="1"/>
    <s v="Rajasthan"/>
  </r>
  <r>
    <x v="107"/>
    <s v="Benedick"/>
    <s v="Male"/>
    <n v="1"/>
    <n v="5250"/>
    <n v="932"/>
    <s v="Debit Card"/>
    <d v="2023-01-01T00:00:00"/>
    <n v="1"/>
    <s v="Rajasthan"/>
  </r>
  <r>
    <x v="108"/>
    <s v="Analiese"/>
    <s v="Female"/>
    <n v="1"/>
    <n v="5257"/>
    <n v="530"/>
    <s v="UPI"/>
    <d v="2023-01-21T00:00:00"/>
    <n v="1"/>
    <s v="Rajasthan"/>
  </r>
  <r>
    <x v="108"/>
    <s v="Analiese"/>
    <s v="Female"/>
    <n v="1"/>
    <n v="5211"/>
    <n v="593"/>
    <s v="UPI"/>
    <d v="2023-01-07T00:00:00"/>
    <n v="1"/>
    <s v="Rajasthan"/>
  </r>
  <r>
    <x v="108"/>
    <s v="Analiese"/>
    <s v="Female"/>
    <n v="1"/>
    <n v="5241"/>
    <n v="935"/>
    <s v="COD"/>
    <d v="2023-03-08T00:00:00"/>
    <n v="3"/>
    <s v="Rajasthan"/>
  </r>
  <r>
    <x v="108"/>
    <s v="Analiese"/>
    <s v="Female"/>
    <n v="1"/>
    <n v="5257"/>
    <n v="441"/>
    <s v="COD"/>
    <d v="2023-01-26T00:00:00"/>
    <n v="1"/>
    <s v="Rajasthan"/>
  </r>
  <r>
    <x v="109"/>
    <s v="Kipp"/>
    <s v="Male"/>
    <n v="1"/>
    <n v="5272"/>
    <n v="627"/>
    <s v="UPI"/>
    <d v="2023-03-15T00:00:00"/>
    <n v="3"/>
    <s v="Rajasthan"/>
  </r>
  <r>
    <x v="109"/>
    <s v="Kipp"/>
    <s v="Male"/>
    <n v="1"/>
    <n v="5216"/>
    <n v="529"/>
    <s v="COD"/>
    <d v="2023-01-20T00:00:00"/>
    <n v="1"/>
    <s v="Rajasthan"/>
  </r>
  <r>
    <x v="109"/>
    <s v="Kipp"/>
    <s v="Male"/>
    <n v="1"/>
    <n v="5287"/>
    <n v="666"/>
    <s v="UPI"/>
    <d v="2023-03-08T00:00:00"/>
    <n v="3"/>
    <s v="Rajasthan"/>
  </r>
  <r>
    <x v="109"/>
    <s v="Kipp"/>
    <s v="Male"/>
    <n v="1"/>
    <n v="5281"/>
    <n v="1022"/>
    <s v="Debit Card"/>
    <d v="2023-02-17T00:00:00"/>
    <n v="2"/>
    <s v="Rajasthan"/>
  </r>
  <r>
    <x v="110"/>
    <s v="Wood"/>
    <s v="Male"/>
    <n v="2"/>
    <n v="5255"/>
    <n v="914"/>
    <s v="Debit Card"/>
    <d v="2023-02-17T00:00:00"/>
    <n v="2"/>
    <s v="Maharashtra"/>
  </r>
  <r>
    <x v="111"/>
    <s v="Tiebold"/>
    <s v="Bigender"/>
    <n v="2"/>
    <n v="5252"/>
    <n v="808"/>
    <s v="UPI"/>
    <d v="2023-02-03T00:00:00"/>
    <n v="2"/>
    <s v="Maharashtra"/>
  </r>
  <r>
    <x v="111"/>
    <s v="Tiebold"/>
    <s v="Bigender"/>
    <n v="2"/>
    <n v="5285"/>
    <n v="617"/>
    <s v="Debit Card"/>
    <d v="2023-03-15T00:00:00"/>
    <n v="3"/>
    <s v="Maharashtra"/>
  </r>
  <r>
    <x v="111"/>
    <s v="Tiebold"/>
    <s v="Bigender"/>
    <n v="2"/>
    <n v="5267"/>
    <n v="628"/>
    <s v="UPI"/>
    <d v="2023-02-12T00:00:00"/>
    <n v="2"/>
    <s v="Maharashtra"/>
  </r>
  <r>
    <x v="111"/>
    <s v="Tiebold"/>
    <s v="Bigender"/>
    <n v="2"/>
    <n v="5268"/>
    <n v="902"/>
    <s v="UPI"/>
    <d v="2023-01-08T00:00:00"/>
    <n v="1"/>
    <s v="Maharashtra"/>
  </r>
  <r>
    <x v="111"/>
    <s v="Tiebold"/>
    <s v="Bigender"/>
    <n v="2"/>
    <n v="5238"/>
    <n v="843"/>
    <s v="COD"/>
    <d v="2023-04-01T00:00:00"/>
    <n v="4"/>
    <s v="Maharashtra"/>
  </r>
  <r>
    <x v="111"/>
    <s v="Tiebold"/>
    <s v="Bigender"/>
    <n v="2"/>
    <n v="5222"/>
    <n v="972"/>
    <s v="UPI"/>
    <d v="2023-01-25T00:00:00"/>
    <n v="1"/>
    <s v="Maharashtra"/>
  </r>
  <r>
    <x v="112"/>
    <s v="Brook"/>
    <s v="Female"/>
    <n v="2"/>
    <n v="5286"/>
    <n v="1104"/>
    <s v="Debit Card"/>
    <d v="2023-01-17T00:00:00"/>
    <n v="1"/>
    <s v="Maharashtra"/>
  </r>
  <r>
    <x v="112"/>
    <s v="Brook"/>
    <s v="Female"/>
    <n v="2"/>
    <n v="5276"/>
    <n v="1060"/>
    <s v="UPI"/>
    <d v="2023-03-23T00:00:00"/>
    <n v="3"/>
    <s v="Maharashtra"/>
  </r>
  <r>
    <x v="112"/>
    <s v="Brook"/>
    <s v="Female"/>
    <n v="2"/>
    <n v="5263"/>
    <n v="819"/>
    <s v="COD"/>
    <d v="2023-01-11T00:00:00"/>
    <n v="1"/>
    <s v="Maharashtra"/>
  </r>
  <r>
    <x v="112"/>
    <s v="Brook"/>
    <s v="Female"/>
    <n v="2"/>
    <n v="5242"/>
    <n v="565"/>
    <s v="Debit Card"/>
    <d v="2023-02-11T00:00:00"/>
    <n v="2"/>
    <s v="Maharashtra"/>
  </r>
  <r>
    <x v="112"/>
    <s v="Brook"/>
    <s v="Female"/>
    <n v="2"/>
    <n v="5222"/>
    <n v="620"/>
    <s v="Debit Card"/>
    <d v="2023-03-26T00:00:00"/>
    <n v="3"/>
    <s v="Maharashtra"/>
  </r>
  <r>
    <x v="112"/>
    <s v="Brook"/>
    <s v="Female"/>
    <n v="2"/>
    <n v="5201"/>
    <n v="1021"/>
    <s v="Debit Card"/>
    <d v="2023-01-16T00:00:00"/>
    <n v="1"/>
    <s v="Maharashtra"/>
  </r>
  <r>
    <x v="113"/>
    <s v="Anissa"/>
    <s v="Female"/>
    <n v="2"/>
    <n v="5242"/>
    <n v="822"/>
    <s v="COD"/>
    <d v="2023-02-05T00:00:00"/>
    <n v="2"/>
    <s v="Maharashtra"/>
  </r>
  <r>
    <x v="113"/>
    <s v="Anissa"/>
    <s v="Female"/>
    <n v="2"/>
    <n v="5215"/>
    <n v="775"/>
    <s v="COD"/>
    <d v="2023-01-13T00:00:00"/>
    <n v="1"/>
    <s v="Maharashtra"/>
  </r>
  <r>
    <x v="113"/>
    <s v="Anissa"/>
    <s v="Female"/>
    <n v="2"/>
    <n v="5265"/>
    <n v="885"/>
    <s v="COD"/>
    <d v="2023-03-31T00:00:00"/>
    <n v="3"/>
    <s v="Maharashtra"/>
  </r>
  <r>
    <x v="114"/>
    <s v="Benson"/>
    <s v="Male"/>
    <n v="2"/>
    <n v="5277"/>
    <n v="526"/>
    <s v="Debit Card"/>
    <d v="2023-03-11T00:00:00"/>
    <n v="3"/>
    <s v="Maharashtra"/>
  </r>
  <r>
    <x v="114"/>
    <s v="Benson"/>
    <s v="Male"/>
    <n v="2"/>
    <n v="5209"/>
    <n v="889"/>
    <s v="COD"/>
    <d v="2023-03-10T00:00:00"/>
    <n v="3"/>
    <s v="Maharashtra"/>
  </r>
  <r>
    <x v="115"/>
    <s v="Irina"/>
    <s v="Female"/>
    <n v="2"/>
    <n v="5279"/>
    <n v="869"/>
    <s v="UPI"/>
    <d v="2023-03-31T00:00:00"/>
    <n v="3"/>
    <s v="Maharashtra"/>
  </r>
  <r>
    <x v="115"/>
    <s v="Irina"/>
    <s v="Female"/>
    <n v="2"/>
    <n v="5214"/>
    <n v="561"/>
    <s v="Debit Card"/>
    <d v="2023-03-31T00:00:00"/>
    <n v="3"/>
    <s v="Maharashtra"/>
  </r>
  <r>
    <x v="115"/>
    <s v="Irina"/>
    <s v="Female"/>
    <n v="2"/>
    <n v="5230"/>
    <n v="888"/>
    <s v="UPI"/>
    <d v="2023-04-04T00:00:00"/>
    <n v="4"/>
    <s v="Maharashtra"/>
  </r>
  <r>
    <x v="115"/>
    <s v="Irina"/>
    <s v="Female"/>
    <n v="2"/>
    <n v="5202"/>
    <n v="1145"/>
    <s v="UPI"/>
    <d v="2023-03-19T00:00:00"/>
    <n v="3"/>
    <s v="Maharashtra"/>
  </r>
  <r>
    <x v="115"/>
    <s v="Irina"/>
    <s v="Female"/>
    <n v="2"/>
    <n v="5214"/>
    <n v="793"/>
    <s v="UPI"/>
    <d v="2023-03-05T00:00:00"/>
    <n v="3"/>
    <s v="Maharashtra"/>
  </r>
  <r>
    <x v="115"/>
    <s v="Irina"/>
    <s v="Female"/>
    <n v="2"/>
    <n v="5231"/>
    <n v="400"/>
    <s v="COD"/>
    <d v="2023-02-06T00:00:00"/>
    <n v="2"/>
    <s v="Maharashtra"/>
  </r>
  <r>
    <x v="115"/>
    <s v="Irina"/>
    <s v="Female"/>
    <n v="2"/>
    <n v="5215"/>
    <n v="285"/>
    <s v="Debit Card"/>
    <d v="2023-01-24T00:00:00"/>
    <n v="1"/>
    <s v="Maharashtra"/>
  </r>
  <r>
    <x v="115"/>
    <s v="Irina"/>
    <s v="Female"/>
    <n v="2"/>
    <n v="5280"/>
    <n v="587"/>
    <s v="COD"/>
    <d v="2023-03-10T00:00:00"/>
    <n v="3"/>
    <s v="Maharashtra"/>
  </r>
  <r>
    <x v="115"/>
    <s v="Irina"/>
    <s v="Female"/>
    <n v="2"/>
    <n v="5281"/>
    <n v="628"/>
    <s v="COD"/>
    <d v="2023-03-21T00:00:00"/>
    <n v="3"/>
    <s v="Maharashtra"/>
  </r>
  <r>
    <x v="115"/>
    <s v="Irina"/>
    <s v="Female"/>
    <n v="2"/>
    <n v="5279"/>
    <n v="998"/>
    <s v="Debit Card"/>
    <d v="2023-01-13T00:00:00"/>
    <n v="1"/>
    <s v="Maharashtra"/>
  </r>
  <r>
    <x v="116"/>
    <s v="Abbott"/>
    <s v="Male"/>
    <n v="2"/>
    <n v="5273"/>
    <n v="926"/>
    <s v="UPI"/>
    <d v="2023-01-11T00:00:00"/>
    <n v="1"/>
    <s v="Maharashtra"/>
  </r>
  <r>
    <x v="116"/>
    <s v="Abbott"/>
    <s v="Male"/>
    <n v="2"/>
    <n v="5245"/>
    <n v="1119"/>
    <s v="UPI"/>
    <d v="2023-04-01T00:00:00"/>
    <n v="4"/>
    <s v="Maharashtra"/>
  </r>
  <r>
    <x v="116"/>
    <s v="Abbott"/>
    <s v="Male"/>
    <n v="2"/>
    <n v="5279"/>
    <n v="1119"/>
    <s v="COD"/>
    <d v="2023-01-02T00:00:00"/>
    <n v="1"/>
    <s v="Maharashtra"/>
  </r>
  <r>
    <x v="116"/>
    <s v="Abbott"/>
    <s v="Male"/>
    <n v="2"/>
    <n v="5217"/>
    <n v="282"/>
    <s v="COD"/>
    <d v="2023-02-05T00:00:00"/>
    <n v="2"/>
    <s v="Maharashtra"/>
  </r>
  <r>
    <x v="117"/>
    <s v="Sigvard"/>
    <s v="Male"/>
    <n v="2"/>
    <n v="5203"/>
    <n v="810"/>
    <s v="Debit Card"/>
    <d v="2023-01-16T00:00:00"/>
    <n v="1"/>
    <s v="Maharashtra"/>
  </r>
  <r>
    <x v="117"/>
    <s v="Sigvard"/>
    <s v="Male"/>
    <n v="2"/>
    <n v="5224"/>
    <n v="803"/>
    <s v="UPI"/>
    <d v="2023-01-08T00:00:00"/>
    <n v="1"/>
    <s v="Maharashtra"/>
  </r>
  <r>
    <x v="117"/>
    <s v="Sigvard"/>
    <s v="Male"/>
    <n v="2"/>
    <n v="5225"/>
    <n v="735"/>
    <s v="Debit Card"/>
    <d v="2023-02-15T00:00:00"/>
    <n v="2"/>
    <s v="Maharashtra"/>
  </r>
  <r>
    <x v="117"/>
    <s v="Sigvard"/>
    <s v="Male"/>
    <n v="2"/>
    <n v="5283"/>
    <n v="999"/>
    <s v="COD"/>
    <d v="2023-01-31T00:00:00"/>
    <n v="1"/>
    <s v="Maharashtra"/>
  </r>
  <r>
    <x v="117"/>
    <s v="Sigvard"/>
    <s v="Male"/>
    <n v="2"/>
    <n v="5208"/>
    <n v="460"/>
    <s v="Debit Card"/>
    <d v="2023-01-27T00:00:00"/>
    <n v="1"/>
    <s v="Maharashtra"/>
  </r>
  <r>
    <x v="117"/>
    <s v="Sigvard"/>
    <s v="Male"/>
    <n v="2"/>
    <n v="5239"/>
    <n v="1053"/>
    <s v="Debit Card"/>
    <d v="2023-01-28T00:00:00"/>
    <n v="1"/>
    <s v="Maharashtra"/>
  </r>
  <r>
    <x v="118"/>
    <s v="Jolene"/>
    <s v="Genderqueer"/>
    <n v="2"/>
    <n v="5287"/>
    <n v="689"/>
    <s v="COD"/>
    <d v="2023-01-08T00:00:00"/>
    <n v="1"/>
    <s v="Maharashtra"/>
  </r>
  <r>
    <x v="118"/>
    <s v="Jolene"/>
    <s v="Genderqueer"/>
    <n v="2"/>
    <n v="5263"/>
    <n v="819"/>
    <s v="Debit Card"/>
    <d v="2023-03-01T00:00:00"/>
    <n v="3"/>
    <s v="Maharashtra"/>
  </r>
  <r>
    <x v="118"/>
    <s v="Jolene"/>
    <s v="Genderqueer"/>
    <n v="2"/>
    <n v="5269"/>
    <n v="722"/>
    <s v="Debit Card"/>
    <d v="2023-03-11T00:00:00"/>
    <n v="3"/>
    <s v="Maharashtra"/>
  </r>
  <r>
    <x v="118"/>
    <s v="Jolene"/>
    <s v="Genderqueer"/>
    <n v="2"/>
    <n v="5276"/>
    <n v="1092"/>
    <s v="Debit Card"/>
    <d v="2023-03-22T00:00:00"/>
    <n v="3"/>
    <s v="Maharashtra"/>
  </r>
  <r>
    <x v="118"/>
    <s v="Jolene"/>
    <s v="Genderqueer"/>
    <n v="2"/>
    <n v="5271"/>
    <n v="1148"/>
    <s v="COD"/>
    <d v="2023-02-19T00:00:00"/>
    <n v="2"/>
    <s v="Maharashtra"/>
  </r>
  <r>
    <x v="118"/>
    <s v="Jolene"/>
    <s v="Genderqueer"/>
    <n v="2"/>
    <n v="5269"/>
    <n v="582"/>
    <s v="UPI"/>
    <d v="2023-01-21T00:00:00"/>
    <n v="1"/>
    <s v="Maharashtra"/>
  </r>
  <r>
    <x v="119"/>
    <s v="Palmer"/>
    <s v="Male"/>
    <n v="2"/>
    <n v="5252"/>
    <n v="794"/>
    <s v="COD"/>
    <d v="2023-03-08T00:00:00"/>
    <n v="3"/>
    <s v="Maharashtra"/>
  </r>
  <r>
    <x v="119"/>
    <s v="Palmer"/>
    <s v="Male"/>
    <n v="2"/>
    <n v="5265"/>
    <n v="534"/>
    <s v="UPI"/>
    <d v="2023-04-05T00:00:00"/>
    <n v="4"/>
    <s v="Maharashtra"/>
  </r>
  <r>
    <x v="119"/>
    <s v="Palmer"/>
    <s v="Male"/>
    <n v="2"/>
    <n v="5234"/>
    <n v="459"/>
    <s v="UPI"/>
    <d v="2023-01-09T00:00:00"/>
    <n v="1"/>
    <s v="Maharashtra"/>
  </r>
  <r>
    <x v="119"/>
    <s v="Palmer"/>
    <s v="Male"/>
    <n v="2"/>
    <n v="5211"/>
    <n v="434"/>
    <s v="UPI"/>
    <d v="2023-01-09T00:00:00"/>
    <n v="1"/>
    <s v="Maharashtra"/>
  </r>
  <r>
    <x v="119"/>
    <s v="Palmer"/>
    <s v="Male"/>
    <n v="2"/>
    <n v="5250"/>
    <n v="802"/>
    <s v="COD"/>
    <d v="2023-02-19T00:00:00"/>
    <n v="2"/>
    <s v="Maharashtra"/>
  </r>
  <r>
    <x v="119"/>
    <s v="Palmer"/>
    <s v="Male"/>
    <n v="2"/>
    <n v="5275"/>
    <n v="377"/>
    <s v="UPI"/>
    <d v="2023-02-20T00:00:00"/>
    <n v="2"/>
    <s v="Maharashtra"/>
  </r>
  <r>
    <x v="119"/>
    <s v="Palmer"/>
    <s v="Male"/>
    <n v="2"/>
    <n v="5267"/>
    <n v="395"/>
    <s v="Debit Card"/>
    <d v="2023-03-05T00:00:00"/>
    <n v="3"/>
    <s v="Maharashtra"/>
  </r>
  <r>
    <x v="119"/>
    <s v="Palmer"/>
    <s v="Male"/>
    <n v="2"/>
    <n v="5222"/>
    <n v="318"/>
    <s v="COD"/>
    <d v="2023-01-13T00:00:00"/>
    <n v="1"/>
    <s v="Maharashtra"/>
  </r>
  <r>
    <x v="120"/>
    <s v="Shaine"/>
    <s v="Male"/>
    <n v="2"/>
    <n v="5226"/>
    <n v="932"/>
    <s v="COD"/>
    <d v="2023-02-23T00:00:00"/>
    <n v="2"/>
    <s v="Maharashtra"/>
  </r>
  <r>
    <x v="120"/>
    <s v="Shaine"/>
    <s v="Male"/>
    <n v="2"/>
    <n v="5236"/>
    <n v="1092"/>
    <s v="UPI"/>
    <d v="2023-04-07T00:00:00"/>
    <n v="4"/>
    <s v="Maharashtra"/>
  </r>
  <r>
    <x v="120"/>
    <s v="Shaine"/>
    <s v="Male"/>
    <n v="2"/>
    <n v="5275"/>
    <n v="347"/>
    <s v="Debit Card"/>
    <d v="2023-03-04T00:00:00"/>
    <n v="3"/>
    <s v="Maharashtra"/>
  </r>
  <r>
    <x v="120"/>
    <s v="Shaine"/>
    <s v="Male"/>
    <n v="2"/>
    <n v="5267"/>
    <n v="578"/>
    <s v="UPI"/>
    <d v="2023-02-20T00:00:00"/>
    <n v="2"/>
    <s v="Maharashtra"/>
  </r>
  <r>
    <x v="121"/>
    <s v="Emilia"/>
    <s v="Female"/>
    <n v="2"/>
    <n v="5260"/>
    <n v="267"/>
    <s v="COD"/>
    <d v="2023-01-31T00:00:00"/>
    <n v="1"/>
    <s v="Maharashtra"/>
  </r>
  <r>
    <x v="121"/>
    <s v="Emilia"/>
    <s v="Female"/>
    <n v="2"/>
    <n v="5231"/>
    <n v="920"/>
    <s v="UPI"/>
    <d v="2023-01-06T00:00:00"/>
    <n v="1"/>
    <s v="Maharashtra"/>
  </r>
  <r>
    <x v="121"/>
    <s v="Emilia"/>
    <s v="Female"/>
    <n v="2"/>
    <n v="5201"/>
    <n v="262"/>
    <s v="UPI"/>
    <d v="2023-02-21T00:00:00"/>
    <n v="2"/>
    <s v="Maharashtra"/>
  </r>
  <r>
    <x v="121"/>
    <s v="Emilia"/>
    <s v="Female"/>
    <n v="2"/>
    <n v="5279"/>
    <n v="1173"/>
    <s v="UPI"/>
    <d v="2023-01-13T00:00:00"/>
    <n v="1"/>
    <s v="Maharashtra"/>
  </r>
  <r>
    <x v="121"/>
    <s v="Emilia"/>
    <s v="Female"/>
    <n v="2"/>
    <n v="5221"/>
    <n v="242"/>
    <s v="COD"/>
    <d v="2023-01-20T00:00:00"/>
    <n v="1"/>
    <s v="Maharashtra"/>
  </r>
  <r>
    <x v="121"/>
    <s v="Emilia"/>
    <s v="Female"/>
    <n v="2"/>
    <n v="5280"/>
    <n v="1097"/>
    <s v="UPI"/>
    <d v="2023-03-13T00:00:00"/>
    <n v="3"/>
    <s v="Maharashtra"/>
  </r>
  <r>
    <x v="121"/>
    <s v="Emilia"/>
    <s v="Female"/>
    <n v="2"/>
    <n v="5241"/>
    <n v="301"/>
    <s v="COD"/>
    <d v="2023-01-03T00:00:00"/>
    <n v="1"/>
    <s v="Maharashtra"/>
  </r>
  <r>
    <x v="121"/>
    <s v="Emilia"/>
    <s v="Female"/>
    <n v="2"/>
    <n v="5253"/>
    <n v="1181"/>
    <s v="UPI"/>
    <d v="2023-01-16T00:00:00"/>
    <n v="1"/>
    <s v="Maharashtra"/>
  </r>
  <r>
    <x v="122"/>
    <s v="Meghan"/>
    <s v="Female"/>
    <n v="2"/>
    <n v="5207"/>
    <n v="499"/>
    <s v="Debit Card"/>
    <d v="2023-03-26T00:00:00"/>
    <n v="3"/>
    <s v="Maharashtra"/>
  </r>
  <r>
    <x v="122"/>
    <s v="Meghan"/>
    <s v="Female"/>
    <n v="2"/>
    <n v="5285"/>
    <n v="967"/>
    <s v="Debit Card"/>
    <d v="2023-02-18T00:00:00"/>
    <n v="2"/>
    <s v="Maharashtra"/>
  </r>
  <r>
    <x v="122"/>
    <s v="Meghan"/>
    <s v="Female"/>
    <n v="2"/>
    <n v="5222"/>
    <n v="657"/>
    <s v="Debit Card"/>
    <d v="2023-03-05T00:00:00"/>
    <n v="3"/>
    <s v="Maharashtra"/>
  </r>
  <r>
    <x v="123"/>
    <s v="Delmer"/>
    <s v="Male"/>
    <n v="2"/>
    <n v="5225"/>
    <n v="1023"/>
    <s v="Debit Card"/>
    <d v="2023-03-07T00:00:00"/>
    <n v="3"/>
    <s v="Maharashtra"/>
  </r>
  <r>
    <x v="123"/>
    <s v="Delmer"/>
    <s v="Male"/>
    <n v="2"/>
    <n v="5268"/>
    <n v="881"/>
    <s v="UPI"/>
    <d v="2023-01-19T00:00:00"/>
    <n v="1"/>
    <s v="Maharashtra"/>
  </r>
  <r>
    <x v="123"/>
    <s v="Delmer"/>
    <s v="Male"/>
    <n v="2"/>
    <n v="5227"/>
    <n v="642"/>
    <s v="Debit Card"/>
    <d v="2023-01-08T00:00:00"/>
    <n v="1"/>
    <s v="Maharashtra"/>
  </r>
  <r>
    <x v="123"/>
    <s v="Delmer"/>
    <s v="Male"/>
    <n v="2"/>
    <n v="5242"/>
    <n v="1039"/>
    <s v="COD"/>
    <d v="2023-02-03T00:00:00"/>
    <n v="2"/>
    <s v="Maharashtra"/>
  </r>
  <r>
    <x v="123"/>
    <s v="Delmer"/>
    <s v="Male"/>
    <n v="2"/>
    <n v="5226"/>
    <n v="1173"/>
    <s v="COD"/>
    <d v="2023-02-07T00:00:00"/>
    <n v="2"/>
    <s v="Maharashtra"/>
  </r>
  <r>
    <x v="123"/>
    <s v="Delmer"/>
    <s v="Male"/>
    <n v="2"/>
    <n v="5219"/>
    <n v="898"/>
    <s v="UPI"/>
    <d v="2023-03-10T00:00:00"/>
    <n v="3"/>
    <s v="Maharashtra"/>
  </r>
  <r>
    <x v="124"/>
    <s v="Stearn"/>
    <s v="Male"/>
    <n v="2"/>
    <n v="5201"/>
    <n v="971"/>
    <s v="COD"/>
    <d v="2023-01-29T00:00:00"/>
    <n v="1"/>
    <s v="Maharashtra"/>
  </r>
  <r>
    <x v="124"/>
    <s v="Stearn"/>
    <s v="Male"/>
    <n v="2"/>
    <n v="5285"/>
    <n v="1198"/>
    <s v="Debit Card"/>
    <d v="2023-03-21T00:00:00"/>
    <n v="3"/>
    <s v="Maharashtra"/>
  </r>
  <r>
    <x v="124"/>
    <s v="Stearn"/>
    <s v="Male"/>
    <n v="2"/>
    <n v="5278"/>
    <n v="1156"/>
    <s v="UPI"/>
    <d v="2023-01-02T00:00:00"/>
    <n v="1"/>
    <s v="Maharashtra"/>
  </r>
  <r>
    <x v="124"/>
    <s v="Stearn"/>
    <s v="Male"/>
    <n v="2"/>
    <n v="5241"/>
    <n v="742"/>
    <s v="Debit Card"/>
    <d v="2023-01-10T00:00:00"/>
    <n v="1"/>
    <s v="Maharashtra"/>
  </r>
  <r>
    <x v="124"/>
    <s v="Stearn"/>
    <s v="Male"/>
    <n v="2"/>
    <n v="5241"/>
    <n v="1049"/>
    <s v="COD"/>
    <d v="2023-02-07T00:00:00"/>
    <n v="2"/>
    <s v="Maharashtra"/>
  </r>
  <r>
    <x v="124"/>
    <s v="Stearn"/>
    <s v="Male"/>
    <n v="2"/>
    <n v="5270"/>
    <n v="294"/>
    <s v="Debit Card"/>
    <d v="2023-03-14T00:00:00"/>
    <n v="3"/>
    <s v="Maharashtra"/>
  </r>
  <r>
    <x v="125"/>
    <s v="Thomasa"/>
    <s v="Female"/>
    <n v="2"/>
    <n v="5220"/>
    <n v="466"/>
    <s v="UPI"/>
    <d v="2023-02-12T00:00:00"/>
    <n v="2"/>
    <s v="Maharashtra"/>
  </r>
  <r>
    <x v="125"/>
    <s v="Thomasa"/>
    <s v="Female"/>
    <n v="2"/>
    <n v="5253"/>
    <n v="514"/>
    <s v="UPI"/>
    <d v="2023-03-05T00:00:00"/>
    <n v="3"/>
    <s v="Maharashtra"/>
  </r>
  <r>
    <x v="125"/>
    <s v="Thomasa"/>
    <s v="Female"/>
    <n v="2"/>
    <n v="5264"/>
    <n v="802"/>
    <s v="COD"/>
    <d v="2023-01-22T00:00:00"/>
    <n v="1"/>
    <s v="Maharashtra"/>
  </r>
  <r>
    <x v="125"/>
    <s v="Thomasa"/>
    <s v="Female"/>
    <n v="2"/>
    <n v="5287"/>
    <n v="599"/>
    <s v="COD"/>
    <d v="2023-02-24T00:00:00"/>
    <n v="2"/>
    <s v="Maharashtra"/>
  </r>
  <r>
    <x v="126"/>
    <s v="Chrissy"/>
    <s v="Male"/>
    <n v="2"/>
    <n v="5214"/>
    <n v="456"/>
    <s v="COD"/>
    <d v="2023-02-22T00:00:00"/>
    <n v="2"/>
    <s v="Maharashtra"/>
  </r>
  <r>
    <x v="126"/>
    <s v="Chrissy"/>
    <s v="Male"/>
    <n v="2"/>
    <n v="5269"/>
    <n v="485"/>
    <s v="UPI"/>
    <d v="2023-03-25T00:00:00"/>
    <n v="3"/>
    <s v="Maharashtra"/>
  </r>
  <r>
    <x v="127"/>
    <s v="Arthur"/>
    <s v="Male"/>
    <n v="2"/>
    <n v="5216"/>
    <n v="938"/>
    <s v="COD"/>
    <d v="2023-01-09T00:00:00"/>
    <n v="1"/>
    <s v="Maharashtra"/>
  </r>
  <r>
    <x v="127"/>
    <s v="Arthur"/>
    <s v="Male"/>
    <n v="2"/>
    <n v="5206"/>
    <n v="236"/>
    <s v="COD"/>
    <d v="2023-01-26T00:00:00"/>
    <n v="1"/>
    <s v="Maharashtra"/>
  </r>
  <r>
    <x v="127"/>
    <s v="Arthur"/>
    <s v="Male"/>
    <n v="2"/>
    <n v="5248"/>
    <n v="509"/>
    <s v="Debit Card"/>
    <d v="2023-01-27T00:00:00"/>
    <n v="1"/>
    <s v="Maharashtra"/>
  </r>
  <r>
    <x v="127"/>
    <s v="Arthur"/>
    <s v="Male"/>
    <n v="2"/>
    <n v="5264"/>
    <n v="1125"/>
    <s v="Debit Card"/>
    <d v="2023-03-04T00:00:00"/>
    <n v="3"/>
    <s v="Maharashtra"/>
  </r>
  <r>
    <x v="127"/>
    <s v="Arthur"/>
    <s v="Male"/>
    <n v="2"/>
    <n v="5274"/>
    <n v="470"/>
    <s v="Debit Card"/>
    <d v="2023-02-03T00:00:00"/>
    <n v="2"/>
    <s v="Maharashtra"/>
  </r>
  <r>
    <x v="128"/>
    <s v="Lauretta"/>
    <s v="Female"/>
    <n v="2"/>
    <n v="5203"/>
    <n v="612"/>
    <s v="COD"/>
    <d v="2023-01-14T00:00:00"/>
    <n v="1"/>
    <s v="Maharashtra"/>
  </r>
  <r>
    <x v="128"/>
    <s v="Lauretta"/>
    <s v="Female"/>
    <n v="2"/>
    <n v="5281"/>
    <n v="884"/>
    <s v="COD"/>
    <d v="2023-01-28T00:00:00"/>
    <n v="1"/>
    <s v="Maharashtra"/>
  </r>
  <r>
    <x v="128"/>
    <s v="Lauretta"/>
    <s v="Female"/>
    <n v="2"/>
    <n v="5263"/>
    <n v="1132"/>
    <s v="UPI"/>
    <d v="2023-02-10T00:00:00"/>
    <n v="2"/>
    <s v="Maharashtra"/>
  </r>
  <r>
    <x v="128"/>
    <s v="Lauretta"/>
    <s v="Female"/>
    <n v="2"/>
    <n v="5281"/>
    <n v="1107"/>
    <s v="COD"/>
    <d v="2023-03-16T00:00:00"/>
    <n v="3"/>
    <s v="Maharashtra"/>
  </r>
  <r>
    <x v="128"/>
    <s v="Lauretta"/>
    <s v="Female"/>
    <n v="2"/>
    <n v="5221"/>
    <n v="675"/>
    <s v="COD"/>
    <d v="2023-02-05T00:00:00"/>
    <n v="2"/>
    <s v="Maharashtra"/>
  </r>
  <r>
    <x v="128"/>
    <s v="Lauretta"/>
    <s v="Female"/>
    <n v="2"/>
    <n v="5269"/>
    <n v="610"/>
    <s v="UPI"/>
    <d v="2023-02-27T00:00:00"/>
    <n v="2"/>
    <s v="Maharashtra"/>
  </r>
  <r>
    <x v="128"/>
    <s v="Lauretta"/>
    <s v="Female"/>
    <n v="2"/>
    <n v="5228"/>
    <n v="1149"/>
    <s v="COD"/>
    <d v="2023-02-23T00:00:00"/>
    <n v="2"/>
    <s v="Maharashtra"/>
  </r>
  <r>
    <x v="128"/>
    <s v="Lauretta"/>
    <s v="Female"/>
    <n v="2"/>
    <n v="5275"/>
    <n v="439"/>
    <s v="COD"/>
    <d v="2023-02-21T00:00:00"/>
    <n v="2"/>
    <s v="Maharashtra"/>
  </r>
  <r>
    <x v="128"/>
    <s v="Lauretta"/>
    <s v="Female"/>
    <n v="2"/>
    <n v="5201"/>
    <n v="636"/>
    <s v="UPI"/>
    <d v="2023-01-01T00:00:00"/>
    <n v="1"/>
    <s v="Maharashtra"/>
  </r>
  <r>
    <x v="129"/>
    <s v="Allistir"/>
    <s v="Male"/>
    <n v="2"/>
    <n v="5225"/>
    <n v="628"/>
    <s v="COD"/>
    <d v="2023-02-15T00:00:00"/>
    <n v="2"/>
    <s v="Maharashtra"/>
  </r>
  <r>
    <x v="129"/>
    <s v="Allistir"/>
    <s v="Male"/>
    <n v="2"/>
    <n v="5232"/>
    <n v="1180"/>
    <s v="COD"/>
    <d v="2023-01-25T00:00:00"/>
    <n v="1"/>
    <s v="Maharashtra"/>
  </r>
  <r>
    <x v="129"/>
    <s v="Allistir"/>
    <s v="Male"/>
    <n v="2"/>
    <n v="5283"/>
    <n v="626"/>
    <s v="COD"/>
    <d v="2023-01-25T00:00:00"/>
    <n v="1"/>
    <s v="Maharashtra"/>
  </r>
  <r>
    <x v="129"/>
    <s v="Allistir"/>
    <s v="Male"/>
    <n v="2"/>
    <n v="5209"/>
    <n v="629"/>
    <s v="COD"/>
    <d v="2023-04-02T00:00:00"/>
    <n v="4"/>
    <s v="Maharashtra"/>
  </r>
  <r>
    <x v="129"/>
    <s v="Allistir"/>
    <s v="Male"/>
    <n v="2"/>
    <n v="5231"/>
    <n v="1142"/>
    <s v="Debit Card"/>
    <d v="2023-03-03T00:00:00"/>
    <n v="3"/>
    <s v="Maharashtra"/>
  </r>
  <r>
    <x v="129"/>
    <s v="Allistir"/>
    <s v="Male"/>
    <n v="2"/>
    <n v="5268"/>
    <n v="601"/>
    <s v="COD"/>
    <d v="2023-01-16T00:00:00"/>
    <n v="1"/>
    <s v="Maharashtra"/>
  </r>
  <r>
    <x v="130"/>
    <s v="Cornelia"/>
    <s v="Genderqueer"/>
    <n v="2"/>
    <n v="5274"/>
    <n v="970"/>
    <s v="COD"/>
    <d v="2023-02-06T00:00:00"/>
    <n v="2"/>
    <s v="Maharashtra"/>
  </r>
  <r>
    <x v="130"/>
    <s v="Cornelia"/>
    <s v="Genderqueer"/>
    <n v="2"/>
    <n v="5282"/>
    <n v="951"/>
    <s v="UPI"/>
    <d v="2023-02-19T00:00:00"/>
    <n v="2"/>
    <s v="Maharashtra"/>
  </r>
  <r>
    <x v="130"/>
    <s v="Cornelia"/>
    <s v="Genderqueer"/>
    <n v="2"/>
    <n v="5250"/>
    <n v="433"/>
    <s v="UPI"/>
    <d v="2023-04-04T00:00:00"/>
    <n v="4"/>
    <s v="Maharashtra"/>
  </r>
  <r>
    <x v="130"/>
    <s v="Cornelia"/>
    <s v="Genderqueer"/>
    <n v="2"/>
    <n v="5260"/>
    <n v="902"/>
    <s v="Debit Card"/>
    <d v="2023-01-20T00:00:00"/>
    <n v="1"/>
    <s v="Maharashtra"/>
  </r>
  <r>
    <x v="130"/>
    <s v="Cornelia"/>
    <s v="Genderqueer"/>
    <n v="2"/>
    <n v="5259"/>
    <n v="443"/>
    <s v="Debit Card"/>
    <d v="2023-02-24T00:00:00"/>
    <n v="2"/>
    <s v="Maharashtra"/>
  </r>
  <r>
    <x v="131"/>
    <s v="Buddy"/>
    <s v="Male"/>
    <n v="2"/>
    <n v="5212"/>
    <n v="262"/>
    <s v="Debit Card"/>
    <d v="2023-01-22T00:00:00"/>
    <n v="1"/>
    <s v="Maharashtra"/>
  </r>
  <r>
    <x v="131"/>
    <s v="Buddy"/>
    <s v="Male"/>
    <n v="2"/>
    <n v="5224"/>
    <n v="824"/>
    <s v="UPI"/>
    <d v="2023-03-29T00:00:00"/>
    <n v="3"/>
    <s v="Maharashtra"/>
  </r>
  <r>
    <x v="131"/>
    <s v="Buddy"/>
    <s v="Male"/>
    <n v="2"/>
    <n v="5202"/>
    <n v="503"/>
    <s v="Debit Card"/>
    <d v="2023-02-15T00:00:00"/>
    <n v="2"/>
    <s v="Maharashtra"/>
  </r>
  <r>
    <x v="131"/>
    <s v="Buddy"/>
    <s v="Male"/>
    <n v="2"/>
    <n v="5210"/>
    <n v="773"/>
    <s v="COD"/>
    <d v="2023-02-23T00:00:00"/>
    <n v="2"/>
    <s v="Maharashtra"/>
  </r>
  <r>
    <x v="131"/>
    <s v="Buddy"/>
    <s v="Male"/>
    <n v="2"/>
    <n v="5257"/>
    <n v="949"/>
    <s v="COD"/>
    <d v="2023-02-27T00:00:00"/>
    <n v="2"/>
    <s v="Maharashtra"/>
  </r>
  <r>
    <x v="132"/>
    <s v="Mick"/>
    <s v="Genderfluid"/>
    <n v="2"/>
    <n v="5255"/>
    <n v="915"/>
    <s v="UPI"/>
    <d v="2023-01-23T00:00:00"/>
    <n v="1"/>
    <s v="Maharashtra"/>
  </r>
  <r>
    <x v="132"/>
    <s v="Mick"/>
    <s v="Genderfluid"/>
    <n v="2"/>
    <n v="5219"/>
    <n v="303"/>
    <s v="COD"/>
    <d v="2023-01-27T00:00:00"/>
    <n v="1"/>
    <s v="Maharashtra"/>
  </r>
  <r>
    <x v="132"/>
    <s v="Mick"/>
    <s v="Genderfluid"/>
    <n v="2"/>
    <n v="5238"/>
    <n v="942"/>
    <s v="Debit Card"/>
    <d v="2023-03-25T00:00:00"/>
    <n v="3"/>
    <s v="Maharashtra"/>
  </r>
  <r>
    <x v="132"/>
    <s v="Mick"/>
    <s v="Genderfluid"/>
    <n v="2"/>
    <n v="5280"/>
    <n v="641"/>
    <s v="COD"/>
    <d v="2023-03-10T00:00:00"/>
    <n v="3"/>
    <s v="Maharashtra"/>
  </r>
  <r>
    <x v="132"/>
    <s v="Mick"/>
    <s v="Genderfluid"/>
    <n v="2"/>
    <n v="5222"/>
    <n v="1078"/>
    <s v="UPI"/>
    <d v="2023-02-01T00:00:00"/>
    <n v="2"/>
    <s v="Maharashtra"/>
  </r>
  <r>
    <x v="132"/>
    <s v="Mick"/>
    <s v="Genderfluid"/>
    <n v="2"/>
    <n v="5219"/>
    <n v="444"/>
    <s v="COD"/>
    <d v="2023-02-11T00:00:00"/>
    <n v="2"/>
    <s v="Maharashtra"/>
  </r>
  <r>
    <x v="133"/>
    <s v="Guenevere"/>
    <s v="Female"/>
    <n v="2"/>
    <n v="5237"/>
    <n v="848"/>
    <s v="COD"/>
    <d v="2023-02-25T00:00:00"/>
    <n v="2"/>
    <s v="Maharashtra"/>
  </r>
  <r>
    <x v="133"/>
    <s v="Guenevere"/>
    <s v="Female"/>
    <n v="2"/>
    <n v="5262"/>
    <n v="754"/>
    <s v="UPI"/>
    <d v="2023-03-03T00:00:00"/>
    <n v="3"/>
    <s v="Maharashtra"/>
  </r>
  <r>
    <x v="133"/>
    <s v="Guenevere"/>
    <s v="Female"/>
    <n v="2"/>
    <n v="5228"/>
    <n v="658"/>
    <s v="Debit Card"/>
    <d v="2023-01-29T00:00:00"/>
    <n v="1"/>
    <s v="Maharashtra"/>
  </r>
  <r>
    <x v="133"/>
    <s v="Guenevere"/>
    <s v="Female"/>
    <n v="2"/>
    <n v="5259"/>
    <n v="933"/>
    <s v="UPI"/>
    <d v="2023-01-16T00:00:00"/>
    <n v="1"/>
    <s v="Maharashtra"/>
  </r>
  <r>
    <x v="134"/>
    <s v="Roseann"/>
    <s v="Female"/>
    <n v="2"/>
    <n v="5237"/>
    <n v="604"/>
    <s v="COD"/>
    <d v="2023-03-21T00:00:00"/>
    <n v="3"/>
    <s v="Maharashtra"/>
  </r>
  <r>
    <x v="134"/>
    <s v="Roseann"/>
    <s v="Female"/>
    <n v="2"/>
    <n v="5262"/>
    <n v="217"/>
    <s v="COD"/>
    <d v="2023-03-09T00:00:00"/>
    <n v="3"/>
    <s v="Maharashtra"/>
  </r>
  <r>
    <x v="134"/>
    <s v="Roseann"/>
    <s v="Female"/>
    <n v="2"/>
    <n v="5216"/>
    <n v="227"/>
    <s v="Debit Card"/>
    <d v="2023-01-02T00:00:00"/>
    <n v="1"/>
    <s v="Maharashtra"/>
  </r>
  <r>
    <x v="134"/>
    <s v="Roseann"/>
    <s v="Female"/>
    <n v="2"/>
    <n v="5200"/>
    <n v="967"/>
    <s v="Debit Card"/>
    <d v="2023-03-07T00:00:00"/>
    <n v="3"/>
    <s v="Maharashtra"/>
  </r>
  <r>
    <x v="134"/>
    <s v="Roseann"/>
    <s v="Female"/>
    <n v="2"/>
    <n v="5249"/>
    <n v="330"/>
    <s v="COD"/>
    <d v="2023-02-17T00:00:00"/>
    <n v="2"/>
    <s v="Maharashtra"/>
  </r>
  <r>
    <x v="135"/>
    <s v="Nial"/>
    <s v="Male"/>
    <n v="2"/>
    <n v="5279"/>
    <n v="928"/>
    <s v="COD"/>
    <d v="2023-02-08T00:00:00"/>
    <n v="2"/>
    <s v="Maharashtra"/>
  </r>
  <r>
    <x v="135"/>
    <s v="Nial"/>
    <s v="Male"/>
    <n v="2"/>
    <n v="5249"/>
    <n v="641"/>
    <s v="COD"/>
    <d v="2023-01-28T00:00:00"/>
    <n v="1"/>
    <s v="Maharashtra"/>
  </r>
  <r>
    <x v="135"/>
    <s v="Nial"/>
    <s v="Male"/>
    <n v="2"/>
    <n v="5264"/>
    <n v="359"/>
    <s v="Debit Card"/>
    <d v="2023-03-29T00:00:00"/>
    <n v="3"/>
    <s v="Maharashtra"/>
  </r>
  <r>
    <x v="135"/>
    <s v="Nial"/>
    <s v="Male"/>
    <n v="2"/>
    <n v="5232"/>
    <n v="675"/>
    <s v="Debit Card"/>
    <d v="2023-01-09T00:00:00"/>
    <n v="1"/>
    <s v="Maharashtra"/>
  </r>
  <r>
    <x v="135"/>
    <s v="Nial"/>
    <s v="Male"/>
    <n v="2"/>
    <n v="5261"/>
    <n v="342"/>
    <s v="Debit Card"/>
    <d v="2023-01-15T00:00:00"/>
    <n v="1"/>
    <s v="Maharashtra"/>
  </r>
  <r>
    <x v="136"/>
    <s v="Floria"/>
    <s v="Female"/>
    <n v="2"/>
    <n v="5221"/>
    <n v="309"/>
    <s v="UPI"/>
    <d v="2023-02-22T00:00:00"/>
    <n v="2"/>
    <s v="Maharashtra"/>
  </r>
  <r>
    <x v="136"/>
    <s v="Floria"/>
    <s v="Female"/>
    <n v="2"/>
    <n v="5286"/>
    <n v="788"/>
    <s v="UPI"/>
    <d v="2023-03-23T00:00:00"/>
    <n v="3"/>
    <s v="Maharashtra"/>
  </r>
  <r>
    <x v="136"/>
    <s v="Floria"/>
    <s v="Female"/>
    <n v="2"/>
    <n v="5220"/>
    <n v="343"/>
    <s v="COD"/>
    <d v="2023-01-06T00:00:00"/>
    <n v="1"/>
    <s v="Maharashtra"/>
  </r>
  <r>
    <x v="136"/>
    <s v="Floria"/>
    <s v="Female"/>
    <n v="2"/>
    <n v="5275"/>
    <n v="587"/>
    <s v="UPI"/>
    <d v="2023-02-12T00:00:00"/>
    <n v="2"/>
    <s v="Maharashtra"/>
  </r>
  <r>
    <x v="136"/>
    <s v="Floria"/>
    <s v="Female"/>
    <n v="2"/>
    <n v="5242"/>
    <n v="739"/>
    <s v="COD"/>
    <d v="2023-01-22T00:00:00"/>
    <n v="1"/>
    <s v="Maharashtra"/>
  </r>
  <r>
    <x v="136"/>
    <s v="Floria"/>
    <s v="Female"/>
    <n v="2"/>
    <n v="5275"/>
    <n v="864"/>
    <s v="Debit Card"/>
    <d v="2023-04-04T00:00:00"/>
    <n v="4"/>
    <s v="Maharashtra"/>
  </r>
  <r>
    <x v="136"/>
    <s v="Floria"/>
    <s v="Female"/>
    <n v="2"/>
    <n v="5275"/>
    <n v="790"/>
    <s v="COD"/>
    <d v="2023-03-12T00:00:00"/>
    <n v="3"/>
    <s v="Maharashtra"/>
  </r>
  <r>
    <x v="136"/>
    <s v="Floria"/>
    <s v="Female"/>
    <n v="2"/>
    <n v="5222"/>
    <n v="337"/>
    <s v="UPI"/>
    <d v="2023-03-10T00:00:00"/>
    <n v="3"/>
    <s v="Maharashtra"/>
  </r>
  <r>
    <x v="137"/>
    <s v="Minerva"/>
    <s v="Female"/>
    <n v="2"/>
    <n v="5226"/>
    <n v="773"/>
    <s v="COD"/>
    <d v="2023-02-18T00:00:00"/>
    <n v="2"/>
    <s v="Maharashtra"/>
  </r>
  <r>
    <x v="137"/>
    <s v="Minerva"/>
    <s v="Female"/>
    <n v="2"/>
    <n v="5265"/>
    <n v="427"/>
    <s v="COD"/>
    <d v="2023-02-23T00:00:00"/>
    <n v="2"/>
    <s v="Maharashtra"/>
  </r>
  <r>
    <x v="137"/>
    <s v="Minerva"/>
    <s v="Female"/>
    <n v="2"/>
    <n v="5257"/>
    <n v="802"/>
    <s v="COD"/>
    <d v="2023-02-11T00:00:00"/>
    <n v="2"/>
    <s v="Maharashtra"/>
  </r>
  <r>
    <x v="138"/>
    <s v="Jareb"/>
    <s v="Male"/>
    <n v="2"/>
    <n v="5229"/>
    <n v="400"/>
    <s v="COD"/>
    <d v="2023-02-01T00:00:00"/>
    <n v="2"/>
    <s v="Maharashtra"/>
  </r>
  <r>
    <x v="138"/>
    <s v="Jareb"/>
    <s v="Male"/>
    <n v="2"/>
    <n v="5208"/>
    <n v="1081"/>
    <s v="Debit Card"/>
    <d v="2023-03-16T00:00:00"/>
    <n v="3"/>
    <s v="Maharashtra"/>
  </r>
  <r>
    <x v="138"/>
    <s v="Jareb"/>
    <s v="Male"/>
    <n v="2"/>
    <n v="5203"/>
    <n v="924"/>
    <s v="Debit Card"/>
    <d v="2023-02-21T00:00:00"/>
    <n v="2"/>
    <s v="Maharashtra"/>
  </r>
  <r>
    <x v="138"/>
    <s v="Jareb"/>
    <s v="Male"/>
    <n v="2"/>
    <n v="5200"/>
    <n v="552"/>
    <s v="COD"/>
    <d v="2023-04-04T00:00:00"/>
    <n v="4"/>
    <s v="Maharashtra"/>
  </r>
  <r>
    <x v="139"/>
    <s v="Clementina"/>
    <s v="Female"/>
    <n v="2"/>
    <n v="5238"/>
    <n v="842"/>
    <s v="Debit Card"/>
    <d v="2023-02-10T00:00:00"/>
    <n v="2"/>
    <s v="Maharashtra"/>
  </r>
  <r>
    <x v="139"/>
    <s v="Clementina"/>
    <s v="Female"/>
    <n v="2"/>
    <n v="5234"/>
    <n v="946"/>
    <s v="COD"/>
    <d v="2023-02-15T00:00:00"/>
    <n v="2"/>
    <s v="Maharashtra"/>
  </r>
  <r>
    <x v="140"/>
    <s v="Inna"/>
    <s v="Female"/>
    <n v="2"/>
    <n v="5200"/>
    <n v="932"/>
    <s v="Debit Card"/>
    <d v="2023-03-05T00:00:00"/>
    <n v="3"/>
    <s v="Maharashtra"/>
  </r>
  <r>
    <x v="140"/>
    <s v="Inna"/>
    <s v="Female"/>
    <n v="2"/>
    <n v="5234"/>
    <n v="500"/>
    <s v="Debit Card"/>
    <d v="2023-02-13T00:00:00"/>
    <n v="2"/>
    <s v="Maharashtra"/>
  </r>
  <r>
    <x v="140"/>
    <s v="Inna"/>
    <s v="Female"/>
    <n v="2"/>
    <n v="5262"/>
    <n v="642"/>
    <s v="Debit Card"/>
    <d v="2023-04-06T00:00:00"/>
    <n v="4"/>
    <s v="Maharashtra"/>
  </r>
  <r>
    <x v="141"/>
    <s v="Ivett"/>
    <s v="Female"/>
    <n v="2"/>
    <n v="5215"/>
    <n v="869"/>
    <s v="COD"/>
    <d v="2023-02-23T00:00:00"/>
    <n v="2"/>
    <s v="Maharashtra"/>
  </r>
  <r>
    <x v="141"/>
    <s v="Ivett"/>
    <s v="Female"/>
    <n v="2"/>
    <n v="5289"/>
    <n v="525"/>
    <s v="UPI"/>
    <d v="2023-04-06T00:00:00"/>
    <n v="4"/>
    <s v="Maharashtra"/>
  </r>
  <r>
    <x v="141"/>
    <s v="Ivett"/>
    <s v="Female"/>
    <n v="2"/>
    <n v="5240"/>
    <n v="879"/>
    <s v="UPI"/>
    <d v="2023-03-02T00:00:00"/>
    <n v="3"/>
    <s v="Maharashtra"/>
  </r>
  <r>
    <x v="141"/>
    <s v="Ivett"/>
    <s v="Female"/>
    <n v="2"/>
    <n v="5209"/>
    <n v="759"/>
    <s v="UPI"/>
    <d v="2023-01-26T00:00:00"/>
    <n v="1"/>
    <s v="Maharashtra"/>
  </r>
  <r>
    <x v="141"/>
    <s v="Ivett"/>
    <s v="Female"/>
    <n v="2"/>
    <n v="5205"/>
    <n v="1052"/>
    <s v="COD"/>
    <d v="2023-02-25T00:00:00"/>
    <n v="2"/>
    <s v="Maharashtra"/>
  </r>
  <r>
    <x v="141"/>
    <s v="Ivett"/>
    <s v="Female"/>
    <n v="2"/>
    <n v="5203"/>
    <n v="917"/>
    <s v="UPI"/>
    <d v="2023-03-04T00:00:00"/>
    <n v="3"/>
    <s v="Maharashtra"/>
  </r>
  <r>
    <x v="141"/>
    <s v="Ivett"/>
    <s v="Female"/>
    <n v="2"/>
    <n v="5236"/>
    <n v="386"/>
    <s v="Debit Card"/>
    <d v="2023-01-02T00:00:00"/>
    <n v="1"/>
    <s v="Maharashtra"/>
  </r>
  <r>
    <x v="142"/>
    <s v="Ilka"/>
    <s v="Female"/>
    <n v="2"/>
    <n v="5241"/>
    <n v="802"/>
    <s v="COD"/>
    <d v="2023-02-26T00:00:00"/>
    <n v="2"/>
    <s v="Maharashtra"/>
  </r>
  <r>
    <x v="142"/>
    <s v="Ilka"/>
    <s v="Female"/>
    <n v="2"/>
    <n v="5200"/>
    <n v="195"/>
    <s v="Debit Card"/>
    <d v="2023-01-11T00:00:00"/>
    <n v="1"/>
    <s v="Maharashtra"/>
  </r>
  <r>
    <x v="142"/>
    <s v="Ilka"/>
    <s v="Female"/>
    <n v="2"/>
    <n v="5268"/>
    <n v="899"/>
    <s v="UPI"/>
    <d v="2023-03-12T00:00:00"/>
    <n v="3"/>
    <s v="Maharashtra"/>
  </r>
  <r>
    <x v="142"/>
    <s v="Ilka"/>
    <s v="Female"/>
    <n v="2"/>
    <n v="5234"/>
    <n v="592"/>
    <s v="Debit Card"/>
    <d v="2023-01-31T00:00:00"/>
    <n v="1"/>
    <s v="Maharashtra"/>
  </r>
  <r>
    <x v="142"/>
    <s v="Ilka"/>
    <s v="Female"/>
    <n v="2"/>
    <n v="5264"/>
    <n v="649"/>
    <s v="COD"/>
    <d v="2023-02-28T00:00:00"/>
    <n v="2"/>
    <s v="Maharashtra"/>
  </r>
  <r>
    <x v="142"/>
    <s v="Ilka"/>
    <s v="Female"/>
    <n v="2"/>
    <n v="5213"/>
    <n v="193"/>
    <s v="UPI"/>
    <d v="2023-01-03T00:00:00"/>
    <n v="1"/>
    <s v="Maharashtra"/>
  </r>
  <r>
    <x v="143"/>
    <s v="Toddie"/>
    <s v="Male"/>
    <n v="2"/>
    <n v="5236"/>
    <n v="751"/>
    <s v="COD"/>
    <d v="2023-01-15T00:00:00"/>
    <n v="1"/>
    <s v="Maharashtra"/>
  </r>
  <r>
    <x v="143"/>
    <s v="Toddie"/>
    <s v="Male"/>
    <n v="2"/>
    <n v="5276"/>
    <n v="632"/>
    <s v="COD"/>
    <d v="2023-02-22T00:00:00"/>
    <n v="2"/>
    <s v="Maharashtra"/>
  </r>
  <r>
    <x v="143"/>
    <s v="Toddie"/>
    <s v="Male"/>
    <n v="2"/>
    <n v="5242"/>
    <n v="493"/>
    <s v="UPI"/>
    <d v="2023-01-19T00:00:00"/>
    <n v="1"/>
    <s v="Maharashtra"/>
  </r>
  <r>
    <x v="143"/>
    <s v="Toddie"/>
    <s v="Male"/>
    <n v="2"/>
    <n v="5288"/>
    <n v="231"/>
    <s v="Debit Card"/>
    <d v="2023-01-08T00:00:00"/>
    <n v="1"/>
    <s v="Maharashtra"/>
  </r>
  <r>
    <x v="143"/>
    <s v="Toddie"/>
    <s v="Male"/>
    <n v="2"/>
    <n v="5252"/>
    <n v="418"/>
    <s v="Debit Card"/>
    <d v="2023-03-21T00:00:00"/>
    <n v="3"/>
    <s v="Maharashtra"/>
  </r>
  <r>
    <x v="143"/>
    <s v="Toddie"/>
    <s v="Male"/>
    <n v="2"/>
    <n v="5271"/>
    <n v="963"/>
    <s v="UPI"/>
    <d v="2023-02-09T00:00:00"/>
    <n v="2"/>
    <s v="Maharashtra"/>
  </r>
  <r>
    <x v="143"/>
    <s v="Toddie"/>
    <s v="Male"/>
    <n v="2"/>
    <n v="5290"/>
    <n v="1023"/>
    <s v="UPI"/>
    <d v="2023-03-02T00:00:00"/>
    <n v="3"/>
    <s v="Maharashtra"/>
  </r>
  <r>
    <x v="144"/>
    <s v="Maisey"/>
    <s v="Female"/>
    <n v="2"/>
    <n v="5283"/>
    <n v="987"/>
    <s v="UPI"/>
    <d v="2023-03-12T00:00:00"/>
    <n v="3"/>
    <s v="Maharashtra"/>
  </r>
  <r>
    <x v="144"/>
    <s v="Maisey"/>
    <s v="Female"/>
    <n v="2"/>
    <n v="5283"/>
    <n v="547"/>
    <s v="UPI"/>
    <d v="2023-04-05T00:00:00"/>
    <n v="4"/>
    <s v="Maharashtra"/>
  </r>
  <r>
    <x v="144"/>
    <s v="Maisey"/>
    <s v="Female"/>
    <n v="2"/>
    <n v="5203"/>
    <n v="849"/>
    <s v="Debit Card"/>
    <d v="2023-03-02T00:00:00"/>
    <n v="3"/>
    <s v="Maharashtra"/>
  </r>
  <r>
    <x v="144"/>
    <s v="Maisey"/>
    <s v="Female"/>
    <n v="2"/>
    <n v="5222"/>
    <n v="477"/>
    <s v="UPI"/>
    <d v="2023-02-12T00:00:00"/>
    <n v="2"/>
    <s v="Maharashtra"/>
  </r>
  <r>
    <x v="144"/>
    <s v="Maisey"/>
    <s v="Female"/>
    <n v="2"/>
    <n v="5218"/>
    <n v="771"/>
    <s v="Debit Card"/>
    <d v="2023-03-12T00:00:00"/>
    <n v="3"/>
    <s v="Maharashtra"/>
  </r>
  <r>
    <x v="144"/>
    <s v="Maisey"/>
    <s v="Female"/>
    <n v="2"/>
    <n v="5233"/>
    <n v="769"/>
    <s v="UPI"/>
    <d v="2023-01-23T00:00:00"/>
    <n v="1"/>
    <s v="Maharashtra"/>
  </r>
  <r>
    <x v="145"/>
    <s v="Poul"/>
    <s v="Male"/>
    <n v="2"/>
    <n v="5252"/>
    <n v="344"/>
    <s v="COD"/>
    <d v="2023-02-17T00:00:00"/>
    <n v="2"/>
    <s v="Maharashtra"/>
  </r>
  <r>
    <x v="145"/>
    <s v="Poul"/>
    <s v="Male"/>
    <n v="2"/>
    <n v="5217"/>
    <n v="770"/>
    <s v="COD"/>
    <d v="2023-01-26T00:00:00"/>
    <n v="1"/>
    <s v="Maharashtra"/>
  </r>
  <r>
    <x v="146"/>
    <s v="Bordy"/>
    <s v="Male"/>
    <n v="2"/>
    <n v="5238"/>
    <n v="398"/>
    <s v="UPI"/>
    <d v="2023-01-10T00:00:00"/>
    <n v="1"/>
    <s v="Maharashtra"/>
  </r>
  <r>
    <x v="146"/>
    <s v="Bordy"/>
    <s v="Male"/>
    <n v="2"/>
    <n v="5284"/>
    <n v="814"/>
    <s v="Debit Card"/>
    <d v="2023-02-23T00:00:00"/>
    <n v="2"/>
    <s v="Maharashtra"/>
  </r>
  <r>
    <x v="146"/>
    <s v="Bordy"/>
    <s v="Male"/>
    <n v="2"/>
    <n v="5220"/>
    <n v="958"/>
    <s v="UPI"/>
    <d v="2023-02-24T00:00:00"/>
    <n v="2"/>
    <s v="Maharashtra"/>
  </r>
  <r>
    <x v="146"/>
    <s v="Bordy"/>
    <s v="Male"/>
    <n v="2"/>
    <n v="5244"/>
    <n v="588"/>
    <s v="UPI"/>
    <d v="2023-02-13T00:00:00"/>
    <n v="2"/>
    <s v="Maharashtra"/>
  </r>
  <r>
    <x v="146"/>
    <s v="Bordy"/>
    <s v="Male"/>
    <n v="2"/>
    <n v="5202"/>
    <n v="975"/>
    <s v="Debit Card"/>
    <d v="2023-03-03T00:00:00"/>
    <n v="3"/>
    <s v="Maharashtra"/>
  </r>
  <r>
    <x v="147"/>
    <s v="Frasco"/>
    <s v="Male"/>
    <n v="2"/>
    <n v="5279"/>
    <n v="874"/>
    <s v="UPI"/>
    <d v="2023-01-13T00:00:00"/>
    <n v="1"/>
    <s v="Maharashtra"/>
  </r>
  <r>
    <x v="147"/>
    <s v="Frasco"/>
    <s v="Male"/>
    <n v="2"/>
    <n v="5234"/>
    <n v="929"/>
    <s v="Debit Card"/>
    <d v="2023-03-27T00:00:00"/>
    <n v="3"/>
    <s v="Maharashtra"/>
  </r>
  <r>
    <x v="148"/>
    <s v="Terence"/>
    <s v="Male"/>
    <n v="2"/>
    <n v="5226"/>
    <n v="1009"/>
    <s v="COD"/>
    <d v="2023-02-25T00:00:00"/>
    <n v="2"/>
    <s v="Maharashtra"/>
  </r>
  <r>
    <x v="148"/>
    <s v="Terence"/>
    <s v="Male"/>
    <n v="2"/>
    <n v="5242"/>
    <n v="331"/>
    <s v="Debit Card"/>
    <d v="2023-03-24T00:00:00"/>
    <n v="3"/>
    <s v="Maharashtra"/>
  </r>
  <r>
    <x v="148"/>
    <s v="Terence"/>
    <s v="Male"/>
    <n v="2"/>
    <n v="5272"/>
    <n v="890"/>
    <s v="Debit Card"/>
    <d v="2023-01-25T00:00:00"/>
    <n v="1"/>
    <s v="Maharashtra"/>
  </r>
  <r>
    <x v="148"/>
    <s v="Terence"/>
    <s v="Male"/>
    <n v="2"/>
    <n v="5256"/>
    <n v="760"/>
    <s v="Debit Card"/>
    <d v="2023-02-27T00:00:00"/>
    <n v="2"/>
    <s v="Maharashtra"/>
  </r>
  <r>
    <x v="148"/>
    <s v="Terence"/>
    <s v="Male"/>
    <n v="2"/>
    <n v="5221"/>
    <n v="399"/>
    <s v="Debit Card"/>
    <d v="2023-03-17T00:00:00"/>
    <n v="3"/>
    <s v="Maharashtra"/>
  </r>
  <r>
    <x v="149"/>
    <s v="Mannie"/>
    <s v="Male"/>
    <n v="2"/>
    <n v="5234"/>
    <n v="639"/>
    <s v="UPI"/>
    <d v="2023-02-14T00:00:00"/>
    <n v="2"/>
    <s v="Maharashtra"/>
  </r>
  <r>
    <x v="149"/>
    <s v="Mannie"/>
    <s v="Male"/>
    <n v="2"/>
    <n v="5276"/>
    <n v="1127"/>
    <s v="Debit Card"/>
    <d v="2023-03-23T00:00:00"/>
    <n v="3"/>
    <s v="Maharashtra"/>
  </r>
  <r>
    <x v="149"/>
    <s v="Mannie"/>
    <s v="Male"/>
    <n v="2"/>
    <n v="5249"/>
    <n v="1079"/>
    <s v="UPI"/>
    <d v="2023-04-01T00:00:00"/>
    <n v="4"/>
    <s v="Maharashtra"/>
  </r>
  <r>
    <x v="150"/>
    <s v="Jay"/>
    <s v="Male"/>
    <n v="2"/>
    <n v="5201"/>
    <n v="412"/>
    <s v="UPI"/>
    <d v="2023-02-19T00:00:00"/>
    <n v="2"/>
    <s v="Maharashtra"/>
  </r>
  <r>
    <x v="150"/>
    <s v="Jay"/>
    <s v="Male"/>
    <n v="2"/>
    <n v="5231"/>
    <n v="890"/>
    <s v="UPI"/>
    <d v="2023-03-16T00:00:00"/>
    <n v="3"/>
    <s v="Maharashtra"/>
  </r>
  <r>
    <x v="150"/>
    <s v="Jay"/>
    <s v="Male"/>
    <n v="2"/>
    <n v="5232"/>
    <n v="663"/>
    <s v="UPI"/>
    <d v="2023-03-11T00:00:00"/>
    <n v="3"/>
    <s v="Maharashtra"/>
  </r>
  <r>
    <x v="150"/>
    <s v="Jay"/>
    <s v="Male"/>
    <n v="2"/>
    <n v="5207"/>
    <n v="608"/>
    <s v="Debit Card"/>
    <d v="2023-03-04T00:00:00"/>
    <n v="3"/>
    <s v="Maharashtra"/>
  </r>
  <r>
    <x v="150"/>
    <s v="Jay"/>
    <s v="Male"/>
    <n v="2"/>
    <n v="5222"/>
    <n v="1043"/>
    <s v="COD"/>
    <d v="2023-02-25T00:00:00"/>
    <n v="2"/>
    <s v="Maharashtra"/>
  </r>
  <r>
    <x v="150"/>
    <s v="Jay"/>
    <s v="Male"/>
    <n v="2"/>
    <n v="5275"/>
    <n v="799"/>
    <s v="COD"/>
    <d v="2023-03-05T00:00:00"/>
    <n v="3"/>
    <s v="Maharashtra"/>
  </r>
  <r>
    <x v="150"/>
    <s v="Jay"/>
    <s v="Male"/>
    <n v="2"/>
    <n v="5241"/>
    <n v="741"/>
    <s v="UPI"/>
    <d v="2023-02-26T00:00:00"/>
    <n v="2"/>
    <s v="Maharashtra"/>
  </r>
  <r>
    <x v="150"/>
    <s v="Jay"/>
    <s v="Male"/>
    <n v="2"/>
    <n v="5252"/>
    <n v="804"/>
    <s v="UPI"/>
    <d v="2023-02-02T00:00:00"/>
    <n v="2"/>
    <s v="Maharashtra"/>
  </r>
  <r>
    <x v="151"/>
    <s v="Yvon"/>
    <s v="Male"/>
    <n v="2"/>
    <n v="5237"/>
    <n v="282"/>
    <s v="COD"/>
    <d v="2023-02-15T00:00:00"/>
    <n v="2"/>
    <s v="Maharashtra"/>
  </r>
  <r>
    <x v="151"/>
    <s v="Yvon"/>
    <s v="Male"/>
    <n v="2"/>
    <n v="5265"/>
    <n v="205"/>
    <s v="UPI"/>
    <d v="2023-02-14T00:00:00"/>
    <n v="2"/>
    <s v="Maharashtra"/>
  </r>
  <r>
    <x v="151"/>
    <s v="Yvon"/>
    <s v="Male"/>
    <n v="2"/>
    <n v="5244"/>
    <n v="451"/>
    <s v="COD"/>
    <d v="2023-01-03T00:00:00"/>
    <n v="1"/>
    <s v="Maharashtra"/>
  </r>
  <r>
    <x v="151"/>
    <s v="Yvon"/>
    <s v="Male"/>
    <n v="2"/>
    <n v="5223"/>
    <n v="545"/>
    <s v="COD"/>
    <d v="2023-03-04T00:00:00"/>
    <n v="3"/>
    <s v="Maharashtra"/>
  </r>
  <r>
    <x v="151"/>
    <s v="Yvon"/>
    <s v="Male"/>
    <n v="2"/>
    <n v="5278"/>
    <n v="690"/>
    <s v="Debit Card"/>
    <d v="2023-02-17T00:00:00"/>
    <n v="2"/>
    <s v="Maharashtra"/>
  </r>
  <r>
    <x v="152"/>
    <s v="Terrel"/>
    <s v="Male"/>
    <n v="2"/>
    <n v="5250"/>
    <n v="846"/>
    <s v="UPI"/>
    <d v="2023-03-11T00:00:00"/>
    <n v="3"/>
    <s v="Maharashtra"/>
  </r>
  <r>
    <x v="152"/>
    <s v="Terrel"/>
    <s v="Male"/>
    <n v="2"/>
    <n v="5261"/>
    <n v="321"/>
    <s v="UPI"/>
    <d v="2023-03-29T00:00:00"/>
    <n v="3"/>
    <s v="Maharashtra"/>
  </r>
  <r>
    <x v="152"/>
    <s v="Terrel"/>
    <s v="Male"/>
    <n v="2"/>
    <n v="5268"/>
    <n v="592"/>
    <s v="COD"/>
    <d v="2023-02-24T00:00:00"/>
    <n v="2"/>
    <s v="Maharashtra"/>
  </r>
  <r>
    <x v="152"/>
    <s v="Terrel"/>
    <s v="Male"/>
    <n v="2"/>
    <n v="5289"/>
    <n v="311"/>
    <s v="COD"/>
    <d v="2023-01-16T00:00:00"/>
    <n v="1"/>
    <s v="Maharashtra"/>
  </r>
  <r>
    <x v="152"/>
    <s v="Terrel"/>
    <s v="Male"/>
    <n v="2"/>
    <n v="5271"/>
    <n v="921"/>
    <s v="Debit Card"/>
    <d v="2023-03-14T00:00:00"/>
    <n v="3"/>
    <s v="Maharashtra"/>
  </r>
  <r>
    <x v="152"/>
    <s v="Terrel"/>
    <s v="Male"/>
    <n v="2"/>
    <n v="5219"/>
    <n v="1080"/>
    <s v="Debit Card"/>
    <d v="2023-02-13T00:00:00"/>
    <n v="2"/>
    <s v="Maharashtra"/>
  </r>
  <r>
    <x v="153"/>
    <s v="Jenda"/>
    <s v="Female"/>
    <n v="2"/>
    <n v="5271"/>
    <n v="1135"/>
    <s v="UPI"/>
    <d v="2023-02-13T00:00:00"/>
    <n v="2"/>
    <s v="Maharashtra"/>
  </r>
  <r>
    <x v="153"/>
    <s v="Jenda"/>
    <s v="Female"/>
    <n v="2"/>
    <n v="5242"/>
    <n v="447"/>
    <s v="Debit Card"/>
    <d v="2023-01-30T00:00:00"/>
    <n v="1"/>
    <s v="Maharashtra"/>
  </r>
  <r>
    <x v="153"/>
    <s v="Jenda"/>
    <s v="Female"/>
    <n v="2"/>
    <n v="5275"/>
    <n v="1106"/>
    <s v="COD"/>
    <d v="2023-03-20T00:00:00"/>
    <n v="3"/>
    <s v="Maharashtra"/>
  </r>
  <r>
    <x v="154"/>
    <s v="Swen"/>
    <s v="Male"/>
    <n v="2"/>
    <n v="5264"/>
    <n v="374"/>
    <s v="UPI"/>
    <d v="2023-03-03T00:00:00"/>
    <n v="3"/>
    <s v="Maharashtra"/>
  </r>
  <r>
    <x v="154"/>
    <s v="Swen"/>
    <s v="Male"/>
    <n v="2"/>
    <n v="5219"/>
    <n v="1072"/>
    <s v="COD"/>
    <d v="2023-01-06T00:00:00"/>
    <n v="1"/>
    <s v="Maharashtra"/>
  </r>
  <r>
    <x v="155"/>
    <s v="Leigh"/>
    <s v="Female"/>
    <n v="2"/>
    <n v="5289"/>
    <n v="839"/>
    <s v="COD"/>
    <d v="2023-02-28T00:00:00"/>
    <n v="2"/>
    <s v="Maharashtra"/>
  </r>
  <r>
    <x v="155"/>
    <s v="Leigh"/>
    <s v="Female"/>
    <n v="2"/>
    <n v="5218"/>
    <n v="701"/>
    <s v="UPI"/>
    <d v="2023-03-07T00:00:00"/>
    <n v="3"/>
    <s v="Maharashtra"/>
  </r>
  <r>
    <x v="155"/>
    <s v="Leigh"/>
    <s v="Female"/>
    <n v="2"/>
    <n v="5260"/>
    <n v="1045"/>
    <s v="UPI"/>
    <d v="2023-03-04T00:00:00"/>
    <n v="3"/>
    <s v="Maharashtra"/>
  </r>
  <r>
    <x v="155"/>
    <s v="Leigh"/>
    <s v="Female"/>
    <n v="2"/>
    <n v="5274"/>
    <n v="765"/>
    <s v="COD"/>
    <d v="2023-02-21T00:00:00"/>
    <n v="2"/>
    <s v="Maharashtra"/>
  </r>
  <r>
    <x v="155"/>
    <s v="Leigh"/>
    <s v="Female"/>
    <n v="2"/>
    <n v="5228"/>
    <n v="722"/>
    <s v="Debit Card"/>
    <d v="2023-01-12T00:00:00"/>
    <n v="1"/>
    <s v="Maharashtra"/>
  </r>
  <r>
    <x v="156"/>
    <s v="Melita"/>
    <s v="Female"/>
    <n v="2"/>
    <n v="5262"/>
    <n v="325"/>
    <s v="COD"/>
    <d v="2023-04-07T00:00:00"/>
    <n v="4"/>
    <s v="Maharashtra"/>
  </r>
  <r>
    <x v="156"/>
    <s v="Melita"/>
    <s v="Female"/>
    <n v="2"/>
    <n v="5267"/>
    <n v="551"/>
    <s v="COD"/>
    <d v="2023-03-18T00:00:00"/>
    <n v="3"/>
    <s v="Maharashtra"/>
  </r>
  <r>
    <x v="156"/>
    <s v="Melita"/>
    <s v="Female"/>
    <n v="2"/>
    <n v="5216"/>
    <n v="1197"/>
    <s v="UPI"/>
    <d v="2023-03-31T00:00:00"/>
    <n v="3"/>
    <s v="Maharashtra"/>
  </r>
  <r>
    <x v="157"/>
    <s v="Maryjo"/>
    <s v="Female"/>
    <n v="2"/>
    <n v="5220"/>
    <n v="1128"/>
    <s v="UPI"/>
    <d v="2023-02-19T00:00:00"/>
    <n v="2"/>
    <s v="Maharashtra"/>
  </r>
  <r>
    <x v="157"/>
    <s v="Maryjo"/>
    <s v="Female"/>
    <n v="2"/>
    <n v="5257"/>
    <n v="1068"/>
    <s v="UPI"/>
    <d v="2023-01-06T00:00:00"/>
    <n v="1"/>
    <s v="Maharashtra"/>
  </r>
  <r>
    <x v="157"/>
    <s v="Maryjo"/>
    <s v="Female"/>
    <n v="2"/>
    <n v="5201"/>
    <n v="1055"/>
    <s v="COD"/>
    <d v="2023-01-07T00:00:00"/>
    <n v="1"/>
    <s v="Maharashtra"/>
  </r>
  <r>
    <x v="158"/>
    <s v="Kendrick"/>
    <s v="Male"/>
    <n v="2"/>
    <n v="5271"/>
    <n v="485"/>
    <s v="Debit Card"/>
    <d v="2023-04-01T00:00:00"/>
    <n v="4"/>
    <s v="Maharashtra"/>
  </r>
  <r>
    <x v="158"/>
    <s v="Kendrick"/>
    <s v="Male"/>
    <n v="2"/>
    <n v="5267"/>
    <n v="969"/>
    <s v="COD"/>
    <d v="2023-01-15T00:00:00"/>
    <n v="1"/>
    <s v="Maharashtra"/>
  </r>
  <r>
    <x v="158"/>
    <s v="Kendrick"/>
    <s v="Male"/>
    <n v="2"/>
    <n v="5214"/>
    <n v="343"/>
    <s v="UPI"/>
    <d v="2023-01-02T00:00:00"/>
    <n v="1"/>
    <s v="Maharashtra"/>
  </r>
  <r>
    <x v="158"/>
    <s v="Kendrick"/>
    <s v="Male"/>
    <n v="2"/>
    <n v="5260"/>
    <n v="921"/>
    <s v="UPI"/>
    <d v="2023-02-26T00:00:00"/>
    <n v="2"/>
    <s v="Maharashtra"/>
  </r>
  <r>
    <x v="158"/>
    <s v="Kendrick"/>
    <s v="Male"/>
    <n v="2"/>
    <n v="5246"/>
    <n v="1199"/>
    <s v="UPI"/>
    <d v="2023-03-03T00:00:00"/>
    <n v="3"/>
    <s v="Maharashtra"/>
  </r>
  <r>
    <x v="159"/>
    <s v="Ignaz"/>
    <s v="Male"/>
    <n v="2"/>
    <n v="5218"/>
    <n v="789"/>
    <s v="UPI"/>
    <d v="2023-03-25T00:00:00"/>
    <n v="3"/>
    <s v="Maharashtra"/>
  </r>
  <r>
    <x v="159"/>
    <s v="Ignaz"/>
    <s v="Male"/>
    <n v="2"/>
    <n v="5253"/>
    <n v="1124"/>
    <s v="Debit Card"/>
    <d v="2023-03-31T00:00:00"/>
    <n v="3"/>
    <s v="Maharashtra"/>
  </r>
  <r>
    <x v="159"/>
    <s v="Ignaz"/>
    <s v="Male"/>
    <n v="2"/>
    <n v="5253"/>
    <n v="561"/>
    <s v="COD"/>
    <d v="2023-01-12T00:00:00"/>
    <n v="1"/>
    <s v="Maharashtra"/>
  </r>
  <r>
    <x v="159"/>
    <s v="Ignaz"/>
    <s v="Male"/>
    <n v="2"/>
    <n v="5278"/>
    <n v="723"/>
    <s v="COD"/>
    <d v="2023-01-07T00:00:00"/>
    <n v="1"/>
    <s v="Maharashtra"/>
  </r>
  <r>
    <x v="160"/>
    <s v="Allister"/>
    <s v="Male"/>
    <n v="2"/>
    <n v="5202"/>
    <n v="976"/>
    <s v="UPI"/>
    <d v="2023-02-27T00:00:00"/>
    <n v="2"/>
    <s v="Maharashtra"/>
  </r>
  <r>
    <x v="160"/>
    <s v="Allister"/>
    <s v="Male"/>
    <n v="2"/>
    <n v="5228"/>
    <n v="743"/>
    <s v="COD"/>
    <d v="2023-03-15T00:00:00"/>
    <n v="3"/>
    <s v="Maharashtra"/>
  </r>
  <r>
    <x v="160"/>
    <s v="Allister"/>
    <s v="Male"/>
    <n v="2"/>
    <n v="5215"/>
    <n v="929"/>
    <s v="Debit Card"/>
    <d v="2023-01-28T00:00:00"/>
    <n v="1"/>
    <s v="Maharashtra"/>
  </r>
  <r>
    <x v="160"/>
    <s v="Allister"/>
    <s v="Male"/>
    <n v="2"/>
    <n v="5245"/>
    <n v="762"/>
    <s v="Debit Card"/>
    <d v="2023-01-15T00:00:00"/>
    <n v="1"/>
    <s v="Maharashtra"/>
  </r>
  <r>
    <x v="160"/>
    <s v="Allister"/>
    <s v="Male"/>
    <n v="2"/>
    <n v="5277"/>
    <n v="614"/>
    <s v="COD"/>
    <d v="2023-01-03T00:00:00"/>
    <n v="1"/>
    <s v="Maharashtra"/>
  </r>
  <r>
    <x v="160"/>
    <s v="Allister"/>
    <s v="Male"/>
    <n v="2"/>
    <n v="5278"/>
    <n v="942"/>
    <s v="Debit Card"/>
    <d v="2023-01-31T00:00:00"/>
    <n v="1"/>
    <s v="Maharashtra"/>
  </r>
  <r>
    <x v="161"/>
    <s v="Jewell"/>
    <s v="Female"/>
    <n v="2"/>
    <n v="5224"/>
    <n v="451"/>
    <s v="Debit Card"/>
    <d v="2023-04-02T00:00:00"/>
    <n v="4"/>
    <s v="Maharashtra"/>
  </r>
  <r>
    <x v="161"/>
    <s v="Jewell"/>
    <s v="Female"/>
    <n v="2"/>
    <n v="5280"/>
    <n v="332"/>
    <s v="Debit Card"/>
    <d v="2023-02-21T00:00:00"/>
    <n v="2"/>
    <s v="Maharashtra"/>
  </r>
  <r>
    <x v="162"/>
    <s v="Randie"/>
    <s v="Female"/>
    <n v="2"/>
    <n v="5250"/>
    <n v="257"/>
    <s v="Debit Card"/>
    <d v="2023-03-15T00:00:00"/>
    <n v="3"/>
    <s v="Maharashtra"/>
  </r>
  <r>
    <x v="162"/>
    <s v="Randie"/>
    <s v="Female"/>
    <n v="2"/>
    <n v="5272"/>
    <n v="486"/>
    <s v="Debit Card"/>
    <d v="2023-01-29T00:00:00"/>
    <n v="1"/>
    <s v="Maharashtra"/>
  </r>
  <r>
    <x v="163"/>
    <s v="Kania"/>
    <s v="Genderfluid"/>
    <n v="2"/>
    <n v="5208"/>
    <n v="1046"/>
    <s v="COD"/>
    <d v="2023-03-27T00:00:00"/>
    <n v="3"/>
    <s v="Maharashtra"/>
  </r>
  <r>
    <x v="163"/>
    <s v="Kania"/>
    <s v="Genderfluid"/>
    <n v="2"/>
    <n v="5255"/>
    <n v="697"/>
    <s v="COD"/>
    <d v="2023-02-25T00:00:00"/>
    <n v="2"/>
    <s v="Maharashtra"/>
  </r>
  <r>
    <x v="163"/>
    <s v="Kania"/>
    <s v="Genderfluid"/>
    <n v="2"/>
    <n v="5239"/>
    <n v="1115"/>
    <s v="COD"/>
    <d v="2023-01-18T00:00:00"/>
    <n v="1"/>
    <s v="Maharashtra"/>
  </r>
  <r>
    <x v="163"/>
    <s v="Kania"/>
    <s v="Genderfluid"/>
    <n v="2"/>
    <n v="5202"/>
    <n v="290"/>
    <s v="Debit Card"/>
    <d v="2023-03-16T00:00:00"/>
    <n v="3"/>
    <s v="Maharashtra"/>
  </r>
  <r>
    <x v="163"/>
    <s v="Kania"/>
    <s v="Genderfluid"/>
    <n v="2"/>
    <n v="5278"/>
    <n v="845"/>
    <s v="UPI"/>
    <d v="2023-03-01T00:00:00"/>
    <n v="3"/>
    <s v="Maharashtra"/>
  </r>
  <r>
    <x v="163"/>
    <s v="Kania"/>
    <s v="Genderfluid"/>
    <n v="2"/>
    <n v="5241"/>
    <n v="1118"/>
    <s v="COD"/>
    <d v="2023-03-13T00:00:00"/>
    <n v="3"/>
    <s v="Maharashtra"/>
  </r>
  <r>
    <x v="163"/>
    <s v="Kania"/>
    <s v="Genderfluid"/>
    <n v="2"/>
    <n v="5241"/>
    <n v="754"/>
    <s v="COD"/>
    <d v="2023-02-21T00:00:00"/>
    <n v="2"/>
    <s v="Maharashtra"/>
  </r>
  <r>
    <x v="163"/>
    <s v="Kania"/>
    <s v="Genderfluid"/>
    <n v="2"/>
    <n v="5239"/>
    <n v="332"/>
    <s v="UPI"/>
    <d v="2023-01-19T00:00:00"/>
    <n v="1"/>
    <s v="Maharashtra"/>
  </r>
  <r>
    <x v="163"/>
    <s v="Kania"/>
    <s v="Genderfluid"/>
    <n v="2"/>
    <n v="5208"/>
    <n v="1105"/>
    <s v="Debit Card"/>
    <d v="2023-03-08T00:00:00"/>
    <n v="3"/>
    <s v="Maharashtra"/>
  </r>
  <r>
    <x v="163"/>
    <s v="Kania"/>
    <s v="Genderfluid"/>
    <n v="2"/>
    <n v="5226"/>
    <n v="514"/>
    <s v="UPI"/>
    <d v="2023-03-08T00:00:00"/>
    <n v="3"/>
    <s v="Maharashtra"/>
  </r>
  <r>
    <x v="164"/>
    <s v="Gerrilee"/>
    <s v="Female"/>
    <n v="2"/>
    <n v="5201"/>
    <n v="343"/>
    <s v="COD"/>
    <d v="2023-03-10T00:00:00"/>
    <n v="3"/>
    <s v="Maharashtra"/>
  </r>
  <r>
    <x v="164"/>
    <s v="Gerrilee"/>
    <s v="Female"/>
    <n v="2"/>
    <n v="5204"/>
    <n v="886"/>
    <s v="COD"/>
    <d v="2023-03-24T00:00:00"/>
    <n v="3"/>
    <s v="Maharashtra"/>
  </r>
  <r>
    <x v="165"/>
    <s v="Susie"/>
    <s v="Female"/>
    <n v="2"/>
    <n v="5253"/>
    <n v="648"/>
    <s v="UPI"/>
    <d v="2023-01-27T00:00:00"/>
    <n v="1"/>
    <s v="Maharashtra"/>
  </r>
  <r>
    <x v="165"/>
    <s v="Susie"/>
    <s v="Female"/>
    <n v="2"/>
    <n v="5249"/>
    <n v="1067"/>
    <s v="UPI"/>
    <d v="2023-02-19T00:00:00"/>
    <n v="2"/>
    <s v="Maharashtra"/>
  </r>
  <r>
    <x v="165"/>
    <s v="Susie"/>
    <s v="Female"/>
    <n v="2"/>
    <n v="5209"/>
    <n v="930"/>
    <s v="Debit Card"/>
    <d v="2023-01-23T00:00:00"/>
    <n v="1"/>
    <s v="Maharashtra"/>
  </r>
  <r>
    <x v="165"/>
    <s v="Susie"/>
    <s v="Female"/>
    <n v="2"/>
    <n v="5245"/>
    <n v="383"/>
    <s v="UPI"/>
    <d v="2023-03-23T00:00:00"/>
    <n v="3"/>
    <s v="Maharashtra"/>
  </r>
  <r>
    <x v="165"/>
    <s v="Susie"/>
    <s v="Female"/>
    <n v="2"/>
    <n v="5220"/>
    <n v="1094"/>
    <s v="UPI"/>
    <d v="2023-04-05T00:00:00"/>
    <n v="4"/>
    <s v="Maharashtra"/>
  </r>
  <r>
    <x v="165"/>
    <s v="Susie"/>
    <s v="Female"/>
    <n v="2"/>
    <n v="5252"/>
    <n v="811"/>
    <s v="COD"/>
    <d v="2023-01-07T00:00:00"/>
    <n v="1"/>
    <s v="Maharashtra"/>
  </r>
  <r>
    <x v="165"/>
    <s v="Susie"/>
    <s v="Female"/>
    <n v="2"/>
    <n v="5257"/>
    <n v="529"/>
    <s v="Debit Card"/>
    <d v="2023-03-04T00:00:00"/>
    <n v="3"/>
    <s v="Maharashtra"/>
  </r>
  <r>
    <x v="165"/>
    <s v="Susie"/>
    <s v="Female"/>
    <n v="2"/>
    <n v="5286"/>
    <n v="968"/>
    <s v="UPI"/>
    <d v="2023-03-20T00:00:00"/>
    <n v="3"/>
    <s v="Maharashtra"/>
  </r>
  <r>
    <x v="165"/>
    <s v="Susie"/>
    <s v="Female"/>
    <n v="2"/>
    <n v="5279"/>
    <n v="1190"/>
    <s v="Debit Card"/>
    <d v="2023-02-10T00:00:00"/>
    <n v="2"/>
    <s v="Maharashtra"/>
  </r>
  <r>
    <x v="166"/>
    <s v="Brucie"/>
    <s v="Male"/>
    <n v="2"/>
    <n v="5215"/>
    <n v="714"/>
    <s v="COD"/>
    <d v="2023-03-26T00:00:00"/>
    <n v="3"/>
    <s v="Maharashtra"/>
  </r>
  <r>
    <x v="166"/>
    <s v="Brucie"/>
    <s v="Male"/>
    <n v="2"/>
    <n v="5281"/>
    <n v="772"/>
    <s v="COD"/>
    <d v="2023-03-17T00:00:00"/>
    <n v="3"/>
    <s v="Maharashtra"/>
  </r>
  <r>
    <x v="166"/>
    <s v="Brucie"/>
    <s v="Male"/>
    <n v="2"/>
    <n v="5208"/>
    <n v="438"/>
    <s v="UPI"/>
    <d v="2023-03-20T00:00:00"/>
    <n v="3"/>
    <s v="Maharashtra"/>
  </r>
  <r>
    <x v="166"/>
    <s v="Brucie"/>
    <s v="Male"/>
    <n v="2"/>
    <n v="5203"/>
    <n v="1026"/>
    <s v="UPI"/>
    <d v="2023-03-24T00:00:00"/>
    <n v="3"/>
    <s v="Maharashtra"/>
  </r>
  <r>
    <x v="167"/>
    <s v="Bucky"/>
    <s v="Male"/>
    <n v="2"/>
    <n v="5263"/>
    <n v="305"/>
    <s v="Debit Card"/>
    <d v="2023-04-04T00:00:00"/>
    <n v="4"/>
    <s v="Maharashtra"/>
  </r>
  <r>
    <x v="167"/>
    <s v="Bucky"/>
    <s v="Male"/>
    <n v="2"/>
    <n v="5212"/>
    <n v="920"/>
    <s v="Debit Card"/>
    <d v="2023-03-20T00:00:00"/>
    <n v="3"/>
    <s v="Maharashtra"/>
  </r>
  <r>
    <x v="167"/>
    <s v="Bucky"/>
    <s v="Male"/>
    <n v="2"/>
    <n v="5238"/>
    <n v="1186"/>
    <s v="UPI"/>
    <d v="2023-01-12T00:00:00"/>
    <n v="1"/>
    <s v="Maharashtra"/>
  </r>
  <r>
    <x v="168"/>
    <s v="Hettie"/>
    <s v="Female"/>
    <n v="2"/>
    <n v="5200"/>
    <n v="644"/>
    <s v="UPI"/>
    <d v="2023-01-13T00:00:00"/>
    <n v="1"/>
    <s v="Maharashtra"/>
  </r>
  <r>
    <x v="168"/>
    <s v="Hettie"/>
    <s v="Female"/>
    <n v="2"/>
    <n v="5208"/>
    <n v="481"/>
    <s v="UPI"/>
    <d v="2023-01-17T00:00:00"/>
    <n v="1"/>
    <s v="Maharashtra"/>
  </r>
  <r>
    <x v="168"/>
    <s v="Hettie"/>
    <s v="Female"/>
    <n v="2"/>
    <n v="5264"/>
    <n v="872"/>
    <s v="UPI"/>
    <d v="2023-04-03T00:00:00"/>
    <n v="4"/>
    <s v="Maharashtra"/>
  </r>
  <r>
    <x v="168"/>
    <s v="Hettie"/>
    <s v="Female"/>
    <n v="2"/>
    <n v="5266"/>
    <n v="1038"/>
    <s v="UPI"/>
    <d v="2023-03-21T00:00:00"/>
    <n v="3"/>
    <s v="Maharashtra"/>
  </r>
  <r>
    <x v="169"/>
    <s v="Dasi"/>
    <s v="Female"/>
    <n v="2"/>
    <n v="5286"/>
    <n v="261"/>
    <s v="UPI"/>
    <d v="2023-03-04T00:00:00"/>
    <n v="3"/>
    <s v="Maharashtra"/>
  </r>
  <r>
    <x v="169"/>
    <s v="Dasi"/>
    <s v="Female"/>
    <n v="2"/>
    <n v="5242"/>
    <n v="1030"/>
    <s v="COD"/>
    <d v="2023-01-08T00:00:00"/>
    <n v="1"/>
    <s v="Maharashtra"/>
  </r>
  <r>
    <x v="169"/>
    <s v="Dasi"/>
    <s v="Female"/>
    <n v="2"/>
    <n v="5247"/>
    <n v="727"/>
    <s v="COD"/>
    <d v="2023-01-20T00:00:00"/>
    <n v="1"/>
    <s v="Maharashtra"/>
  </r>
  <r>
    <x v="169"/>
    <s v="Dasi"/>
    <s v="Female"/>
    <n v="2"/>
    <n v="5282"/>
    <n v="252"/>
    <s v="Debit Card"/>
    <d v="2023-02-13T00:00:00"/>
    <n v="2"/>
    <s v="Maharashtra"/>
  </r>
  <r>
    <x v="169"/>
    <s v="Dasi"/>
    <s v="Female"/>
    <n v="2"/>
    <n v="5261"/>
    <n v="573"/>
    <s v="Debit Card"/>
    <d v="2023-02-12T00:00:00"/>
    <n v="2"/>
    <s v="Maharashtra"/>
  </r>
  <r>
    <x v="170"/>
    <s v="Lexy"/>
    <s v="Female"/>
    <n v="2"/>
    <n v="5265"/>
    <n v="937"/>
    <s v="UPI"/>
    <d v="2023-02-09T00:00:00"/>
    <n v="2"/>
    <s v="Maharashtra"/>
  </r>
  <r>
    <x v="170"/>
    <s v="Lexy"/>
    <s v="Female"/>
    <n v="2"/>
    <n v="5204"/>
    <n v="803"/>
    <s v="Debit Card"/>
    <d v="2023-03-05T00:00:00"/>
    <n v="3"/>
    <s v="Maharashtra"/>
  </r>
  <r>
    <x v="170"/>
    <s v="Lexy"/>
    <s v="Female"/>
    <n v="2"/>
    <n v="5267"/>
    <n v="609"/>
    <s v="Debit Card"/>
    <d v="2023-02-07T00:00:00"/>
    <n v="2"/>
    <s v="Maharashtra"/>
  </r>
  <r>
    <x v="170"/>
    <s v="Lexy"/>
    <s v="Female"/>
    <n v="2"/>
    <n v="5230"/>
    <n v="979"/>
    <s v="UPI"/>
    <d v="2023-03-21T00:00:00"/>
    <n v="3"/>
    <s v="Maharashtra"/>
  </r>
  <r>
    <x v="170"/>
    <s v="Lexy"/>
    <s v="Female"/>
    <n v="2"/>
    <n v="5240"/>
    <n v="609"/>
    <s v="COD"/>
    <d v="2023-01-26T00:00:00"/>
    <n v="1"/>
    <s v="Maharashtra"/>
  </r>
  <r>
    <x v="170"/>
    <s v="Lexy"/>
    <s v="Female"/>
    <n v="2"/>
    <n v="5287"/>
    <n v="942"/>
    <s v="Debit Card"/>
    <d v="2023-02-13T00:00:00"/>
    <n v="2"/>
    <s v="Maharashtra"/>
  </r>
  <r>
    <x v="171"/>
    <s v="Claire"/>
    <s v="Female"/>
    <n v="2"/>
    <n v="5272"/>
    <n v="821"/>
    <s v="Debit Card"/>
    <d v="2023-03-09T00:00:00"/>
    <n v="3"/>
    <s v="Maharashtra"/>
  </r>
  <r>
    <x v="171"/>
    <s v="Claire"/>
    <s v="Female"/>
    <n v="2"/>
    <n v="5233"/>
    <n v="561"/>
    <s v="Debit Card"/>
    <d v="2023-03-02T00:00:00"/>
    <n v="3"/>
    <s v="Maharashtra"/>
  </r>
  <r>
    <x v="171"/>
    <s v="Claire"/>
    <s v="Female"/>
    <n v="2"/>
    <n v="5255"/>
    <n v="475"/>
    <s v="Debit Card"/>
    <d v="2023-03-24T00:00:00"/>
    <n v="3"/>
    <s v="Maharashtra"/>
  </r>
  <r>
    <x v="171"/>
    <s v="Claire"/>
    <s v="Female"/>
    <n v="2"/>
    <n v="5284"/>
    <n v="468"/>
    <s v="UPI"/>
    <d v="2023-03-01T00:00:00"/>
    <n v="3"/>
    <s v="Maharashtra"/>
  </r>
  <r>
    <x v="172"/>
    <s v="Fitz"/>
    <s v="Genderqueer"/>
    <n v="2"/>
    <n v="5226"/>
    <n v="451"/>
    <s v="Debit Card"/>
    <d v="2023-01-17T00:00:00"/>
    <n v="1"/>
    <s v="Maharashtra"/>
  </r>
  <r>
    <x v="172"/>
    <s v="Fitz"/>
    <s v="Genderqueer"/>
    <n v="2"/>
    <n v="5243"/>
    <n v="1166"/>
    <s v="COD"/>
    <d v="2023-03-18T00:00:00"/>
    <n v="3"/>
    <s v="Maharashtra"/>
  </r>
  <r>
    <x v="172"/>
    <s v="Fitz"/>
    <s v="Genderqueer"/>
    <n v="2"/>
    <n v="5258"/>
    <n v="804"/>
    <s v="Debit Card"/>
    <d v="2023-01-26T00:00:00"/>
    <n v="1"/>
    <s v="Maharashtra"/>
  </r>
  <r>
    <x v="172"/>
    <s v="Fitz"/>
    <s v="Genderqueer"/>
    <n v="2"/>
    <n v="5241"/>
    <n v="212"/>
    <s v="Debit Card"/>
    <d v="2023-01-27T00:00:00"/>
    <n v="1"/>
    <s v="Maharashtra"/>
  </r>
  <r>
    <x v="173"/>
    <s v="Alexander"/>
    <s v="Male"/>
    <n v="2"/>
    <n v="5219"/>
    <n v="1016"/>
    <s v="UPI"/>
    <d v="2023-01-15T00:00:00"/>
    <n v="1"/>
    <s v="Maharashtra"/>
  </r>
  <r>
    <x v="173"/>
    <s v="Alexander"/>
    <s v="Male"/>
    <n v="2"/>
    <n v="5274"/>
    <n v="419"/>
    <s v="COD"/>
    <d v="2023-03-17T00:00:00"/>
    <n v="3"/>
    <s v="Maharashtra"/>
  </r>
  <r>
    <x v="173"/>
    <s v="Alexander"/>
    <s v="Male"/>
    <n v="2"/>
    <n v="5231"/>
    <n v="311"/>
    <s v="COD"/>
    <d v="2023-02-26T00:00:00"/>
    <n v="2"/>
    <s v="Maharashtra"/>
  </r>
  <r>
    <x v="173"/>
    <s v="Alexander"/>
    <s v="Male"/>
    <n v="2"/>
    <n v="5223"/>
    <n v="473"/>
    <s v="COD"/>
    <d v="2023-03-23T00:00:00"/>
    <n v="3"/>
    <s v="Maharashtra"/>
  </r>
  <r>
    <x v="173"/>
    <s v="Alexander"/>
    <s v="Male"/>
    <n v="2"/>
    <n v="5232"/>
    <n v="1068"/>
    <s v="UPI"/>
    <d v="2023-01-27T00:00:00"/>
    <n v="1"/>
    <s v="Maharashtra"/>
  </r>
  <r>
    <x v="174"/>
    <s v="Andrew"/>
    <s v="Male"/>
    <n v="2"/>
    <n v="5230"/>
    <n v="197"/>
    <s v="Debit Card"/>
    <d v="2023-01-18T00:00:00"/>
    <n v="1"/>
    <s v="Maharashtra"/>
  </r>
  <r>
    <x v="174"/>
    <s v="Andrew"/>
    <s v="Male"/>
    <n v="2"/>
    <n v="5256"/>
    <n v="911"/>
    <s v="UPI"/>
    <d v="2023-01-31T00:00:00"/>
    <n v="1"/>
    <s v="Maharashtra"/>
  </r>
  <r>
    <x v="174"/>
    <s v="Andrew"/>
    <s v="Male"/>
    <n v="2"/>
    <n v="5275"/>
    <n v="627"/>
    <s v="Debit Card"/>
    <d v="2023-01-27T00:00:00"/>
    <n v="1"/>
    <s v="Maharashtra"/>
  </r>
  <r>
    <x v="174"/>
    <s v="Andrew"/>
    <s v="Male"/>
    <n v="2"/>
    <n v="5218"/>
    <n v="1145"/>
    <s v="Debit Card"/>
    <d v="2023-02-02T00:00:00"/>
    <n v="2"/>
    <s v="Maharashtra"/>
  </r>
  <r>
    <x v="174"/>
    <s v="Andrew"/>
    <s v="Male"/>
    <n v="2"/>
    <n v="5253"/>
    <n v="786"/>
    <s v="UPI"/>
    <d v="2023-03-11T00:00:00"/>
    <n v="3"/>
    <s v="Maharashtra"/>
  </r>
  <r>
    <x v="174"/>
    <s v="Andrew"/>
    <s v="Male"/>
    <n v="2"/>
    <n v="5202"/>
    <n v="1096"/>
    <s v="Debit Card"/>
    <d v="2023-02-22T00:00:00"/>
    <n v="2"/>
    <s v="Maharashtra"/>
  </r>
  <r>
    <x v="174"/>
    <s v="Andrew"/>
    <s v="Male"/>
    <n v="2"/>
    <n v="5204"/>
    <n v="191"/>
    <s v="COD"/>
    <d v="2023-01-16T00:00:00"/>
    <n v="1"/>
    <s v="Maharashtra"/>
  </r>
  <r>
    <x v="175"/>
    <s v="Daryn"/>
    <s v="Female"/>
    <n v="2"/>
    <n v="5244"/>
    <n v="1190"/>
    <s v="UPI"/>
    <d v="2023-03-22T00:00:00"/>
    <n v="3"/>
    <s v="Maharashtra"/>
  </r>
  <r>
    <x v="175"/>
    <s v="Daryn"/>
    <s v="Female"/>
    <n v="2"/>
    <n v="5244"/>
    <n v="1027"/>
    <s v="Debit Card"/>
    <d v="2023-02-17T00:00:00"/>
    <n v="2"/>
    <s v="Maharashtra"/>
  </r>
  <r>
    <x v="175"/>
    <s v="Daryn"/>
    <s v="Female"/>
    <n v="2"/>
    <n v="5260"/>
    <n v="614"/>
    <s v="COD"/>
    <d v="2023-02-15T00:00:00"/>
    <n v="2"/>
    <s v="Maharashtra"/>
  </r>
  <r>
    <x v="176"/>
    <s v="Nadine"/>
    <s v="Female"/>
    <n v="2"/>
    <n v="5267"/>
    <n v="477"/>
    <s v="UPI"/>
    <d v="2023-01-25T00:00:00"/>
    <n v="1"/>
    <s v="Maharashtra"/>
  </r>
  <r>
    <x v="176"/>
    <s v="Nadine"/>
    <s v="Female"/>
    <n v="2"/>
    <n v="5232"/>
    <n v="960"/>
    <s v="COD"/>
    <d v="2023-02-05T00:00:00"/>
    <n v="2"/>
    <s v="Maharashtra"/>
  </r>
  <r>
    <x v="176"/>
    <s v="Nadine"/>
    <s v="Female"/>
    <n v="2"/>
    <n v="5257"/>
    <n v="761"/>
    <s v="UPI"/>
    <d v="2023-03-21T00:00:00"/>
    <n v="3"/>
    <s v="Maharashtra"/>
  </r>
  <r>
    <x v="177"/>
    <s v="Blancha"/>
    <s v="Female"/>
    <n v="2"/>
    <n v="5204"/>
    <n v="518"/>
    <s v="COD"/>
    <d v="2023-03-09T00:00:00"/>
    <n v="3"/>
    <s v="Maharashtra"/>
  </r>
  <r>
    <x v="177"/>
    <s v="Blancha"/>
    <s v="Female"/>
    <n v="2"/>
    <n v="5248"/>
    <n v="685"/>
    <s v="UPI"/>
    <d v="2023-02-27T00:00:00"/>
    <n v="2"/>
    <s v="Maharashtra"/>
  </r>
  <r>
    <x v="177"/>
    <s v="Blancha"/>
    <s v="Female"/>
    <n v="2"/>
    <n v="5289"/>
    <n v="849"/>
    <s v="UPI"/>
    <d v="2023-02-04T00:00:00"/>
    <n v="2"/>
    <s v="Maharashtra"/>
  </r>
  <r>
    <x v="177"/>
    <s v="Blancha"/>
    <s v="Female"/>
    <n v="2"/>
    <n v="5219"/>
    <n v="1007"/>
    <s v="COD"/>
    <d v="2023-01-13T00:00:00"/>
    <n v="1"/>
    <s v="Maharashtra"/>
  </r>
  <r>
    <x v="177"/>
    <s v="Blancha"/>
    <s v="Female"/>
    <n v="2"/>
    <n v="5283"/>
    <n v="1105"/>
    <s v="Debit Card"/>
    <d v="2023-03-14T00:00:00"/>
    <n v="3"/>
    <s v="Maharashtra"/>
  </r>
  <r>
    <x v="178"/>
    <s v="Arleta"/>
    <s v="Female"/>
    <n v="2"/>
    <n v="5269"/>
    <n v="860"/>
    <s v="COD"/>
    <d v="2023-02-03T00:00:00"/>
    <n v="2"/>
    <s v="Maharashtra"/>
  </r>
  <r>
    <x v="178"/>
    <s v="Arleta"/>
    <s v="Female"/>
    <n v="2"/>
    <n v="5276"/>
    <n v="745"/>
    <s v="Debit Card"/>
    <d v="2023-02-16T00:00:00"/>
    <n v="2"/>
    <s v="Maharashtra"/>
  </r>
  <r>
    <x v="178"/>
    <s v="Arleta"/>
    <s v="Female"/>
    <n v="2"/>
    <n v="5210"/>
    <n v="507"/>
    <s v="UPI"/>
    <d v="2023-02-04T00:00:00"/>
    <n v="2"/>
    <s v="Maharashtra"/>
  </r>
  <r>
    <x v="178"/>
    <s v="Arleta"/>
    <s v="Female"/>
    <n v="2"/>
    <n v="5206"/>
    <n v="332"/>
    <s v="Debit Card"/>
    <d v="2023-02-02T00:00:00"/>
    <n v="2"/>
    <s v="Maharashtra"/>
  </r>
  <r>
    <x v="178"/>
    <s v="Arleta"/>
    <s v="Female"/>
    <n v="2"/>
    <n v="5285"/>
    <n v="335"/>
    <s v="UPI"/>
    <d v="2023-02-07T00:00:00"/>
    <n v="2"/>
    <s v="Maharashtra"/>
  </r>
  <r>
    <x v="179"/>
    <s v="Lizzie"/>
    <s v="Female"/>
    <n v="2"/>
    <n v="5281"/>
    <n v="298"/>
    <s v="UPI"/>
    <d v="2023-02-07T00:00:00"/>
    <n v="2"/>
    <s v="Maharashtra"/>
  </r>
  <r>
    <x v="179"/>
    <s v="Lizzie"/>
    <s v="Female"/>
    <n v="2"/>
    <n v="5285"/>
    <n v="641"/>
    <s v="UPI"/>
    <d v="2023-03-17T00:00:00"/>
    <n v="3"/>
    <s v="Maharashtra"/>
  </r>
  <r>
    <x v="179"/>
    <s v="Lizzie"/>
    <s v="Female"/>
    <n v="2"/>
    <n v="5206"/>
    <n v="1099"/>
    <s v="COD"/>
    <d v="2023-03-04T00:00:00"/>
    <n v="3"/>
    <s v="Maharashtra"/>
  </r>
  <r>
    <x v="179"/>
    <s v="Lizzie"/>
    <s v="Female"/>
    <n v="2"/>
    <n v="5262"/>
    <n v="895"/>
    <s v="COD"/>
    <d v="2023-03-28T00:00:00"/>
    <n v="3"/>
    <s v="Maharashtra"/>
  </r>
  <r>
    <x v="179"/>
    <s v="Lizzie"/>
    <s v="Female"/>
    <n v="2"/>
    <n v="5257"/>
    <n v="1036"/>
    <s v="UPI"/>
    <d v="2023-01-23T00:00:00"/>
    <n v="1"/>
    <s v="Maharashtra"/>
  </r>
  <r>
    <x v="180"/>
    <s v="Ulrica"/>
    <s v="Female"/>
    <n v="2"/>
    <n v="5230"/>
    <n v="380"/>
    <s v="Debit Card"/>
    <d v="2023-03-12T00:00:00"/>
    <n v="3"/>
    <s v="Maharashtra"/>
  </r>
  <r>
    <x v="180"/>
    <s v="Ulrica"/>
    <s v="Female"/>
    <n v="2"/>
    <n v="5244"/>
    <n v="1174"/>
    <s v="UPI"/>
    <d v="2023-04-07T00:00:00"/>
    <n v="4"/>
    <s v="Maharashtra"/>
  </r>
  <r>
    <x v="180"/>
    <s v="Ulrica"/>
    <s v="Female"/>
    <n v="2"/>
    <n v="5214"/>
    <n v="1094"/>
    <s v="Debit Card"/>
    <d v="2023-01-30T00:00:00"/>
    <n v="1"/>
    <s v="Maharashtra"/>
  </r>
  <r>
    <x v="180"/>
    <s v="Ulrica"/>
    <s v="Female"/>
    <n v="2"/>
    <n v="5278"/>
    <n v="502"/>
    <s v="UPI"/>
    <d v="2023-03-09T00:00:00"/>
    <n v="3"/>
    <s v="Maharashtra"/>
  </r>
  <r>
    <x v="180"/>
    <s v="Ulrica"/>
    <s v="Female"/>
    <n v="2"/>
    <n v="5271"/>
    <n v="933"/>
    <s v="COD"/>
    <d v="2023-02-20T00:00:00"/>
    <n v="2"/>
    <s v="Maharashtra"/>
  </r>
  <r>
    <x v="181"/>
    <s v="Christopher"/>
    <s v="Male"/>
    <n v="2"/>
    <n v="5246"/>
    <n v="1171"/>
    <s v="Debit Card"/>
    <d v="2023-03-01T00:00:00"/>
    <n v="3"/>
    <s v="Maharashtra"/>
  </r>
  <r>
    <x v="181"/>
    <s v="Christopher"/>
    <s v="Male"/>
    <n v="2"/>
    <n v="5273"/>
    <n v="740"/>
    <s v="Debit Card"/>
    <d v="2023-01-09T00:00:00"/>
    <n v="1"/>
    <s v="Maharashtra"/>
  </r>
  <r>
    <x v="181"/>
    <s v="Christopher"/>
    <s v="Male"/>
    <n v="2"/>
    <n v="5202"/>
    <n v="724"/>
    <s v="UPI"/>
    <d v="2023-01-02T00:00:00"/>
    <n v="1"/>
    <s v="Maharashtra"/>
  </r>
  <r>
    <x v="181"/>
    <s v="Christopher"/>
    <s v="Male"/>
    <n v="2"/>
    <n v="5213"/>
    <n v="604"/>
    <s v="COD"/>
    <d v="2023-03-18T00:00:00"/>
    <n v="3"/>
    <s v="Maharashtra"/>
  </r>
  <r>
    <x v="181"/>
    <s v="Christopher"/>
    <s v="Male"/>
    <n v="2"/>
    <n v="5276"/>
    <n v="801"/>
    <s v="UPI"/>
    <d v="2023-02-26T00:00:00"/>
    <n v="2"/>
    <s v="Maharashtra"/>
  </r>
  <r>
    <x v="181"/>
    <s v="Christopher"/>
    <s v="Male"/>
    <n v="2"/>
    <n v="5210"/>
    <n v="629"/>
    <s v="COD"/>
    <d v="2023-03-10T00:00:00"/>
    <n v="3"/>
    <s v="Maharashtra"/>
  </r>
  <r>
    <x v="182"/>
    <s v="Horatia"/>
    <s v="Female"/>
    <n v="2"/>
    <n v="5268"/>
    <n v="863"/>
    <s v="UPI"/>
    <d v="2023-02-13T00:00:00"/>
    <n v="2"/>
    <s v="Maharashtra"/>
  </r>
  <r>
    <x v="182"/>
    <s v="Horatia"/>
    <s v="Female"/>
    <n v="2"/>
    <n v="5209"/>
    <n v="940"/>
    <s v="UPI"/>
    <d v="2023-02-02T00:00:00"/>
    <n v="2"/>
    <s v="Maharashtra"/>
  </r>
  <r>
    <x v="182"/>
    <s v="Horatia"/>
    <s v="Female"/>
    <n v="2"/>
    <n v="5284"/>
    <n v="678"/>
    <s v="COD"/>
    <d v="2023-04-02T00:00:00"/>
    <n v="4"/>
    <s v="Maharashtra"/>
  </r>
  <r>
    <x v="182"/>
    <s v="Horatia"/>
    <s v="Female"/>
    <n v="2"/>
    <n v="5228"/>
    <n v="861"/>
    <s v="Debit Card"/>
    <d v="2023-01-15T00:00:00"/>
    <n v="1"/>
    <s v="Maharashtra"/>
  </r>
  <r>
    <x v="182"/>
    <s v="Horatia"/>
    <s v="Female"/>
    <n v="2"/>
    <n v="5210"/>
    <n v="286"/>
    <s v="COD"/>
    <d v="2023-03-07T00:00:00"/>
    <n v="3"/>
    <s v="Maharashtra"/>
  </r>
  <r>
    <x v="183"/>
    <s v="Paddie"/>
    <s v="Male"/>
    <n v="2"/>
    <n v="5232"/>
    <n v="750"/>
    <s v="COD"/>
    <d v="2023-03-07T00:00:00"/>
    <n v="3"/>
    <s v="Maharashtra"/>
  </r>
  <r>
    <x v="183"/>
    <s v="Paddie"/>
    <s v="Male"/>
    <n v="2"/>
    <n v="5215"/>
    <n v="343"/>
    <s v="COD"/>
    <d v="2023-01-09T00:00:00"/>
    <n v="1"/>
    <s v="Maharashtra"/>
  </r>
  <r>
    <x v="183"/>
    <s v="Paddie"/>
    <s v="Male"/>
    <n v="2"/>
    <n v="5268"/>
    <n v="667"/>
    <s v="UPI"/>
    <d v="2023-03-26T00:00:00"/>
    <n v="3"/>
    <s v="Maharashtra"/>
  </r>
  <r>
    <x v="183"/>
    <s v="Paddie"/>
    <s v="Male"/>
    <n v="2"/>
    <n v="5259"/>
    <n v="885"/>
    <s v="Debit Card"/>
    <d v="2023-03-01T00:00:00"/>
    <n v="3"/>
    <s v="Maharashtra"/>
  </r>
  <r>
    <x v="183"/>
    <s v="Paddie"/>
    <s v="Male"/>
    <n v="2"/>
    <n v="5217"/>
    <n v="526"/>
    <s v="COD"/>
    <d v="2023-01-16T00:00:00"/>
    <n v="1"/>
    <s v="Maharashtra"/>
  </r>
  <r>
    <x v="183"/>
    <s v="Paddie"/>
    <s v="Male"/>
    <n v="2"/>
    <n v="5264"/>
    <n v="808"/>
    <s v="Debit Card"/>
    <d v="2023-04-07T00:00:00"/>
    <n v="4"/>
    <s v="Maharashtra"/>
  </r>
  <r>
    <x v="183"/>
    <s v="Paddie"/>
    <s v="Male"/>
    <n v="2"/>
    <n v="5214"/>
    <n v="1002"/>
    <s v="Debit Card"/>
    <d v="2023-03-30T00:00:00"/>
    <n v="3"/>
    <s v="Maharashtra"/>
  </r>
  <r>
    <x v="184"/>
    <s v="Faye"/>
    <s v="Female"/>
    <n v="2"/>
    <n v="5266"/>
    <n v="1047"/>
    <s v="Debit Card"/>
    <d v="2023-03-04T00:00:00"/>
    <n v="3"/>
    <s v="Maharashtra"/>
  </r>
  <r>
    <x v="184"/>
    <s v="Faye"/>
    <s v="Female"/>
    <n v="2"/>
    <n v="5248"/>
    <n v="519"/>
    <s v="Debit Card"/>
    <d v="2023-02-14T00:00:00"/>
    <n v="2"/>
    <s v="Maharashtra"/>
  </r>
  <r>
    <x v="184"/>
    <s v="Faye"/>
    <s v="Female"/>
    <n v="2"/>
    <n v="5203"/>
    <n v="987"/>
    <s v="Debit Card"/>
    <d v="2023-02-10T00:00:00"/>
    <n v="2"/>
    <s v="Maharashtra"/>
  </r>
  <r>
    <x v="185"/>
    <s v="Wiatt"/>
    <s v="Male"/>
    <n v="2"/>
    <n v="5240"/>
    <n v="225"/>
    <s v="UPI"/>
    <d v="2023-02-17T00:00:00"/>
    <n v="2"/>
    <s v="Maharashtra"/>
  </r>
  <r>
    <x v="185"/>
    <s v="Wiatt"/>
    <s v="Male"/>
    <n v="2"/>
    <n v="5250"/>
    <n v="1007"/>
    <s v="UPI"/>
    <d v="2023-01-07T00:00:00"/>
    <n v="1"/>
    <s v="Maharashtra"/>
  </r>
  <r>
    <x v="185"/>
    <s v="Wiatt"/>
    <s v="Male"/>
    <n v="2"/>
    <n v="5210"/>
    <n v="287"/>
    <s v="UPI"/>
    <d v="2023-02-26T00:00:00"/>
    <n v="2"/>
    <s v="Maharashtra"/>
  </r>
  <r>
    <x v="185"/>
    <s v="Wiatt"/>
    <s v="Male"/>
    <n v="2"/>
    <n v="5239"/>
    <n v="401"/>
    <s v="COD"/>
    <d v="2023-02-26T00:00:00"/>
    <n v="2"/>
    <s v="Maharashtra"/>
  </r>
  <r>
    <x v="185"/>
    <s v="Wiatt"/>
    <s v="Male"/>
    <n v="2"/>
    <n v="5268"/>
    <n v="282"/>
    <s v="COD"/>
    <d v="2023-03-19T00:00:00"/>
    <n v="3"/>
    <s v="Maharashtra"/>
  </r>
  <r>
    <x v="185"/>
    <s v="Wiatt"/>
    <s v="Male"/>
    <n v="2"/>
    <n v="5241"/>
    <n v="344"/>
    <s v="Debit Card"/>
    <d v="2023-02-07T00:00:00"/>
    <n v="2"/>
    <s v="Maharashtra"/>
  </r>
  <r>
    <x v="186"/>
    <s v="Raimund"/>
    <s v="Male"/>
    <n v="2"/>
    <n v="5237"/>
    <n v="543"/>
    <s v="UPI"/>
    <d v="2023-01-10T00:00:00"/>
    <n v="1"/>
    <s v="Maharashtra"/>
  </r>
  <r>
    <x v="186"/>
    <s v="Raimund"/>
    <s v="Male"/>
    <n v="2"/>
    <n v="5247"/>
    <n v="928"/>
    <s v="UPI"/>
    <d v="2023-01-22T00:00:00"/>
    <n v="1"/>
    <s v="Maharashtra"/>
  </r>
  <r>
    <x v="186"/>
    <s v="Raimund"/>
    <s v="Male"/>
    <n v="2"/>
    <n v="5271"/>
    <n v="1186"/>
    <s v="UPI"/>
    <d v="2023-02-27T00:00:00"/>
    <n v="2"/>
    <s v="Maharashtra"/>
  </r>
  <r>
    <x v="186"/>
    <s v="Raimund"/>
    <s v="Male"/>
    <n v="2"/>
    <n v="5281"/>
    <n v="1054"/>
    <s v="UPI"/>
    <d v="2023-04-01T00:00:00"/>
    <n v="4"/>
    <s v="Maharashtra"/>
  </r>
  <r>
    <x v="187"/>
    <s v="Izabel"/>
    <s v="Female"/>
    <n v="2"/>
    <n v="5229"/>
    <n v="921"/>
    <s v="Debit Card"/>
    <d v="2023-01-22T00:00:00"/>
    <n v="1"/>
    <s v="Maharashtra"/>
  </r>
  <r>
    <x v="187"/>
    <s v="Izabel"/>
    <s v="Female"/>
    <n v="2"/>
    <n v="5273"/>
    <n v="442"/>
    <s v="Debit Card"/>
    <d v="2023-02-08T00:00:00"/>
    <n v="2"/>
    <s v="Maharashtra"/>
  </r>
  <r>
    <x v="187"/>
    <s v="Izabel"/>
    <s v="Female"/>
    <n v="2"/>
    <n v="5220"/>
    <n v="1127"/>
    <s v="UPI"/>
    <d v="2023-03-11T00:00:00"/>
    <n v="3"/>
    <s v="Maharashtra"/>
  </r>
  <r>
    <x v="188"/>
    <s v="Tremayne"/>
    <s v="Male"/>
    <n v="2"/>
    <n v="5290"/>
    <n v="791"/>
    <s v="COD"/>
    <d v="2023-03-08T00:00:00"/>
    <n v="3"/>
    <s v="Maharashtra"/>
  </r>
  <r>
    <x v="188"/>
    <s v="Tremayne"/>
    <s v="Male"/>
    <n v="2"/>
    <n v="5272"/>
    <n v="446"/>
    <s v="Debit Card"/>
    <d v="2023-01-05T00:00:00"/>
    <n v="1"/>
    <s v="Maharashtra"/>
  </r>
  <r>
    <x v="188"/>
    <s v="Tremayne"/>
    <s v="Male"/>
    <n v="2"/>
    <n v="5221"/>
    <n v="245"/>
    <s v="Debit Card"/>
    <d v="2023-02-07T00:00:00"/>
    <n v="2"/>
    <s v="Maharashtra"/>
  </r>
  <r>
    <x v="188"/>
    <s v="Tremayne"/>
    <s v="Male"/>
    <n v="2"/>
    <n v="5271"/>
    <n v="749"/>
    <s v="UPI"/>
    <d v="2023-02-14T00:00:00"/>
    <n v="2"/>
    <s v="Maharashtra"/>
  </r>
  <r>
    <x v="188"/>
    <s v="Tremayne"/>
    <s v="Male"/>
    <n v="2"/>
    <n v="5235"/>
    <n v="306"/>
    <s v="COD"/>
    <d v="2023-03-12T00:00:00"/>
    <n v="3"/>
    <s v="Maharashtra"/>
  </r>
  <r>
    <x v="188"/>
    <s v="Tremayne"/>
    <s v="Male"/>
    <n v="2"/>
    <n v="5265"/>
    <n v="456"/>
    <s v="UPI"/>
    <d v="2023-01-08T00:00:00"/>
    <n v="1"/>
    <s v="Maharashtra"/>
  </r>
  <r>
    <x v="189"/>
    <s v="Teddie"/>
    <s v="Female"/>
    <n v="2"/>
    <n v="5203"/>
    <n v="798"/>
    <s v="Debit Card"/>
    <d v="2023-03-30T00:00:00"/>
    <n v="3"/>
    <s v="Maharashtra"/>
  </r>
  <r>
    <x v="189"/>
    <s v="Teddie"/>
    <s v="Female"/>
    <n v="2"/>
    <n v="5279"/>
    <n v="826"/>
    <s v="COD"/>
    <d v="2023-03-06T00:00:00"/>
    <n v="3"/>
    <s v="Maharashtra"/>
  </r>
  <r>
    <x v="189"/>
    <s v="Teddie"/>
    <s v="Female"/>
    <n v="2"/>
    <n v="5232"/>
    <n v="1031"/>
    <s v="Debit Card"/>
    <d v="2023-03-29T00:00:00"/>
    <n v="3"/>
    <s v="Maharashtra"/>
  </r>
  <r>
    <x v="189"/>
    <s v="Teddie"/>
    <s v="Female"/>
    <n v="2"/>
    <n v="5276"/>
    <n v="460"/>
    <s v="COD"/>
    <d v="2023-02-20T00:00:00"/>
    <n v="2"/>
    <s v="Maharashtra"/>
  </r>
  <r>
    <x v="189"/>
    <s v="Teddie"/>
    <s v="Female"/>
    <n v="2"/>
    <n v="5251"/>
    <n v="875"/>
    <s v="COD"/>
    <d v="2023-02-07T00:00:00"/>
    <n v="2"/>
    <s v="Maharashtra"/>
  </r>
  <r>
    <x v="189"/>
    <s v="Teddie"/>
    <s v="Female"/>
    <n v="2"/>
    <n v="5247"/>
    <n v="889"/>
    <s v="UPI"/>
    <d v="2023-02-03T00:00:00"/>
    <n v="2"/>
    <s v="Maharashtra"/>
  </r>
  <r>
    <x v="189"/>
    <s v="Teddie"/>
    <s v="Female"/>
    <n v="2"/>
    <n v="5289"/>
    <n v="208"/>
    <s v="UPI"/>
    <d v="2023-02-26T00:00:00"/>
    <n v="2"/>
    <s v="Maharashtra"/>
  </r>
  <r>
    <x v="190"/>
    <s v="Cherilyn"/>
    <s v="Female"/>
    <n v="2"/>
    <n v="5273"/>
    <n v="352"/>
    <s v="UPI"/>
    <d v="2023-03-14T00:00:00"/>
    <n v="3"/>
    <s v="Maharashtra"/>
  </r>
  <r>
    <x v="190"/>
    <s v="Cherilyn"/>
    <s v="Female"/>
    <n v="2"/>
    <n v="5235"/>
    <n v="396"/>
    <s v="UPI"/>
    <d v="2023-01-04T00:00:00"/>
    <n v="1"/>
    <s v="Maharashtra"/>
  </r>
  <r>
    <x v="190"/>
    <s v="Cherilyn"/>
    <s v="Female"/>
    <n v="2"/>
    <n v="5248"/>
    <n v="231"/>
    <s v="COD"/>
    <d v="2023-02-22T00:00:00"/>
    <n v="2"/>
    <s v="Maharashtra"/>
  </r>
  <r>
    <x v="191"/>
    <s v="Fletcher"/>
    <s v="Male"/>
    <n v="2"/>
    <n v="5276"/>
    <n v="257"/>
    <s v="UPI"/>
    <d v="2023-01-17T00:00:00"/>
    <n v="1"/>
    <s v="Maharashtra"/>
  </r>
  <r>
    <x v="191"/>
    <s v="Fletcher"/>
    <s v="Male"/>
    <n v="2"/>
    <n v="5263"/>
    <n v="448"/>
    <s v="UPI"/>
    <d v="2023-03-27T00:00:00"/>
    <n v="3"/>
    <s v="Maharashtra"/>
  </r>
  <r>
    <x v="191"/>
    <s v="Fletcher"/>
    <s v="Male"/>
    <n v="2"/>
    <n v="5207"/>
    <n v="584"/>
    <s v="COD"/>
    <d v="2023-01-19T00:00:00"/>
    <n v="1"/>
    <s v="Maharashtra"/>
  </r>
  <r>
    <x v="191"/>
    <s v="Fletcher"/>
    <s v="Male"/>
    <n v="2"/>
    <n v="5287"/>
    <n v="531"/>
    <s v="UPI"/>
    <d v="2023-02-17T00:00:00"/>
    <n v="2"/>
    <s v="Maharashtra"/>
  </r>
  <r>
    <x v="191"/>
    <s v="Fletcher"/>
    <s v="Male"/>
    <n v="2"/>
    <n v="5277"/>
    <n v="800"/>
    <s v="COD"/>
    <d v="2023-01-27T00:00:00"/>
    <n v="1"/>
    <s v="Maharashtra"/>
  </r>
  <r>
    <x v="191"/>
    <s v="Fletcher"/>
    <s v="Male"/>
    <n v="2"/>
    <n v="5211"/>
    <n v="760"/>
    <s v="COD"/>
    <d v="2023-03-05T00:00:00"/>
    <n v="3"/>
    <s v="Maharashtra"/>
  </r>
  <r>
    <x v="192"/>
    <s v="Josefina"/>
    <s v="Female"/>
    <n v="2"/>
    <n v="5242"/>
    <n v="334"/>
    <s v="COD"/>
    <d v="2023-02-28T00:00:00"/>
    <n v="2"/>
    <s v="Maharashtra"/>
  </r>
  <r>
    <x v="192"/>
    <s v="Josefina"/>
    <s v="Female"/>
    <n v="2"/>
    <n v="5252"/>
    <n v="717"/>
    <s v="UPI"/>
    <d v="2023-03-12T00:00:00"/>
    <n v="3"/>
    <s v="Maharashtra"/>
  </r>
  <r>
    <x v="192"/>
    <s v="Josefina"/>
    <s v="Female"/>
    <n v="2"/>
    <n v="5261"/>
    <n v="918"/>
    <s v="UPI"/>
    <d v="2023-02-15T00:00:00"/>
    <n v="2"/>
    <s v="Maharashtra"/>
  </r>
  <r>
    <x v="192"/>
    <s v="Josefina"/>
    <s v="Female"/>
    <n v="2"/>
    <n v="5237"/>
    <n v="703"/>
    <s v="Debit Card"/>
    <d v="2023-01-26T00:00:00"/>
    <n v="1"/>
    <s v="Maharashtra"/>
  </r>
  <r>
    <x v="192"/>
    <s v="Josefina"/>
    <s v="Female"/>
    <n v="2"/>
    <n v="5206"/>
    <n v="483"/>
    <s v="COD"/>
    <d v="2023-03-07T00:00:00"/>
    <n v="3"/>
    <s v="Maharashtra"/>
  </r>
  <r>
    <x v="192"/>
    <s v="Josefina"/>
    <s v="Female"/>
    <n v="2"/>
    <n v="5286"/>
    <n v="941"/>
    <s v="COD"/>
    <d v="2023-02-23T00:00:00"/>
    <n v="2"/>
    <s v="Maharashtra"/>
  </r>
  <r>
    <x v="193"/>
    <s v="Sukey"/>
    <s v="Non-binary"/>
    <n v="2"/>
    <n v="5219"/>
    <n v="931"/>
    <s v="COD"/>
    <d v="2023-01-14T00:00:00"/>
    <n v="1"/>
    <s v="Maharashtra"/>
  </r>
  <r>
    <x v="193"/>
    <s v="Sukey"/>
    <s v="Non-binary"/>
    <n v="2"/>
    <n v="5208"/>
    <n v="649"/>
    <s v="COD"/>
    <d v="2023-03-06T00:00:00"/>
    <n v="3"/>
    <s v="Maharashtra"/>
  </r>
  <r>
    <x v="193"/>
    <s v="Sukey"/>
    <s v="Non-binary"/>
    <n v="2"/>
    <n v="5259"/>
    <n v="224"/>
    <s v="UPI"/>
    <d v="2023-03-09T00:00:00"/>
    <n v="3"/>
    <s v="Maharashtra"/>
  </r>
  <r>
    <x v="193"/>
    <s v="Sukey"/>
    <s v="Non-binary"/>
    <n v="2"/>
    <n v="5269"/>
    <n v="982"/>
    <s v="Debit Card"/>
    <d v="2023-03-15T00:00:00"/>
    <n v="3"/>
    <s v="Maharashtra"/>
  </r>
  <r>
    <x v="193"/>
    <s v="Sukey"/>
    <s v="Non-binary"/>
    <n v="2"/>
    <n v="5282"/>
    <n v="430"/>
    <s v="COD"/>
    <d v="2023-01-01T00:00:00"/>
    <n v="1"/>
    <s v="Maharashtra"/>
  </r>
  <r>
    <x v="194"/>
    <s v="Kellie"/>
    <s v="Female"/>
    <n v="2"/>
    <n v="5256"/>
    <n v="697"/>
    <s v="UPI"/>
    <d v="2023-03-09T00:00:00"/>
    <n v="3"/>
    <s v="Maharashtra"/>
  </r>
  <r>
    <x v="194"/>
    <s v="Kellie"/>
    <s v="Female"/>
    <n v="2"/>
    <n v="5262"/>
    <n v="380"/>
    <s v="COD"/>
    <d v="2023-01-17T00:00:00"/>
    <n v="1"/>
    <s v="Maharashtra"/>
  </r>
  <r>
    <x v="194"/>
    <s v="Kellie"/>
    <s v="Female"/>
    <n v="2"/>
    <n v="5279"/>
    <n v="359"/>
    <s v="UPI"/>
    <d v="2023-02-07T00:00:00"/>
    <n v="2"/>
    <s v="Maharasht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C973D-5A0A-2E44-BA79-4CAD73D027B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99" firstHeaderRow="0" firstDataRow="1" firstDataCol="1"/>
  <pivotFields count="10">
    <pivotField axis="axisRow" showAll="0">
      <items count="196">
        <item x="90"/>
        <item x="182"/>
        <item x="45"/>
        <item x="121"/>
        <item x="37"/>
        <item x="169"/>
        <item x="171"/>
        <item x="106"/>
        <item x="60"/>
        <item x="136"/>
        <item x="110"/>
        <item x="22"/>
        <item x="185"/>
        <item x="51"/>
        <item x="139"/>
        <item x="162"/>
        <item x="5"/>
        <item x="46"/>
        <item x="74"/>
        <item x="69"/>
        <item x="61"/>
        <item x="112"/>
        <item x="164"/>
        <item x="73"/>
        <item x="191"/>
        <item x="96"/>
        <item x="47"/>
        <item x="20"/>
        <item x="143"/>
        <item x="144"/>
        <item x="134"/>
        <item x="2"/>
        <item x="141"/>
        <item x="152"/>
        <item x="183"/>
        <item x="75"/>
        <item x="92"/>
        <item x="16"/>
        <item x="9"/>
        <item x="168"/>
        <item x="129"/>
        <item x="131"/>
        <item x="95"/>
        <item x="115"/>
        <item x="64"/>
        <item x="188"/>
        <item x="29"/>
        <item x="18"/>
        <item x="57"/>
        <item x="3"/>
        <item x="17"/>
        <item x="156"/>
        <item x="42"/>
        <item x="13"/>
        <item x="14"/>
        <item x="91"/>
        <item x="39"/>
        <item x="107"/>
        <item x="33"/>
        <item x="54"/>
        <item x="159"/>
        <item x="113"/>
        <item x="34"/>
        <item x="23"/>
        <item x="174"/>
        <item x="94"/>
        <item x="84"/>
        <item x="53"/>
        <item x="63"/>
        <item x="192"/>
        <item x="41"/>
        <item x="175"/>
        <item x="190"/>
        <item x="71"/>
        <item x="7"/>
        <item x="68"/>
        <item x="138"/>
        <item x="122"/>
        <item x="85"/>
        <item x="123"/>
        <item x="158"/>
        <item x="125"/>
        <item x="167"/>
        <item x="170"/>
        <item x="146"/>
        <item x="153"/>
        <item x="1"/>
        <item x="135"/>
        <item x="120"/>
        <item x="80"/>
        <item x="30"/>
        <item x="179"/>
        <item x="78"/>
        <item x="43"/>
        <item x="56"/>
        <item x="178"/>
        <item x="76"/>
        <item x="105"/>
        <item x="193"/>
        <item x="28"/>
        <item x="66"/>
        <item x="89"/>
        <item x="109"/>
        <item x="49"/>
        <item x="187"/>
        <item x="52"/>
        <item x="116"/>
        <item x="99"/>
        <item x="101"/>
        <item x="10"/>
        <item x="130"/>
        <item x="26"/>
        <item x="118"/>
        <item x="151"/>
        <item x="117"/>
        <item x="4"/>
        <item x="24"/>
        <item x="189"/>
        <item x="59"/>
        <item x="166"/>
        <item x="173"/>
        <item x="140"/>
        <item x="98"/>
        <item x="184"/>
        <item x="145"/>
        <item x="44"/>
        <item x="128"/>
        <item x="102"/>
        <item x="79"/>
        <item x="36"/>
        <item x="137"/>
        <item x="25"/>
        <item x="8"/>
        <item x="176"/>
        <item x="186"/>
        <item x="70"/>
        <item x="155"/>
        <item x="133"/>
        <item x="55"/>
        <item x="11"/>
        <item x="124"/>
        <item x="194"/>
        <item x="21"/>
        <item x="82"/>
        <item x="83"/>
        <item x="88"/>
        <item x="77"/>
        <item x="126"/>
        <item x="142"/>
        <item x="62"/>
        <item x="0"/>
        <item x="48"/>
        <item x="177"/>
        <item x="132"/>
        <item x="172"/>
        <item x="160"/>
        <item x="150"/>
        <item x="181"/>
        <item x="149"/>
        <item x="12"/>
        <item x="111"/>
        <item x="97"/>
        <item x="127"/>
        <item x="86"/>
        <item x="58"/>
        <item x="6"/>
        <item x="38"/>
        <item x="161"/>
        <item x="148"/>
        <item x="50"/>
        <item x="163"/>
        <item x="87"/>
        <item x="104"/>
        <item x="103"/>
        <item x="27"/>
        <item x="119"/>
        <item x="81"/>
        <item x="114"/>
        <item x="180"/>
        <item x="147"/>
        <item x="165"/>
        <item x="67"/>
        <item x="31"/>
        <item x="40"/>
        <item x="65"/>
        <item x="15"/>
        <item x="93"/>
        <item x="157"/>
        <item x="32"/>
        <item x="35"/>
        <item x="19"/>
        <item x="72"/>
        <item x="154"/>
        <item x="100"/>
        <item x="108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numFmtId="165" showAll="0"/>
    <pivotField showAll="0"/>
    <pivotField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date" fld="7" subtotal="max" baseField="0" baseItem="0"/>
    <dataField name="Count of Transaction_id" fld="4" subtotal="count" baseField="0" baseItem="0"/>
    <dataField name="Average of Amoun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8FFE5-A24C-5E4F-8435-2163E04E51E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97" firstHeaderRow="0" firstDataRow="1" firstDataCol="1"/>
  <pivotFields count="10">
    <pivotField axis="axisRow" showAll="0">
      <items count="196">
        <item x="90"/>
        <item x="182"/>
        <item x="45"/>
        <item x="121"/>
        <item x="37"/>
        <item x="169"/>
        <item x="171"/>
        <item x="106"/>
        <item x="60"/>
        <item x="136"/>
        <item x="110"/>
        <item x="22"/>
        <item x="185"/>
        <item x="51"/>
        <item x="139"/>
        <item x="162"/>
        <item x="5"/>
        <item x="46"/>
        <item x="74"/>
        <item x="69"/>
        <item x="61"/>
        <item x="112"/>
        <item x="164"/>
        <item x="73"/>
        <item x="191"/>
        <item x="96"/>
        <item x="47"/>
        <item x="20"/>
        <item x="143"/>
        <item x="144"/>
        <item x="134"/>
        <item x="2"/>
        <item x="141"/>
        <item x="152"/>
        <item x="183"/>
        <item x="75"/>
        <item x="92"/>
        <item x="16"/>
        <item x="9"/>
        <item x="168"/>
        <item x="129"/>
        <item x="131"/>
        <item x="95"/>
        <item x="115"/>
        <item x="64"/>
        <item x="188"/>
        <item x="29"/>
        <item x="18"/>
        <item x="57"/>
        <item x="3"/>
        <item x="17"/>
        <item x="156"/>
        <item x="42"/>
        <item x="13"/>
        <item x="14"/>
        <item x="91"/>
        <item x="39"/>
        <item x="107"/>
        <item x="33"/>
        <item x="54"/>
        <item x="159"/>
        <item x="113"/>
        <item x="34"/>
        <item x="23"/>
        <item x="174"/>
        <item x="94"/>
        <item x="84"/>
        <item x="53"/>
        <item x="63"/>
        <item x="192"/>
        <item x="41"/>
        <item x="175"/>
        <item x="190"/>
        <item x="71"/>
        <item x="7"/>
        <item x="68"/>
        <item x="138"/>
        <item x="122"/>
        <item x="85"/>
        <item x="123"/>
        <item x="158"/>
        <item x="125"/>
        <item x="167"/>
        <item x="170"/>
        <item x="146"/>
        <item x="153"/>
        <item x="1"/>
        <item x="135"/>
        <item x="120"/>
        <item x="80"/>
        <item x="30"/>
        <item x="179"/>
        <item x="78"/>
        <item x="43"/>
        <item x="56"/>
        <item x="178"/>
        <item x="76"/>
        <item x="105"/>
        <item x="193"/>
        <item x="28"/>
        <item x="66"/>
        <item x="89"/>
        <item x="109"/>
        <item x="49"/>
        <item x="187"/>
        <item x="52"/>
        <item x="116"/>
        <item x="99"/>
        <item x="101"/>
        <item x="10"/>
        <item x="130"/>
        <item x="26"/>
        <item x="118"/>
        <item x="151"/>
        <item x="117"/>
        <item x="4"/>
        <item x="24"/>
        <item x="189"/>
        <item x="59"/>
        <item x="166"/>
        <item x="173"/>
        <item x="140"/>
        <item x="98"/>
        <item x="184"/>
        <item x="145"/>
        <item x="44"/>
        <item x="128"/>
        <item x="102"/>
        <item x="79"/>
        <item x="36"/>
        <item x="137"/>
        <item x="25"/>
        <item x="8"/>
        <item x="176"/>
        <item x="186"/>
        <item x="70"/>
        <item x="155"/>
        <item x="133"/>
        <item x="55"/>
        <item x="11"/>
        <item x="124"/>
        <item x="194"/>
        <item x="21"/>
        <item x="82"/>
        <item x="83"/>
        <item x="88"/>
        <item x="77"/>
        <item x="126"/>
        <item x="142"/>
        <item x="62"/>
        <item x="0"/>
        <item x="48"/>
        <item x="177"/>
        <item x="132"/>
        <item x="172"/>
        <item x="160"/>
        <item x="150"/>
        <item x="181"/>
        <item x="149"/>
        <item x="12"/>
        <item x="111"/>
        <item x="97"/>
        <item x="127"/>
        <item x="86"/>
        <item x="58"/>
        <item x="6"/>
        <item x="38"/>
        <item x="161"/>
        <item x="148"/>
        <item x="50"/>
        <item x="163"/>
        <item x="87"/>
        <item x="104"/>
        <item x="103"/>
        <item x="27"/>
        <item x="119"/>
        <item x="81"/>
        <item x="114"/>
        <item x="180"/>
        <item x="147"/>
        <item x="165"/>
        <item x="67"/>
        <item x="31"/>
        <item x="40"/>
        <item x="65"/>
        <item x="15"/>
        <item x="93"/>
        <item x="157"/>
        <item x="32"/>
        <item x="35"/>
        <item x="19"/>
        <item x="72"/>
        <item x="154"/>
        <item x="100"/>
        <item x="108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numFmtId="165" showAll="0"/>
    <pivotField showAll="0"/>
    <pivotField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date" fld="7" subtotal="max" baseField="0" baseItem="0"/>
    <dataField name="Count of Transaction_id" fld="4" subtotal="count" baseField="0" baseItem="0"/>
    <dataField name="Average of Amoun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B7C0-40DA-CE46-9E9A-A78C9471E41E}">
  <dimension ref="A3:D199"/>
  <sheetViews>
    <sheetView workbookViewId="0">
      <selection activeCell="G24" sqref="G24"/>
    </sheetView>
  </sheetViews>
  <sheetFormatPr baseColWidth="10" defaultRowHeight="15" x14ac:dyDescent="0.2"/>
  <cols>
    <col min="1" max="1" width="12.1640625" bestFit="1" customWidth="1"/>
    <col min="2" max="2" width="15.5" customWidth="1"/>
    <col min="3" max="3" width="19.33203125" bestFit="1" customWidth="1"/>
    <col min="4" max="4" width="16" bestFit="1" customWidth="1"/>
  </cols>
  <sheetData>
    <row r="3" spans="1:4" x14ac:dyDescent="0.2">
      <c r="A3" s="3" t="s">
        <v>217</v>
      </c>
      <c r="B3" t="s">
        <v>219</v>
      </c>
      <c r="C3" t="s">
        <v>220</v>
      </c>
      <c r="D3" t="s">
        <v>221</v>
      </c>
    </row>
    <row r="4" spans="1:4" x14ac:dyDescent="0.2">
      <c r="A4" s="4">
        <v>7600</v>
      </c>
      <c r="B4" s="5">
        <v>45017</v>
      </c>
      <c r="C4" s="5">
        <v>3</v>
      </c>
      <c r="D4" s="5">
        <v>836.66666666666663</v>
      </c>
    </row>
    <row r="5" spans="1:4" x14ac:dyDescent="0.2">
      <c r="A5" s="4">
        <v>7601</v>
      </c>
      <c r="B5" s="5">
        <v>45018</v>
      </c>
      <c r="C5" s="5">
        <v>5</v>
      </c>
      <c r="D5" s="5">
        <v>725.6</v>
      </c>
    </row>
    <row r="6" spans="1:4" x14ac:dyDescent="0.2">
      <c r="A6" s="4">
        <v>7602</v>
      </c>
      <c r="B6" s="5">
        <v>45023</v>
      </c>
      <c r="C6" s="5">
        <v>10</v>
      </c>
      <c r="D6" s="5">
        <v>544.5</v>
      </c>
    </row>
    <row r="7" spans="1:4" x14ac:dyDescent="0.2">
      <c r="A7" s="4">
        <v>7603</v>
      </c>
      <c r="B7" s="5">
        <v>44998</v>
      </c>
      <c r="C7" s="5">
        <v>8</v>
      </c>
      <c r="D7" s="5">
        <v>680.375</v>
      </c>
    </row>
    <row r="8" spans="1:4" x14ac:dyDescent="0.2">
      <c r="A8" s="4">
        <v>7604</v>
      </c>
      <c r="B8" s="5">
        <v>45015</v>
      </c>
      <c r="C8" s="5">
        <v>8</v>
      </c>
      <c r="D8" s="5">
        <v>727.5</v>
      </c>
    </row>
    <row r="9" spans="1:4" x14ac:dyDescent="0.2">
      <c r="A9" s="4">
        <v>7605</v>
      </c>
      <c r="B9" s="5">
        <v>44989</v>
      </c>
      <c r="C9" s="5">
        <v>5</v>
      </c>
      <c r="D9" s="5">
        <v>568.6</v>
      </c>
    </row>
    <row r="10" spans="1:4" x14ac:dyDescent="0.2">
      <c r="A10" s="4">
        <v>7606</v>
      </c>
      <c r="B10" s="5">
        <v>45009</v>
      </c>
      <c r="C10" s="5">
        <v>4</v>
      </c>
      <c r="D10" s="5">
        <v>581.25</v>
      </c>
    </row>
    <row r="11" spans="1:4" x14ac:dyDescent="0.2">
      <c r="A11" s="4">
        <v>7607</v>
      </c>
      <c r="B11" s="5">
        <v>44972</v>
      </c>
      <c r="C11" s="5">
        <v>6</v>
      </c>
      <c r="D11" s="5">
        <v>672.83333333333337</v>
      </c>
    </row>
    <row r="12" spans="1:4" x14ac:dyDescent="0.2">
      <c r="A12" s="4">
        <v>7608</v>
      </c>
      <c r="B12" s="5">
        <v>45006</v>
      </c>
      <c r="C12" s="5">
        <v>7</v>
      </c>
      <c r="D12" s="5">
        <v>723.14285714285711</v>
      </c>
    </row>
    <row r="13" spans="1:4" x14ac:dyDescent="0.2">
      <c r="A13" s="4">
        <v>7609</v>
      </c>
      <c r="B13" s="5">
        <v>45020</v>
      </c>
      <c r="C13" s="5">
        <v>8</v>
      </c>
      <c r="D13" s="5">
        <v>594.625</v>
      </c>
    </row>
    <row r="14" spans="1:4" x14ac:dyDescent="0.2">
      <c r="A14" s="4">
        <v>7610</v>
      </c>
      <c r="B14" s="5">
        <v>44974</v>
      </c>
      <c r="C14" s="5">
        <v>1</v>
      </c>
      <c r="D14" s="5">
        <v>914</v>
      </c>
    </row>
    <row r="15" spans="1:4" x14ac:dyDescent="0.2">
      <c r="A15" s="4">
        <v>7611</v>
      </c>
      <c r="B15" s="5">
        <v>44941</v>
      </c>
      <c r="C15" s="5">
        <v>2</v>
      </c>
      <c r="D15" s="5">
        <v>965.5</v>
      </c>
    </row>
    <row r="16" spans="1:4" x14ac:dyDescent="0.2">
      <c r="A16" s="4">
        <v>7612</v>
      </c>
      <c r="B16" s="5">
        <v>45004</v>
      </c>
      <c r="C16" s="5">
        <v>6</v>
      </c>
      <c r="D16" s="5">
        <v>424.33333333333331</v>
      </c>
    </row>
    <row r="17" spans="1:4" x14ac:dyDescent="0.2">
      <c r="A17" s="4">
        <v>7613</v>
      </c>
      <c r="B17" s="5">
        <v>45010</v>
      </c>
      <c r="C17" s="5">
        <v>9</v>
      </c>
      <c r="D17" s="5">
        <v>566.77777777777783</v>
      </c>
    </row>
    <row r="18" spans="1:4" x14ac:dyDescent="0.2">
      <c r="A18" s="4">
        <v>7614</v>
      </c>
      <c r="B18" s="5">
        <v>44972</v>
      </c>
      <c r="C18" s="5">
        <v>2</v>
      </c>
      <c r="D18" s="5">
        <v>894</v>
      </c>
    </row>
    <row r="19" spans="1:4" x14ac:dyDescent="0.2">
      <c r="A19" s="4">
        <v>7615</v>
      </c>
      <c r="B19" s="5">
        <v>45000</v>
      </c>
      <c r="C19" s="5">
        <v>2</v>
      </c>
      <c r="D19" s="5">
        <v>371.5</v>
      </c>
    </row>
    <row r="20" spans="1:4" x14ac:dyDescent="0.2">
      <c r="A20" s="4">
        <v>7616</v>
      </c>
      <c r="B20" s="5">
        <v>45008</v>
      </c>
      <c r="C20" s="5">
        <v>8</v>
      </c>
      <c r="D20" s="5">
        <v>940</v>
      </c>
    </row>
    <row r="21" spans="1:4" x14ac:dyDescent="0.2">
      <c r="A21" s="4">
        <v>7617</v>
      </c>
      <c r="B21" s="5">
        <v>44996</v>
      </c>
      <c r="C21" s="5">
        <v>3</v>
      </c>
      <c r="D21" s="5">
        <v>437</v>
      </c>
    </row>
    <row r="22" spans="1:4" x14ac:dyDescent="0.2">
      <c r="A22" s="4">
        <v>7618</v>
      </c>
      <c r="B22" s="5">
        <v>45016</v>
      </c>
      <c r="C22" s="5">
        <v>5</v>
      </c>
      <c r="D22" s="5">
        <v>744</v>
      </c>
    </row>
    <row r="23" spans="1:4" x14ac:dyDescent="0.2">
      <c r="A23" s="4">
        <v>7619</v>
      </c>
      <c r="B23" s="5">
        <v>45022</v>
      </c>
      <c r="C23" s="5">
        <v>3</v>
      </c>
      <c r="D23" s="5">
        <v>416</v>
      </c>
    </row>
    <row r="24" spans="1:4" x14ac:dyDescent="0.2">
      <c r="A24" s="4">
        <v>7620</v>
      </c>
      <c r="B24" s="5">
        <v>44967</v>
      </c>
      <c r="C24" s="5">
        <v>2</v>
      </c>
      <c r="D24" s="5">
        <v>697</v>
      </c>
    </row>
    <row r="25" spans="1:4" x14ac:dyDescent="0.2">
      <c r="A25" s="4">
        <v>7621</v>
      </c>
      <c r="B25" s="5">
        <v>45011</v>
      </c>
      <c r="C25" s="5">
        <v>6</v>
      </c>
      <c r="D25" s="5">
        <v>864.83333333333337</v>
      </c>
    </row>
    <row r="26" spans="1:4" x14ac:dyDescent="0.2">
      <c r="A26" s="4">
        <v>7622</v>
      </c>
      <c r="B26" s="5">
        <v>45009</v>
      </c>
      <c r="C26" s="5">
        <v>2</v>
      </c>
      <c r="D26" s="5">
        <v>614.5</v>
      </c>
    </row>
    <row r="27" spans="1:4" x14ac:dyDescent="0.2">
      <c r="A27" s="4">
        <v>7623</v>
      </c>
      <c r="B27" s="5">
        <v>45020</v>
      </c>
      <c r="C27" s="5">
        <v>13</v>
      </c>
      <c r="D27" s="5">
        <v>674.46153846153845</v>
      </c>
    </row>
    <row r="28" spans="1:4" x14ac:dyDescent="0.2">
      <c r="A28" s="4">
        <v>7624</v>
      </c>
      <c r="B28" s="5">
        <v>45012</v>
      </c>
      <c r="C28" s="5">
        <v>6</v>
      </c>
      <c r="D28" s="5">
        <v>563.33333333333337</v>
      </c>
    </row>
    <row r="29" spans="1:4" x14ac:dyDescent="0.2">
      <c r="A29" s="4">
        <v>7625</v>
      </c>
      <c r="B29" s="5">
        <v>45001</v>
      </c>
      <c r="C29" s="5">
        <v>5</v>
      </c>
      <c r="D29" s="5">
        <v>628.20000000000005</v>
      </c>
    </row>
    <row r="30" spans="1:4" x14ac:dyDescent="0.2">
      <c r="A30" s="4">
        <v>7626</v>
      </c>
      <c r="B30" s="5">
        <v>45002</v>
      </c>
      <c r="C30" s="5">
        <v>5</v>
      </c>
      <c r="D30" s="5">
        <v>785.8</v>
      </c>
    </row>
    <row r="31" spans="1:4" x14ac:dyDescent="0.2">
      <c r="A31" s="4">
        <v>7627</v>
      </c>
      <c r="B31" s="5">
        <v>44975</v>
      </c>
      <c r="C31" s="5">
        <v>4</v>
      </c>
      <c r="D31" s="5">
        <v>652</v>
      </c>
    </row>
    <row r="32" spans="1:4" x14ac:dyDescent="0.2">
      <c r="A32" s="4">
        <v>7628</v>
      </c>
      <c r="B32" s="5">
        <v>45006</v>
      </c>
      <c r="C32" s="5">
        <v>7</v>
      </c>
      <c r="D32" s="5">
        <v>644.42857142857144</v>
      </c>
    </row>
    <row r="33" spans="1:4" x14ac:dyDescent="0.2">
      <c r="A33" s="4">
        <v>7629</v>
      </c>
      <c r="B33" s="5">
        <v>45021</v>
      </c>
      <c r="C33" s="5">
        <v>6</v>
      </c>
      <c r="D33" s="5">
        <v>733.33333333333337</v>
      </c>
    </row>
    <row r="34" spans="1:4" x14ac:dyDescent="0.2">
      <c r="A34" s="4">
        <v>7630</v>
      </c>
      <c r="B34" s="5">
        <v>45006</v>
      </c>
      <c r="C34" s="5">
        <v>5</v>
      </c>
      <c r="D34" s="5">
        <v>469</v>
      </c>
    </row>
    <row r="35" spans="1:4" x14ac:dyDescent="0.2">
      <c r="A35" s="4">
        <v>7631</v>
      </c>
      <c r="B35" s="5">
        <v>45020</v>
      </c>
      <c r="C35" s="5">
        <v>6</v>
      </c>
      <c r="D35" s="5">
        <v>710.33333333333337</v>
      </c>
    </row>
    <row r="36" spans="1:4" x14ac:dyDescent="0.2">
      <c r="A36" s="4">
        <v>7632</v>
      </c>
      <c r="B36" s="5">
        <v>45022</v>
      </c>
      <c r="C36" s="5">
        <v>7</v>
      </c>
      <c r="D36" s="5">
        <v>769.57142857142856</v>
      </c>
    </row>
    <row r="37" spans="1:4" x14ac:dyDescent="0.2">
      <c r="A37" s="4">
        <v>7633</v>
      </c>
      <c r="B37" s="5">
        <v>45014</v>
      </c>
      <c r="C37" s="5">
        <v>6</v>
      </c>
      <c r="D37" s="5">
        <v>678.5</v>
      </c>
    </row>
    <row r="38" spans="1:4" x14ac:dyDescent="0.2">
      <c r="A38" s="4">
        <v>7634</v>
      </c>
      <c r="B38" s="5">
        <v>45023</v>
      </c>
      <c r="C38" s="5">
        <v>7</v>
      </c>
      <c r="D38" s="5">
        <v>711.57142857142856</v>
      </c>
    </row>
    <row r="39" spans="1:4" x14ac:dyDescent="0.2">
      <c r="A39" s="4">
        <v>7635</v>
      </c>
      <c r="B39" s="5">
        <v>45019</v>
      </c>
      <c r="C39" s="5">
        <v>9</v>
      </c>
      <c r="D39" s="5">
        <v>520.55555555555554</v>
      </c>
    </row>
    <row r="40" spans="1:4" x14ac:dyDescent="0.2">
      <c r="A40" s="4">
        <v>7636</v>
      </c>
      <c r="B40" s="5">
        <v>44994</v>
      </c>
      <c r="C40" s="5">
        <v>6</v>
      </c>
      <c r="D40" s="5">
        <v>506.16666666666669</v>
      </c>
    </row>
    <row r="41" spans="1:4" x14ac:dyDescent="0.2">
      <c r="A41" s="4">
        <v>7637</v>
      </c>
      <c r="B41" s="5">
        <v>45011</v>
      </c>
      <c r="C41" s="5">
        <v>7</v>
      </c>
      <c r="D41" s="5">
        <v>531.85714285714289</v>
      </c>
    </row>
    <row r="42" spans="1:4" x14ac:dyDescent="0.2">
      <c r="A42" s="4">
        <v>7638</v>
      </c>
      <c r="B42" s="5">
        <v>45023</v>
      </c>
      <c r="C42" s="5">
        <v>3</v>
      </c>
      <c r="D42" s="5">
        <v>786.33333333333337</v>
      </c>
    </row>
    <row r="43" spans="1:4" x14ac:dyDescent="0.2">
      <c r="A43" s="4">
        <v>7639</v>
      </c>
      <c r="B43" s="5">
        <v>45019</v>
      </c>
      <c r="C43" s="5">
        <v>4</v>
      </c>
      <c r="D43" s="5">
        <v>758.75</v>
      </c>
    </row>
    <row r="44" spans="1:4" x14ac:dyDescent="0.2">
      <c r="A44" s="4">
        <v>7640</v>
      </c>
      <c r="B44" s="5">
        <v>45018</v>
      </c>
      <c r="C44" s="5">
        <v>6</v>
      </c>
      <c r="D44" s="5">
        <v>801</v>
      </c>
    </row>
    <row r="45" spans="1:4" x14ac:dyDescent="0.2">
      <c r="A45" s="4">
        <v>7641</v>
      </c>
      <c r="B45" s="5">
        <v>45014</v>
      </c>
      <c r="C45" s="5">
        <v>5</v>
      </c>
      <c r="D45" s="5">
        <v>662.2</v>
      </c>
    </row>
    <row r="46" spans="1:4" x14ac:dyDescent="0.2">
      <c r="A46" s="4">
        <v>7642</v>
      </c>
      <c r="B46" s="5">
        <v>45012</v>
      </c>
      <c r="C46" s="5">
        <v>6</v>
      </c>
      <c r="D46" s="5">
        <v>778.33333333333337</v>
      </c>
    </row>
    <row r="47" spans="1:4" x14ac:dyDescent="0.2">
      <c r="A47" s="4">
        <v>7643</v>
      </c>
      <c r="B47" s="5">
        <v>45020</v>
      </c>
      <c r="C47" s="5">
        <v>10</v>
      </c>
      <c r="D47" s="5">
        <v>715.4</v>
      </c>
    </row>
    <row r="48" spans="1:4" x14ac:dyDescent="0.2">
      <c r="A48" s="4">
        <v>7644</v>
      </c>
      <c r="B48" s="5">
        <v>45005</v>
      </c>
      <c r="C48" s="5">
        <v>5</v>
      </c>
      <c r="D48" s="5">
        <v>793.2</v>
      </c>
    </row>
    <row r="49" spans="1:4" x14ac:dyDescent="0.2">
      <c r="A49" s="4">
        <v>7645</v>
      </c>
      <c r="B49" s="5">
        <v>44997</v>
      </c>
      <c r="C49" s="5">
        <v>6</v>
      </c>
      <c r="D49" s="5">
        <v>498.83333333333331</v>
      </c>
    </row>
    <row r="50" spans="1:4" x14ac:dyDescent="0.2">
      <c r="A50" s="4">
        <v>7646</v>
      </c>
      <c r="B50" s="5">
        <v>45020</v>
      </c>
      <c r="C50" s="5">
        <v>4</v>
      </c>
      <c r="D50" s="5">
        <v>703.5</v>
      </c>
    </row>
    <row r="51" spans="1:4" x14ac:dyDescent="0.2">
      <c r="A51" s="4">
        <v>7647</v>
      </c>
      <c r="B51" s="5">
        <v>45013</v>
      </c>
      <c r="C51" s="5">
        <v>10</v>
      </c>
      <c r="D51" s="5">
        <v>775.2</v>
      </c>
    </row>
    <row r="52" spans="1:4" x14ac:dyDescent="0.2">
      <c r="A52" s="4">
        <v>7649</v>
      </c>
      <c r="B52" s="5">
        <v>45018</v>
      </c>
      <c r="C52" s="5">
        <v>6</v>
      </c>
      <c r="D52" s="5">
        <v>603.16666666666663</v>
      </c>
    </row>
    <row r="53" spans="1:4" x14ac:dyDescent="0.2">
      <c r="A53" s="4">
        <v>7650</v>
      </c>
      <c r="B53" s="5">
        <v>45014</v>
      </c>
      <c r="C53" s="5">
        <v>6</v>
      </c>
      <c r="D53" s="5">
        <v>727.33333333333337</v>
      </c>
    </row>
    <row r="54" spans="1:4" x14ac:dyDescent="0.2">
      <c r="A54" s="4">
        <v>7651</v>
      </c>
      <c r="B54" s="5">
        <v>45010</v>
      </c>
      <c r="C54" s="5">
        <v>5</v>
      </c>
      <c r="D54" s="5">
        <v>747.4</v>
      </c>
    </row>
    <row r="55" spans="1:4" x14ac:dyDescent="0.2">
      <c r="A55" s="4">
        <v>7652</v>
      </c>
      <c r="B55" s="5">
        <v>45023</v>
      </c>
      <c r="C55" s="5">
        <v>3</v>
      </c>
      <c r="D55" s="5">
        <v>691</v>
      </c>
    </row>
    <row r="56" spans="1:4" x14ac:dyDescent="0.2">
      <c r="A56" s="4">
        <v>7653</v>
      </c>
      <c r="B56" s="5">
        <v>45014</v>
      </c>
      <c r="C56" s="5">
        <v>4</v>
      </c>
      <c r="D56" s="5">
        <v>649.5</v>
      </c>
    </row>
    <row r="57" spans="1:4" x14ac:dyDescent="0.2">
      <c r="A57" s="4">
        <v>7654</v>
      </c>
      <c r="B57" s="5">
        <v>45014</v>
      </c>
      <c r="C57" s="5">
        <v>7</v>
      </c>
      <c r="D57" s="5">
        <v>695.85714285714289</v>
      </c>
    </row>
    <row r="58" spans="1:4" x14ac:dyDescent="0.2">
      <c r="A58" s="4">
        <v>7655</v>
      </c>
      <c r="B58" s="5">
        <v>45014</v>
      </c>
      <c r="C58" s="5">
        <v>1</v>
      </c>
      <c r="D58" s="5">
        <v>1095</v>
      </c>
    </row>
    <row r="59" spans="1:4" x14ac:dyDescent="0.2">
      <c r="A59" s="4">
        <v>7656</v>
      </c>
      <c r="B59" s="5">
        <v>45023</v>
      </c>
      <c r="C59" s="5">
        <v>3</v>
      </c>
      <c r="D59" s="5">
        <v>727</v>
      </c>
    </row>
    <row r="60" spans="1:4" x14ac:dyDescent="0.2">
      <c r="A60" s="4">
        <v>7658</v>
      </c>
      <c r="B60" s="5">
        <v>45008</v>
      </c>
      <c r="C60" s="5">
        <v>6</v>
      </c>
      <c r="D60" s="5">
        <v>820.83333333333337</v>
      </c>
    </row>
    <row r="61" spans="1:4" x14ac:dyDescent="0.2">
      <c r="A61" s="4">
        <v>7659</v>
      </c>
      <c r="B61" s="5">
        <v>44978</v>
      </c>
      <c r="C61" s="5">
        <v>3</v>
      </c>
      <c r="D61" s="5">
        <v>781.66666666666663</v>
      </c>
    </row>
    <row r="62" spans="1:4" x14ac:dyDescent="0.2">
      <c r="A62" s="4">
        <v>7660</v>
      </c>
      <c r="B62" s="5">
        <v>45021</v>
      </c>
      <c r="C62" s="5">
        <v>5</v>
      </c>
      <c r="D62" s="5">
        <v>609.79999999999995</v>
      </c>
    </row>
    <row r="63" spans="1:4" x14ac:dyDescent="0.2">
      <c r="A63" s="4">
        <v>7661</v>
      </c>
      <c r="B63" s="5">
        <v>44959</v>
      </c>
      <c r="C63" s="5">
        <v>3</v>
      </c>
      <c r="D63" s="5">
        <v>356.66666666666669</v>
      </c>
    </row>
    <row r="64" spans="1:4" x14ac:dyDescent="0.2">
      <c r="A64" s="4">
        <v>7662</v>
      </c>
      <c r="B64" s="5">
        <v>45016</v>
      </c>
      <c r="C64" s="5">
        <v>4</v>
      </c>
      <c r="D64" s="5">
        <v>799.25</v>
      </c>
    </row>
    <row r="65" spans="1:4" x14ac:dyDescent="0.2">
      <c r="A65" s="4">
        <v>7663</v>
      </c>
      <c r="B65" s="5">
        <v>45016</v>
      </c>
      <c r="C65" s="5">
        <v>3</v>
      </c>
      <c r="D65" s="5">
        <v>827.33333333333337</v>
      </c>
    </row>
    <row r="66" spans="1:4" x14ac:dyDescent="0.2">
      <c r="A66" s="4">
        <v>7664</v>
      </c>
      <c r="B66" s="5">
        <v>45017</v>
      </c>
      <c r="C66" s="5">
        <v>6</v>
      </c>
      <c r="D66" s="5">
        <v>624.66666666666663</v>
      </c>
    </row>
    <row r="67" spans="1:4" x14ac:dyDescent="0.2">
      <c r="A67" s="4">
        <v>7665</v>
      </c>
      <c r="B67" s="5">
        <v>45000</v>
      </c>
      <c r="C67" s="5">
        <v>4</v>
      </c>
      <c r="D67" s="5">
        <v>742.75</v>
      </c>
    </row>
    <row r="68" spans="1:4" x14ac:dyDescent="0.2">
      <c r="A68" s="4">
        <v>7666</v>
      </c>
      <c r="B68" s="5">
        <v>44996</v>
      </c>
      <c r="C68" s="5">
        <v>7</v>
      </c>
      <c r="D68" s="5">
        <v>707.57142857142856</v>
      </c>
    </row>
    <row r="69" spans="1:4" x14ac:dyDescent="0.2">
      <c r="A69" s="4">
        <v>7667</v>
      </c>
      <c r="B69" s="5">
        <v>45018</v>
      </c>
      <c r="C69" s="5">
        <v>6</v>
      </c>
      <c r="D69" s="5">
        <v>677.66666666666663</v>
      </c>
    </row>
    <row r="70" spans="1:4" x14ac:dyDescent="0.2">
      <c r="A70" s="4">
        <v>7668</v>
      </c>
      <c r="B70" s="5">
        <v>45011</v>
      </c>
      <c r="C70" s="5">
        <v>7</v>
      </c>
      <c r="D70" s="5">
        <v>719.57142857142856</v>
      </c>
    </row>
    <row r="71" spans="1:4" x14ac:dyDescent="0.2">
      <c r="A71" s="4">
        <v>7669</v>
      </c>
      <c r="B71" s="5">
        <v>45005</v>
      </c>
      <c r="C71" s="5">
        <v>1</v>
      </c>
      <c r="D71" s="5">
        <v>456</v>
      </c>
    </row>
    <row r="72" spans="1:4" x14ac:dyDescent="0.2">
      <c r="A72" s="4">
        <v>7670</v>
      </c>
      <c r="B72" s="5">
        <v>44972</v>
      </c>
      <c r="C72" s="5">
        <v>3</v>
      </c>
      <c r="D72" s="5">
        <v>567</v>
      </c>
    </row>
    <row r="73" spans="1:4" x14ac:dyDescent="0.2">
      <c r="A73" s="4">
        <v>7671</v>
      </c>
      <c r="B73" s="5">
        <v>44997</v>
      </c>
      <c r="C73" s="5">
        <v>6</v>
      </c>
      <c r="D73" s="5">
        <v>682.66666666666663</v>
      </c>
    </row>
    <row r="74" spans="1:4" x14ac:dyDescent="0.2">
      <c r="A74" s="4">
        <v>7672</v>
      </c>
      <c r="B74" s="5">
        <v>45012</v>
      </c>
      <c r="C74" s="5">
        <v>7</v>
      </c>
      <c r="D74" s="5">
        <v>694.28571428571433</v>
      </c>
    </row>
    <row r="75" spans="1:4" x14ac:dyDescent="0.2">
      <c r="A75" s="4">
        <v>7673</v>
      </c>
      <c r="B75" s="5">
        <v>45007</v>
      </c>
      <c r="C75" s="5">
        <v>3</v>
      </c>
      <c r="D75" s="5">
        <v>943.66666666666663</v>
      </c>
    </row>
    <row r="76" spans="1:4" x14ac:dyDescent="0.2">
      <c r="A76" s="4">
        <v>7674</v>
      </c>
      <c r="B76" s="5">
        <v>44999</v>
      </c>
      <c r="C76" s="5">
        <v>3</v>
      </c>
      <c r="D76" s="5">
        <v>326.33333333333331</v>
      </c>
    </row>
    <row r="77" spans="1:4" x14ac:dyDescent="0.2">
      <c r="A77" s="4">
        <v>7675</v>
      </c>
      <c r="B77" s="5">
        <v>45020</v>
      </c>
      <c r="C77" s="5">
        <v>4</v>
      </c>
      <c r="D77" s="5">
        <v>729.75</v>
      </c>
    </row>
    <row r="78" spans="1:4" x14ac:dyDescent="0.2">
      <c r="A78" s="4">
        <v>7676</v>
      </c>
      <c r="B78" s="5">
        <v>45019</v>
      </c>
      <c r="C78" s="5">
        <v>6</v>
      </c>
      <c r="D78" s="5">
        <v>616.5</v>
      </c>
    </row>
    <row r="79" spans="1:4" x14ac:dyDescent="0.2">
      <c r="A79" s="4">
        <v>7677</v>
      </c>
      <c r="B79" s="5">
        <v>45016</v>
      </c>
      <c r="C79" s="5">
        <v>2</v>
      </c>
      <c r="D79" s="5">
        <v>966</v>
      </c>
    </row>
    <row r="80" spans="1:4" x14ac:dyDescent="0.2">
      <c r="A80" s="4">
        <v>7678</v>
      </c>
      <c r="B80" s="5">
        <v>45020</v>
      </c>
      <c r="C80" s="5">
        <v>4</v>
      </c>
      <c r="D80" s="5">
        <v>739.25</v>
      </c>
    </row>
    <row r="81" spans="1:4" x14ac:dyDescent="0.2">
      <c r="A81" s="4">
        <v>7679</v>
      </c>
      <c r="B81" s="5">
        <v>45011</v>
      </c>
      <c r="C81" s="5">
        <v>3</v>
      </c>
      <c r="D81" s="5">
        <v>707.66666666666663</v>
      </c>
    </row>
    <row r="82" spans="1:4" x14ac:dyDescent="0.2">
      <c r="A82" s="4">
        <v>7680</v>
      </c>
      <c r="B82" s="5">
        <v>45023</v>
      </c>
      <c r="C82" s="5">
        <v>3</v>
      </c>
      <c r="D82" s="5">
        <v>866</v>
      </c>
    </row>
    <row r="83" spans="1:4" x14ac:dyDescent="0.2">
      <c r="A83" s="4">
        <v>7681</v>
      </c>
      <c r="B83" s="5">
        <v>44995</v>
      </c>
      <c r="C83" s="5">
        <v>6</v>
      </c>
      <c r="D83" s="5">
        <v>942.66666666666663</v>
      </c>
    </row>
    <row r="84" spans="1:4" x14ac:dyDescent="0.2">
      <c r="A84" s="4">
        <v>7682</v>
      </c>
      <c r="B84" s="5">
        <v>45017</v>
      </c>
      <c r="C84" s="5">
        <v>5</v>
      </c>
      <c r="D84" s="5">
        <v>783.4</v>
      </c>
    </row>
    <row r="85" spans="1:4" x14ac:dyDescent="0.2">
      <c r="A85" s="4">
        <v>7683</v>
      </c>
      <c r="B85" s="5">
        <v>44990</v>
      </c>
      <c r="C85" s="5">
        <v>4</v>
      </c>
      <c r="D85" s="5">
        <v>595.25</v>
      </c>
    </row>
    <row r="86" spans="1:4" x14ac:dyDescent="0.2">
      <c r="A86" s="4">
        <v>7684</v>
      </c>
      <c r="B86" s="5">
        <v>45020</v>
      </c>
      <c r="C86" s="5">
        <v>3</v>
      </c>
      <c r="D86" s="5">
        <v>803.66666666666663</v>
      </c>
    </row>
    <row r="87" spans="1:4" x14ac:dyDescent="0.2">
      <c r="A87" s="4">
        <v>7685</v>
      </c>
      <c r="B87" s="5">
        <v>45006</v>
      </c>
      <c r="C87" s="5">
        <v>6</v>
      </c>
      <c r="D87" s="5">
        <v>813.16666666666663</v>
      </c>
    </row>
    <row r="88" spans="1:4" x14ac:dyDescent="0.2">
      <c r="A88" s="4">
        <v>7686</v>
      </c>
      <c r="B88" s="5">
        <v>44988</v>
      </c>
      <c r="C88" s="5">
        <v>5</v>
      </c>
      <c r="D88" s="5">
        <v>746.6</v>
      </c>
    </row>
    <row r="89" spans="1:4" x14ac:dyDescent="0.2">
      <c r="A89" s="4">
        <v>7687</v>
      </c>
      <c r="B89" s="5">
        <v>45005</v>
      </c>
      <c r="C89" s="5">
        <v>3</v>
      </c>
      <c r="D89" s="5">
        <v>896</v>
      </c>
    </row>
    <row r="90" spans="1:4" x14ac:dyDescent="0.2">
      <c r="A90" s="4">
        <v>7688</v>
      </c>
      <c r="B90" s="5">
        <v>44990</v>
      </c>
      <c r="C90" s="5">
        <v>5</v>
      </c>
      <c r="D90" s="5">
        <v>813.8</v>
      </c>
    </row>
    <row r="91" spans="1:4" x14ac:dyDescent="0.2">
      <c r="A91" s="4">
        <v>7689</v>
      </c>
      <c r="B91" s="5">
        <v>45014</v>
      </c>
      <c r="C91" s="5">
        <v>5</v>
      </c>
      <c r="D91" s="5">
        <v>589</v>
      </c>
    </row>
    <row r="92" spans="1:4" x14ac:dyDescent="0.2">
      <c r="A92" s="4">
        <v>7690</v>
      </c>
      <c r="B92" s="5">
        <v>45023</v>
      </c>
      <c r="C92" s="5">
        <v>4</v>
      </c>
      <c r="D92" s="5">
        <v>737.25</v>
      </c>
    </row>
    <row r="93" spans="1:4" x14ac:dyDescent="0.2">
      <c r="A93" s="4">
        <v>7691</v>
      </c>
      <c r="B93" s="5">
        <v>44996</v>
      </c>
      <c r="C93" s="5">
        <v>4</v>
      </c>
      <c r="D93" s="5">
        <v>835</v>
      </c>
    </row>
    <row r="94" spans="1:4" x14ac:dyDescent="0.2">
      <c r="A94" s="4">
        <v>7692</v>
      </c>
      <c r="B94" s="5">
        <v>44988</v>
      </c>
      <c r="C94" s="5">
        <v>5</v>
      </c>
      <c r="D94" s="5">
        <v>573</v>
      </c>
    </row>
    <row r="95" spans="1:4" x14ac:dyDescent="0.2">
      <c r="A95" s="4">
        <v>7693</v>
      </c>
      <c r="B95" s="5">
        <v>45013</v>
      </c>
      <c r="C95" s="5">
        <v>5</v>
      </c>
      <c r="D95" s="5">
        <v>793.8</v>
      </c>
    </row>
    <row r="96" spans="1:4" x14ac:dyDescent="0.2">
      <c r="A96" s="4">
        <v>7694</v>
      </c>
      <c r="B96" s="5">
        <v>45019</v>
      </c>
      <c r="C96" s="5">
        <v>6</v>
      </c>
      <c r="D96" s="5">
        <v>908.33333333333337</v>
      </c>
    </row>
    <row r="97" spans="1:4" x14ac:dyDescent="0.2">
      <c r="A97" s="4">
        <v>7695</v>
      </c>
      <c r="B97" s="5">
        <v>44999</v>
      </c>
      <c r="C97" s="5">
        <v>4</v>
      </c>
      <c r="D97" s="5">
        <v>372.75</v>
      </c>
    </row>
    <row r="98" spans="1:4" x14ac:dyDescent="0.2">
      <c r="A98" s="4">
        <v>7696</v>
      </c>
      <c r="B98" s="5">
        <v>45008</v>
      </c>
      <c r="C98" s="5">
        <v>11</v>
      </c>
      <c r="D98" s="5">
        <v>803</v>
      </c>
    </row>
    <row r="99" spans="1:4" x14ac:dyDescent="0.2">
      <c r="A99" s="4">
        <v>7697</v>
      </c>
      <c r="B99" s="5">
        <v>44973</v>
      </c>
      <c r="C99" s="5">
        <v>5</v>
      </c>
      <c r="D99" s="5">
        <v>555.79999999999995</v>
      </c>
    </row>
    <row r="100" spans="1:4" x14ac:dyDescent="0.2">
      <c r="A100" s="4">
        <v>7698</v>
      </c>
      <c r="B100" s="5">
        <v>44986</v>
      </c>
      <c r="C100" s="5">
        <v>4</v>
      </c>
      <c r="D100" s="5">
        <v>795</v>
      </c>
    </row>
    <row r="101" spans="1:4" x14ac:dyDescent="0.2">
      <c r="A101" s="4">
        <v>7699</v>
      </c>
      <c r="B101" s="5">
        <v>45023</v>
      </c>
      <c r="C101" s="5">
        <v>3</v>
      </c>
      <c r="D101" s="5">
        <v>643.66666666666663</v>
      </c>
    </row>
    <row r="102" spans="1:4" x14ac:dyDescent="0.2">
      <c r="A102" s="4">
        <v>7700</v>
      </c>
      <c r="B102" s="5">
        <v>45000</v>
      </c>
      <c r="C102" s="5">
        <v>5</v>
      </c>
      <c r="D102" s="5">
        <v>643.20000000000005</v>
      </c>
    </row>
    <row r="103" spans="1:4" x14ac:dyDescent="0.2">
      <c r="A103" s="4">
        <v>7701</v>
      </c>
      <c r="B103" s="5">
        <v>45010</v>
      </c>
      <c r="C103" s="5">
        <v>6</v>
      </c>
      <c r="D103" s="5">
        <v>577.66666666666663</v>
      </c>
    </row>
    <row r="104" spans="1:4" x14ac:dyDescent="0.2">
      <c r="A104" s="4">
        <v>7702</v>
      </c>
      <c r="B104" s="5">
        <v>45023</v>
      </c>
      <c r="C104" s="5">
        <v>7</v>
      </c>
      <c r="D104" s="5">
        <v>656.42857142857144</v>
      </c>
    </row>
    <row r="105" spans="1:4" x14ac:dyDescent="0.2">
      <c r="A105" s="4">
        <v>7703</v>
      </c>
      <c r="B105" s="5">
        <v>45006</v>
      </c>
      <c r="C105" s="5">
        <v>5</v>
      </c>
      <c r="D105" s="5">
        <v>664.2</v>
      </c>
    </row>
    <row r="106" spans="1:4" x14ac:dyDescent="0.2">
      <c r="A106" s="4">
        <v>7704</v>
      </c>
      <c r="B106" s="5">
        <v>45000</v>
      </c>
      <c r="C106" s="5">
        <v>4</v>
      </c>
      <c r="D106" s="5">
        <v>711</v>
      </c>
    </row>
    <row r="107" spans="1:4" x14ac:dyDescent="0.2">
      <c r="A107" s="4">
        <v>7705</v>
      </c>
      <c r="B107" s="5">
        <v>44970</v>
      </c>
      <c r="C107" s="5">
        <v>5</v>
      </c>
      <c r="D107" s="5">
        <v>972</v>
      </c>
    </row>
    <row r="108" spans="1:4" x14ac:dyDescent="0.2">
      <c r="A108" s="4">
        <v>7706</v>
      </c>
      <c r="B108" s="5">
        <v>44996</v>
      </c>
      <c r="C108" s="5">
        <v>3</v>
      </c>
      <c r="D108" s="5">
        <v>830</v>
      </c>
    </row>
    <row r="109" spans="1:4" x14ac:dyDescent="0.2">
      <c r="A109" s="4">
        <v>7707</v>
      </c>
      <c r="B109" s="5">
        <v>45009</v>
      </c>
      <c r="C109" s="5">
        <v>8</v>
      </c>
      <c r="D109" s="5">
        <v>651.5</v>
      </c>
    </row>
    <row r="110" spans="1:4" x14ac:dyDescent="0.2">
      <c r="A110" s="4">
        <v>7708</v>
      </c>
      <c r="B110" s="5">
        <v>45017</v>
      </c>
      <c r="C110" s="5">
        <v>4</v>
      </c>
      <c r="D110" s="5">
        <v>861.5</v>
      </c>
    </row>
    <row r="111" spans="1:4" x14ac:dyDescent="0.2">
      <c r="A111" s="4">
        <v>7709</v>
      </c>
      <c r="B111" s="5">
        <v>45023</v>
      </c>
      <c r="C111" s="5">
        <v>6</v>
      </c>
      <c r="D111" s="5">
        <v>641.83333333333337</v>
      </c>
    </row>
    <row r="112" spans="1:4" x14ac:dyDescent="0.2">
      <c r="A112" s="4">
        <v>7710</v>
      </c>
      <c r="B112" s="5">
        <v>44990</v>
      </c>
      <c r="C112" s="5">
        <v>4</v>
      </c>
      <c r="D112" s="5">
        <v>688.5</v>
      </c>
    </row>
    <row r="113" spans="1:4" x14ac:dyDescent="0.2">
      <c r="A113" s="4">
        <v>7711</v>
      </c>
      <c r="B113" s="5">
        <v>45011</v>
      </c>
      <c r="C113" s="5">
        <v>2</v>
      </c>
      <c r="D113" s="5">
        <v>628.5</v>
      </c>
    </row>
    <row r="114" spans="1:4" x14ac:dyDescent="0.2">
      <c r="A114" s="4">
        <v>7712</v>
      </c>
      <c r="B114" s="5">
        <v>45020</v>
      </c>
      <c r="C114" s="5">
        <v>5</v>
      </c>
      <c r="D114" s="5">
        <v>739.8</v>
      </c>
    </row>
    <row r="115" spans="1:4" x14ac:dyDescent="0.2">
      <c r="A115" s="4">
        <v>7713</v>
      </c>
      <c r="B115" s="5">
        <v>45012</v>
      </c>
      <c r="C115" s="5">
        <v>5</v>
      </c>
      <c r="D115" s="5">
        <v>878.6</v>
      </c>
    </row>
    <row r="116" spans="1:4" x14ac:dyDescent="0.2">
      <c r="A116" s="4">
        <v>7714</v>
      </c>
      <c r="B116" s="5">
        <v>45007</v>
      </c>
      <c r="C116" s="5">
        <v>6</v>
      </c>
      <c r="D116" s="5">
        <v>842</v>
      </c>
    </row>
    <row r="117" spans="1:4" x14ac:dyDescent="0.2">
      <c r="A117" s="4">
        <v>7715</v>
      </c>
      <c r="B117" s="5">
        <v>44989</v>
      </c>
      <c r="C117" s="5">
        <v>5</v>
      </c>
      <c r="D117" s="5">
        <v>434.6</v>
      </c>
    </row>
    <row r="118" spans="1:4" x14ac:dyDescent="0.2">
      <c r="A118" s="4">
        <v>7716</v>
      </c>
      <c r="B118" s="5">
        <v>44972</v>
      </c>
      <c r="C118" s="5">
        <v>6</v>
      </c>
      <c r="D118" s="5">
        <v>810</v>
      </c>
    </row>
    <row r="119" spans="1:4" x14ac:dyDescent="0.2">
      <c r="A119" s="4">
        <v>7718</v>
      </c>
      <c r="B119" s="5">
        <v>45019</v>
      </c>
      <c r="C119" s="5">
        <v>4</v>
      </c>
      <c r="D119" s="5">
        <v>847</v>
      </c>
    </row>
    <row r="120" spans="1:4" x14ac:dyDescent="0.2">
      <c r="A120" s="4">
        <v>7719</v>
      </c>
      <c r="B120" s="5">
        <v>45008</v>
      </c>
      <c r="C120" s="5">
        <v>4</v>
      </c>
      <c r="D120" s="5">
        <v>866.75</v>
      </c>
    </row>
    <row r="121" spans="1:4" x14ac:dyDescent="0.2">
      <c r="A121" s="4">
        <v>7720</v>
      </c>
      <c r="B121" s="5">
        <v>45015</v>
      </c>
      <c r="C121" s="5">
        <v>7</v>
      </c>
      <c r="D121" s="5">
        <v>726.71428571428567</v>
      </c>
    </row>
    <row r="122" spans="1:4" x14ac:dyDescent="0.2">
      <c r="A122" s="4">
        <v>7721</v>
      </c>
      <c r="B122" s="5">
        <v>45010</v>
      </c>
      <c r="C122" s="5">
        <v>5</v>
      </c>
      <c r="D122" s="5">
        <v>910.6</v>
      </c>
    </row>
    <row r="123" spans="1:4" x14ac:dyDescent="0.2">
      <c r="A123" s="4">
        <v>7722</v>
      </c>
      <c r="B123" s="5">
        <v>45011</v>
      </c>
      <c r="C123" s="5">
        <v>4</v>
      </c>
      <c r="D123" s="5">
        <v>737.5</v>
      </c>
    </row>
    <row r="124" spans="1:4" x14ac:dyDescent="0.2">
      <c r="A124" s="4">
        <v>7724</v>
      </c>
      <c r="B124" s="5">
        <v>45008</v>
      </c>
      <c r="C124" s="5">
        <v>5</v>
      </c>
      <c r="D124" s="5">
        <v>657.4</v>
      </c>
    </row>
    <row r="125" spans="1:4" x14ac:dyDescent="0.2">
      <c r="A125" s="4">
        <v>7725</v>
      </c>
      <c r="B125" s="5">
        <v>45022</v>
      </c>
      <c r="C125" s="5">
        <v>3</v>
      </c>
      <c r="D125" s="5">
        <v>691.33333333333337</v>
      </c>
    </row>
    <row r="126" spans="1:4" x14ac:dyDescent="0.2">
      <c r="A126" s="4">
        <v>7726</v>
      </c>
      <c r="B126" s="5">
        <v>45018</v>
      </c>
      <c r="C126" s="5">
        <v>6</v>
      </c>
      <c r="D126" s="5">
        <v>677.5</v>
      </c>
    </row>
    <row r="127" spans="1:4" x14ac:dyDescent="0.2">
      <c r="A127" s="4">
        <v>7727</v>
      </c>
      <c r="B127" s="5">
        <v>44989</v>
      </c>
      <c r="C127" s="5">
        <v>3</v>
      </c>
      <c r="D127" s="5">
        <v>851</v>
      </c>
    </row>
    <row r="128" spans="1:4" x14ac:dyDescent="0.2">
      <c r="A128" s="4">
        <v>7728</v>
      </c>
      <c r="B128" s="5">
        <v>44974</v>
      </c>
      <c r="C128" s="5">
        <v>2</v>
      </c>
      <c r="D128" s="5">
        <v>557</v>
      </c>
    </row>
    <row r="129" spans="1:4" x14ac:dyDescent="0.2">
      <c r="A129" s="4">
        <v>7729</v>
      </c>
      <c r="B129" s="5">
        <v>45023</v>
      </c>
      <c r="C129" s="5">
        <v>6</v>
      </c>
      <c r="D129" s="5">
        <v>800.33333333333337</v>
      </c>
    </row>
    <row r="130" spans="1:4" x14ac:dyDescent="0.2">
      <c r="A130" s="4">
        <v>7730</v>
      </c>
      <c r="B130" s="5">
        <v>45001</v>
      </c>
      <c r="C130" s="5">
        <v>9</v>
      </c>
      <c r="D130" s="5">
        <v>804.88888888888891</v>
      </c>
    </row>
    <row r="131" spans="1:4" x14ac:dyDescent="0.2">
      <c r="A131" s="4">
        <v>7731</v>
      </c>
      <c r="B131" s="5">
        <v>44972</v>
      </c>
      <c r="C131" s="5">
        <v>2</v>
      </c>
      <c r="D131" s="5">
        <v>285.5</v>
      </c>
    </row>
    <row r="132" spans="1:4" x14ac:dyDescent="0.2">
      <c r="A132" s="4">
        <v>7733</v>
      </c>
      <c r="B132" s="5">
        <v>45009</v>
      </c>
      <c r="C132" s="5">
        <v>8</v>
      </c>
      <c r="D132" s="5">
        <v>634.25</v>
      </c>
    </row>
    <row r="133" spans="1:4" x14ac:dyDescent="0.2">
      <c r="A133" s="4">
        <v>7734</v>
      </c>
      <c r="B133" s="5">
        <v>45008</v>
      </c>
      <c r="C133" s="5">
        <v>5</v>
      </c>
      <c r="D133" s="5">
        <v>668.4</v>
      </c>
    </row>
    <row r="134" spans="1:4" x14ac:dyDescent="0.2">
      <c r="A134" s="4">
        <v>7735</v>
      </c>
      <c r="B134" s="5">
        <v>44980</v>
      </c>
      <c r="C134" s="5">
        <v>3</v>
      </c>
      <c r="D134" s="5">
        <v>667.33333333333337</v>
      </c>
    </row>
    <row r="135" spans="1:4" x14ac:dyDescent="0.2">
      <c r="A135" s="4">
        <v>7736</v>
      </c>
      <c r="B135" s="5">
        <v>44986</v>
      </c>
      <c r="C135" s="5">
        <v>7</v>
      </c>
      <c r="D135" s="5">
        <v>801.42857142857144</v>
      </c>
    </row>
    <row r="136" spans="1:4" x14ac:dyDescent="0.2">
      <c r="A136" s="4">
        <v>7737</v>
      </c>
      <c r="B136" s="5">
        <v>45018</v>
      </c>
      <c r="C136" s="5">
        <v>8</v>
      </c>
      <c r="D136" s="5">
        <v>655.625</v>
      </c>
    </row>
    <row r="137" spans="1:4" x14ac:dyDescent="0.2">
      <c r="A137" s="4">
        <v>7738</v>
      </c>
      <c r="B137" s="5">
        <v>45006</v>
      </c>
      <c r="C137" s="5">
        <v>3</v>
      </c>
      <c r="D137" s="5">
        <v>732.66666666666663</v>
      </c>
    </row>
    <row r="138" spans="1:4" x14ac:dyDescent="0.2">
      <c r="A138" s="4">
        <v>7739</v>
      </c>
      <c r="B138" s="5">
        <v>45017</v>
      </c>
      <c r="C138" s="5">
        <v>4</v>
      </c>
      <c r="D138" s="5">
        <v>927.75</v>
      </c>
    </row>
    <row r="139" spans="1:4" x14ac:dyDescent="0.2">
      <c r="A139" s="4">
        <v>7740</v>
      </c>
      <c r="B139" s="5">
        <v>44995</v>
      </c>
      <c r="C139" s="5">
        <v>4</v>
      </c>
      <c r="D139" s="5">
        <v>708.5</v>
      </c>
    </row>
    <row r="140" spans="1:4" x14ac:dyDescent="0.2">
      <c r="A140" s="4">
        <v>7741</v>
      </c>
      <c r="B140" s="5">
        <v>44992</v>
      </c>
      <c r="C140" s="5">
        <v>5</v>
      </c>
      <c r="D140" s="5">
        <v>814.4</v>
      </c>
    </row>
    <row r="141" spans="1:4" x14ac:dyDescent="0.2">
      <c r="A141" s="4">
        <v>7742</v>
      </c>
      <c r="B141" s="5">
        <v>44988</v>
      </c>
      <c r="C141" s="5">
        <v>4</v>
      </c>
      <c r="D141" s="5">
        <v>798.25</v>
      </c>
    </row>
    <row r="142" spans="1:4" x14ac:dyDescent="0.2">
      <c r="A142" s="4">
        <v>7743</v>
      </c>
      <c r="B142" s="5">
        <v>44996</v>
      </c>
      <c r="C142" s="5">
        <v>4</v>
      </c>
      <c r="D142" s="5">
        <v>654.5</v>
      </c>
    </row>
    <row r="143" spans="1:4" x14ac:dyDescent="0.2">
      <c r="A143" s="4">
        <v>7744</v>
      </c>
      <c r="B143" s="5">
        <v>44991</v>
      </c>
      <c r="C143" s="5">
        <v>5</v>
      </c>
      <c r="D143" s="5">
        <v>606.4</v>
      </c>
    </row>
    <row r="144" spans="1:4" x14ac:dyDescent="0.2">
      <c r="A144" s="4">
        <v>7745</v>
      </c>
      <c r="B144" s="5">
        <v>45006</v>
      </c>
      <c r="C144" s="5">
        <v>6</v>
      </c>
      <c r="D144" s="5">
        <v>901.66666666666663</v>
      </c>
    </row>
    <row r="145" spans="1:4" x14ac:dyDescent="0.2">
      <c r="A145" s="4">
        <v>7746</v>
      </c>
      <c r="B145" s="5">
        <v>44994</v>
      </c>
      <c r="C145" s="5">
        <v>3</v>
      </c>
      <c r="D145" s="5">
        <v>478.66666666666669</v>
      </c>
    </row>
    <row r="146" spans="1:4" x14ac:dyDescent="0.2">
      <c r="A146" s="4">
        <v>7747</v>
      </c>
      <c r="B146" s="5">
        <v>45008</v>
      </c>
      <c r="C146" s="5">
        <v>10</v>
      </c>
      <c r="D146" s="5">
        <v>574.20000000000005</v>
      </c>
    </row>
    <row r="147" spans="1:4" x14ac:dyDescent="0.2">
      <c r="A147" s="4">
        <v>7748</v>
      </c>
      <c r="B147" s="5">
        <v>45023</v>
      </c>
      <c r="C147" s="5">
        <v>7</v>
      </c>
      <c r="D147" s="5">
        <v>774</v>
      </c>
    </row>
    <row r="148" spans="1:4" x14ac:dyDescent="0.2">
      <c r="A148" s="4">
        <v>7749</v>
      </c>
      <c r="B148" s="5">
        <v>45002</v>
      </c>
      <c r="C148" s="5">
        <v>3</v>
      </c>
      <c r="D148" s="5">
        <v>925</v>
      </c>
    </row>
    <row r="149" spans="1:4" x14ac:dyDescent="0.2">
      <c r="A149" s="4">
        <v>7750</v>
      </c>
      <c r="B149" s="5">
        <v>44993</v>
      </c>
      <c r="C149" s="5">
        <v>6</v>
      </c>
      <c r="D149" s="5">
        <v>817.5</v>
      </c>
    </row>
    <row r="150" spans="1:4" x14ac:dyDescent="0.2">
      <c r="A150" s="4">
        <v>7751</v>
      </c>
      <c r="B150" s="5">
        <v>45013</v>
      </c>
      <c r="C150" s="5">
        <v>7</v>
      </c>
      <c r="D150" s="5">
        <v>729.42857142857144</v>
      </c>
    </row>
    <row r="151" spans="1:4" x14ac:dyDescent="0.2">
      <c r="A151" s="4">
        <v>7752</v>
      </c>
      <c r="B151" s="5">
        <v>45010</v>
      </c>
      <c r="C151" s="5">
        <v>2</v>
      </c>
      <c r="D151" s="5">
        <v>470.5</v>
      </c>
    </row>
    <row r="152" spans="1:4" x14ac:dyDescent="0.2">
      <c r="A152" s="4">
        <v>7754</v>
      </c>
      <c r="B152" s="5">
        <v>44997</v>
      </c>
      <c r="C152" s="5">
        <v>6</v>
      </c>
      <c r="D152" s="5">
        <v>555</v>
      </c>
    </row>
    <row r="153" spans="1:4" x14ac:dyDescent="0.2">
      <c r="A153" s="4">
        <v>7755</v>
      </c>
      <c r="B153" s="5">
        <v>45020</v>
      </c>
      <c r="C153" s="5">
        <v>7</v>
      </c>
      <c r="D153" s="5">
        <v>724.57142857142856</v>
      </c>
    </row>
    <row r="154" spans="1:4" x14ac:dyDescent="0.2">
      <c r="A154" s="4">
        <v>7756</v>
      </c>
      <c r="B154" s="5">
        <v>45022</v>
      </c>
      <c r="C154" s="5">
        <v>8</v>
      </c>
      <c r="D154" s="5">
        <v>640.125</v>
      </c>
    </row>
    <row r="155" spans="1:4" x14ac:dyDescent="0.2">
      <c r="A155" s="4">
        <v>7757</v>
      </c>
      <c r="B155" s="5">
        <v>45011</v>
      </c>
      <c r="C155" s="5">
        <v>3</v>
      </c>
      <c r="D155" s="5">
        <v>859</v>
      </c>
    </row>
    <row r="156" spans="1:4" x14ac:dyDescent="0.2">
      <c r="A156" s="4">
        <v>7758</v>
      </c>
      <c r="B156" s="5">
        <v>44999</v>
      </c>
      <c r="C156" s="5">
        <v>5</v>
      </c>
      <c r="D156" s="5">
        <v>832.8</v>
      </c>
    </row>
    <row r="157" spans="1:4" x14ac:dyDescent="0.2">
      <c r="A157" s="4">
        <v>7759</v>
      </c>
      <c r="B157" s="5">
        <v>45010</v>
      </c>
      <c r="C157" s="5">
        <v>6</v>
      </c>
      <c r="D157" s="5">
        <v>720.5</v>
      </c>
    </row>
    <row r="158" spans="1:4" x14ac:dyDescent="0.2">
      <c r="A158" s="4">
        <v>7760</v>
      </c>
      <c r="B158" s="5">
        <v>45003</v>
      </c>
      <c r="C158" s="5">
        <v>4</v>
      </c>
      <c r="D158" s="5">
        <v>658.25</v>
      </c>
    </row>
    <row r="159" spans="1:4" x14ac:dyDescent="0.2">
      <c r="A159" s="4">
        <v>7761</v>
      </c>
      <c r="B159" s="5">
        <v>45000</v>
      </c>
      <c r="C159" s="5">
        <v>6</v>
      </c>
      <c r="D159" s="5">
        <v>827.66666666666663</v>
      </c>
    </row>
    <row r="160" spans="1:4" x14ac:dyDescent="0.2">
      <c r="A160" s="4">
        <v>7762</v>
      </c>
      <c r="B160" s="5">
        <v>45001</v>
      </c>
      <c r="C160" s="5">
        <v>8</v>
      </c>
      <c r="D160" s="5">
        <v>745</v>
      </c>
    </row>
    <row r="161" spans="1:4" x14ac:dyDescent="0.2">
      <c r="A161" s="4">
        <v>7763</v>
      </c>
      <c r="B161" s="5">
        <v>45003</v>
      </c>
      <c r="C161" s="5">
        <v>6</v>
      </c>
      <c r="D161" s="5">
        <v>778.16666666666663</v>
      </c>
    </row>
    <row r="162" spans="1:4" x14ac:dyDescent="0.2">
      <c r="A162" s="4">
        <v>7764</v>
      </c>
      <c r="B162" s="5">
        <v>45017</v>
      </c>
      <c r="C162" s="5">
        <v>3</v>
      </c>
      <c r="D162" s="5">
        <v>948.33333333333337</v>
      </c>
    </row>
    <row r="163" spans="1:4" x14ac:dyDescent="0.2">
      <c r="A163" s="4">
        <v>7765</v>
      </c>
      <c r="B163" s="5">
        <v>45009</v>
      </c>
      <c r="C163" s="5">
        <v>6</v>
      </c>
      <c r="D163" s="5">
        <v>746.66666666666663</v>
      </c>
    </row>
    <row r="164" spans="1:4" x14ac:dyDescent="0.2">
      <c r="A164" s="4">
        <v>7766</v>
      </c>
      <c r="B164" s="5">
        <v>45017</v>
      </c>
      <c r="C164" s="5">
        <v>6</v>
      </c>
      <c r="D164" s="5">
        <v>795</v>
      </c>
    </row>
    <row r="165" spans="1:4" x14ac:dyDescent="0.2">
      <c r="A165" s="4">
        <v>7767</v>
      </c>
      <c r="B165" s="5">
        <v>45016</v>
      </c>
      <c r="C165" s="5">
        <v>6</v>
      </c>
      <c r="D165" s="5">
        <v>635.5</v>
      </c>
    </row>
    <row r="166" spans="1:4" x14ac:dyDescent="0.2">
      <c r="A166" s="4">
        <v>7768</v>
      </c>
      <c r="B166" s="5">
        <v>44989</v>
      </c>
      <c r="C166" s="5">
        <v>5</v>
      </c>
      <c r="D166" s="5">
        <v>655.6</v>
      </c>
    </row>
    <row r="167" spans="1:4" x14ac:dyDescent="0.2">
      <c r="A167" s="4">
        <v>7769</v>
      </c>
      <c r="B167" s="5">
        <v>45011</v>
      </c>
      <c r="C167" s="5">
        <v>5</v>
      </c>
      <c r="D167" s="5">
        <v>600.79999999999995</v>
      </c>
    </row>
    <row r="168" spans="1:4" x14ac:dyDescent="0.2">
      <c r="A168" s="4">
        <v>7770</v>
      </c>
      <c r="B168" s="5">
        <v>44939</v>
      </c>
      <c r="C168" s="5">
        <v>2</v>
      </c>
      <c r="D168" s="5">
        <v>639.5</v>
      </c>
    </row>
    <row r="169" spans="1:4" x14ac:dyDescent="0.2">
      <c r="A169" s="4">
        <v>7771</v>
      </c>
      <c r="B169" s="5">
        <v>44982</v>
      </c>
      <c r="C169" s="5">
        <v>7</v>
      </c>
      <c r="D169" s="5">
        <v>361.42857142857144</v>
      </c>
    </row>
    <row r="170" spans="1:4" x14ac:dyDescent="0.2">
      <c r="A170" s="4">
        <v>7772</v>
      </c>
      <c r="B170" s="5">
        <v>44998</v>
      </c>
      <c r="C170" s="5">
        <v>5</v>
      </c>
      <c r="D170" s="5">
        <v>729.8</v>
      </c>
    </row>
    <row r="171" spans="1:4" x14ac:dyDescent="0.2">
      <c r="A171" s="4">
        <v>7773</v>
      </c>
      <c r="B171" s="5">
        <v>45018</v>
      </c>
      <c r="C171" s="5">
        <v>2</v>
      </c>
      <c r="D171" s="5">
        <v>391.5</v>
      </c>
    </row>
    <row r="172" spans="1:4" x14ac:dyDescent="0.2">
      <c r="A172" s="4">
        <v>7774</v>
      </c>
      <c r="B172" s="5">
        <v>45009</v>
      </c>
      <c r="C172" s="5">
        <v>5</v>
      </c>
      <c r="D172" s="5">
        <v>677.8</v>
      </c>
    </row>
    <row r="173" spans="1:4" x14ac:dyDescent="0.2">
      <c r="A173" s="4">
        <v>7775</v>
      </c>
      <c r="B173" s="5">
        <v>44983</v>
      </c>
      <c r="C173" s="5">
        <v>2</v>
      </c>
      <c r="D173" s="5">
        <v>580.5</v>
      </c>
    </row>
    <row r="174" spans="1:4" x14ac:dyDescent="0.2">
      <c r="A174" s="4">
        <v>7776</v>
      </c>
      <c r="B174" s="5">
        <v>45012</v>
      </c>
      <c r="C174" s="5">
        <v>10</v>
      </c>
      <c r="D174" s="5">
        <v>781.6</v>
      </c>
    </row>
    <row r="175" spans="1:4" x14ac:dyDescent="0.2">
      <c r="A175" s="4">
        <v>7777</v>
      </c>
      <c r="B175" s="5">
        <v>45019</v>
      </c>
      <c r="C175" s="5">
        <v>6</v>
      </c>
      <c r="D175" s="5">
        <v>625.33333333333337</v>
      </c>
    </row>
    <row r="176" spans="1:4" x14ac:dyDescent="0.2">
      <c r="A176" s="4">
        <v>7778</v>
      </c>
      <c r="B176" s="5">
        <v>45021</v>
      </c>
      <c r="C176" s="5">
        <v>6</v>
      </c>
      <c r="D176" s="5">
        <v>921</v>
      </c>
    </row>
    <row r="177" spans="1:4" x14ac:dyDescent="0.2">
      <c r="A177" s="4">
        <v>7779</v>
      </c>
      <c r="B177" s="5">
        <v>45017</v>
      </c>
      <c r="C177" s="5">
        <v>6</v>
      </c>
      <c r="D177" s="5">
        <v>774.5</v>
      </c>
    </row>
    <row r="178" spans="1:4" x14ac:dyDescent="0.2">
      <c r="A178" s="4">
        <v>7780</v>
      </c>
      <c r="B178" s="5">
        <v>44989</v>
      </c>
      <c r="C178" s="5">
        <v>1</v>
      </c>
      <c r="D178" s="5">
        <v>876</v>
      </c>
    </row>
    <row r="179" spans="1:4" x14ac:dyDescent="0.2">
      <c r="A179" s="4">
        <v>7781</v>
      </c>
      <c r="B179" s="5">
        <v>45021</v>
      </c>
      <c r="C179" s="5">
        <v>8</v>
      </c>
      <c r="D179" s="5">
        <v>514.125</v>
      </c>
    </row>
    <row r="180" spans="1:4" x14ac:dyDescent="0.2">
      <c r="A180" s="4">
        <v>7782</v>
      </c>
      <c r="B180" s="5">
        <v>45001</v>
      </c>
      <c r="C180" s="5">
        <v>3</v>
      </c>
      <c r="D180" s="5">
        <v>689</v>
      </c>
    </row>
    <row r="181" spans="1:4" x14ac:dyDescent="0.2">
      <c r="A181" s="4">
        <v>7783</v>
      </c>
      <c r="B181" s="5">
        <v>44996</v>
      </c>
      <c r="C181" s="5">
        <v>2</v>
      </c>
      <c r="D181" s="5">
        <v>707.5</v>
      </c>
    </row>
    <row r="182" spans="1:4" x14ac:dyDescent="0.2">
      <c r="A182" s="4">
        <v>7784</v>
      </c>
      <c r="B182" s="5">
        <v>45023</v>
      </c>
      <c r="C182" s="5">
        <v>5</v>
      </c>
      <c r="D182" s="5">
        <v>816.6</v>
      </c>
    </row>
    <row r="183" spans="1:4" x14ac:dyDescent="0.2">
      <c r="A183" s="4">
        <v>7785</v>
      </c>
      <c r="B183" s="5">
        <v>45012</v>
      </c>
      <c r="C183" s="5">
        <v>2</v>
      </c>
      <c r="D183" s="5">
        <v>901.5</v>
      </c>
    </row>
    <row r="184" spans="1:4" x14ac:dyDescent="0.2">
      <c r="A184" s="4">
        <v>7786</v>
      </c>
      <c r="B184" s="5">
        <v>45021</v>
      </c>
      <c r="C184" s="5">
        <v>9</v>
      </c>
      <c r="D184" s="5">
        <v>846.66666666666663</v>
      </c>
    </row>
    <row r="185" spans="1:4" x14ac:dyDescent="0.2">
      <c r="A185" s="4">
        <v>7787</v>
      </c>
      <c r="B185" s="5">
        <v>45004</v>
      </c>
      <c r="C185" s="5">
        <v>7</v>
      </c>
      <c r="D185" s="5">
        <v>668.28571428571433</v>
      </c>
    </row>
    <row r="186" spans="1:4" x14ac:dyDescent="0.2">
      <c r="A186" s="4">
        <v>7788</v>
      </c>
      <c r="B186" s="5">
        <v>45005</v>
      </c>
      <c r="C186" s="5">
        <v>6</v>
      </c>
      <c r="D186" s="5">
        <v>608.5</v>
      </c>
    </row>
    <row r="187" spans="1:4" x14ac:dyDescent="0.2">
      <c r="A187" s="4">
        <v>7789</v>
      </c>
      <c r="B187" s="5">
        <v>44988</v>
      </c>
      <c r="C187" s="5">
        <v>3</v>
      </c>
      <c r="D187" s="5">
        <v>671.33333333333337</v>
      </c>
    </row>
    <row r="188" spans="1:4" x14ac:dyDescent="0.2">
      <c r="A188" s="4">
        <v>7790</v>
      </c>
      <c r="B188" s="5">
        <v>45010</v>
      </c>
      <c r="C188" s="5">
        <v>8</v>
      </c>
      <c r="D188" s="5">
        <v>786</v>
      </c>
    </row>
    <row r="189" spans="1:4" x14ac:dyDescent="0.2">
      <c r="A189" s="4">
        <v>7791</v>
      </c>
      <c r="B189" s="5">
        <v>45017</v>
      </c>
      <c r="C189" s="5">
        <v>6</v>
      </c>
      <c r="D189" s="5">
        <v>661.83333333333337</v>
      </c>
    </row>
    <row r="190" spans="1:4" x14ac:dyDescent="0.2">
      <c r="A190" s="4">
        <v>7792</v>
      </c>
      <c r="B190" s="5">
        <v>45022</v>
      </c>
      <c r="C190" s="5">
        <v>5</v>
      </c>
      <c r="D190" s="5">
        <v>689.2</v>
      </c>
    </row>
    <row r="191" spans="1:4" x14ac:dyDescent="0.2">
      <c r="A191" s="4">
        <v>7793</v>
      </c>
      <c r="B191" s="5">
        <v>44976</v>
      </c>
      <c r="C191" s="5">
        <v>3</v>
      </c>
      <c r="D191" s="5">
        <v>1083.6666666666667</v>
      </c>
    </row>
    <row r="192" spans="1:4" x14ac:dyDescent="0.2">
      <c r="A192" s="4">
        <v>7794</v>
      </c>
      <c r="B192" s="5">
        <v>45016</v>
      </c>
      <c r="C192" s="5">
        <v>3</v>
      </c>
      <c r="D192" s="5">
        <v>1012</v>
      </c>
    </row>
    <row r="193" spans="1:4" x14ac:dyDescent="0.2">
      <c r="A193" s="4">
        <v>7795</v>
      </c>
      <c r="B193" s="5">
        <v>45015</v>
      </c>
      <c r="C193" s="5">
        <v>5</v>
      </c>
      <c r="D193" s="5">
        <v>398</v>
      </c>
    </row>
    <row r="194" spans="1:4" x14ac:dyDescent="0.2">
      <c r="A194" s="4">
        <v>7796</v>
      </c>
      <c r="B194" s="5">
        <v>45020</v>
      </c>
      <c r="C194" s="5">
        <v>3</v>
      </c>
      <c r="D194" s="5">
        <v>557.33333333333337</v>
      </c>
    </row>
    <row r="195" spans="1:4" x14ac:dyDescent="0.2">
      <c r="A195" s="4">
        <v>7797</v>
      </c>
      <c r="B195" s="5">
        <v>45014</v>
      </c>
      <c r="C195" s="5">
        <v>6</v>
      </c>
      <c r="D195" s="5">
        <v>693.5</v>
      </c>
    </row>
    <row r="196" spans="1:4" x14ac:dyDescent="0.2">
      <c r="A196" s="4">
        <v>7798</v>
      </c>
      <c r="B196" s="5">
        <v>44988</v>
      </c>
      <c r="C196" s="5">
        <v>2</v>
      </c>
      <c r="D196" s="5">
        <v>723</v>
      </c>
    </row>
    <row r="197" spans="1:4" x14ac:dyDescent="0.2">
      <c r="A197" s="4">
        <v>7799</v>
      </c>
      <c r="B197" s="5">
        <v>45016</v>
      </c>
      <c r="C197" s="5">
        <v>3</v>
      </c>
      <c r="D197" s="5">
        <v>740.33333333333337</v>
      </c>
    </row>
    <row r="198" spans="1:4" x14ac:dyDescent="0.2">
      <c r="A198" s="4">
        <v>7800</v>
      </c>
      <c r="B198" s="5">
        <v>44993</v>
      </c>
      <c r="C198" s="5">
        <v>4</v>
      </c>
      <c r="D198" s="5">
        <v>624.75</v>
      </c>
    </row>
    <row r="199" spans="1:4" x14ac:dyDescent="0.2">
      <c r="A199" s="4" t="s">
        <v>218</v>
      </c>
      <c r="B199" s="5">
        <v>45023</v>
      </c>
      <c r="C199" s="5">
        <v>985</v>
      </c>
      <c r="D199" s="5">
        <v>703.28527918781731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6"/>
  <sheetViews>
    <sheetView workbookViewId="0">
      <selection activeCell="L22" sqref="L22"/>
    </sheetView>
  </sheetViews>
  <sheetFormatPr baseColWidth="10" defaultColWidth="8.83203125" defaultRowHeight="15" x14ac:dyDescent="0.2"/>
  <cols>
    <col min="2" max="2" width="17.6640625" customWidth="1"/>
    <col min="3" max="3" width="14.5" customWidth="1"/>
    <col min="4" max="4" width="16.33203125" customWidth="1"/>
    <col min="6" max="6" width="18" customWidth="1"/>
    <col min="7" max="7" width="15.33203125" customWidth="1"/>
    <col min="8" max="8" width="14.33203125" customWidth="1"/>
    <col min="9" max="9" width="24.6640625" customWidth="1"/>
    <col min="10" max="10" width="18.6640625" customWidth="1"/>
    <col min="11" max="11" width="14.832031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9</v>
      </c>
    </row>
    <row r="2" spans="1:11" x14ac:dyDescent="0.2">
      <c r="A2" s="1">
        <v>0</v>
      </c>
      <c r="B2">
        <v>7756</v>
      </c>
      <c r="C2" t="s">
        <v>10</v>
      </c>
      <c r="D2" t="s">
        <v>11</v>
      </c>
      <c r="E2">
        <v>1</v>
      </c>
      <c r="F2">
        <v>5267</v>
      </c>
      <c r="G2">
        <v>643</v>
      </c>
      <c r="H2" t="s">
        <v>12</v>
      </c>
      <c r="I2" s="2">
        <v>45002</v>
      </c>
      <c r="J2">
        <v>3</v>
      </c>
      <c r="K2" t="s">
        <v>13</v>
      </c>
    </row>
    <row r="3" spans="1:11" x14ac:dyDescent="0.2">
      <c r="A3" s="1">
        <v>1</v>
      </c>
      <c r="B3">
        <v>7756</v>
      </c>
      <c r="C3" t="s">
        <v>10</v>
      </c>
      <c r="D3" t="s">
        <v>11</v>
      </c>
      <c r="E3">
        <v>1</v>
      </c>
      <c r="F3">
        <v>5212</v>
      </c>
      <c r="G3">
        <v>628</v>
      </c>
      <c r="H3" t="s">
        <v>12</v>
      </c>
      <c r="I3" s="2">
        <v>44951</v>
      </c>
      <c r="J3">
        <v>1</v>
      </c>
      <c r="K3" t="s">
        <v>13</v>
      </c>
    </row>
    <row r="4" spans="1:11" x14ac:dyDescent="0.2">
      <c r="A4" s="1">
        <v>2</v>
      </c>
      <c r="B4">
        <v>7756</v>
      </c>
      <c r="C4" t="s">
        <v>10</v>
      </c>
      <c r="D4" t="s">
        <v>11</v>
      </c>
      <c r="E4">
        <v>1</v>
      </c>
      <c r="F4">
        <v>5225</v>
      </c>
      <c r="G4">
        <v>516</v>
      </c>
      <c r="H4" t="s">
        <v>12</v>
      </c>
      <c r="I4" s="2">
        <v>44950</v>
      </c>
      <c r="J4">
        <v>1</v>
      </c>
      <c r="K4" t="s">
        <v>13</v>
      </c>
    </row>
    <row r="5" spans="1:11" x14ac:dyDescent="0.2">
      <c r="A5" s="1">
        <v>3</v>
      </c>
      <c r="B5">
        <v>7756</v>
      </c>
      <c r="C5" t="s">
        <v>10</v>
      </c>
      <c r="D5" t="s">
        <v>11</v>
      </c>
      <c r="E5">
        <v>1</v>
      </c>
      <c r="F5">
        <v>5205</v>
      </c>
      <c r="G5">
        <v>340</v>
      </c>
      <c r="H5" t="s">
        <v>14</v>
      </c>
      <c r="I5" s="2">
        <v>45022</v>
      </c>
      <c r="J5">
        <v>4</v>
      </c>
      <c r="K5" t="s">
        <v>13</v>
      </c>
    </row>
    <row r="6" spans="1:11" x14ac:dyDescent="0.2">
      <c r="A6" s="1">
        <v>4</v>
      </c>
      <c r="B6">
        <v>7756</v>
      </c>
      <c r="C6" t="s">
        <v>10</v>
      </c>
      <c r="D6" t="s">
        <v>11</v>
      </c>
      <c r="E6">
        <v>1</v>
      </c>
      <c r="F6">
        <v>5216</v>
      </c>
      <c r="G6">
        <v>943</v>
      </c>
      <c r="H6" t="s">
        <v>15</v>
      </c>
      <c r="I6" s="2">
        <v>44994</v>
      </c>
      <c r="J6">
        <v>3</v>
      </c>
      <c r="K6" t="s">
        <v>13</v>
      </c>
    </row>
    <row r="7" spans="1:11" x14ac:dyDescent="0.2">
      <c r="A7" s="1">
        <v>5</v>
      </c>
      <c r="B7">
        <v>7756</v>
      </c>
      <c r="C7" t="s">
        <v>10</v>
      </c>
      <c r="D7" t="s">
        <v>11</v>
      </c>
      <c r="E7">
        <v>1</v>
      </c>
      <c r="F7">
        <v>5245</v>
      </c>
      <c r="G7">
        <v>520</v>
      </c>
      <c r="H7" t="s">
        <v>15</v>
      </c>
      <c r="I7" s="2">
        <v>44988</v>
      </c>
      <c r="J7">
        <v>3</v>
      </c>
      <c r="K7" t="s">
        <v>13</v>
      </c>
    </row>
    <row r="8" spans="1:11" x14ac:dyDescent="0.2">
      <c r="A8" s="1">
        <v>6</v>
      </c>
      <c r="B8">
        <v>7756</v>
      </c>
      <c r="C8" t="s">
        <v>10</v>
      </c>
      <c r="D8" t="s">
        <v>11</v>
      </c>
      <c r="E8">
        <v>1</v>
      </c>
      <c r="F8">
        <v>5256</v>
      </c>
      <c r="G8">
        <v>956</v>
      </c>
      <c r="H8" t="s">
        <v>15</v>
      </c>
      <c r="I8" s="2">
        <v>44955</v>
      </c>
      <c r="J8">
        <v>1</v>
      </c>
      <c r="K8" t="s">
        <v>13</v>
      </c>
    </row>
    <row r="9" spans="1:11" x14ac:dyDescent="0.2">
      <c r="A9" s="1">
        <v>7</v>
      </c>
      <c r="B9">
        <v>7756</v>
      </c>
      <c r="C9" t="s">
        <v>10</v>
      </c>
      <c r="D9" t="s">
        <v>11</v>
      </c>
      <c r="E9">
        <v>1</v>
      </c>
      <c r="F9">
        <v>5243</v>
      </c>
      <c r="G9">
        <v>575</v>
      </c>
      <c r="H9" t="s">
        <v>15</v>
      </c>
      <c r="I9" s="2">
        <v>45016</v>
      </c>
      <c r="J9">
        <v>3</v>
      </c>
      <c r="K9" t="s">
        <v>13</v>
      </c>
    </row>
    <row r="10" spans="1:11" x14ac:dyDescent="0.2">
      <c r="A10" s="1">
        <v>8</v>
      </c>
      <c r="B10">
        <v>7688</v>
      </c>
      <c r="C10" t="s">
        <v>16</v>
      </c>
      <c r="D10" t="s">
        <v>17</v>
      </c>
      <c r="E10">
        <v>1</v>
      </c>
      <c r="F10">
        <v>5217</v>
      </c>
      <c r="G10">
        <v>1145</v>
      </c>
      <c r="H10" t="s">
        <v>15</v>
      </c>
      <c r="I10" s="2">
        <v>44990</v>
      </c>
      <c r="J10">
        <v>3</v>
      </c>
      <c r="K10" t="s">
        <v>13</v>
      </c>
    </row>
    <row r="11" spans="1:11" x14ac:dyDescent="0.2">
      <c r="A11" s="1">
        <v>9</v>
      </c>
      <c r="B11">
        <v>7688</v>
      </c>
      <c r="C11" t="s">
        <v>16</v>
      </c>
      <c r="D11" t="s">
        <v>17</v>
      </c>
      <c r="E11">
        <v>1</v>
      </c>
      <c r="F11">
        <v>5221</v>
      </c>
      <c r="G11">
        <v>857</v>
      </c>
      <c r="H11" t="s">
        <v>14</v>
      </c>
      <c r="I11" s="2">
        <v>44947</v>
      </c>
      <c r="J11">
        <v>1</v>
      </c>
      <c r="K11" t="s">
        <v>13</v>
      </c>
    </row>
    <row r="12" spans="1:11" x14ac:dyDescent="0.2">
      <c r="A12" s="1">
        <v>10</v>
      </c>
      <c r="B12">
        <v>7688</v>
      </c>
      <c r="C12" t="s">
        <v>16</v>
      </c>
      <c r="D12" t="s">
        <v>17</v>
      </c>
      <c r="E12">
        <v>1</v>
      </c>
      <c r="F12">
        <v>5280</v>
      </c>
      <c r="G12">
        <v>618</v>
      </c>
      <c r="H12" t="s">
        <v>15</v>
      </c>
      <c r="I12" s="2">
        <v>44958</v>
      </c>
      <c r="J12">
        <v>2</v>
      </c>
      <c r="K12" t="s">
        <v>13</v>
      </c>
    </row>
    <row r="13" spans="1:11" x14ac:dyDescent="0.2">
      <c r="A13" s="1">
        <v>11</v>
      </c>
      <c r="B13">
        <v>7688</v>
      </c>
      <c r="C13" t="s">
        <v>16</v>
      </c>
      <c r="D13" t="s">
        <v>17</v>
      </c>
      <c r="E13">
        <v>1</v>
      </c>
      <c r="F13">
        <v>5210</v>
      </c>
      <c r="G13">
        <v>873</v>
      </c>
      <c r="H13" t="s">
        <v>15</v>
      </c>
      <c r="I13" s="2">
        <v>44964</v>
      </c>
      <c r="J13">
        <v>2</v>
      </c>
      <c r="K13" t="s">
        <v>13</v>
      </c>
    </row>
    <row r="14" spans="1:11" x14ac:dyDescent="0.2">
      <c r="A14" s="1">
        <v>12</v>
      </c>
      <c r="B14">
        <v>7688</v>
      </c>
      <c r="C14" t="s">
        <v>16</v>
      </c>
      <c r="D14" t="s">
        <v>17</v>
      </c>
      <c r="E14">
        <v>1</v>
      </c>
      <c r="F14">
        <v>5252</v>
      </c>
      <c r="G14">
        <v>576</v>
      </c>
      <c r="H14" t="s">
        <v>14</v>
      </c>
      <c r="I14" s="2">
        <v>44934</v>
      </c>
      <c r="J14">
        <v>1</v>
      </c>
      <c r="K14" t="s">
        <v>13</v>
      </c>
    </row>
    <row r="15" spans="1:11" x14ac:dyDescent="0.2">
      <c r="A15" s="1">
        <v>13</v>
      </c>
      <c r="B15">
        <v>7631</v>
      </c>
      <c r="C15" t="s">
        <v>18</v>
      </c>
      <c r="D15" t="s">
        <v>17</v>
      </c>
      <c r="E15">
        <v>1</v>
      </c>
      <c r="F15">
        <v>5224</v>
      </c>
      <c r="G15">
        <v>1043</v>
      </c>
      <c r="H15" t="s">
        <v>14</v>
      </c>
      <c r="I15" s="2">
        <v>44992</v>
      </c>
      <c r="J15">
        <v>3</v>
      </c>
      <c r="K15" t="s">
        <v>13</v>
      </c>
    </row>
    <row r="16" spans="1:11" x14ac:dyDescent="0.2">
      <c r="A16" s="1">
        <v>14</v>
      </c>
      <c r="B16">
        <v>7631</v>
      </c>
      <c r="C16" t="s">
        <v>18</v>
      </c>
      <c r="D16" t="s">
        <v>17</v>
      </c>
      <c r="E16">
        <v>1</v>
      </c>
      <c r="F16">
        <v>5226</v>
      </c>
      <c r="G16">
        <v>394</v>
      </c>
      <c r="H16" t="s">
        <v>12</v>
      </c>
      <c r="I16" s="2">
        <v>44995</v>
      </c>
      <c r="J16">
        <v>3</v>
      </c>
      <c r="K16" t="s">
        <v>13</v>
      </c>
    </row>
    <row r="17" spans="1:11" x14ac:dyDescent="0.2">
      <c r="A17" s="1">
        <v>15</v>
      </c>
      <c r="B17">
        <v>7631</v>
      </c>
      <c r="C17" t="s">
        <v>18</v>
      </c>
      <c r="D17" t="s">
        <v>17</v>
      </c>
      <c r="E17">
        <v>1</v>
      </c>
      <c r="F17">
        <v>5268</v>
      </c>
      <c r="G17">
        <v>355</v>
      </c>
      <c r="H17" t="s">
        <v>12</v>
      </c>
      <c r="I17" s="2">
        <v>45020</v>
      </c>
      <c r="J17">
        <v>4</v>
      </c>
      <c r="K17" t="s">
        <v>13</v>
      </c>
    </row>
    <row r="18" spans="1:11" x14ac:dyDescent="0.2">
      <c r="A18" s="1">
        <v>16</v>
      </c>
      <c r="B18">
        <v>7631</v>
      </c>
      <c r="C18" t="s">
        <v>18</v>
      </c>
      <c r="D18" t="s">
        <v>17</v>
      </c>
      <c r="E18">
        <v>1</v>
      </c>
      <c r="F18">
        <v>5255</v>
      </c>
      <c r="G18">
        <v>1013</v>
      </c>
      <c r="H18" t="s">
        <v>12</v>
      </c>
      <c r="I18" s="2">
        <v>44953</v>
      </c>
      <c r="J18">
        <v>1</v>
      </c>
      <c r="K18" t="s">
        <v>13</v>
      </c>
    </row>
    <row r="19" spans="1:11" x14ac:dyDescent="0.2">
      <c r="A19" s="1">
        <v>17</v>
      </c>
      <c r="B19">
        <v>7631</v>
      </c>
      <c r="C19" t="s">
        <v>18</v>
      </c>
      <c r="D19" t="s">
        <v>17</v>
      </c>
      <c r="E19">
        <v>1</v>
      </c>
      <c r="F19">
        <v>5202</v>
      </c>
      <c r="G19">
        <v>387</v>
      </c>
      <c r="H19" t="s">
        <v>12</v>
      </c>
      <c r="I19" s="2">
        <v>44982</v>
      </c>
      <c r="J19">
        <v>2</v>
      </c>
      <c r="K19" t="s">
        <v>13</v>
      </c>
    </row>
    <row r="20" spans="1:11" x14ac:dyDescent="0.2">
      <c r="A20" s="1">
        <v>18</v>
      </c>
      <c r="B20">
        <v>7631</v>
      </c>
      <c r="C20" t="s">
        <v>18</v>
      </c>
      <c r="D20" t="s">
        <v>17</v>
      </c>
      <c r="E20">
        <v>1</v>
      </c>
      <c r="F20">
        <v>5288</v>
      </c>
      <c r="G20">
        <v>1070</v>
      </c>
      <c r="H20" t="s">
        <v>14</v>
      </c>
      <c r="I20" s="2">
        <v>44987</v>
      </c>
      <c r="J20">
        <v>3</v>
      </c>
      <c r="K20" t="s">
        <v>13</v>
      </c>
    </row>
    <row r="21" spans="1:11" x14ac:dyDescent="0.2">
      <c r="A21" s="1">
        <v>19</v>
      </c>
      <c r="B21">
        <v>7650</v>
      </c>
      <c r="C21" t="s">
        <v>20</v>
      </c>
      <c r="D21" t="s">
        <v>17</v>
      </c>
      <c r="E21">
        <v>1</v>
      </c>
      <c r="F21">
        <v>5208</v>
      </c>
      <c r="G21">
        <v>657</v>
      </c>
      <c r="H21" t="s">
        <v>14</v>
      </c>
      <c r="I21" s="2">
        <v>44935</v>
      </c>
      <c r="J21">
        <v>1</v>
      </c>
      <c r="K21" t="s">
        <v>13</v>
      </c>
    </row>
    <row r="22" spans="1:11" x14ac:dyDescent="0.2">
      <c r="A22" s="1">
        <v>20</v>
      </c>
      <c r="B22">
        <v>7650</v>
      </c>
      <c r="C22" t="s">
        <v>20</v>
      </c>
      <c r="D22" t="s">
        <v>17</v>
      </c>
      <c r="E22">
        <v>1</v>
      </c>
      <c r="F22">
        <v>5271</v>
      </c>
      <c r="G22">
        <v>435</v>
      </c>
      <c r="H22" t="s">
        <v>15</v>
      </c>
      <c r="I22" s="2">
        <v>44938</v>
      </c>
      <c r="J22">
        <v>1</v>
      </c>
      <c r="K22" t="s">
        <v>13</v>
      </c>
    </row>
    <row r="23" spans="1:11" x14ac:dyDescent="0.2">
      <c r="A23" s="1">
        <v>21</v>
      </c>
      <c r="B23">
        <v>7650</v>
      </c>
      <c r="C23" t="s">
        <v>20</v>
      </c>
      <c r="D23" t="s">
        <v>17</v>
      </c>
      <c r="E23">
        <v>1</v>
      </c>
      <c r="F23">
        <v>5217</v>
      </c>
      <c r="G23">
        <v>754</v>
      </c>
      <c r="H23" t="s">
        <v>15</v>
      </c>
      <c r="I23" s="2">
        <v>45014</v>
      </c>
      <c r="J23">
        <v>3</v>
      </c>
      <c r="K23" t="s">
        <v>13</v>
      </c>
    </row>
    <row r="24" spans="1:11" x14ac:dyDescent="0.2">
      <c r="A24" s="1">
        <v>22</v>
      </c>
      <c r="B24">
        <v>7650</v>
      </c>
      <c r="C24" t="s">
        <v>20</v>
      </c>
      <c r="D24" t="s">
        <v>17</v>
      </c>
      <c r="E24">
        <v>1</v>
      </c>
      <c r="F24">
        <v>5244</v>
      </c>
      <c r="G24">
        <v>821</v>
      </c>
      <c r="H24" t="s">
        <v>15</v>
      </c>
      <c r="I24" s="2">
        <v>44949</v>
      </c>
      <c r="J24">
        <v>1</v>
      </c>
      <c r="K24" t="s">
        <v>13</v>
      </c>
    </row>
    <row r="25" spans="1:11" x14ac:dyDescent="0.2">
      <c r="A25" s="1">
        <v>23</v>
      </c>
      <c r="B25">
        <v>7650</v>
      </c>
      <c r="C25" t="s">
        <v>20</v>
      </c>
      <c r="D25" t="s">
        <v>17</v>
      </c>
      <c r="E25">
        <v>1</v>
      </c>
      <c r="F25">
        <v>5228</v>
      </c>
      <c r="G25">
        <v>797</v>
      </c>
      <c r="H25" t="s">
        <v>15</v>
      </c>
      <c r="I25" s="2">
        <v>44962</v>
      </c>
      <c r="J25">
        <v>2</v>
      </c>
      <c r="K25" t="s">
        <v>13</v>
      </c>
    </row>
    <row r="26" spans="1:11" x14ac:dyDescent="0.2">
      <c r="A26" s="1">
        <v>24</v>
      </c>
      <c r="B26">
        <v>7650</v>
      </c>
      <c r="C26" t="s">
        <v>20</v>
      </c>
      <c r="D26" t="s">
        <v>17</v>
      </c>
      <c r="E26">
        <v>1</v>
      </c>
      <c r="F26">
        <v>5246</v>
      </c>
      <c r="G26">
        <v>900</v>
      </c>
      <c r="H26" t="s">
        <v>15</v>
      </c>
      <c r="I26" s="2">
        <v>44976</v>
      </c>
      <c r="J26">
        <v>2</v>
      </c>
      <c r="K26" t="s">
        <v>13</v>
      </c>
    </row>
    <row r="27" spans="1:11" x14ac:dyDescent="0.2">
      <c r="A27" s="1">
        <v>25</v>
      </c>
      <c r="B27">
        <v>7718</v>
      </c>
      <c r="C27" t="s">
        <v>21</v>
      </c>
      <c r="D27" t="s">
        <v>11</v>
      </c>
      <c r="E27">
        <v>1</v>
      </c>
      <c r="F27">
        <v>5229</v>
      </c>
      <c r="G27">
        <v>960</v>
      </c>
      <c r="H27" t="s">
        <v>14</v>
      </c>
      <c r="I27" s="2">
        <v>44965</v>
      </c>
      <c r="J27">
        <v>2</v>
      </c>
      <c r="K27" t="s">
        <v>13</v>
      </c>
    </row>
    <row r="28" spans="1:11" x14ac:dyDescent="0.2">
      <c r="A28" s="1">
        <v>26</v>
      </c>
      <c r="B28">
        <v>7718</v>
      </c>
      <c r="C28" t="s">
        <v>21</v>
      </c>
      <c r="D28" t="s">
        <v>11</v>
      </c>
      <c r="E28">
        <v>1</v>
      </c>
      <c r="F28">
        <v>5227</v>
      </c>
      <c r="G28">
        <v>432</v>
      </c>
      <c r="H28" t="s">
        <v>15</v>
      </c>
      <c r="I28" s="2">
        <v>45019</v>
      </c>
      <c r="J28">
        <v>4</v>
      </c>
      <c r="K28" t="s">
        <v>13</v>
      </c>
    </row>
    <row r="29" spans="1:11" x14ac:dyDescent="0.2">
      <c r="A29" s="1">
        <v>27</v>
      </c>
      <c r="B29">
        <v>7718</v>
      </c>
      <c r="C29" t="s">
        <v>21</v>
      </c>
      <c r="D29" t="s">
        <v>11</v>
      </c>
      <c r="E29">
        <v>1</v>
      </c>
      <c r="F29">
        <v>5277</v>
      </c>
      <c r="G29">
        <v>844</v>
      </c>
      <c r="H29" t="s">
        <v>15</v>
      </c>
      <c r="I29" s="2">
        <v>44972</v>
      </c>
      <c r="J29">
        <v>2</v>
      </c>
      <c r="K29" t="s">
        <v>13</v>
      </c>
    </row>
    <row r="30" spans="1:11" x14ac:dyDescent="0.2">
      <c r="A30" s="1">
        <v>28</v>
      </c>
      <c r="B30">
        <v>7718</v>
      </c>
      <c r="C30" t="s">
        <v>21</v>
      </c>
      <c r="D30" t="s">
        <v>11</v>
      </c>
      <c r="E30">
        <v>1</v>
      </c>
      <c r="F30">
        <v>5284</v>
      </c>
      <c r="G30">
        <v>1152</v>
      </c>
      <c r="H30" t="s">
        <v>12</v>
      </c>
      <c r="I30" s="2">
        <v>44975</v>
      </c>
      <c r="J30">
        <v>2</v>
      </c>
      <c r="K30" t="s">
        <v>13</v>
      </c>
    </row>
    <row r="31" spans="1:11" x14ac:dyDescent="0.2">
      <c r="A31" s="1">
        <v>29</v>
      </c>
      <c r="B31">
        <v>7616</v>
      </c>
      <c r="C31" t="s">
        <v>22</v>
      </c>
      <c r="D31" t="s">
        <v>11</v>
      </c>
      <c r="E31">
        <v>1</v>
      </c>
      <c r="F31">
        <v>5228</v>
      </c>
      <c r="G31">
        <v>1100</v>
      </c>
      <c r="H31" t="s">
        <v>12</v>
      </c>
      <c r="I31" s="2">
        <v>44990</v>
      </c>
      <c r="J31">
        <v>3</v>
      </c>
      <c r="K31" t="s">
        <v>13</v>
      </c>
    </row>
    <row r="32" spans="1:11" x14ac:dyDescent="0.2">
      <c r="A32" s="1">
        <v>30</v>
      </c>
      <c r="B32">
        <v>7616</v>
      </c>
      <c r="C32" t="s">
        <v>22</v>
      </c>
      <c r="D32" t="s">
        <v>11</v>
      </c>
      <c r="E32">
        <v>1</v>
      </c>
      <c r="F32">
        <v>5227</v>
      </c>
      <c r="G32">
        <v>192</v>
      </c>
      <c r="H32" t="s">
        <v>14</v>
      </c>
      <c r="I32" s="2">
        <v>44931</v>
      </c>
      <c r="J32">
        <v>1</v>
      </c>
      <c r="K32" t="s">
        <v>13</v>
      </c>
    </row>
    <row r="33" spans="1:11" x14ac:dyDescent="0.2">
      <c r="A33" s="1">
        <v>31</v>
      </c>
      <c r="B33">
        <v>7616</v>
      </c>
      <c r="C33" t="s">
        <v>22</v>
      </c>
      <c r="D33" t="s">
        <v>11</v>
      </c>
      <c r="E33">
        <v>1</v>
      </c>
      <c r="F33">
        <v>5285</v>
      </c>
      <c r="G33">
        <v>858</v>
      </c>
      <c r="H33" t="s">
        <v>15</v>
      </c>
      <c r="I33" s="2">
        <v>45004</v>
      </c>
      <c r="J33">
        <v>3</v>
      </c>
      <c r="K33" t="s">
        <v>13</v>
      </c>
    </row>
    <row r="34" spans="1:11" x14ac:dyDescent="0.2">
      <c r="A34" s="1">
        <v>32</v>
      </c>
      <c r="B34">
        <v>7616</v>
      </c>
      <c r="C34" t="s">
        <v>22</v>
      </c>
      <c r="D34" t="s">
        <v>11</v>
      </c>
      <c r="E34">
        <v>1</v>
      </c>
      <c r="F34">
        <v>5211</v>
      </c>
      <c r="G34">
        <v>1131</v>
      </c>
      <c r="H34" t="s">
        <v>14</v>
      </c>
      <c r="I34" s="2">
        <v>44978</v>
      </c>
      <c r="J34">
        <v>2</v>
      </c>
      <c r="K34" t="s">
        <v>13</v>
      </c>
    </row>
    <row r="35" spans="1:11" x14ac:dyDescent="0.2">
      <c r="A35" s="1">
        <v>33</v>
      </c>
      <c r="B35">
        <v>7616</v>
      </c>
      <c r="C35" t="s">
        <v>22</v>
      </c>
      <c r="D35" t="s">
        <v>11</v>
      </c>
      <c r="E35">
        <v>1</v>
      </c>
      <c r="F35">
        <v>5271</v>
      </c>
      <c r="G35">
        <v>991</v>
      </c>
      <c r="H35" t="s">
        <v>15</v>
      </c>
      <c r="I35" s="2">
        <v>45001</v>
      </c>
      <c r="J35">
        <v>3</v>
      </c>
      <c r="K35" t="s">
        <v>13</v>
      </c>
    </row>
    <row r="36" spans="1:11" x14ac:dyDescent="0.2">
      <c r="A36" s="1">
        <v>34</v>
      </c>
      <c r="B36">
        <v>7616</v>
      </c>
      <c r="C36" t="s">
        <v>22</v>
      </c>
      <c r="D36" t="s">
        <v>11</v>
      </c>
      <c r="E36">
        <v>1</v>
      </c>
      <c r="F36">
        <v>5216</v>
      </c>
      <c r="G36">
        <v>1175</v>
      </c>
      <c r="H36" t="s">
        <v>12</v>
      </c>
      <c r="I36" s="2">
        <v>44940</v>
      </c>
      <c r="J36">
        <v>1</v>
      </c>
      <c r="K36" t="s">
        <v>13</v>
      </c>
    </row>
    <row r="37" spans="1:11" x14ac:dyDescent="0.2">
      <c r="A37" s="1">
        <v>35</v>
      </c>
      <c r="B37">
        <v>7616</v>
      </c>
      <c r="C37" t="s">
        <v>22</v>
      </c>
      <c r="D37" t="s">
        <v>11</v>
      </c>
      <c r="E37">
        <v>1</v>
      </c>
      <c r="F37">
        <v>5202</v>
      </c>
      <c r="G37">
        <v>1087</v>
      </c>
      <c r="H37" t="s">
        <v>15</v>
      </c>
      <c r="I37" s="2">
        <v>44978</v>
      </c>
      <c r="J37">
        <v>2</v>
      </c>
      <c r="K37" t="s">
        <v>13</v>
      </c>
    </row>
    <row r="38" spans="1:11" x14ac:dyDescent="0.2">
      <c r="A38" s="1">
        <v>36</v>
      </c>
      <c r="B38">
        <v>7616</v>
      </c>
      <c r="C38" t="s">
        <v>22</v>
      </c>
      <c r="D38" t="s">
        <v>11</v>
      </c>
      <c r="E38">
        <v>1</v>
      </c>
      <c r="F38">
        <v>5285</v>
      </c>
      <c r="G38">
        <v>986</v>
      </c>
      <c r="H38" t="s">
        <v>12</v>
      </c>
      <c r="I38" s="2">
        <v>45008</v>
      </c>
      <c r="J38">
        <v>3</v>
      </c>
      <c r="K38" t="s">
        <v>13</v>
      </c>
    </row>
    <row r="39" spans="1:11" x14ac:dyDescent="0.2">
      <c r="A39" s="1">
        <v>37</v>
      </c>
      <c r="B39">
        <v>7771</v>
      </c>
      <c r="C39" t="s">
        <v>24</v>
      </c>
      <c r="D39" t="s">
        <v>11</v>
      </c>
      <c r="E39">
        <v>1</v>
      </c>
      <c r="F39">
        <v>5228</v>
      </c>
      <c r="G39">
        <v>320</v>
      </c>
      <c r="H39" t="s">
        <v>15</v>
      </c>
      <c r="I39" s="2">
        <v>44968</v>
      </c>
      <c r="J39">
        <v>2</v>
      </c>
      <c r="K39" t="s">
        <v>13</v>
      </c>
    </row>
    <row r="40" spans="1:11" x14ac:dyDescent="0.2">
      <c r="A40" s="1">
        <v>38</v>
      </c>
      <c r="B40">
        <v>7771</v>
      </c>
      <c r="C40" t="s">
        <v>24</v>
      </c>
      <c r="D40" t="s">
        <v>11</v>
      </c>
      <c r="E40">
        <v>1</v>
      </c>
      <c r="F40">
        <v>5251</v>
      </c>
      <c r="G40">
        <v>394</v>
      </c>
      <c r="H40" t="s">
        <v>15</v>
      </c>
      <c r="I40" s="2">
        <v>44981</v>
      </c>
      <c r="J40">
        <v>2</v>
      </c>
      <c r="K40" t="s">
        <v>13</v>
      </c>
    </row>
    <row r="41" spans="1:11" x14ac:dyDescent="0.2">
      <c r="A41" s="1">
        <v>39</v>
      </c>
      <c r="B41">
        <v>7771</v>
      </c>
      <c r="C41" t="s">
        <v>24</v>
      </c>
      <c r="D41" t="s">
        <v>11</v>
      </c>
      <c r="E41">
        <v>1</v>
      </c>
      <c r="F41">
        <v>5275</v>
      </c>
      <c r="G41">
        <v>409</v>
      </c>
      <c r="H41" t="s">
        <v>15</v>
      </c>
      <c r="I41" s="2">
        <v>44931</v>
      </c>
      <c r="J41">
        <v>1</v>
      </c>
      <c r="K41" t="s">
        <v>13</v>
      </c>
    </row>
    <row r="42" spans="1:11" x14ac:dyDescent="0.2">
      <c r="A42" s="1">
        <v>40</v>
      </c>
      <c r="B42">
        <v>7771</v>
      </c>
      <c r="C42" t="s">
        <v>24</v>
      </c>
      <c r="D42" t="s">
        <v>11</v>
      </c>
      <c r="E42">
        <v>1</v>
      </c>
      <c r="F42">
        <v>5257</v>
      </c>
      <c r="G42">
        <v>190</v>
      </c>
      <c r="H42" t="s">
        <v>15</v>
      </c>
      <c r="I42" s="2">
        <v>44982</v>
      </c>
      <c r="J42">
        <v>2</v>
      </c>
      <c r="K42" t="s">
        <v>13</v>
      </c>
    </row>
    <row r="43" spans="1:11" x14ac:dyDescent="0.2">
      <c r="A43" s="1">
        <v>41</v>
      </c>
      <c r="B43">
        <v>7771</v>
      </c>
      <c r="C43" t="s">
        <v>24</v>
      </c>
      <c r="D43" t="s">
        <v>11</v>
      </c>
      <c r="E43">
        <v>1</v>
      </c>
      <c r="F43">
        <v>5253</v>
      </c>
      <c r="G43">
        <v>306</v>
      </c>
      <c r="H43" t="s">
        <v>14</v>
      </c>
      <c r="I43" s="2">
        <v>44949</v>
      </c>
      <c r="J43">
        <v>1</v>
      </c>
      <c r="K43" t="s">
        <v>13</v>
      </c>
    </row>
    <row r="44" spans="1:11" x14ac:dyDescent="0.2">
      <c r="A44" s="1">
        <v>42</v>
      </c>
      <c r="B44">
        <v>7771</v>
      </c>
      <c r="C44" t="s">
        <v>24</v>
      </c>
      <c r="D44" t="s">
        <v>11</v>
      </c>
      <c r="E44">
        <v>1</v>
      </c>
      <c r="F44">
        <v>5270</v>
      </c>
      <c r="G44">
        <v>589</v>
      </c>
      <c r="H44" t="s">
        <v>15</v>
      </c>
      <c r="I44" s="2">
        <v>44963</v>
      </c>
      <c r="J44">
        <v>2</v>
      </c>
      <c r="K44" t="s">
        <v>13</v>
      </c>
    </row>
    <row r="45" spans="1:11" x14ac:dyDescent="0.2">
      <c r="A45" s="1">
        <v>43</v>
      </c>
      <c r="B45">
        <v>7771</v>
      </c>
      <c r="C45" t="s">
        <v>24</v>
      </c>
      <c r="D45" t="s">
        <v>11</v>
      </c>
      <c r="E45">
        <v>1</v>
      </c>
      <c r="F45">
        <v>5222</v>
      </c>
      <c r="G45">
        <v>322</v>
      </c>
      <c r="H45" t="s">
        <v>14</v>
      </c>
      <c r="I45" s="2">
        <v>44943</v>
      </c>
      <c r="J45">
        <v>1</v>
      </c>
      <c r="K45" t="s">
        <v>13</v>
      </c>
    </row>
    <row r="46" spans="1:11" x14ac:dyDescent="0.2">
      <c r="A46" s="1">
        <v>44</v>
      </c>
      <c r="B46">
        <v>7676</v>
      </c>
      <c r="C46" t="s">
        <v>25</v>
      </c>
      <c r="D46" t="s">
        <v>11</v>
      </c>
      <c r="E46">
        <v>1</v>
      </c>
      <c r="F46">
        <v>5279</v>
      </c>
      <c r="G46">
        <v>667</v>
      </c>
      <c r="H46" t="s">
        <v>14</v>
      </c>
      <c r="I46" s="2">
        <v>44990</v>
      </c>
      <c r="J46">
        <v>3</v>
      </c>
      <c r="K46" t="s">
        <v>13</v>
      </c>
    </row>
    <row r="47" spans="1:11" x14ac:dyDescent="0.2">
      <c r="A47" s="1">
        <v>45</v>
      </c>
      <c r="B47">
        <v>7676</v>
      </c>
      <c r="C47" t="s">
        <v>25</v>
      </c>
      <c r="D47" t="s">
        <v>11</v>
      </c>
      <c r="E47">
        <v>1</v>
      </c>
      <c r="F47">
        <v>5288</v>
      </c>
      <c r="G47">
        <v>266</v>
      </c>
      <c r="H47" t="s">
        <v>12</v>
      </c>
      <c r="I47" s="2">
        <v>45000</v>
      </c>
      <c r="J47">
        <v>3</v>
      </c>
      <c r="K47" t="s">
        <v>13</v>
      </c>
    </row>
    <row r="48" spans="1:11" x14ac:dyDescent="0.2">
      <c r="A48" s="1">
        <v>46</v>
      </c>
      <c r="B48">
        <v>7676</v>
      </c>
      <c r="C48" t="s">
        <v>25</v>
      </c>
      <c r="D48" t="s">
        <v>11</v>
      </c>
      <c r="E48">
        <v>1</v>
      </c>
      <c r="F48">
        <v>5266</v>
      </c>
      <c r="G48">
        <v>724</v>
      </c>
      <c r="H48" t="s">
        <v>12</v>
      </c>
      <c r="I48" s="2">
        <v>45019</v>
      </c>
      <c r="J48">
        <v>4</v>
      </c>
      <c r="K48" t="s">
        <v>13</v>
      </c>
    </row>
    <row r="49" spans="1:11" x14ac:dyDescent="0.2">
      <c r="A49" s="1">
        <v>47</v>
      </c>
      <c r="B49">
        <v>7676</v>
      </c>
      <c r="C49" t="s">
        <v>25</v>
      </c>
      <c r="D49" t="s">
        <v>11</v>
      </c>
      <c r="E49">
        <v>1</v>
      </c>
      <c r="F49">
        <v>5211</v>
      </c>
      <c r="G49">
        <v>546</v>
      </c>
      <c r="H49" t="s">
        <v>12</v>
      </c>
      <c r="I49" s="2">
        <v>44947</v>
      </c>
      <c r="J49">
        <v>1</v>
      </c>
      <c r="K49" t="s">
        <v>13</v>
      </c>
    </row>
    <row r="50" spans="1:11" x14ac:dyDescent="0.2">
      <c r="A50" s="1">
        <v>48</v>
      </c>
      <c r="B50">
        <v>7676</v>
      </c>
      <c r="C50" t="s">
        <v>25</v>
      </c>
      <c r="D50" t="s">
        <v>11</v>
      </c>
      <c r="E50">
        <v>1</v>
      </c>
      <c r="F50">
        <v>5246</v>
      </c>
      <c r="G50">
        <v>740</v>
      </c>
      <c r="H50" t="s">
        <v>12</v>
      </c>
      <c r="I50" s="2">
        <v>44936</v>
      </c>
      <c r="J50">
        <v>1</v>
      </c>
      <c r="K50" t="s">
        <v>13</v>
      </c>
    </row>
    <row r="51" spans="1:11" x14ac:dyDescent="0.2">
      <c r="A51" s="1">
        <v>49</v>
      </c>
      <c r="B51">
        <v>7676</v>
      </c>
      <c r="C51" t="s">
        <v>25</v>
      </c>
      <c r="D51" t="s">
        <v>11</v>
      </c>
      <c r="E51">
        <v>1</v>
      </c>
      <c r="F51">
        <v>5252</v>
      </c>
      <c r="G51">
        <v>756</v>
      </c>
      <c r="H51" t="s">
        <v>14</v>
      </c>
      <c r="I51" s="2">
        <v>45018</v>
      </c>
      <c r="J51">
        <v>4</v>
      </c>
      <c r="K51" t="s">
        <v>13</v>
      </c>
    </row>
    <row r="52" spans="1:11" x14ac:dyDescent="0.2">
      <c r="A52" s="1">
        <v>50</v>
      </c>
      <c r="B52">
        <v>7737</v>
      </c>
      <c r="C52" t="s">
        <v>26</v>
      </c>
      <c r="D52" t="s">
        <v>11</v>
      </c>
      <c r="E52">
        <v>1</v>
      </c>
      <c r="F52">
        <v>5220</v>
      </c>
      <c r="G52">
        <v>1186</v>
      </c>
      <c r="H52" t="s">
        <v>15</v>
      </c>
      <c r="I52" s="2">
        <v>44959</v>
      </c>
      <c r="J52">
        <v>2</v>
      </c>
      <c r="K52" t="s">
        <v>13</v>
      </c>
    </row>
    <row r="53" spans="1:11" x14ac:dyDescent="0.2">
      <c r="A53" s="1">
        <v>51</v>
      </c>
      <c r="B53">
        <v>7737</v>
      </c>
      <c r="C53" t="s">
        <v>26</v>
      </c>
      <c r="D53" t="s">
        <v>11</v>
      </c>
      <c r="E53">
        <v>1</v>
      </c>
      <c r="F53">
        <v>5276</v>
      </c>
      <c r="G53">
        <v>851</v>
      </c>
      <c r="H53" t="s">
        <v>15</v>
      </c>
      <c r="I53" s="2">
        <v>44996</v>
      </c>
      <c r="J53">
        <v>3</v>
      </c>
      <c r="K53" t="s">
        <v>13</v>
      </c>
    </row>
    <row r="54" spans="1:11" x14ac:dyDescent="0.2">
      <c r="A54" s="1">
        <v>52</v>
      </c>
      <c r="B54">
        <v>7737</v>
      </c>
      <c r="C54" t="s">
        <v>26</v>
      </c>
      <c r="D54" t="s">
        <v>11</v>
      </c>
      <c r="E54">
        <v>1</v>
      </c>
      <c r="F54">
        <v>5250</v>
      </c>
      <c r="G54">
        <v>841</v>
      </c>
      <c r="H54" t="s">
        <v>15</v>
      </c>
      <c r="I54" s="2">
        <v>45004</v>
      </c>
      <c r="J54">
        <v>3</v>
      </c>
      <c r="K54" t="s">
        <v>13</v>
      </c>
    </row>
    <row r="55" spans="1:11" x14ac:dyDescent="0.2">
      <c r="A55" s="1">
        <v>53</v>
      </c>
      <c r="B55">
        <v>7737</v>
      </c>
      <c r="C55" t="s">
        <v>26</v>
      </c>
      <c r="D55" t="s">
        <v>11</v>
      </c>
      <c r="E55">
        <v>1</v>
      </c>
      <c r="F55">
        <v>5284</v>
      </c>
      <c r="G55">
        <v>261</v>
      </c>
      <c r="H55" t="s">
        <v>12</v>
      </c>
      <c r="I55" s="2">
        <v>45011</v>
      </c>
      <c r="J55">
        <v>3</v>
      </c>
      <c r="K55" t="s">
        <v>13</v>
      </c>
    </row>
    <row r="56" spans="1:11" x14ac:dyDescent="0.2">
      <c r="A56" s="1">
        <v>54</v>
      </c>
      <c r="B56">
        <v>7737</v>
      </c>
      <c r="C56" t="s">
        <v>26</v>
      </c>
      <c r="D56" t="s">
        <v>11</v>
      </c>
      <c r="E56">
        <v>1</v>
      </c>
      <c r="F56">
        <v>5227</v>
      </c>
      <c r="G56">
        <v>200</v>
      </c>
      <c r="H56" t="s">
        <v>12</v>
      </c>
      <c r="I56" s="2">
        <v>44977</v>
      </c>
      <c r="J56">
        <v>2</v>
      </c>
      <c r="K56" t="s">
        <v>13</v>
      </c>
    </row>
    <row r="57" spans="1:11" x14ac:dyDescent="0.2">
      <c r="A57" s="1">
        <v>55</v>
      </c>
      <c r="B57">
        <v>7737</v>
      </c>
      <c r="C57" t="s">
        <v>26</v>
      </c>
      <c r="D57" t="s">
        <v>11</v>
      </c>
      <c r="E57">
        <v>1</v>
      </c>
      <c r="F57">
        <v>5269</v>
      </c>
      <c r="G57">
        <v>538</v>
      </c>
      <c r="H57" t="s">
        <v>14</v>
      </c>
      <c r="I57" s="2">
        <v>44969</v>
      </c>
      <c r="J57">
        <v>2</v>
      </c>
      <c r="K57" t="s">
        <v>13</v>
      </c>
    </row>
    <row r="58" spans="1:11" x14ac:dyDescent="0.2">
      <c r="A58" s="1">
        <v>56</v>
      </c>
      <c r="B58">
        <v>7737</v>
      </c>
      <c r="C58" t="s">
        <v>26</v>
      </c>
      <c r="D58" t="s">
        <v>11</v>
      </c>
      <c r="E58">
        <v>1</v>
      </c>
      <c r="F58">
        <v>5284</v>
      </c>
      <c r="G58">
        <v>1046</v>
      </c>
      <c r="H58" t="s">
        <v>15</v>
      </c>
      <c r="I58" s="2">
        <v>45018</v>
      </c>
      <c r="J58">
        <v>4</v>
      </c>
      <c r="K58" t="s">
        <v>13</v>
      </c>
    </row>
    <row r="59" spans="1:11" x14ac:dyDescent="0.2">
      <c r="A59" s="1">
        <v>57</v>
      </c>
      <c r="B59">
        <v>7737</v>
      </c>
      <c r="C59" t="s">
        <v>26</v>
      </c>
      <c r="D59" t="s">
        <v>11</v>
      </c>
      <c r="E59">
        <v>1</v>
      </c>
      <c r="F59">
        <v>5231</v>
      </c>
      <c r="G59">
        <v>322</v>
      </c>
      <c r="H59" t="s">
        <v>15</v>
      </c>
      <c r="I59" s="2">
        <v>45005</v>
      </c>
      <c r="J59">
        <v>3</v>
      </c>
      <c r="K59" t="s">
        <v>13</v>
      </c>
    </row>
    <row r="60" spans="1:11" x14ac:dyDescent="0.2">
      <c r="A60" s="1">
        <v>58</v>
      </c>
      <c r="B60">
        <v>7638</v>
      </c>
      <c r="C60" t="s">
        <v>27</v>
      </c>
      <c r="D60" t="s">
        <v>11</v>
      </c>
      <c r="E60">
        <v>1</v>
      </c>
      <c r="F60">
        <v>5250</v>
      </c>
      <c r="G60">
        <v>927</v>
      </c>
      <c r="H60" t="s">
        <v>12</v>
      </c>
      <c r="I60" s="2">
        <v>44946</v>
      </c>
      <c r="J60">
        <v>1</v>
      </c>
      <c r="K60" t="s">
        <v>13</v>
      </c>
    </row>
    <row r="61" spans="1:11" x14ac:dyDescent="0.2">
      <c r="A61" s="1">
        <v>59</v>
      </c>
      <c r="B61">
        <v>7638</v>
      </c>
      <c r="C61" t="s">
        <v>27</v>
      </c>
      <c r="D61" t="s">
        <v>11</v>
      </c>
      <c r="E61">
        <v>1</v>
      </c>
      <c r="F61">
        <v>5231</v>
      </c>
      <c r="G61">
        <v>840</v>
      </c>
      <c r="H61" t="s">
        <v>12</v>
      </c>
      <c r="I61" s="2">
        <v>44942</v>
      </c>
      <c r="J61">
        <v>1</v>
      </c>
      <c r="K61" t="s">
        <v>13</v>
      </c>
    </row>
    <row r="62" spans="1:11" x14ac:dyDescent="0.2">
      <c r="A62" s="1">
        <v>60</v>
      </c>
      <c r="B62">
        <v>7638</v>
      </c>
      <c r="C62" t="s">
        <v>27</v>
      </c>
      <c r="D62" t="s">
        <v>11</v>
      </c>
      <c r="E62">
        <v>1</v>
      </c>
      <c r="F62">
        <v>5235</v>
      </c>
      <c r="G62">
        <v>592</v>
      </c>
      <c r="H62" t="s">
        <v>14</v>
      </c>
      <c r="I62" s="2">
        <v>45023</v>
      </c>
      <c r="J62">
        <v>4</v>
      </c>
      <c r="K62" t="s">
        <v>13</v>
      </c>
    </row>
    <row r="63" spans="1:11" x14ac:dyDescent="0.2">
      <c r="A63" s="1">
        <v>61</v>
      </c>
      <c r="B63">
        <v>7711</v>
      </c>
      <c r="C63" t="s">
        <v>28</v>
      </c>
      <c r="D63" t="s">
        <v>11</v>
      </c>
      <c r="E63">
        <v>1</v>
      </c>
      <c r="F63">
        <v>5227</v>
      </c>
      <c r="G63">
        <v>421</v>
      </c>
      <c r="H63" t="s">
        <v>14</v>
      </c>
      <c r="I63" s="2">
        <v>44986</v>
      </c>
      <c r="J63">
        <v>3</v>
      </c>
      <c r="K63" t="s">
        <v>13</v>
      </c>
    </row>
    <row r="64" spans="1:11" x14ac:dyDescent="0.2">
      <c r="A64" s="1">
        <v>62</v>
      </c>
      <c r="B64">
        <v>7711</v>
      </c>
      <c r="C64" t="s">
        <v>28</v>
      </c>
      <c r="D64" t="s">
        <v>11</v>
      </c>
      <c r="E64">
        <v>1</v>
      </c>
      <c r="F64">
        <v>5237</v>
      </c>
      <c r="G64">
        <v>836</v>
      </c>
      <c r="H64" t="s">
        <v>14</v>
      </c>
      <c r="I64" s="2">
        <v>45011</v>
      </c>
      <c r="J64">
        <v>3</v>
      </c>
      <c r="K64" t="s">
        <v>13</v>
      </c>
    </row>
    <row r="65" spans="1:11" x14ac:dyDescent="0.2">
      <c r="A65" s="1">
        <v>63</v>
      </c>
      <c r="B65">
        <v>7744</v>
      </c>
      <c r="C65" t="s">
        <v>29</v>
      </c>
      <c r="D65" t="s">
        <v>11</v>
      </c>
      <c r="E65">
        <v>1</v>
      </c>
      <c r="F65">
        <v>5288</v>
      </c>
      <c r="G65">
        <v>423</v>
      </c>
      <c r="H65" t="s">
        <v>12</v>
      </c>
      <c r="I65" s="2">
        <v>44991</v>
      </c>
      <c r="J65">
        <v>3</v>
      </c>
      <c r="K65" t="s">
        <v>13</v>
      </c>
    </row>
    <row r="66" spans="1:11" x14ac:dyDescent="0.2">
      <c r="A66" s="1">
        <v>64</v>
      </c>
      <c r="B66">
        <v>7744</v>
      </c>
      <c r="C66" t="s">
        <v>29</v>
      </c>
      <c r="D66" t="s">
        <v>11</v>
      </c>
      <c r="E66">
        <v>1</v>
      </c>
      <c r="F66">
        <v>5209</v>
      </c>
      <c r="G66">
        <v>388</v>
      </c>
      <c r="H66" t="s">
        <v>15</v>
      </c>
      <c r="I66" s="2">
        <v>44976</v>
      </c>
      <c r="J66">
        <v>2</v>
      </c>
      <c r="K66" t="s">
        <v>13</v>
      </c>
    </row>
    <row r="67" spans="1:11" x14ac:dyDescent="0.2">
      <c r="A67" s="1">
        <v>65</v>
      </c>
      <c r="B67">
        <v>7744</v>
      </c>
      <c r="C67" t="s">
        <v>29</v>
      </c>
      <c r="D67" t="s">
        <v>11</v>
      </c>
      <c r="E67">
        <v>1</v>
      </c>
      <c r="F67">
        <v>5263</v>
      </c>
      <c r="G67">
        <v>477</v>
      </c>
      <c r="H67" t="s">
        <v>15</v>
      </c>
      <c r="I67" s="2">
        <v>44986</v>
      </c>
      <c r="J67">
        <v>3</v>
      </c>
      <c r="K67" t="s">
        <v>13</v>
      </c>
    </row>
    <row r="68" spans="1:11" x14ac:dyDescent="0.2">
      <c r="A68" s="1">
        <v>66</v>
      </c>
      <c r="B68">
        <v>7744</v>
      </c>
      <c r="C68" t="s">
        <v>29</v>
      </c>
      <c r="D68" t="s">
        <v>11</v>
      </c>
      <c r="E68">
        <v>1</v>
      </c>
      <c r="F68">
        <v>5224</v>
      </c>
      <c r="G68">
        <v>892</v>
      </c>
      <c r="H68" t="s">
        <v>14</v>
      </c>
      <c r="I68" s="2">
        <v>44942</v>
      </c>
      <c r="J68">
        <v>1</v>
      </c>
      <c r="K68" t="s">
        <v>13</v>
      </c>
    </row>
    <row r="69" spans="1:11" x14ac:dyDescent="0.2">
      <c r="A69" s="1">
        <v>67</v>
      </c>
      <c r="B69">
        <v>7744</v>
      </c>
      <c r="C69" t="s">
        <v>29</v>
      </c>
      <c r="D69" t="s">
        <v>11</v>
      </c>
      <c r="E69">
        <v>1</v>
      </c>
      <c r="F69">
        <v>5259</v>
      </c>
      <c r="G69">
        <v>852</v>
      </c>
      <c r="H69" t="s">
        <v>14</v>
      </c>
      <c r="I69" s="2">
        <v>44972</v>
      </c>
      <c r="J69">
        <v>2</v>
      </c>
      <c r="K69" t="s">
        <v>13</v>
      </c>
    </row>
    <row r="70" spans="1:11" x14ac:dyDescent="0.2">
      <c r="A70" s="1">
        <v>68</v>
      </c>
      <c r="B70">
        <v>7765</v>
      </c>
      <c r="C70" t="s">
        <v>30</v>
      </c>
      <c r="D70" t="s">
        <v>17</v>
      </c>
      <c r="E70">
        <v>1</v>
      </c>
      <c r="F70">
        <v>5243</v>
      </c>
      <c r="G70">
        <v>981</v>
      </c>
      <c r="H70" t="s">
        <v>15</v>
      </c>
      <c r="I70" s="2">
        <v>44952</v>
      </c>
      <c r="J70">
        <v>1</v>
      </c>
      <c r="K70" t="s">
        <v>13</v>
      </c>
    </row>
    <row r="71" spans="1:11" x14ac:dyDescent="0.2">
      <c r="A71" s="1">
        <v>69</v>
      </c>
      <c r="B71">
        <v>7765</v>
      </c>
      <c r="C71" t="s">
        <v>30</v>
      </c>
      <c r="D71" t="s">
        <v>17</v>
      </c>
      <c r="E71">
        <v>1</v>
      </c>
      <c r="F71">
        <v>5256</v>
      </c>
      <c r="G71">
        <v>311</v>
      </c>
      <c r="H71" t="s">
        <v>15</v>
      </c>
      <c r="I71" s="2">
        <v>45009</v>
      </c>
      <c r="J71">
        <v>3</v>
      </c>
      <c r="K71" t="s">
        <v>13</v>
      </c>
    </row>
    <row r="72" spans="1:11" x14ac:dyDescent="0.2">
      <c r="A72" s="1">
        <v>70</v>
      </c>
      <c r="B72">
        <v>7765</v>
      </c>
      <c r="C72" t="s">
        <v>30</v>
      </c>
      <c r="D72" t="s">
        <v>17</v>
      </c>
      <c r="E72">
        <v>1</v>
      </c>
      <c r="F72">
        <v>5269</v>
      </c>
      <c r="G72">
        <v>1056</v>
      </c>
      <c r="H72" t="s">
        <v>15</v>
      </c>
      <c r="I72" s="2">
        <v>44988</v>
      </c>
      <c r="J72">
        <v>3</v>
      </c>
      <c r="K72" t="s">
        <v>13</v>
      </c>
    </row>
    <row r="73" spans="1:11" x14ac:dyDescent="0.2">
      <c r="A73" s="1">
        <v>71</v>
      </c>
      <c r="B73">
        <v>7765</v>
      </c>
      <c r="C73" t="s">
        <v>30</v>
      </c>
      <c r="D73" t="s">
        <v>17</v>
      </c>
      <c r="E73">
        <v>1</v>
      </c>
      <c r="F73">
        <v>5220</v>
      </c>
      <c r="G73">
        <v>401</v>
      </c>
      <c r="H73" t="s">
        <v>12</v>
      </c>
      <c r="I73" s="2">
        <v>44965</v>
      </c>
      <c r="J73">
        <v>2</v>
      </c>
      <c r="K73" t="s">
        <v>13</v>
      </c>
    </row>
    <row r="74" spans="1:11" x14ac:dyDescent="0.2">
      <c r="A74" s="1">
        <v>72</v>
      </c>
      <c r="B74">
        <v>7765</v>
      </c>
      <c r="C74" t="s">
        <v>30</v>
      </c>
      <c r="D74" t="s">
        <v>17</v>
      </c>
      <c r="E74">
        <v>1</v>
      </c>
      <c r="F74">
        <v>5244</v>
      </c>
      <c r="G74">
        <v>553</v>
      </c>
      <c r="H74" t="s">
        <v>15</v>
      </c>
      <c r="I74" s="2">
        <v>44959</v>
      </c>
      <c r="J74">
        <v>2</v>
      </c>
      <c r="K74" t="s">
        <v>13</v>
      </c>
    </row>
    <row r="75" spans="1:11" x14ac:dyDescent="0.2">
      <c r="A75" s="1">
        <v>73</v>
      </c>
      <c r="B75">
        <v>7765</v>
      </c>
      <c r="C75" t="s">
        <v>30</v>
      </c>
      <c r="D75" t="s">
        <v>17</v>
      </c>
      <c r="E75">
        <v>1</v>
      </c>
      <c r="F75">
        <v>5256</v>
      </c>
      <c r="G75">
        <v>1178</v>
      </c>
      <c r="H75" t="s">
        <v>14</v>
      </c>
      <c r="I75" s="2">
        <v>44934</v>
      </c>
      <c r="J75">
        <v>1</v>
      </c>
      <c r="K75" t="s">
        <v>13</v>
      </c>
    </row>
    <row r="76" spans="1:11" x14ac:dyDescent="0.2">
      <c r="A76" s="1">
        <v>74</v>
      </c>
      <c r="B76">
        <v>7654</v>
      </c>
      <c r="C76" t="s">
        <v>31</v>
      </c>
      <c r="D76" t="s">
        <v>11</v>
      </c>
      <c r="E76">
        <v>1</v>
      </c>
      <c r="F76">
        <v>5269</v>
      </c>
      <c r="G76">
        <v>952</v>
      </c>
      <c r="H76" t="s">
        <v>15</v>
      </c>
      <c r="I76" s="2">
        <v>45014</v>
      </c>
      <c r="J76">
        <v>3</v>
      </c>
      <c r="K76" t="s">
        <v>13</v>
      </c>
    </row>
    <row r="77" spans="1:11" x14ac:dyDescent="0.2">
      <c r="A77" s="1">
        <v>75</v>
      </c>
      <c r="B77">
        <v>7654</v>
      </c>
      <c r="C77" t="s">
        <v>31</v>
      </c>
      <c r="D77" t="s">
        <v>11</v>
      </c>
      <c r="E77">
        <v>1</v>
      </c>
      <c r="F77">
        <v>5215</v>
      </c>
      <c r="G77">
        <v>858</v>
      </c>
      <c r="H77" t="s">
        <v>12</v>
      </c>
      <c r="I77" s="2">
        <v>45008</v>
      </c>
      <c r="J77">
        <v>3</v>
      </c>
      <c r="K77" t="s">
        <v>13</v>
      </c>
    </row>
    <row r="78" spans="1:11" x14ac:dyDescent="0.2">
      <c r="A78" s="1">
        <v>76</v>
      </c>
      <c r="B78">
        <v>7654</v>
      </c>
      <c r="C78" t="s">
        <v>31</v>
      </c>
      <c r="D78" t="s">
        <v>11</v>
      </c>
      <c r="E78">
        <v>1</v>
      </c>
      <c r="F78">
        <v>5241</v>
      </c>
      <c r="G78">
        <v>500</v>
      </c>
      <c r="H78" t="s">
        <v>12</v>
      </c>
      <c r="I78" s="2">
        <v>44985</v>
      </c>
      <c r="J78">
        <v>2</v>
      </c>
      <c r="K78" t="s">
        <v>13</v>
      </c>
    </row>
    <row r="79" spans="1:11" x14ac:dyDescent="0.2">
      <c r="A79" s="1">
        <v>77</v>
      </c>
      <c r="B79">
        <v>7654</v>
      </c>
      <c r="C79" t="s">
        <v>31</v>
      </c>
      <c r="D79" t="s">
        <v>11</v>
      </c>
      <c r="E79">
        <v>1</v>
      </c>
      <c r="F79">
        <v>5263</v>
      </c>
      <c r="G79">
        <v>589</v>
      </c>
      <c r="H79" t="s">
        <v>15</v>
      </c>
      <c r="I79" s="2">
        <v>45004</v>
      </c>
      <c r="J79">
        <v>3</v>
      </c>
      <c r="K79" t="s">
        <v>13</v>
      </c>
    </row>
    <row r="80" spans="1:11" x14ac:dyDescent="0.2">
      <c r="A80" s="1">
        <v>78</v>
      </c>
      <c r="B80">
        <v>7654</v>
      </c>
      <c r="C80" t="s">
        <v>31</v>
      </c>
      <c r="D80" t="s">
        <v>11</v>
      </c>
      <c r="E80">
        <v>1</v>
      </c>
      <c r="F80">
        <v>5208</v>
      </c>
      <c r="G80">
        <v>1134</v>
      </c>
      <c r="H80" t="s">
        <v>14</v>
      </c>
      <c r="I80" s="2">
        <v>44972</v>
      </c>
      <c r="J80">
        <v>2</v>
      </c>
      <c r="K80" t="s">
        <v>13</v>
      </c>
    </row>
    <row r="81" spans="1:11" x14ac:dyDescent="0.2">
      <c r="A81" s="1">
        <v>79</v>
      </c>
      <c r="B81">
        <v>7654</v>
      </c>
      <c r="C81" t="s">
        <v>31</v>
      </c>
      <c r="D81" t="s">
        <v>11</v>
      </c>
      <c r="E81">
        <v>1</v>
      </c>
      <c r="F81">
        <v>5200</v>
      </c>
      <c r="G81">
        <v>435</v>
      </c>
      <c r="H81" t="s">
        <v>15</v>
      </c>
      <c r="I81" s="2">
        <v>44940</v>
      </c>
      <c r="J81">
        <v>1</v>
      </c>
      <c r="K81" t="s">
        <v>13</v>
      </c>
    </row>
    <row r="82" spans="1:11" x14ac:dyDescent="0.2">
      <c r="A82" s="1">
        <v>80</v>
      </c>
      <c r="B82">
        <v>7654</v>
      </c>
      <c r="C82" t="s">
        <v>31</v>
      </c>
      <c r="D82" t="s">
        <v>11</v>
      </c>
      <c r="E82">
        <v>1</v>
      </c>
      <c r="F82">
        <v>5200</v>
      </c>
      <c r="G82">
        <v>403</v>
      </c>
      <c r="H82" t="s">
        <v>12</v>
      </c>
      <c r="I82" s="2">
        <v>44999</v>
      </c>
      <c r="J82">
        <v>3</v>
      </c>
      <c r="K82" t="s">
        <v>13</v>
      </c>
    </row>
    <row r="83" spans="1:11" x14ac:dyDescent="0.2">
      <c r="A83" s="1">
        <v>81</v>
      </c>
      <c r="B83">
        <v>7655</v>
      </c>
      <c r="C83" t="s">
        <v>32</v>
      </c>
      <c r="D83" t="s">
        <v>17</v>
      </c>
      <c r="E83">
        <v>1</v>
      </c>
      <c r="F83">
        <v>5239</v>
      </c>
      <c r="G83">
        <v>1095</v>
      </c>
      <c r="H83" t="s">
        <v>12</v>
      </c>
      <c r="I83" s="2">
        <v>45014</v>
      </c>
      <c r="J83">
        <v>3</v>
      </c>
      <c r="K83" t="s">
        <v>13</v>
      </c>
    </row>
    <row r="84" spans="1:11" x14ac:dyDescent="0.2">
      <c r="A84" s="1">
        <v>82</v>
      </c>
      <c r="B84">
        <v>7791</v>
      </c>
      <c r="C84" t="s">
        <v>33</v>
      </c>
      <c r="D84" t="s">
        <v>11</v>
      </c>
      <c r="E84">
        <v>1</v>
      </c>
      <c r="F84">
        <v>5268</v>
      </c>
      <c r="G84">
        <v>530</v>
      </c>
      <c r="H84" t="s">
        <v>14</v>
      </c>
      <c r="I84" s="2">
        <v>45014</v>
      </c>
      <c r="J84">
        <v>3</v>
      </c>
      <c r="K84" t="s">
        <v>13</v>
      </c>
    </row>
    <row r="85" spans="1:11" x14ac:dyDescent="0.2">
      <c r="A85" s="1">
        <v>83</v>
      </c>
      <c r="B85">
        <v>7791</v>
      </c>
      <c r="C85" t="s">
        <v>33</v>
      </c>
      <c r="D85" t="s">
        <v>11</v>
      </c>
      <c r="E85">
        <v>1</v>
      </c>
      <c r="F85">
        <v>5279</v>
      </c>
      <c r="G85">
        <v>565</v>
      </c>
      <c r="H85" t="s">
        <v>15</v>
      </c>
      <c r="I85" s="2">
        <v>44975</v>
      </c>
      <c r="J85">
        <v>2</v>
      </c>
      <c r="K85" t="s">
        <v>13</v>
      </c>
    </row>
    <row r="86" spans="1:11" x14ac:dyDescent="0.2">
      <c r="A86" s="1">
        <v>84</v>
      </c>
      <c r="B86">
        <v>7791</v>
      </c>
      <c r="C86" t="s">
        <v>33</v>
      </c>
      <c r="D86" t="s">
        <v>11</v>
      </c>
      <c r="E86">
        <v>1</v>
      </c>
      <c r="F86">
        <v>5238</v>
      </c>
      <c r="G86">
        <v>1014</v>
      </c>
      <c r="H86" t="s">
        <v>14</v>
      </c>
      <c r="I86" s="2">
        <v>45011</v>
      </c>
      <c r="J86">
        <v>3</v>
      </c>
      <c r="K86" t="s">
        <v>13</v>
      </c>
    </row>
    <row r="87" spans="1:11" x14ac:dyDescent="0.2">
      <c r="A87" s="1">
        <v>85</v>
      </c>
      <c r="B87">
        <v>7791</v>
      </c>
      <c r="C87" t="s">
        <v>33</v>
      </c>
      <c r="D87" t="s">
        <v>11</v>
      </c>
      <c r="E87">
        <v>1</v>
      </c>
      <c r="F87">
        <v>5277</v>
      </c>
      <c r="G87">
        <v>525</v>
      </c>
      <c r="H87" t="s">
        <v>15</v>
      </c>
      <c r="I87" s="2">
        <v>44980</v>
      </c>
      <c r="J87">
        <v>2</v>
      </c>
      <c r="K87" t="s">
        <v>13</v>
      </c>
    </row>
    <row r="88" spans="1:11" x14ac:dyDescent="0.2">
      <c r="A88" s="1">
        <v>86</v>
      </c>
      <c r="B88">
        <v>7791</v>
      </c>
      <c r="C88" t="s">
        <v>33</v>
      </c>
      <c r="D88" t="s">
        <v>11</v>
      </c>
      <c r="E88">
        <v>1</v>
      </c>
      <c r="F88">
        <v>5226</v>
      </c>
      <c r="G88">
        <v>391</v>
      </c>
      <c r="H88" t="s">
        <v>15</v>
      </c>
      <c r="I88" s="2">
        <v>44977</v>
      </c>
      <c r="J88">
        <v>2</v>
      </c>
      <c r="K88" t="s">
        <v>13</v>
      </c>
    </row>
    <row r="89" spans="1:11" x14ac:dyDescent="0.2">
      <c r="A89" s="1">
        <v>87</v>
      </c>
      <c r="B89">
        <v>7791</v>
      </c>
      <c r="C89" t="s">
        <v>33</v>
      </c>
      <c r="D89" t="s">
        <v>11</v>
      </c>
      <c r="E89">
        <v>1</v>
      </c>
      <c r="F89">
        <v>5274</v>
      </c>
      <c r="G89">
        <v>946</v>
      </c>
      <c r="H89" t="s">
        <v>12</v>
      </c>
      <c r="I89" s="2">
        <v>45017</v>
      </c>
      <c r="J89">
        <v>4</v>
      </c>
      <c r="K89" t="s">
        <v>13</v>
      </c>
    </row>
    <row r="90" spans="1:11" x14ac:dyDescent="0.2">
      <c r="A90" s="1">
        <v>88</v>
      </c>
      <c r="B90">
        <v>7637</v>
      </c>
      <c r="C90" t="s">
        <v>34</v>
      </c>
      <c r="D90" t="s">
        <v>17</v>
      </c>
      <c r="E90">
        <v>1</v>
      </c>
      <c r="F90">
        <v>5272</v>
      </c>
      <c r="G90">
        <v>347</v>
      </c>
      <c r="H90" t="s">
        <v>15</v>
      </c>
      <c r="I90" s="2">
        <v>44999</v>
      </c>
      <c r="J90">
        <v>3</v>
      </c>
      <c r="K90" t="s">
        <v>13</v>
      </c>
    </row>
    <row r="91" spans="1:11" x14ac:dyDescent="0.2">
      <c r="A91" s="1">
        <v>89</v>
      </c>
      <c r="B91">
        <v>7637</v>
      </c>
      <c r="C91" t="s">
        <v>34</v>
      </c>
      <c r="D91" t="s">
        <v>17</v>
      </c>
      <c r="E91">
        <v>1</v>
      </c>
      <c r="F91">
        <v>5234</v>
      </c>
      <c r="G91">
        <v>608</v>
      </c>
      <c r="H91" t="s">
        <v>12</v>
      </c>
      <c r="I91" s="2">
        <v>44987</v>
      </c>
      <c r="J91">
        <v>3</v>
      </c>
      <c r="K91" t="s">
        <v>13</v>
      </c>
    </row>
    <row r="92" spans="1:11" x14ac:dyDescent="0.2">
      <c r="A92" s="1">
        <v>90</v>
      </c>
      <c r="B92">
        <v>7637</v>
      </c>
      <c r="C92" t="s">
        <v>34</v>
      </c>
      <c r="D92" t="s">
        <v>17</v>
      </c>
      <c r="E92">
        <v>1</v>
      </c>
      <c r="F92">
        <v>5223</v>
      </c>
      <c r="G92">
        <v>548</v>
      </c>
      <c r="H92" t="s">
        <v>12</v>
      </c>
      <c r="I92" s="2">
        <v>45011</v>
      </c>
      <c r="J92">
        <v>3</v>
      </c>
      <c r="K92" t="s">
        <v>13</v>
      </c>
    </row>
    <row r="93" spans="1:11" x14ac:dyDescent="0.2">
      <c r="A93" s="1">
        <v>91</v>
      </c>
      <c r="B93">
        <v>7637</v>
      </c>
      <c r="C93" t="s">
        <v>34</v>
      </c>
      <c r="D93" t="s">
        <v>17</v>
      </c>
      <c r="E93">
        <v>1</v>
      </c>
      <c r="F93">
        <v>5245</v>
      </c>
      <c r="G93">
        <v>748</v>
      </c>
      <c r="H93" t="s">
        <v>15</v>
      </c>
      <c r="I93" s="2">
        <v>44948</v>
      </c>
      <c r="J93">
        <v>1</v>
      </c>
      <c r="K93" t="s">
        <v>13</v>
      </c>
    </row>
    <row r="94" spans="1:11" x14ac:dyDescent="0.2">
      <c r="A94" s="1">
        <v>92</v>
      </c>
      <c r="B94">
        <v>7637</v>
      </c>
      <c r="C94" t="s">
        <v>34</v>
      </c>
      <c r="D94" t="s">
        <v>17</v>
      </c>
      <c r="E94">
        <v>1</v>
      </c>
      <c r="F94">
        <v>5258</v>
      </c>
      <c r="G94">
        <v>392</v>
      </c>
      <c r="H94" t="s">
        <v>14</v>
      </c>
      <c r="I94" s="2">
        <v>44976</v>
      </c>
      <c r="J94">
        <v>2</v>
      </c>
      <c r="K94" t="s">
        <v>13</v>
      </c>
    </row>
    <row r="95" spans="1:11" x14ac:dyDescent="0.2">
      <c r="A95" s="1">
        <v>93</v>
      </c>
      <c r="B95">
        <v>7637</v>
      </c>
      <c r="C95" t="s">
        <v>34</v>
      </c>
      <c r="D95" t="s">
        <v>17</v>
      </c>
      <c r="E95">
        <v>1</v>
      </c>
      <c r="F95">
        <v>5266</v>
      </c>
      <c r="G95">
        <v>764</v>
      </c>
      <c r="H95" t="s">
        <v>12</v>
      </c>
      <c r="I95" s="2">
        <v>44992</v>
      </c>
      <c r="J95">
        <v>3</v>
      </c>
      <c r="K95" t="s">
        <v>13</v>
      </c>
    </row>
    <row r="96" spans="1:11" x14ac:dyDescent="0.2">
      <c r="A96" s="1">
        <v>94</v>
      </c>
      <c r="B96">
        <v>7637</v>
      </c>
      <c r="C96" t="s">
        <v>34</v>
      </c>
      <c r="D96" t="s">
        <v>17</v>
      </c>
      <c r="E96">
        <v>1</v>
      </c>
      <c r="F96">
        <v>5200</v>
      </c>
      <c r="G96">
        <v>316</v>
      </c>
      <c r="H96" t="s">
        <v>12</v>
      </c>
      <c r="I96" s="2">
        <v>45004</v>
      </c>
      <c r="J96">
        <v>3</v>
      </c>
      <c r="K96" t="s">
        <v>13</v>
      </c>
    </row>
    <row r="97" spans="1:11" x14ac:dyDescent="0.2">
      <c r="A97" s="1">
        <v>95</v>
      </c>
      <c r="B97">
        <v>7651</v>
      </c>
      <c r="C97" t="s">
        <v>35</v>
      </c>
      <c r="D97" t="s">
        <v>17</v>
      </c>
      <c r="E97">
        <v>1</v>
      </c>
      <c r="F97">
        <v>5288</v>
      </c>
      <c r="G97">
        <v>1150</v>
      </c>
      <c r="H97" t="s">
        <v>14</v>
      </c>
      <c r="I97" s="2">
        <v>44928</v>
      </c>
      <c r="J97">
        <v>1</v>
      </c>
      <c r="K97" t="s">
        <v>13</v>
      </c>
    </row>
    <row r="98" spans="1:11" x14ac:dyDescent="0.2">
      <c r="A98" s="1">
        <v>96</v>
      </c>
      <c r="B98">
        <v>7651</v>
      </c>
      <c r="C98" t="s">
        <v>35</v>
      </c>
      <c r="D98" t="s">
        <v>17</v>
      </c>
      <c r="E98">
        <v>1</v>
      </c>
      <c r="F98">
        <v>5223</v>
      </c>
      <c r="G98">
        <v>1157</v>
      </c>
      <c r="H98" t="s">
        <v>12</v>
      </c>
      <c r="I98" s="2">
        <v>44974</v>
      </c>
      <c r="J98">
        <v>2</v>
      </c>
      <c r="K98" t="s">
        <v>13</v>
      </c>
    </row>
    <row r="99" spans="1:11" x14ac:dyDescent="0.2">
      <c r="A99" s="1">
        <v>97</v>
      </c>
      <c r="B99">
        <v>7651</v>
      </c>
      <c r="C99" t="s">
        <v>35</v>
      </c>
      <c r="D99" t="s">
        <v>17</v>
      </c>
      <c r="E99">
        <v>1</v>
      </c>
      <c r="F99">
        <v>5237</v>
      </c>
      <c r="G99">
        <v>893</v>
      </c>
      <c r="H99" t="s">
        <v>12</v>
      </c>
      <c r="I99" s="2">
        <v>44947</v>
      </c>
      <c r="J99">
        <v>1</v>
      </c>
      <c r="K99" t="s">
        <v>13</v>
      </c>
    </row>
    <row r="100" spans="1:11" x14ac:dyDescent="0.2">
      <c r="A100" s="1">
        <v>98</v>
      </c>
      <c r="B100">
        <v>7651</v>
      </c>
      <c r="C100" t="s">
        <v>35</v>
      </c>
      <c r="D100" t="s">
        <v>17</v>
      </c>
      <c r="E100">
        <v>1</v>
      </c>
      <c r="F100">
        <v>5212</v>
      </c>
      <c r="G100">
        <v>280</v>
      </c>
      <c r="H100" t="s">
        <v>14</v>
      </c>
      <c r="I100" s="2">
        <v>45010</v>
      </c>
      <c r="J100">
        <v>3</v>
      </c>
      <c r="K100" t="s">
        <v>13</v>
      </c>
    </row>
    <row r="101" spans="1:11" x14ac:dyDescent="0.2">
      <c r="A101" s="1">
        <v>99</v>
      </c>
      <c r="B101">
        <v>7651</v>
      </c>
      <c r="C101" t="s">
        <v>35</v>
      </c>
      <c r="D101" t="s">
        <v>17</v>
      </c>
      <c r="E101">
        <v>1</v>
      </c>
      <c r="F101">
        <v>5271</v>
      </c>
      <c r="G101">
        <v>257</v>
      </c>
      <c r="H101" t="s">
        <v>15</v>
      </c>
      <c r="I101" s="2">
        <v>44946</v>
      </c>
      <c r="J101">
        <v>1</v>
      </c>
      <c r="K101" t="s">
        <v>13</v>
      </c>
    </row>
    <row r="102" spans="1:11" x14ac:dyDescent="0.2">
      <c r="A102" s="1">
        <v>100</v>
      </c>
      <c r="B102">
        <v>7647</v>
      </c>
      <c r="C102" t="s">
        <v>36</v>
      </c>
      <c r="D102" t="s">
        <v>11</v>
      </c>
      <c r="E102">
        <v>1</v>
      </c>
      <c r="F102">
        <v>5278</v>
      </c>
      <c r="G102">
        <v>946</v>
      </c>
      <c r="H102" t="s">
        <v>12</v>
      </c>
      <c r="I102" s="2">
        <v>44956</v>
      </c>
      <c r="J102">
        <v>1</v>
      </c>
      <c r="K102" t="s">
        <v>13</v>
      </c>
    </row>
    <row r="103" spans="1:11" x14ac:dyDescent="0.2">
      <c r="A103" s="1">
        <v>101</v>
      </c>
      <c r="B103">
        <v>7647</v>
      </c>
      <c r="C103" t="s">
        <v>36</v>
      </c>
      <c r="D103" t="s">
        <v>11</v>
      </c>
      <c r="E103">
        <v>1</v>
      </c>
      <c r="F103">
        <v>5245</v>
      </c>
      <c r="G103">
        <v>685</v>
      </c>
      <c r="H103" t="s">
        <v>15</v>
      </c>
      <c r="I103" s="2">
        <v>44934</v>
      </c>
      <c r="J103">
        <v>1</v>
      </c>
      <c r="K103" t="s">
        <v>13</v>
      </c>
    </row>
    <row r="104" spans="1:11" x14ac:dyDescent="0.2">
      <c r="A104" s="1">
        <v>102</v>
      </c>
      <c r="B104">
        <v>7647</v>
      </c>
      <c r="C104" t="s">
        <v>36</v>
      </c>
      <c r="D104" t="s">
        <v>11</v>
      </c>
      <c r="E104">
        <v>1</v>
      </c>
      <c r="F104">
        <v>5272</v>
      </c>
      <c r="G104">
        <v>681</v>
      </c>
      <c r="H104" t="s">
        <v>14</v>
      </c>
      <c r="I104" s="2">
        <v>44999</v>
      </c>
      <c r="J104">
        <v>3</v>
      </c>
      <c r="K104" t="s">
        <v>13</v>
      </c>
    </row>
    <row r="105" spans="1:11" x14ac:dyDescent="0.2">
      <c r="A105" s="1">
        <v>103</v>
      </c>
      <c r="B105">
        <v>7647</v>
      </c>
      <c r="C105" t="s">
        <v>36</v>
      </c>
      <c r="D105" t="s">
        <v>11</v>
      </c>
      <c r="E105">
        <v>1</v>
      </c>
      <c r="F105">
        <v>5232</v>
      </c>
      <c r="G105">
        <v>666</v>
      </c>
      <c r="H105" t="s">
        <v>12</v>
      </c>
      <c r="I105" s="2">
        <v>45013</v>
      </c>
      <c r="J105">
        <v>3</v>
      </c>
      <c r="K105" t="s">
        <v>13</v>
      </c>
    </row>
    <row r="106" spans="1:11" x14ac:dyDescent="0.2">
      <c r="A106" s="1">
        <v>104</v>
      </c>
      <c r="B106">
        <v>7647</v>
      </c>
      <c r="C106" t="s">
        <v>36</v>
      </c>
      <c r="D106" t="s">
        <v>11</v>
      </c>
      <c r="E106">
        <v>1</v>
      </c>
      <c r="F106">
        <v>5242</v>
      </c>
      <c r="G106">
        <v>639</v>
      </c>
      <c r="H106" t="s">
        <v>14</v>
      </c>
      <c r="I106" s="2">
        <v>44933</v>
      </c>
      <c r="J106">
        <v>1</v>
      </c>
      <c r="K106" t="s">
        <v>13</v>
      </c>
    </row>
    <row r="107" spans="1:11" x14ac:dyDescent="0.2">
      <c r="A107" s="1">
        <v>105</v>
      </c>
      <c r="B107">
        <v>7647</v>
      </c>
      <c r="C107" t="s">
        <v>36</v>
      </c>
      <c r="D107" t="s">
        <v>11</v>
      </c>
      <c r="E107">
        <v>1</v>
      </c>
      <c r="F107">
        <v>5233</v>
      </c>
      <c r="G107">
        <v>1196</v>
      </c>
      <c r="H107" t="s">
        <v>14</v>
      </c>
      <c r="I107" s="2">
        <v>44965</v>
      </c>
      <c r="J107">
        <v>2</v>
      </c>
      <c r="K107" t="s">
        <v>13</v>
      </c>
    </row>
    <row r="108" spans="1:11" x14ac:dyDescent="0.2">
      <c r="A108" s="1">
        <v>106</v>
      </c>
      <c r="B108">
        <v>7647</v>
      </c>
      <c r="C108" t="s">
        <v>36</v>
      </c>
      <c r="D108" t="s">
        <v>11</v>
      </c>
      <c r="E108">
        <v>1</v>
      </c>
      <c r="F108">
        <v>5235</v>
      </c>
      <c r="G108">
        <v>727</v>
      </c>
      <c r="H108" t="s">
        <v>15</v>
      </c>
      <c r="I108" s="2">
        <v>44993</v>
      </c>
      <c r="J108">
        <v>3</v>
      </c>
      <c r="K108" t="s">
        <v>13</v>
      </c>
    </row>
    <row r="109" spans="1:11" x14ac:dyDescent="0.2">
      <c r="A109" s="1">
        <v>107</v>
      </c>
      <c r="B109">
        <v>7647</v>
      </c>
      <c r="C109" t="s">
        <v>36</v>
      </c>
      <c r="D109" t="s">
        <v>11</v>
      </c>
      <c r="E109">
        <v>1</v>
      </c>
      <c r="F109">
        <v>5228</v>
      </c>
      <c r="G109">
        <v>669</v>
      </c>
      <c r="H109" t="s">
        <v>15</v>
      </c>
      <c r="I109" s="2">
        <v>44962</v>
      </c>
      <c r="J109">
        <v>2</v>
      </c>
      <c r="K109" t="s">
        <v>13</v>
      </c>
    </row>
    <row r="110" spans="1:11" x14ac:dyDescent="0.2">
      <c r="A110" s="1">
        <v>108</v>
      </c>
      <c r="B110">
        <v>7647</v>
      </c>
      <c r="C110" t="s">
        <v>36</v>
      </c>
      <c r="D110" t="s">
        <v>11</v>
      </c>
      <c r="E110">
        <v>1</v>
      </c>
      <c r="F110">
        <v>5236</v>
      </c>
      <c r="G110">
        <v>648</v>
      </c>
      <c r="H110" t="s">
        <v>14</v>
      </c>
      <c r="I110" s="2">
        <v>44942</v>
      </c>
      <c r="J110">
        <v>1</v>
      </c>
      <c r="K110" t="s">
        <v>13</v>
      </c>
    </row>
    <row r="111" spans="1:11" x14ac:dyDescent="0.2">
      <c r="A111" s="1">
        <v>109</v>
      </c>
      <c r="B111">
        <v>7647</v>
      </c>
      <c r="C111" t="s">
        <v>36</v>
      </c>
      <c r="D111" t="s">
        <v>11</v>
      </c>
      <c r="E111">
        <v>1</v>
      </c>
      <c r="F111">
        <v>5204</v>
      </c>
      <c r="G111">
        <v>895</v>
      </c>
      <c r="H111" t="s">
        <v>14</v>
      </c>
      <c r="I111" s="2">
        <v>44974</v>
      </c>
      <c r="J111">
        <v>2</v>
      </c>
      <c r="K111" t="s">
        <v>13</v>
      </c>
    </row>
    <row r="112" spans="1:11" x14ac:dyDescent="0.2">
      <c r="A112" s="1">
        <v>110</v>
      </c>
      <c r="B112">
        <v>7796</v>
      </c>
      <c r="C112" t="s">
        <v>37</v>
      </c>
      <c r="D112" t="s">
        <v>11</v>
      </c>
      <c r="E112">
        <v>1</v>
      </c>
      <c r="F112">
        <v>5267</v>
      </c>
      <c r="G112">
        <v>644</v>
      </c>
      <c r="H112" t="s">
        <v>12</v>
      </c>
      <c r="I112" s="2">
        <v>44978</v>
      </c>
      <c r="J112">
        <v>2</v>
      </c>
      <c r="K112" t="s">
        <v>13</v>
      </c>
    </row>
    <row r="113" spans="1:11" x14ac:dyDescent="0.2">
      <c r="A113" s="1">
        <v>111</v>
      </c>
      <c r="B113">
        <v>7796</v>
      </c>
      <c r="C113" t="s">
        <v>37</v>
      </c>
      <c r="D113" t="s">
        <v>11</v>
      </c>
      <c r="E113">
        <v>1</v>
      </c>
      <c r="F113">
        <v>5207</v>
      </c>
      <c r="G113">
        <v>328</v>
      </c>
      <c r="H113" t="s">
        <v>12</v>
      </c>
      <c r="I113" s="2">
        <v>45020</v>
      </c>
      <c r="J113">
        <v>4</v>
      </c>
      <c r="K113" t="s">
        <v>13</v>
      </c>
    </row>
    <row r="114" spans="1:11" x14ac:dyDescent="0.2">
      <c r="A114" s="1">
        <v>112</v>
      </c>
      <c r="B114">
        <v>7796</v>
      </c>
      <c r="C114" t="s">
        <v>37</v>
      </c>
      <c r="D114" t="s">
        <v>11</v>
      </c>
      <c r="E114">
        <v>1</v>
      </c>
      <c r="F114">
        <v>5273</v>
      </c>
      <c r="G114">
        <v>700</v>
      </c>
      <c r="H114" t="s">
        <v>15</v>
      </c>
      <c r="I114" s="2">
        <v>45015</v>
      </c>
      <c r="J114">
        <v>3</v>
      </c>
      <c r="K114" t="s">
        <v>13</v>
      </c>
    </row>
    <row r="115" spans="1:11" x14ac:dyDescent="0.2">
      <c r="A115" s="1">
        <v>113</v>
      </c>
      <c r="B115">
        <v>7627</v>
      </c>
      <c r="C115" t="s">
        <v>38</v>
      </c>
      <c r="D115" t="s">
        <v>11</v>
      </c>
      <c r="E115">
        <v>1</v>
      </c>
      <c r="F115">
        <v>5283</v>
      </c>
      <c r="G115">
        <v>947</v>
      </c>
      <c r="H115" t="s">
        <v>15</v>
      </c>
      <c r="I115" s="2">
        <v>44935</v>
      </c>
      <c r="J115">
        <v>1</v>
      </c>
      <c r="K115" t="s">
        <v>13</v>
      </c>
    </row>
    <row r="116" spans="1:11" x14ac:dyDescent="0.2">
      <c r="A116" s="1">
        <v>114</v>
      </c>
      <c r="B116">
        <v>7627</v>
      </c>
      <c r="C116" t="s">
        <v>38</v>
      </c>
      <c r="D116" t="s">
        <v>11</v>
      </c>
      <c r="E116">
        <v>1</v>
      </c>
      <c r="F116">
        <v>5264</v>
      </c>
      <c r="G116">
        <v>809</v>
      </c>
      <c r="H116" t="s">
        <v>14</v>
      </c>
      <c r="I116" s="2">
        <v>44939</v>
      </c>
      <c r="J116">
        <v>1</v>
      </c>
      <c r="K116" t="s">
        <v>13</v>
      </c>
    </row>
    <row r="117" spans="1:11" x14ac:dyDescent="0.2">
      <c r="A117" s="1">
        <v>115</v>
      </c>
      <c r="B117">
        <v>7627</v>
      </c>
      <c r="C117" t="s">
        <v>38</v>
      </c>
      <c r="D117" t="s">
        <v>11</v>
      </c>
      <c r="E117">
        <v>1</v>
      </c>
      <c r="F117">
        <v>5223</v>
      </c>
      <c r="G117">
        <v>419</v>
      </c>
      <c r="H117" t="s">
        <v>14</v>
      </c>
      <c r="I117" s="2">
        <v>44974</v>
      </c>
      <c r="J117">
        <v>2</v>
      </c>
      <c r="K117" t="s">
        <v>13</v>
      </c>
    </row>
    <row r="118" spans="1:11" x14ac:dyDescent="0.2">
      <c r="A118" s="1">
        <v>116</v>
      </c>
      <c r="B118">
        <v>7627</v>
      </c>
      <c r="C118" t="s">
        <v>38</v>
      </c>
      <c r="D118" t="s">
        <v>11</v>
      </c>
      <c r="E118">
        <v>1</v>
      </c>
      <c r="F118">
        <v>5227</v>
      </c>
      <c r="G118">
        <v>433</v>
      </c>
      <c r="H118" t="s">
        <v>14</v>
      </c>
      <c r="I118" s="2">
        <v>44975</v>
      </c>
      <c r="J118">
        <v>2</v>
      </c>
      <c r="K118" t="s">
        <v>13</v>
      </c>
    </row>
    <row r="119" spans="1:11" x14ac:dyDescent="0.2">
      <c r="A119" s="1">
        <v>117</v>
      </c>
      <c r="B119">
        <v>7747</v>
      </c>
      <c r="C119" t="s">
        <v>39</v>
      </c>
      <c r="D119" t="s">
        <v>17</v>
      </c>
      <c r="E119">
        <v>1</v>
      </c>
      <c r="F119">
        <v>5257</v>
      </c>
      <c r="G119">
        <v>738</v>
      </c>
      <c r="H119" t="s">
        <v>14</v>
      </c>
      <c r="I119" s="2">
        <v>44969</v>
      </c>
      <c r="J119">
        <v>2</v>
      </c>
      <c r="K119" t="s">
        <v>13</v>
      </c>
    </row>
    <row r="120" spans="1:11" x14ac:dyDescent="0.2">
      <c r="A120" s="1">
        <v>118</v>
      </c>
      <c r="B120">
        <v>7747</v>
      </c>
      <c r="C120" t="s">
        <v>39</v>
      </c>
      <c r="D120" t="s">
        <v>17</v>
      </c>
      <c r="E120">
        <v>1</v>
      </c>
      <c r="F120">
        <v>5273</v>
      </c>
      <c r="G120">
        <v>312</v>
      </c>
      <c r="H120" t="s">
        <v>12</v>
      </c>
      <c r="I120" s="2">
        <v>45008</v>
      </c>
      <c r="J120">
        <v>3</v>
      </c>
      <c r="K120" t="s">
        <v>13</v>
      </c>
    </row>
    <row r="121" spans="1:11" x14ac:dyDescent="0.2">
      <c r="A121" s="1">
        <v>119</v>
      </c>
      <c r="B121">
        <v>7747</v>
      </c>
      <c r="C121" t="s">
        <v>39</v>
      </c>
      <c r="D121" t="s">
        <v>17</v>
      </c>
      <c r="E121">
        <v>1</v>
      </c>
      <c r="F121">
        <v>5212</v>
      </c>
      <c r="G121">
        <v>568</v>
      </c>
      <c r="H121" t="s">
        <v>15</v>
      </c>
      <c r="I121" s="2">
        <v>44956</v>
      </c>
      <c r="J121">
        <v>1</v>
      </c>
      <c r="K121" t="s">
        <v>13</v>
      </c>
    </row>
    <row r="122" spans="1:11" x14ac:dyDescent="0.2">
      <c r="A122" s="1">
        <v>120</v>
      </c>
      <c r="B122">
        <v>7747</v>
      </c>
      <c r="C122" t="s">
        <v>39</v>
      </c>
      <c r="D122" t="s">
        <v>17</v>
      </c>
      <c r="E122">
        <v>1</v>
      </c>
      <c r="F122">
        <v>5244</v>
      </c>
      <c r="G122">
        <v>763</v>
      </c>
      <c r="H122" t="s">
        <v>15</v>
      </c>
      <c r="I122" s="2">
        <v>44969</v>
      </c>
      <c r="J122">
        <v>2</v>
      </c>
      <c r="K122" t="s">
        <v>13</v>
      </c>
    </row>
    <row r="123" spans="1:11" x14ac:dyDescent="0.2">
      <c r="A123" s="1">
        <v>121</v>
      </c>
      <c r="B123">
        <v>7747</v>
      </c>
      <c r="C123" t="s">
        <v>39</v>
      </c>
      <c r="D123" t="s">
        <v>17</v>
      </c>
      <c r="E123">
        <v>1</v>
      </c>
      <c r="F123">
        <v>5284</v>
      </c>
      <c r="G123">
        <v>355</v>
      </c>
      <c r="H123" t="s">
        <v>15</v>
      </c>
      <c r="I123" s="2">
        <v>44942</v>
      </c>
      <c r="J123">
        <v>1</v>
      </c>
      <c r="K123" t="s">
        <v>13</v>
      </c>
    </row>
    <row r="124" spans="1:11" x14ac:dyDescent="0.2">
      <c r="A124" s="1">
        <v>122</v>
      </c>
      <c r="B124">
        <v>7747</v>
      </c>
      <c r="C124" t="s">
        <v>39</v>
      </c>
      <c r="D124" t="s">
        <v>17</v>
      </c>
      <c r="E124">
        <v>1</v>
      </c>
      <c r="F124">
        <v>5238</v>
      </c>
      <c r="G124">
        <v>236</v>
      </c>
      <c r="H124" t="s">
        <v>14</v>
      </c>
      <c r="I124" s="2">
        <v>44974</v>
      </c>
      <c r="J124">
        <v>2</v>
      </c>
      <c r="K124" t="s">
        <v>13</v>
      </c>
    </row>
    <row r="125" spans="1:11" x14ac:dyDescent="0.2">
      <c r="A125" s="1">
        <v>123</v>
      </c>
      <c r="B125">
        <v>7747</v>
      </c>
      <c r="C125" t="s">
        <v>39</v>
      </c>
      <c r="D125" t="s">
        <v>17</v>
      </c>
      <c r="E125">
        <v>1</v>
      </c>
      <c r="F125">
        <v>5234</v>
      </c>
      <c r="G125">
        <v>289</v>
      </c>
      <c r="H125" t="s">
        <v>14</v>
      </c>
      <c r="I125" s="2">
        <v>44968</v>
      </c>
      <c r="J125">
        <v>2</v>
      </c>
      <c r="K125" t="s">
        <v>13</v>
      </c>
    </row>
    <row r="126" spans="1:11" x14ac:dyDescent="0.2">
      <c r="A126" s="1">
        <v>124</v>
      </c>
      <c r="B126">
        <v>7747</v>
      </c>
      <c r="C126" t="s">
        <v>39</v>
      </c>
      <c r="D126" t="s">
        <v>17</v>
      </c>
      <c r="E126">
        <v>1</v>
      </c>
      <c r="F126">
        <v>5243</v>
      </c>
      <c r="G126">
        <v>624</v>
      </c>
      <c r="H126" t="s">
        <v>14</v>
      </c>
      <c r="I126" s="2">
        <v>44929</v>
      </c>
      <c r="J126">
        <v>1</v>
      </c>
      <c r="K126" t="s">
        <v>13</v>
      </c>
    </row>
    <row r="127" spans="1:11" x14ac:dyDescent="0.2">
      <c r="A127" s="1">
        <v>125</v>
      </c>
      <c r="B127">
        <v>7747</v>
      </c>
      <c r="C127" t="s">
        <v>39</v>
      </c>
      <c r="D127" t="s">
        <v>17</v>
      </c>
      <c r="E127">
        <v>1</v>
      </c>
      <c r="F127">
        <v>5287</v>
      </c>
      <c r="G127">
        <v>954</v>
      </c>
      <c r="H127" t="s">
        <v>15</v>
      </c>
      <c r="I127" s="2">
        <v>44949</v>
      </c>
      <c r="J127">
        <v>1</v>
      </c>
      <c r="K127" t="s">
        <v>13</v>
      </c>
    </row>
    <row r="128" spans="1:11" x14ac:dyDescent="0.2">
      <c r="A128" s="1">
        <v>126</v>
      </c>
      <c r="B128">
        <v>7747</v>
      </c>
      <c r="C128" t="s">
        <v>39</v>
      </c>
      <c r="D128" t="s">
        <v>17</v>
      </c>
      <c r="E128">
        <v>1</v>
      </c>
      <c r="F128">
        <v>5273</v>
      </c>
      <c r="G128">
        <v>903</v>
      </c>
      <c r="H128" t="s">
        <v>12</v>
      </c>
      <c r="I128" s="2">
        <v>44985</v>
      </c>
      <c r="J128">
        <v>2</v>
      </c>
      <c r="K128" t="s">
        <v>13</v>
      </c>
    </row>
    <row r="129" spans="1:11" x14ac:dyDescent="0.2">
      <c r="A129" s="1">
        <v>127</v>
      </c>
      <c r="B129">
        <v>7611</v>
      </c>
      <c r="C129" t="s">
        <v>40</v>
      </c>
      <c r="D129" t="s">
        <v>17</v>
      </c>
      <c r="E129">
        <v>1</v>
      </c>
      <c r="F129">
        <v>5226</v>
      </c>
      <c r="G129">
        <v>1194</v>
      </c>
      <c r="H129" t="s">
        <v>15</v>
      </c>
      <c r="I129" s="2">
        <v>44939</v>
      </c>
      <c r="J129">
        <v>1</v>
      </c>
      <c r="K129" t="s">
        <v>13</v>
      </c>
    </row>
    <row r="130" spans="1:11" x14ac:dyDescent="0.2">
      <c r="A130" s="1">
        <v>128</v>
      </c>
      <c r="B130">
        <v>7611</v>
      </c>
      <c r="C130" t="s">
        <v>40</v>
      </c>
      <c r="D130" t="s">
        <v>17</v>
      </c>
      <c r="E130">
        <v>1</v>
      </c>
      <c r="F130">
        <v>5233</v>
      </c>
      <c r="G130">
        <v>737</v>
      </c>
      <c r="H130" t="s">
        <v>14</v>
      </c>
      <c r="I130" s="2">
        <v>44941</v>
      </c>
      <c r="J130">
        <v>1</v>
      </c>
      <c r="K130" t="s">
        <v>13</v>
      </c>
    </row>
    <row r="131" spans="1:11" x14ac:dyDescent="0.2">
      <c r="A131" s="1">
        <v>129</v>
      </c>
      <c r="B131">
        <v>7665</v>
      </c>
      <c r="C131" t="s">
        <v>41</v>
      </c>
      <c r="D131" t="s">
        <v>17</v>
      </c>
      <c r="E131">
        <v>1</v>
      </c>
      <c r="F131">
        <v>5238</v>
      </c>
      <c r="G131">
        <v>825</v>
      </c>
      <c r="H131" t="s">
        <v>15</v>
      </c>
      <c r="I131" s="2">
        <v>44987</v>
      </c>
      <c r="J131">
        <v>3</v>
      </c>
      <c r="K131" t="s">
        <v>13</v>
      </c>
    </row>
    <row r="132" spans="1:11" x14ac:dyDescent="0.2">
      <c r="A132" s="1">
        <v>130</v>
      </c>
      <c r="B132">
        <v>7665</v>
      </c>
      <c r="C132" t="s">
        <v>41</v>
      </c>
      <c r="D132" t="s">
        <v>17</v>
      </c>
      <c r="E132">
        <v>1</v>
      </c>
      <c r="F132">
        <v>5215</v>
      </c>
      <c r="G132">
        <v>391</v>
      </c>
      <c r="H132" t="s">
        <v>12</v>
      </c>
      <c r="I132" s="2">
        <v>44992</v>
      </c>
      <c r="J132">
        <v>3</v>
      </c>
      <c r="K132" t="s">
        <v>13</v>
      </c>
    </row>
    <row r="133" spans="1:11" x14ac:dyDescent="0.2">
      <c r="A133" s="1">
        <v>131</v>
      </c>
      <c r="B133">
        <v>7665</v>
      </c>
      <c r="C133" t="s">
        <v>41</v>
      </c>
      <c r="D133" t="s">
        <v>17</v>
      </c>
      <c r="E133">
        <v>1</v>
      </c>
      <c r="F133">
        <v>5257</v>
      </c>
      <c r="G133">
        <v>895</v>
      </c>
      <c r="H133" t="s">
        <v>12</v>
      </c>
      <c r="I133" s="2">
        <v>45000</v>
      </c>
      <c r="J133">
        <v>3</v>
      </c>
      <c r="K133" t="s">
        <v>13</v>
      </c>
    </row>
    <row r="134" spans="1:11" x14ac:dyDescent="0.2">
      <c r="A134" s="1">
        <v>132</v>
      </c>
      <c r="B134">
        <v>7665</v>
      </c>
      <c r="C134" t="s">
        <v>41</v>
      </c>
      <c r="D134" t="s">
        <v>17</v>
      </c>
      <c r="E134">
        <v>1</v>
      </c>
      <c r="F134">
        <v>5225</v>
      </c>
      <c r="G134">
        <v>860</v>
      </c>
      <c r="H134" t="s">
        <v>15</v>
      </c>
      <c r="I134" s="2">
        <v>44954</v>
      </c>
      <c r="J134">
        <v>1</v>
      </c>
      <c r="K134" t="s">
        <v>13</v>
      </c>
    </row>
    <row r="135" spans="1:11" x14ac:dyDescent="0.2">
      <c r="A135" s="1">
        <v>133</v>
      </c>
      <c r="B135">
        <v>7719</v>
      </c>
      <c r="C135" t="s">
        <v>42</v>
      </c>
      <c r="D135" t="s">
        <v>11</v>
      </c>
      <c r="E135">
        <v>1</v>
      </c>
      <c r="F135">
        <v>5214</v>
      </c>
      <c r="G135">
        <v>1181</v>
      </c>
      <c r="H135" t="s">
        <v>15</v>
      </c>
      <c r="I135" s="2">
        <v>44994</v>
      </c>
      <c r="J135">
        <v>3</v>
      </c>
      <c r="K135" t="s">
        <v>13</v>
      </c>
    </row>
    <row r="136" spans="1:11" x14ac:dyDescent="0.2">
      <c r="A136" s="1">
        <v>134</v>
      </c>
      <c r="B136">
        <v>7719</v>
      </c>
      <c r="C136" t="s">
        <v>42</v>
      </c>
      <c r="D136" t="s">
        <v>11</v>
      </c>
      <c r="E136">
        <v>1</v>
      </c>
      <c r="F136">
        <v>5279</v>
      </c>
      <c r="G136">
        <v>1136</v>
      </c>
      <c r="H136" t="s">
        <v>14</v>
      </c>
      <c r="I136" s="2">
        <v>45008</v>
      </c>
      <c r="J136">
        <v>3</v>
      </c>
      <c r="K136" t="s">
        <v>13</v>
      </c>
    </row>
    <row r="137" spans="1:11" x14ac:dyDescent="0.2">
      <c r="A137" s="1">
        <v>135</v>
      </c>
      <c r="B137">
        <v>7719</v>
      </c>
      <c r="C137" t="s">
        <v>42</v>
      </c>
      <c r="D137" t="s">
        <v>11</v>
      </c>
      <c r="E137">
        <v>1</v>
      </c>
      <c r="F137">
        <v>5213</v>
      </c>
      <c r="G137">
        <v>705</v>
      </c>
      <c r="H137" t="s">
        <v>15</v>
      </c>
      <c r="I137" s="2">
        <v>44999</v>
      </c>
      <c r="J137">
        <v>3</v>
      </c>
      <c r="K137" t="s">
        <v>13</v>
      </c>
    </row>
    <row r="138" spans="1:11" x14ac:dyDescent="0.2">
      <c r="A138" s="1">
        <v>136</v>
      </c>
      <c r="B138">
        <v>7719</v>
      </c>
      <c r="C138" t="s">
        <v>42</v>
      </c>
      <c r="D138" t="s">
        <v>11</v>
      </c>
      <c r="E138">
        <v>1</v>
      </c>
      <c r="F138">
        <v>5266</v>
      </c>
      <c r="G138">
        <v>445</v>
      </c>
      <c r="H138" t="s">
        <v>12</v>
      </c>
      <c r="I138" s="2">
        <v>44962</v>
      </c>
      <c r="J138">
        <v>2</v>
      </c>
      <c r="K138" t="s">
        <v>13</v>
      </c>
    </row>
    <row r="139" spans="1:11" x14ac:dyDescent="0.2">
      <c r="A139" s="1">
        <v>137</v>
      </c>
      <c r="B139">
        <v>7736</v>
      </c>
      <c r="C139" t="s">
        <v>43</v>
      </c>
      <c r="D139" t="s">
        <v>17</v>
      </c>
      <c r="E139">
        <v>1</v>
      </c>
      <c r="F139">
        <v>5289</v>
      </c>
      <c r="G139">
        <v>359</v>
      </c>
      <c r="H139" t="s">
        <v>14</v>
      </c>
      <c r="I139" s="2">
        <v>44952</v>
      </c>
      <c r="J139">
        <v>1</v>
      </c>
      <c r="K139" t="s">
        <v>13</v>
      </c>
    </row>
    <row r="140" spans="1:11" x14ac:dyDescent="0.2">
      <c r="A140" s="1">
        <v>138</v>
      </c>
      <c r="B140">
        <v>7736</v>
      </c>
      <c r="C140" t="s">
        <v>43</v>
      </c>
      <c r="D140" t="s">
        <v>17</v>
      </c>
      <c r="E140">
        <v>1</v>
      </c>
      <c r="F140">
        <v>5284</v>
      </c>
      <c r="G140">
        <v>549</v>
      </c>
      <c r="H140" t="s">
        <v>15</v>
      </c>
      <c r="I140" s="2">
        <v>44986</v>
      </c>
      <c r="J140">
        <v>3</v>
      </c>
      <c r="K140" t="s">
        <v>13</v>
      </c>
    </row>
    <row r="141" spans="1:11" x14ac:dyDescent="0.2">
      <c r="A141" s="1">
        <v>139</v>
      </c>
      <c r="B141">
        <v>7736</v>
      </c>
      <c r="C141" t="s">
        <v>43</v>
      </c>
      <c r="D141" t="s">
        <v>17</v>
      </c>
      <c r="E141">
        <v>1</v>
      </c>
      <c r="F141">
        <v>5233</v>
      </c>
      <c r="G141">
        <v>1007</v>
      </c>
      <c r="H141" t="s">
        <v>12</v>
      </c>
      <c r="I141" s="2">
        <v>44930</v>
      </c>
      <c r="J141">
        <v>1</v>
      </c>
      <c r="K141" t="s">
        <v>13</v>
      </c>
    </row>
    <row r="142" spans="1:11" x14ac:dyDescent="0.2">
      <c r="A142" s="1">
        <v>140</v>
      </c>
      <c r="B142">
        <v>7736</v>
      </c>
      <c r="C142" t="s">
        <v>43</v>
      </c>
      <c r="D142" t="s">
        <v>17</v>
      </c>
      <c r="E142">
        <v>1</v>
      </c>
      <c r="F142">
        <v>5221</v>
      </c>
      <c r="G142">
        <v>966</v>
      </c>
      <c r="H142" t="s">
        <v>15</v>
      </c>
      <c r="I142" s="2">
        <v>44933</v>
      </c>
      <c r="J142">
        <v>1</v>
      </c>
      <c r="K142" t="s">
        <v>13</v>
      </c>
    </row>
    <row r="143" spans="1:11" x14ac:dyDescent="0.2">
      <c r="A143" s="1">
        <v>141</v>
      </c>
      <c r="B143">
        <v>7736</v>
      </c>
      <c r="C143" t="s">
        <v>43</v>
      </c>
      <c r="D143" t="s">
        <v>17</v>
      </c>
      <c r="E143">
        <v>1</v>
      </c>
      <c r="F143">
        <v>5245</v>
      </c>
      <c r="G143">
        <v>1149</v>
      </c>
      <c r="H143" t="s">
        <v>12</v>
      </c>
      <c r="I143" s="2">
        <v>44955</v>
      </c>
      <c r="J143">
        <v>1</v>
      </c>
      <c r="K143" t="s">
        <v>13</v>
      </c>
    </row>
    <row r="144" spans="1:11" x14ac:dyDescent="0.2">
      <c r="A144" s="1">
        <v>142</v>
      </c>
      <c r="B144">
        <v>7736</v>
      </c>
      <c r="C144" t="s">
        <v>43</v>
      </c>
      <c r="D144" t="s">
        <v>17</v>
      </c>
      <c r="E144">
        <v>1</v>
      </c>
      <c r="F144">
        <v>5273</v>
      </c>
      <c r="G144">
        <v>507</v>
      </c>
      <c r="H144" t="s">
        <v>15</v>
      </c>
      <c r="I144" s="2">
        <v>44966</v>
      </c>
      <c r="J144">
        <v>2</v>
      </c>
      <c r="K144" t="s">
        <v>13</v>
      </c>
    </row>
    <row r="145" spans="1:11" x14ac:dyDescent="0.2">
      <c r="A145" s="1">
        <v>143</v>
      </c>
      <c r="B145">
        <v>7736</v>
      </c>
      <c r="C145" t="s">
        <v>43</v>
      </c>
      <c r="D145" t="s">
        <v>17</v>
      </c>
      <c r="E145">
        <v>1</v>
      </c>
      <c r="F145">
        <v>5274</v>
      </c>
      <c r="G145">
        <v>1073</v>
      </c>
      <c r="H145" t="s">
        <v>12</v>
      </c>
      <c r="I145" s="2">
        <v>44958</v>
      </c>
      <c r="J145">
        <v>2</v>
      </c>
      <c r="K145" t="s">
        <v>13</v>
      </c>
    </row>
    <row r="146" spans="1:11" x14ac:dyDescent="0.2">
      <c r="A146" s="1">
        <v>144</v>
      </c>
      <c r="B146">
        <v>7713</v>
      </c>
      <c r="C146" t="s">
        <v>44</v>
      </c>
      <c r="D146" t="s">
        <v>17</v>
      </c>
      <c r="E146">
        <v>1</v>
      </c>
      <c r="F146">
        <v>5243</v>
      </c>
      <c r="G146">
        <v>634</v>
      </c>
      <c r="H146" t="s">
        <v>12</v>
      </c>
      <c r="I146" s="2">
        <v>44989</v>
      </c>
      <c r="J146">
        <v>3</v>
      </c>
      <c r="K146" t="s">
        <v>13</v>
      </c>
    </row>
    <row r="147" spans="1:11" x14ac:dyDescent="0.2">
      <c r="A147" s="1">
        <v>145</v>
      </c>
      <c r="B147">
        <v>7713</v>
      </c>
      <c r="C147" t="s">
        <v>44</v>
      </c>
      <c r="D147" t="s">
        <v>17</v>
      </c>
      <c r="E147">
        <v>1</v>
      </c>
      <c r="F147">
        <v>5215</v>
      </c>
      <c r="G147">
        <v>1096</v>
      </c>
      <c r="H147" t="s">
        <v>14</v>
      </c>
      <c r="I147" s="2">
        <v>44936</v>
      </c>
      <c r="J147">
        <v>1</v>
      </c>
      <c r="K147" t="s">
        <v>13</v>
      </c>
    </row>
    <row r="148" spans="1:11" x14ac:dyDescent="0.2">
      <c r="A148" s="1">
        <v>146</v>
      </c>
      <c r="B148">
        <v>7713</v>
      </c>
      <c r="C148" t="s">
        <v>44</v>
      </c>
      <c r="D148" t="s">
        <v>17</v>
      </c>
      <c r="E148">
        <v>1</v>
      </c>
      <c r="F148">
        <v>5240</v>
      </c>
      <c r="G148">
        <v>1187</v>
      </c>
      <c r="H148" t="s">
        <v>15</v>
      </c>
      <c r="I148" s="2">
        <v>44928</v>
      </c>
      <c r="J148">
        <v>1</v>
      </c>
      <c r="K148" t="s">
        <v>13</v>
      </c>
    </row>
    <row r="149" spans="1:11" x14ac:dyDescent="0.2">
      <c r="A149" s="1">
        <v>147</v>
      </c>
      <c r="B149">
        <v>7713</v>
      </c>
      <c r="C149" t="s">
        <v>44</v>
      </c>
      <c r="D149" t="s">
        <v>17</v>
      </c>
      <c r="E149">
        <v>1</v>
      </c>
      <c r="F149">
        <v>5234</v>
      </c>
      <c r="G149">
        <v>748</v>
      </c>
      <c r="H149" t="s">
        <v>12</v>
      </c>
      <c r="I149" s="2">
        <v>44938</v>
      </c>
      <c r="J149">
        <v>1</v>
      </c>
      <c r="K149" t="s">
        <v>13</v>
      </c>
    </row>
    <row r="150" spans="1:11" x14ac:dyDescent="0.2">
      <c r="A150" s="1">
        <v>148</v>
      </c>
      <c r="B150">
        <v>7713</v>
      </c>
      <c r="C150" t="s">
        <v>44</v>
      </c>
      <c r="D150" t="s">
        <v>17</v>
      </c>
      <c r="E150">
        <v>1</v>
      </c>
      <c r="F150">
        <v>5229</v>
      </c>
      <c r="G150">
        <v>728</v>
      </c>
      <c r="H150" t="s">
        <v>12</v>
      </c>
      <c r="I150" s="2">
        <v>45012</v>
      </c>
      <c r="J150">
        <v>3</v>
      </c>
      <c r="K150" t="s">
        <v>13</v>
      </c>
    </row>
    <row r="151" spans="1:11" x14ac:dyDescent="0.2">
      <c r="A151" s="1">
        <v>149</v>
      </c>
      <c r="B151">
        <v>7780</v>
      </c>
      <c r="C151" t="s">
        <v>45</v>
      </c>
      <c r="D151" t="s">
        <v>17</v>
      </c>
      <c r="E151">
        <v>1</v>
      </c>
      <c r="F151">
        <v>5287</v>
      </c>
      <c r="G151">
        <v>876</v>
      </c>
      <c r="H151" t="s">
        <v>14</v>
      </c>
      <c r="I151" s="2">
        <v>44989</v>
      </c>
      <c r="J151">
        <v>3</v>
      </c>
      <c r="K151" t="s">
        <v>13</v>
      </c>
    </row>
    <row r="152" spans="1:11" x14ac:dyDescent="0.2">
      <c r="A152" s="1">
        <v>150</v>
      </c>
      <c r="B152">
        <v>7701</v>
      </c>
      <c r="C152" t="s">
        <v>46</v>
      </c>
      <c r="D152" t="s">
        <v>17</v>
      </c>
      <c r="E152">
        <v>1</v>
      </c>
      <c r="F152">
        <v>5241</v>
      </c>
      <c r="G152">
        <v>309</v>
      </c>
      <c r="H152" t="s">
        <v>12</v>
      </c>
      <c r="I152" s="2">
        <v>45010</v>
      </c>
      <c r="J152">
        <v>3</v>
      </c>
      <c r="K152" t="s">
        <v>13</v>
      </c>
    </row>
    <row r="153" spans="1:11" x14ac:dyDescent="0.2">
      <c r="A153" s="1">
        <v>151</v>
      </c>
      <c r="B153">
        <v>7701</v>
      </c>
      <c r="C153" t="s">
        <v>46</v>
      </c>
      <c r="D153" t="s">
        <v>17</v>
      </c>
      <c r="E153">
        <v>1</v>
      </c>
      <c r="F153">
        <v>5240</v>
      </c>
      <c r="G153">
        <v>680</v>
      </c>
      <c r="H153" t="s">
        <v>14</v>
      </c>
      <c r="I153" s="2">
        <v>44953</v>
      </c>
      <c r="J153">
        <v>1</v>
      </c>
      <c r="K153" t="s">
        <v>13</v>
      </c>
    </row>
    <row r="154" spans="1:11" x14ac:dyDescent="0.2">
      <c r="A154" s="1">
        <v>152</v>
      </c>
      <c r="B154">
        <v>7701</v>
      </c>
      <c r="C154" t="s">
        <v>46</v>
      </c>
      <c r="D154" t="s">
        <v>17</v>
      </c>
      <c r="E154">
        <v>1</v>
      </c>
      <c r="F154">
        <v>5221</v>
      </c>
      <c r="G154">
        <v>728</v>
      </c>
      <c r="H154" t="s">
        <v>15</v>
      </c>
      <c r="I154" s="2">
        <v>44960</v>
      </c>
      <c r="J154">
        <v>2</v>
      </c>
      <c r="K154" t="s">
        <v>13</v>
      </c>
    </row>
    <row r="155" spans="1:11" x14ac:dyDescent="0.2">
      <c r="A155" s="1">
        <v>153</v>
      </c>
      <c r="B155">
        <v>7701</v>
      </c>
      <c r="C155" t="s">
        <v>46</v>
      </c>
      <c r="D155" t="s">
        <v>17</v>
      </c>
      <c r="E155">
        <v>1</v>
      </c>
      <c r="F155">
        <v>5222</v>
      </c>
      <c r="G155">
        <v>620</v>
      </c>
      <c r="H155" t="s">
        <v>12</v>
      </c>
      <c r="I155" s="2">
        <v>44985</v>
      </c>
      <c r="J155">
        <v>2</v>
      </c>
      <c r="K155" t="s">
        <v>13</v>
      </c>
    </row>
    <row r="156" spans="1:11" x14ac:dyDescent="0.2">
      <c r="A156" s="1">
        <v>154</v>
      </c>
      <c r="B156">
        <v>7701</v>
      </c>
      <c r="C156" t="s">
        <v>46</v>
      </c>
      <c r="D156" t="s">
        <v>17</v>
      </c>
      <c r="E156">
        <v>1</v>
      </c>
      <c r="F156">
        <v>5201</v>
      </c>
      <c r="G156">
        <v>495</v>
      </c>
      <c r="H156" t="s">
        <v>14</v>
      </c>
      <c r="I156" s="2">
        <v>44995</v>
      </c>
      <c r="J156">
        <v>3</v>
      </c>
      <c r="K156" t="s">
        <v>13</v>
      </c>
    </row>
    <row r="157" spans="1:11" x14ac:dyDescent="0.2">
      <c r="A157" s="1">
        <v>155</v>
      </c>
      <c r="B157">
        <v>7701</v>
      </c>
      <c r="C157" t="s">
        <v>46</v>
      </c>
      <c r="D157" t="s">
        <v>17</v>
      </c>
      <c r="E157">
        <v>1</v>
      </c>
      <c r="F157">
        <v>5224</v>
      </c>
      <c r="G157">
        <v>634</v>
      </c>
      <c r="H157" t="s">
        <v>15</v>
      </c>
      <c r="I157" s="2">
        <v>44952</v>
      </c>
      <c r="J157">
        <v>1</v>
      </c>
      <c r="K157" t="s">
        <v>13</v>
      </c>
    </row>
    <row r="158" spans="1:11" x14ac:dyDescent="0.2">
      <c r="A158" s="1">
        <v>156</v>
      </c>
      <c r="B158">
        <v>7646</v>
      </c>
      <c r="C158" t="s">
        <v>47</v>
      </c>
      <c r="D158" t="s">
        <v>11</v>
      </c>
      <c r="E158">
        <v>1</v>
      </c>
      <c r="F158">
        <v>5207</v>
      </c>
      <c r="G158">
        <v>628</v>
      </c>
      <c r="H158" t="s">
        <v>14</v>
      </c>
      <c r="I158" s="2">
        <v>44974</v>
      </c>
      <c r="J158">
        <v>2</v>
      </c>
      <c r="K158" t="s">
        <v>13</v>
      </c>
    </row>
    <row r="159" spans="1:11" x14ac:dyDescent="0.2">
      <c r="A159" s="1">
        <v>157</v>
      </c>
      <c r="B159">
        <v>7646</v>
      </c>
      <c r="C159" t="s">
        <v>47</v>
      </c>
      <c r="D159" t="s">
        <v>11</v>
      </c>
      <c r="E159">
        <v>1</v>
      </c>
      <c r="F159">
        <v>5238</v>
      </c>
      <c r="G159">
        <v>873</v>
      </c>
      <c r="H159" t="s">
        <v>15</v>
      </c>
      <c r="I159" s="2">
        <v>45020</v>
      </c>
      <c r="J159">
        <v>4</v>
      </c>
      <c r="K159" t="s">
        <v>13</v>
      </c>
    </row>
    <row r="160" spans="1:11" x14ac:dyDescent="0.2">
      <c r="A160" s="1">
        <v>158</v>
      </c>
      <c r="B160">
        <v>7646</v>
      </c>
      <c r="C160" t="s">
        <v>47</v>
      </c>
      <c r="D160" t="s">
        <v>11</v>
      </c>
      <c r="E160">
        <v>1</v>
      </c>
      <c r="F160">
        <v>5251</v>
      </c>
      <c r="G160">
        <v>579</v>
      </c>
      <c r="H160" t="s">
        <v>15</v>
      </c>
      <c r="I160" s="2">
        <v>44935</v>
      </c>
      <c r="J160">
        <v>1</v>
      </c>
      <c r="K160" t="s">
        <v>13</v>
      </c>
    </row>
    <row r="161" spans="1:11" x14ac:dyDescent="0.2">
      <c r="A161" s="1">
        <v>159</v>
      </c>
      <c r="B161">
        <v>7646</v>
      </c>
      <c r="C161" t="s">
        <v>47</v>
      </c>
      <c r="D161" t="s">
        <v>11</v>
      </c>
      <c r="E161">
        <v>1</v>
      </c>
      <c r="F161">
        <v>5217</v>
      </c>
      <c r="G161">
        <v>734</v>
      </c>
      <c r="H161" t="s">
        <v>15</v>
      </c>
      <c r="I161" s="2">
        <v>44974</v>
      </c>
      <c r="J161">
        <v>2</v>
      </c>
      <c r="K161" t="s">
        <v>13</v>
      </c>
    </row>
    <row r="162" spans="1:11" x14ac:dyDescent="0.2">
      <c r="A162" s="1">
        <v>160</v>
      </c>
      <c r="B162">
        <v>7692</v>
      </c>
      <c r="C162" t="s">
        <v>48</v>
      </c>
      <c r="D162" t="s">
        <v>17</v>
      </c>
      <c r="E162">
        <v>1</v>
      </c>
      <c r="F162">
        <v>5201</v>
      </c>
      <c r="G162">
        <v>621</v>
      </c>
      <c r="H162" t="s">
        <v>15</v>
      </c>
      <c r="I162" s="2">
        <v>44962</v>
      </c>
      <c r="J162">
        <v>2</v>
      </c>
      <c r="K162" t="s">
        <v>13</v>
      </c>
    </row>
    <row r="163" spans="1:11" x14ac:dyDescent="0.2">
      <c r="A163" s="1">
        <v>161</v>
      </c>
      <c r="B163">
        <v>7692</v>
      </c>
      <c r="C163" t="s">
        <v>48</v>
      </c>
      <c r="D163" t="s">
        <v>17</v>
      </c>
      <c r="E163">
        <v>1</v>
      </c>
      <c r="F163">
        <v>5234</v>
      </c>
      <c r="G163">
        <v>508</v>
      </c>
      <c r="H163" t="s">
        <v>14</v>
      </c>
      <c r="I163" s="2">
        <v>44935</v>
      </c>
      <c r="J163">
        <v>1</v>
      </c>
      <c r="K163" t="s">
        <v>13</v>
      </c>
    </row>
    <row r="164" spans="1:11" x14ac:dyDescent="0.2">
      <c r="A164" s="1">
        <v>162</v>
      </c>
      <c r="B164">
        <v>7692</v>
      </c>
      <c r="C164" t="s">
        <v>48</v>
      </c>
      <c r="D164" t="s">
        <v>17</v>
      </c>
      <c r="E164">
        <v>1</v>
      </c>
      <c r="F164">
        <v>5225</v>
      </c>
      <c r="G164">
        <v>482</v>
      </c>
      <c r="H164" t="s">
        <v>15</v>
      </c>
      <c r="I164" s="2">
        <v>44979</v>
      </c>
      <c r="J164">
        <v>2</v>
      </c>
      <c r="K164" t="s">
        <v>13</v>
      </c>
    </row>
    <row r="165" spans="1:11" x14ac:dyDescent="0.2">
      <c r="A165" s="1">
        <v>163</v>
      </c>
      <c r="B165">
        <v>7692</v>
      </c>
      <c r="C165" t="s">
        <v>48</v>
      </c>
      <c r="D165" t="s">
        <v>17</v>
      </c>
      <c r="E165">
        <v>1</v>
      </c>
      <c r="F165">
        <v>5262</v>
      </c>
      <c r="G165">
        <v>480</v>
      </c>
      <c r="H165" t="s">
        <v>12</v>
      </c>
      <c r="I165" s="2">
        <v>44988</v>
      </c>
      <c r="J165">
        <v>3</v>
      </c>
      <c r="K165" t="s">
        <v>13</v>
      </c>
    </row>
    <row r="166" spans="1:11" x14ac:dyDescent="0.2">
      <c r="A166" s="1">
        <v>164</v>
      </c>
      <c r="B166">
        <v>7692</v>
      </c>
      <c r="C166" t="s">
        <v>48</v>
      </c>
      <c r="D166" t="s">
        <v>17</v>
      </c>
      <c r="E166">
        <v>1</v>
      </c>
      <c r="F166">
        <v>5278</v>
      </c>
      <c r="G166">
        <v>774</v>
      </c>
      <c r="H166" t="s">
        <v>15</v>
      </c>
      <c r="I166" s="2">
        <v>44984</v>
      </c>
      <c r="J166">
        <v>2</v>
      </c>
      <c r="K166" t="s">
        <v>13</v>
      </c>
    </row>
    <row r="167" spans="1:11" x14ac:dyDescent="0.2">
      <c r="A167" s="1">
        <v>165</v>
      </c>
      <c r="B167">
        <v>7788</v>
      </c>
      <c r="C167" t="s">
        <v>49</v>
      </c>
      <c r="D167" t="s">
        <v>11</v>
      </c>
      <c r="E167">
        <v>1</v>
      </c>
      <c r="F167">
        <v>5225</v>
      </c>
      <c r="G167">
        <v>550</v>
      </c>
      <c r="H167" t="s">
        <v>15</v>
      </c>
      <c r="I167" s="2">
        <v>44956</v>
      </c>
      <c r="J167">
        <v>1</v>
      </c>
      <c r="K167" t="s">
        <v>13</v>
      </c>
    </row>
    <row r="168" spans="1:11" x14ac:dyDescent="0.2">
      <c r="A168" s="1">
        <v>166</v>
      </c>
      <c r="B168">
        <v>7788</v>
      </c>
      <c r="C168" t="s">
        <v>49</v>
      </c>
      <c r="D168" t="s">
        <v>11</v>
      </c>
      <c r="E168">
        <v>1</v>
      </c>
      <c r="F168">
        <v>5207</v>
      </c>
      <c r="G168">
        <v>1050</v>
      </c>
      <c r="H168" t="s">
        <v>12</v>
      </c>
      <c r="I168" s="2">
        <v>45005</v>
      </c>
      <c r="J168">
        <v>3</v>
      </c>
      <c r="K168" t="s">
        <v>13</v>
      </c>
    </row>
    <row r="169" spans="1:11" x14ac:dyDescent="0.2">
      <c r="A169" s="1">
        <v>167</v>
      </c>
      <c r="B169">
        <v>7788</v>
      </c>
      <c r="C169" t="s">
        <v>49</v>
      </c>
      <c r="D169" t="s">
        <v>11</v>
      </c>
      <c r="E169">
        <v>1</v>
      </c>
      <c r="F169">
        <v>5217</v>
      </c>
      <c r="G169">
        <v>603</v>
      </c>
      <c r="H169" t="s">
        <v>14</v>
      </c>
      <c r="I169" s="2">
        <v>44997</v>
      </c>
      <c r="J169">
        <v>3</v>
      </c>
      <c r="K169" t="s">
        <v>13</v>
      </c>
    </row>
    <row r="170" spans="1:11" x14ac:dyDescent="0.2">
      <c r="A170" s="1">
        <v>168</v>
      </c>
      <c r="B170">
        <v>7788</v>
      </c>
      <c r="C170" t="s">
        <v>49</v>
      </c>
      <c r="D170" t="s">
        <v>11</v>
      </c>
      <c r="E170">
        <v>1</v>
      </c>
      <c r="F170">
        <v>5230</v>
      </c>
      <c r="G170">
        <v>323</v>
      </c>
      <c r="H170" t="s">
        <v>15</v>
      </c>
      <c r="I170" s="2">
        <v>44988</v>
      </c>
      <c r="J170">
        <v>3</v>
      </c>
      <c r="K170" t="s">
        <v>13</v>
      </c>
    </row>
    <row r="171" spans="1:11" x14ac:dyDescent="0.2">
      <c r="A171" s="1">
        <v>169</v>
      </c>
      <c r="B171">
        <v>7788</v>
      </c>
      <c r="C171" t="s">
        <v>49</v>
      </c>
      <c r="D171" t="s">
        <v>11</v>
      </c>
      <c r="E171">
        <v>1</v>
      </c>
      <c r="F171">
        <v>5257</v>
      </c>
      <c r="G171">
        <v>410</v>
      </c>
      <c r="H171" t="s">
        <v>12</v>
      </c>
      <c r="I171" s="2">
        <v>44991</v>
      </c>
      <c r="J171">
        <v>3</v>
      </c>
      <c r="K171" t="s">
        <v>13</v>
      </c>
    </row>
    <row r="172" spans="1:11" x14ac:dyDescent="0.2">
      <c r="A172" s="1">
        <v>170</v>
      </c>
      <c r="B172">
        <v>7788</v>
      </c>
      <c r="C172" t="s">
        <v>49</v>
      </c>
      <c r="D172" t="s">
        <v>11</v>
      </c>
      <c r="E172">
        <v>1</v>
      </c>
      <c r="F172">
        <v>5228</v>
      </c>
      <c r="G172">
        <v>715</v>
      </c>
      <c r="H172" t="s">
        <v>14</v>
      </c>
      <c r="I172" s="2">
        <v>44934</v>
      </c>
      <c r="J172">
        <v>1</v>
      </c>
      <c r="K172" t="s">
        <v>13</v>
      </c>
    </row>
    <row r="173" spans="1:11" x14ac:dyDescent="0.2">
      <c r="A173" s="1">
        <v>171</v>
      </c>
      <c r="B173">
        <v>7794</v>
      </c>
      <c r="C173" t="s">
        <v>50</v>
      </c>
      <c r="D173" t="s">
        <v>11</v>
      </c>
      <c r="E173">
        <v>1</v>
      </c>
      <c r="F173">
        <v>5215</v>
      </c>
      <c r="G173">
        <v>1078</v>
      </c>
      <c r="H173" t="s">
        <v>15</v>
      </c>
      <c r="I173" s="2">
        <v>45015</v>
      </c>
      <c r="J173">
        <v>3</v>
      </c>
      <c r="K173" t="s">
        <v>13</v>
      </c>
    </row>
    <row r="174" spans="1:11" x14ac:dyDescent="0.2">
      <c r="A174" s="1">
        <v>172</v>
      </c>
      <c r="B174">
        <v>7794</v>
      </c>
      <c r="C174" t="s">
        <v>50</v>
      </c>
      <c r="D174" t="s">
        <v>11</v>
      </c>
      <c r="E174">
        <v>1</v>
      </c>
      <c r="F174">
        <v>5269</v>
      </c>
      <c r="G174">
        <v>1045</v>
      </c>
      <c r="H174" t="s">
        <v>15</v>
      </c>
      <c r="I174" s="2">
        <v>45016</v>
      </c>
      <c r="J174">
        <v>3</v>
      </c>
      <c r="K174" t="s">
        <v>13</v>
      </c>
    </row>
    <row r="175" spans="1:11" x14ac:dyDescent="0.2">
      <c r="A175" s="1">
        <v>173</v>
      </c>
      <c r="B175">
        <v>7794</v>
      </c>
      <c r="C175" t="s">
        <v>50</v>
      </c>
      <c r="D175" t="s">
        <v>11</v>
      </c>
      <c r="E175">
        <v>1</v>
      </c>
      <c r="F175">
        <v>5225</v>
      </c>
      <c r="G175">
        <v>913</v>
      </c>
      <c r="H175" t="s">
        <v>15</v>
      </c>
      <c r="I175" s="2">
        <v>44955</v>
      </c>
      <c r="J175">
        <v>1</v>
      </c>
      <c r="K175" t="s">
        <v>13</v>
      </c>
    </row>
    <row r="176" spans="1:11" x14ac:dyDescent="0.2">
      <c r="A176" s="1">
        <v>174</v>
      </c>
      <c r="B176">
        <v>7660</v>
      </c>
      <c r="C176" t="s">
        <v>51</v>
      </c>
      <c r="D176" t="s">
        <v>17</v>
      </c>
      <c r="E176">
        <v>1</v>
      </c>
      <c r="F176">
        <v>5269</v>
      </c>
      <c r="G176">
        <v>384</v>
      </c>
      <c r="H176" t="s">
        <v>15</v>
      </c>
      <c r="I176" s="2">
        <v>45021</v>
      </c>
      <c r="J176">
        <v>4</v>
      </c>
      <c r="K176" t="s">
        <v>13</v>
      </c>
    </row>
    <row r="177" spans="1:11" x14ac:dyDescent="0.2">
      <c r="A177" s="1">
        <v>175</v>
      </c>
      <c r="B177">
        <v>7660</v>
      </c>
      <c r="C177" t="s">
        <v>51</v>
      </c>
      <c r="D177" t="s">
        <v>17</v>
      </c>
      <c r="E177">
        <v>1</v>
      </c>
      <c r="F177">
        <v>5253</v>
      </c>
      <c r="G177">
        <v>647</v>
      </c>
      <c r="H177" t="s">
        <v>15</v>
      </c>
      <c r="I177" s="2">
        <v>44962</v>
      </c>
      <c r="J177">
        <v>2</v>
      </c>
      <c r="K177" t="s">
        <v>13</v>
      </c>
    </row>
    <row r="178" spans="1:11" x14ac:dyDescent="0.2">
      <c r="A178" s="1">
        <v>176</v>
      </c>
      <c r="B178">
        <v>7660</v>
      </c>
      <c r="C178" t="s">
        <v>51</v>
      </c>
      <c r="D178" t="s">
        <v>17</v>
      </c>
      <c r="E178">
        <v>1</v>
      </c>
      <c r="F178">
        <v>5260</v>
      </c>
      <c r="G178">
        <v>332</v>
      </c>
      <c r="H178" t="s">
        <v>15</v>
      </c>
      <c r="I178" s="2">
        <v>44966</v>
      </c>
      <c r="J178">
        <v>2</v>
      </c>
      <c r="K178" t="s">
        <v>13</v>
      </c>
    </row>
    <row r="179" spans="1:11" x14ac:dyDescent="0.2">
      <c r="A179" s="1">
        <v>177</v>
      </c>
      <c r="B179">
        <v>7660</v>
      </c>
      <c r="C179" t="s">
        <v>51</v>
      </c>
      <c r="D179" t="s">
        <v>17</v>
      </c>
      <c r="E179">
        <v>1</v>
      </c>
      <c r="F179">
        <v>5225</v>
      </c>
      <c r="G179">
        <v>1081</v>
      </c>
      <c r="H179" t="s">
        <v>12</v>
      </c>
      <c r="I179" s="2">
        <v>44955</v>
      </c>
      <c r="J179">
        <v>1</v>
      </c>
      <c r="K179" t="s">
        <v>13</v>
      </c>
    </row>
    <row r="180" spans="1:11" x14ac:dyDescent="0.2">
      <c r="A180" s="1">
        <v>178</v>
      </c>
      <c r="B180">
        <v>7660</v>
      </c>
      <c r="C180" t="s">
        <v>51</v>
      </c>
      <c r="D180" t="s">
        <v>17</v>
      </c>
      <c r="E180">
        <v>1</v>
      </c>
      <c r="F180">
        <v>5260</v>
      </c>
      <c r="G180">
        <v>605</v>
      </c>
      <c r="H180" t="s">
        <v>15</v>
      </c>
      <c r="I180" s="2">
        <v>44982</v>
      </c>
      <c r="J180">
        <v>2</v>
      </c>
      <c r="K180" t="s">
        <v>13</v>
      </c>
    </row>
    <row r="181" spans="1:11" x14ac:dyDescent="0.2">
      <c r="A181" s="1">
        <v>179</v>
      </c>
      <c r="B181">
        <v>7664</v>
      </c>
      <c r="C181" t="s">
        <v>52</v>
      </c>
      <c r="D181" t="s">
        <v>11</v>
      </c>
      <c r="E181">
        <v>1</v>
      </c>
      <c r="F181">
        <v>5242</v>
      </c>
      <c r="G181">
        <v>651</v>
      </c>
      <c r="H181" t="s">
        <v>12</v>
      </c>
      <c r="I181" s="2">
        <v>44972</v>
      </c>
      <c r="J181">
        <v>2</v>
      </c>
      <c r="K181" t="s">
        <v>13</v>
      </c>
    </row>
    <row r="182" spans="1:11" x14ac:dyDescent="0.2">
      <c r="A182" s="1">
        <v>180</v>
      </c>
      <c r="B182">
        <v>7664</v>
      </c>
      <c r="C182" t="s">
        <v>52</v>
      </c>
      <c r="D182" t="s">
        <v>11</v>
      </c>
      <c r="E182">
        <v>1</v>
      </c>
      <c r="F182">
        <v>5220</v>
      </c>
      <c r="G182">
        <v>288</v>
      </c>
      <c r="H182" t="s">
        <v>15</v>
      </c>
      <c r="I182" s="2">
        <v>44931</v>
      </c>
      <c r="J182">
        <v>1</v>
      </c>
      <c r="K182" t="s">
        <v>13</v>
      </c>
    </row>
    <row r="183" spans="1:11" x14ac:dyDescent="0.2">
      <c r="A183" s="1">
        <v>181</v>
      </c>
      <c r="B183">
        <v>7664</v>
      </c>
      <c r="C183" t="s">
        <v>52</v>
      </c>
      <c r="D183" t="s">
        <v>11</v>
      </c>
      <c r="E183">
        <v>1</v>
      </c>
      <c r="F183">
        <v>5217</v>
      </c>
      <c r="G183">
        <v>753</v>
      </c>
      <c r="H183" t="s">
        <v>15</v>
      </c>
      <c r="I183" s="2">
        <v>45017</v>
      </c>
      <c r="J183">
        <v>4</v>
      </c>
      <c r="K183" t="s">
        <v>13</v>
      </c>
    </row>
    <row r="184" spans="1:11" x14ac:dyDescent="0.2">
      <c r="A184" s="1">
        <v>182</v>
      </c>
      <c r="B184">
        <v>7664</v>
      </c>
      <c r="C184" t="s">
        <v>52</v>
      </c>
      <c r="D184" t="s">
        <v>11</v>
      </c>
      <c r="E184">
        <v>1</v>
      </c>
      <c r="F184">
        <v>5237</v>
      </c>
      <c r="G184">
        <v>1085</v>
      </c>
      <c r="H184" t="s">
        <v>12</v>
      </c>
      <c r="I184" s="2">
        <v>44955</v>
      </c>
      <c r="J184">
        <v>1</v>
      </c>
      <c r="K184" t="s">
        <v>13</v>
      </c>
    </row>
    <row r="185" spans="1:11" x14ac:dyDescent="0.2">
      <c r="A185" s="1">
        <v>183</v>
      </c>
      <c r="B185">
        <v>7664</v>
      </c>
      <c r="C185" t="s">
        <v>52</v>
      </c>
      <c r="D185" t="s">
        <v>11</v>
      </c>
      <c r="E185">
        <v>1</v>
      </c>
      <c r="F185">
        <v>5246</v>
      </c>
      <c r="G185">
        <v>306</v>
      </c>
      <c r="H185" t="s">
        <v>12</v>
      </c>
      <c r="I185" s="2">
        <v>44982</v>
      </c>
      <c r="J185">
        <v>2</v>
      </c>
      <c r="K185" t="s">
        <v>13</v>
      </c>
    </row>
    <row r="186" spans="1:11" x14ac:dyDescent="0.2">
      <c r="A186" s="1">
        <v>184</v>
      </c>
      <c r="B186">
        <v>7664</v>
      </c>
      <c r="C186" t="s">
        <v>52</v>
      </c>
      <c r="D186" t="s">
        <v>11</v>
      </c>
      <c r="E186">
        <v>1</v>
      </c>
      <c r="F186">
        <v>5244</v>
      </c>
      <c r="G186">
        <v>665</v>
      </c>
      <c r="H186" t="s">
        <v>14</v>
      </c>
      <c r="I186" s="2">
        <v>44928</v>
      </c>
      <c r="J186">
        <v>1</v>
      </c>
      <c r="K186" t="s">
        <v>13</v>
      </c>
    </row>
    <row r="187" spans="1:11" x14ac:dyDescent="0.2">
      <c r="A187" s="1">
        <v>185</v>
      </c>
      <c r="B187">
        <v>7795</v>
      </c>
      <c r="C187" t="s">
        <v>53</v>
      </c>
      <c r="D187" t="s">
        <v>17</v>
      </c>
      <c r="E187">
        <v>1</v>
      </c>
      <c r="F187">
        <v>5262</v>
      </c>
      <c r="G187">
        <v>202</v>
      </c>
      <c r="H187" t="s">
        <v>12</v>
      </c>
      <c r="I187" s="2">
        <v>44927</v>
      </c>
      <c r="J187">
        <v>1</v>
      </c>
      <c r="K187" t="s">
        <v>13</v>
      </c>
    </row>
    <row r="188" spans="1:11" x14ac:dyDescent="0.2">
      <c r="A188" s="1">
        <v>186</v>
      </c>
      <c r="B188">
        <v>7795</v>
      </c>
      <c r="C188" t="s">
        <v>53</v>
      </c>
      <c r="D188" t="s">
        <v>17</v>
      </c>
      <c r="E188">
        <v>1</v>
      </c>
      <c r="F188">
        <v>5255</v>
      </c>
      <c r="G188">
        <v>211</v>
      </c>
      <c r="H188" t="s">
        <v>15</v>
      </c>
      <c r="I188" s="2">
        <v>44975</v>
      </c>
      <c r="J188">
        <v>2</v>
      </c>
      <c r="K188" t="s">
        <v>13</v>
      </c>
    </row>
    <row r="189" spans="1:11" x14ac:dyDescent="0.2">
      <c r="A189" s="1">
        <v>187</v>
      </c>
      <c r="B189">
        <v>7795</v>
      </c>
      <c r="C189" t="s">
        <v>53</v>
      </c>
      <c r="D189" t="s">
        <v>17</v>
      </c>
      <c r="E189">
        <v>1</v>
      </c>
      <c r="F189">
        <v>5237</v>
      </c>
      <c r="G189">
        <v>449</v>
      </c>
      <c r="H189" t="s">
        <v>14</v>
      </c>
      <c r="I189" s="2">
        <v>44952</v>
      </c>
      <c r="J189">
        <v>1</v>
      </c>
      <c r="K189" t="s">
        <v>13</v>
      </c>
    </row>
    <row r="190" spans="1:11" x14ac:dyDescent="0.2">
      <c r="A190" s="1">
        <v>188</v>
      </c>
      <c r="B190">
        <v>7795</v>
      </c>
      <c r="C190" t="s">
        <v>53</v>
      </c>
      <c r="D190" t="s">
        <v>17</v>
      </c>
      <c r="E190">
        <v>1</v>
      </c>
      <c r="F190">
        <v>5238</v>
      </c>
      <c r="G190">
        <v>697</v>
      </c>
      <c r="H190" t="s">
        <v>14</v>
      </c>
      <c r="I190" s="2">
        <v>45015</v>
      </c>
      <c r="J190">
        <v>3</v>
      </c>
      <c r="K190" t="s">
        <v>13</v>
      </c>
    </row>
    <row r="191" spans="1:11" x14ac:dyDescent="0.2">
      <c r="A191" s="1">
        <v>189</v>
      </c>
      <c r="B191">
        <v>7795</v>
      </c>
      <c r="C191" t="s">
        <v>53</v>
      </c>
      <c r="D191" t="s">
        <v>17</v>
      </c>
      <c r="E191">
        <v>1</v>
      </c>
      <c r="F191">
        <v>5281</v>
      </c>
      <c r="G191">
        <v>431</v>
      </c>
      <c r="H191" t="s">
        <v>14</v>
      </c>
      <c r="I191" s="2">
        <v>45002</v>
      </c>
      <c r="J191">
        <v>3</v>
      </c>
      <c r="K191" t="s">
        <v>13</v>
      </c>
    </row>
    <row r="192" spans="1:11" x14ac:dyDescent="0.2">
      <c r="A192" s="1">
        <v>190</v>
      </c>
      <c r="B192">
        <v>7734</v>
      </c>
      <c r="C192" t="s">
        <v>54</v>
      </c>
      <c r="D192" t="s">
        <v>17</v>
      </c>
      <c r="E192">
        <v>1</v>
      </c>
      <c r="F192">
        <v>5284</v>
      </c>
      <c r="G192">
        <v>570</v>
      </c>
      <c r="H192" t="s">
        <v>12</v>
      </c>
      <c r="I192" s="2">
        <v>44982</v>
      </c>
      <c r="J192">
        <v>2</v>
      </c>
      <c r="K192" t="s">
        <v>13</v>
      </c>
    </row>
    <row r="193" spans="1:11" x14ac:dyDescent="0.2">
      <c r="A193" s="1">
        <v>191</v>
      </c>
      <c r="B193">
        <v>7734</v>
      </c>
      <c r="C193" t="s">
        <v>54</v>
      </c>
      <c r="D193" t="s">
        <v>17</v>
      </c>
      <c r="E193">
        <v>1</v>
      </c>
      <c r="F193">
        <v>5270</v>
      </c>
      <c r="G193">
        <v>269</v>
      </c>
      <c r="H193" t="s">
        <v>15</v>
      </c>
      <c r="I193" s="2">
        <v>44946</v>
      </c>
      <c r="J193">
        <v>1</v>
      </c>
      <c r="K193" t="s">
        <v>13</v>
      </c>
    </row>
    <row r="194" spans="1:11" x14ac:dyDescent="0.2">
      <c r="A194" s="1">
        <v>192</v>
      </c>
      <c r="B194">
        <v>7734</v>
      </c>
      <c r="C194" t="s">
        <v>54</v>
      </c>
      <c r="D194" t="s">
        <v>17</v>
      </c>
      <c r="E194">
        <v>1</v>
      </c>
      <c r="F194">
        <v>5213</v>
      </c>
      <c r="G194">
        <v>676</v>
      </c>
      <c r="H194" t="s">
        <v>12</v>
      </c>
      <c r="I194" s="2">
        <v>44977</v>
      </c>
      <c r="J194">
        <v>2</v>
      </c>
      <c r="K194" t="s">
        <v>13</v>
      </c>
    </row>
    <row r="195" spans="1:11" x14ac:dyDescent="0.2">
      <c r="A195" s="1">
        <v>193</v>
      </c>
      <c r="B195">
        <v>7734</v>
      </c>
      <c r="C195" t="s">
        <v>54</v>
      </c>
      <c r="D195" t="s">
        <v>17</v>
      </c>
      <c r="E195">
        <v>1</v>
      </c>
      <c r="F195">
        <v>5263</v>
      </c>
      <c r="G195">
        <v>639</v>
      </c>
      <c r="H195" t="s">
        <v>14</v>
      </c>
      <c r="I195" s="2">
        <v>44948</v>
      </c>
      <c r="J195">
        <v>1</v>
      </c>
      <c r="K195" t="s">
        <v>13</v>
      </c>
    </row>
    <row r="196" spans="1:11" x14ac:dyDescent="0.2">
      <c r="A196" s="1">
        <v>194</v>
      </c>
      <c r="B196">
        <v>7734</v>
      </c>
      <c r="C196" t="s">
        <v>54</v>
      </c>
      <c r="D196" t="s">
        <v>17</v>
      </c>
      <c r="E196">
        <v>1</v>
      </c>
      <c r="F196">
        <v>5205</v>
      </c>
      <c r="G196">
        <v>1188</v>
      </c>
      <c r="H196" t="s">
        <v>15</v>
      </c>
      <c r="I196" s="2">
        <v>45008</v>
      </c>
      <c r="J196">
        <v>3</v>
      </c>
      <c r="K196" t="s">
        <v>13</v>
      </c>
    </row>
    <row r="197" spans="1:11" x14ac:dyDescent="0.2">
      <c r="A197" s="1">
        <v>195</v>
      </c>
      <c r="B197">
        <v>7604</v>
      </c>
      <c r="C197" t="s">
        <v>56</v>
      </c>
      <c r="D197" t="s">
        <v>17</v>
      </c>
      <c r="E197">
        <v>1</v>
      </c>
      <c r="F197">
        <v>5244</v>
      </c>
      <c r="G197">
        <v>991</v>
      </c>
      <c r="H197" t="s">
        <v>15</v>
      </c>
      <c r="I197" s="2">
        <v>45015</v>
      </c>
      <c r="J197">
        <v>3</v>
      </c>
      <c r="K197" t="s">
        <v>13</v>
      </c>
    </row>
    <row r="198" spans="1:11" x14ac:dyDescent="0.2">
      <c r="A198" s="1">
        <v>196</v>
      </c>
      <c r="B198">
        <v>7604</v>
      </c>
      <c r="C198" t="s">
        <v>56</v>
      </c>
      <c r="D198" t="s">
        <v>17</v>
      </c>
      <c r="E198">
        <v>1</v>
      </c>
      <c r="F198">
        <v>5288</v>
      </c>
      <c r="G198">
        <v>441</v>
      </c>
      <c r="H198" t="s">
        <v>14</v>
      </c>
      <c r="I198" s="2">
        <v>44969</v>
      </c>
      <c r="J198">
        <v>2</v>
      </c>
      <c r="K198" t="s">
        <v>13</v>
      </c>
    </row>
    <row r="199" spans="1:11" x14ac:dyDescent="0.2">
      <c r="A199" s="1">
        <v>197</v>
      </c>
      <c r="B199">
        <v>7604</v>
      </c>
      <c r="C199" t="s">
        <v>56</v>
      </c>
      <c r="D199" t="s">
        <v>17</v>
      </c>
      <c r="E199">
        <v>1</v>
      </c>
      <c r="F199">
        <v>5249</v>
      </c>
      <c r="G199">
        <v>1146</v>
      </c>
      <c r="H199" t="s">
        <v>14</v>
      </c>
      <c r="I199" s="2">
        <v>44977</v>
      </c>
      <c r="J199">
        <v>2</v>
      </c>
      <c r="K199" t="s">
        <v>13</v>
      </c>
    </row>
    <row r="200" spans="1:11" x14ac:dyDescent="0.2">
      <c r="A200" s="1">
        <v>198</v>
      </c>
      <c r="B200">
        <v>7604</v>
      </c>
      <c r="C200" t="s">
        <v>56</v>
      </c>
      <c r="D200" t="s">
        <v>17</v>
      </c>
      <c r="E200">
        <v>1</v>
      </c>
      <c r="F200">
        <v>5286</v>
      </c>
      <c r="G200">
        <v>1146</v>
      </c>
      <c r="H200" t="s">
        <v>15</v>
      </c>
      <c r="I200" s="2">
        <v>44957</v>
      </c>
      <c r="J200">
        <v>1</v>
      </c>
      <c r="K200" t="s">
        <v>13</v>
      </c>
    </row>
    <row r="201" spans="1:11" x14ac:dyDescent="0.2">
      <c r="A201" s="1">
        <v>199</v>
      </c>
      <c r="B201">
        <v>7604</v>
      </c>
      <c r="C201" t="s">
        <v>56</v>
      </c>
      <c r="D201" t="s">
        <v>17</v>
      </c>
      <c r="E201">
        <v>1</v>
      </c>
      <c r="F201">
        <v>5266</v>
      </c>
      <c r="G201">
        <v>461</v>
      </c>
      <c r="H201" t="s">
        <v>15</v>
      </c>
      <c r="I201" s="2">
        <v>44975</v>
      </c>
      <c r="J201">
        <v>2</v>
      </c>
      <c r="K201" t="s">
        <v>13</v>
      </c>
    </row>
    <row r="202" spans="1:11" x14ac:dyDescent="0.2">
      <c r="A202" s="1">
        <v>200</v>
      </c>
      <c r="B202">
        <v>7604</v>
      </c>
      <c r="C202" t="s">
        <v>56</v>
      </c>
      <c r="D202" t="s">
        <v>17</v>
      </c>
      <c r="E202">
        <v>1</v>
      </c>
      <c r="F202">
        <v>5262</v>
      </c>
      <c r="G202">
        <v>216</v>
      </c>
      <c r="H202" t="s">
        <v>15</v>
      </c>
      <c r="I202" s="2">
        <v>44961</v>
      </c>
      <c r="J202">
        <v>2</v>
      </c>
      <c r="K202" t="s">
        <v>13</v>
      </c>
    </row>
    <row r="203" spans="1:11" x14ac:dyDescent="0.2">
      <c r="A203" s="1">
        <v>201</v>
      </c>
      <c r="B203">
        <v>7604</v>
      </c>
      <c r="C203" t="s">
        <v>56</v>
      </c>
      <c r="D203" t="s">
        <v>17</v>
      </c>
      <c r="E203">
        <v>1</v>
      </c>
      <c r="F203">
        <v>5253</v>
      </c>
      <c r="G203">
        <v>411</v>
      </c>
      <c r="H203" t="s">
        <v>15</v>
      </c>
      <c r="I203" s="2">
        <v>44950</v>
      </c>
      <c r="J203">
        <v>1</v>
      </c>
      <c r="K203" t="s">
        <v>13</v>
      </c>
    </row>
    <row r="204" spans="1:11" x14ac:dyDescent="0.2">
      <c r="A204" s="1">
        <v>202</v>
      </c>
      <c r="B204">
        <v>7604</v>
      </c>
      <c r="C204" t="s">
        <v>56</v>
      </c>
      <c r="D204" t="s">
        <v>17</v>
      </c>
      <c r="E204">
        <v>1</v>
      </c>
      <c r="F204">
        <v>5245</v>
      </c>
      <c r="G204">
        <v>1008</v>
      </c>
      <c r="H204" t="s">
        <v>12</v>
      </c>
      <c r="I204" s="2">
        <v>44960</v>
      </c>
      <c r="J204">
        <v>2</v>
      </c>
      <c r="K204" t="s">
        <v>13</v>
      </c>
    </row>
    <row r="205" spans="1:11" x14ac:dyDescent="0.2">
      <c r="A205" s="1">
        <v>203</v>
      </c>
      <c r="B205">
        <v>7772</v>
      </c>
      <c r="C205" t="s">
        <v>57</v>
      </c>
      <c r="D205" t="s">
        <v>17</v>
      </c>
      <c r="E205">
        <v>1</v>
      </c>
      <c r="F205">
        <v>5238</v>
      </c>
      <c r="G205">
        <v>637</v>
      </c>
      <c r="H205" t="s">
        <v>14</v>
      </c>
      <c r="I205" s="2">
        <v>44978</v>
      </c>
      <c r="J205">
        <v>2</v>
      </c>
      <c r="K205" t="s">
        <v>13</v>
      </c>
    </row>
    <row r="206" spans="1:11" x14ac:dyDescent="0.2">
      <c r="A206" s="1">
        <v>204</v>
      </c>
      <c r="B206">
        <v>7772</v>
      </c>
      <c r="C206" t="s">
        <v>57</v>
      </c>
      <c r="D206" t="s">
        <v>17</v>
      </c>
      <c r="E206">
        <v>1</v>
      </c>
      <c r="F206">
        <v>5200</v>
      </c>
      <c r="G206">
        <v>655</v>
      </c>
      <c r="H206" t="s">
        <v>12</v>
      </c>
      <c r="I206" s="2">
        <v>44956</v>
      </c>
      <c r="J206">
        <v>1</v>
      </c>
      <c r="K206" t="s">
        <v>13</v>
      </c>
    </row>
    <row r="207" spans="1:11" x14ac:dyDescent="0.2">
      <c r="A207" s="1">
        <v>205</v>
      </c>
      <c r="B207">
        <v>7772</v>
      </c>
      <c r="C207" t="s">
        <v>57</v>
      </c>
      <c r="D207" t="s">
        <v>17</v>
      </c>
      <c r="E207">
        <v>1</v>
      </c>
      <c r="F207">
        <v>5272</v>
      </c>
      <c r="G207">
        <v>742</v>
      </c>
      <c r="H207" t="s">
        <v>15</v>
      </c>
      <c r="I207" s="2">
        <v>44934</v>
      </c>
      <c r="J207">
        <v>1</v>
      </c>
      <c r="K207" t="s">
        <v>13</v>
      </c>
    </row>
    <row r="208" spans="1:11" x14ac:dyDescent="0.2">
      <c r="A208" s="1">
        <v>206</v>
      </c>
      <c r="B208">
        <v>7772</v>
      </c>
      <c r="C208" t="s">
        <v>57</v>
      </c>
      <c r="D208" t="s">
        <v>17</v>
      </c>
      <c r="E208">
        <v>1</v>
      </c>
      <c r="F208">
        <v>5243</v>
      </c>
      <c r="G208">
        <v>840</v>
      </c>
      <c r="H208" t="s">
        <v>15</v>
      </c>
      <c r="I208" s="2">
        <v>44998</v>
      </c>
      <c r="J208">
        <v>3</v>
      </c>
      <c r="K208" t="s">
        <v>13</v>
      </c>
    </row>
    <row r="209" spans="1:11" x14ac:dyDescent="0.2">
      <c r="A209" s="1">
        <v>207</v>
      </c>
      <c r="B209">
        <v>7772</v>
      </c>
      <c r="C209" t="s">
        <v>57</v>
      </c>
      <c r="D209" t="s">
        <v>17</v>
      </c>
      <c r="E209">
        <v>1</v>
      </c>
      <c r="F209">
        <v>5225</v>
      </c>
      <c r="G209">
        <v>775</v>
      </c>
      <c r="H209" t="s">
        <v>12</v>
      </c>
      <c r="I209" s="2">
        <v>44957</v>
      </c>
      <c r="J209">
        <v>1</v>
      </c>
      <c r="K209" t="s">
        <v>13</v>
      </c>
    </row>
    <row r="210" spans="1:11" x14ac:dyDescent="0.2">
      <c r="A210" s="1">
        <v>208</v>
      </c>
      <c r="B210">
        <v>7658</v>
      </c>
      <c r="C210" t="s">
        <v>58</v>
      </c>
      <c r="D210" t="s">
        <v>17</v>
      </c>
      <c r="E210">
        <v>1</v>
      </c>
      <c r="F210">
        <v>5244</v>
      </c>
      <c r="G210">
        <v>1135</v>
      </c>
      <c r="H210" t="s">
        <v>12</v>
      </c>
      <c r="I210" s="2">
        <v>44983</v>
      </c>
      <c r="J210">
        <v>2</v>
      </c>
      <c r="K210" t="s">
        <v>13</v>
      </c>
    </row>
    <row r="211" spans="1:11" x14ac:dyDescent="0.2">
      <c r="A211" s="1">
        <v>209</v>
      </c>
      <c r="B211">
        <v>7658</v>
      </c>
      <c r="C211" t="s">
        <v>58</v>
      </c>
      <c r="D211" t="s">
        <v>17</v>
      </c>
      <c r="E211">
        <v>1</v>
      </c>
      <c r="F211">
        <v>5232</v>
      </c>
      <c r="G211">
        <v>569</v>
      </c>
      <c r="H211" t="s">
        <v>14</v>
      </c>
      <c r="I211" s="2">
        <v>44940</v>
      </c>
      <c r="J211">
        <v>1</v>
      </c>
      <c r="K211" t="s">
        <v>13</v>
      </c>
    </row>
    <row r="212" spans="1:11" x14ac:dyDescent="0.2">
      <c r="A212" s="1">
        <v>210</v>
      </c>
      <c r="B212">
        <v>7658</v>
      </c>
      <c r="C212" t="s">
        <v>58</v>
      </c>
      <c r="D212" t="s">
        <v>17</v>
      </c>
      <c r="E212">
        <v>1</v>
      </c>
      <c r="F212">
        <v>5241</v>
      </c>
      <c r="G212">
        <v>1163</v>
      </c>
      <c r="H212" t="s">
        <v>15</v>
      </c>
      <c r="I212" s="2">
        <v>45008</v>
      </c>
      <c r="J212">
        <v>3</v>
      </c>
      <c r="K212" t="s">
        <v>13</v>
      </c>
    </row>
    <row r="213" spans="1:11" x14ac:dyDescent="0.2">
      <c r="A213" s="1">
        <v>211</v>
      </c>
      <c r="B213">
        <v>7658</v>
      </c>
      <c r="C213" t="s">
        <v>58</v>
      </c>
      <c r="D213" t="s">
        <v>17</v>
      </c>
      <c r="E213">
        <v>1</v>
      </c>
      <c r="F213">
        <v>5290</v>
      </c>
      <c r="G213">
        <v>967</v>
      </c>
      <c r="H213" t="s">
        <v>15</v>
      </c>
      <c r="I213" s="2">
        <v>44983</v>
      </c>
      <c r="J213">
        <v>2</v>
      </c>
      <c r="K213" t="s">
        <v>13</v>
      </c>
    </row>
    <row r="214" spans="1:11" x14ac:dyDescent="0.2">
      <c r="A214" s="1">
        <v>212</v>
      </c>
      <c r="B214">
        <v>7658</v>
      </c>
      <c r="C214" t="s">
        <v>58</v>
      </c>
      <c r="D214" t="s">
        <v>17</v>
      </c>
      <c r="E214">
        <v>1</v>
      </c>
      <c r="F214">
        <v>5279</v>
      </c>
      <c r="G214">
        <v>837</v>
      </c>
      <c r="H214" t="s">
        <v>14</v>
      </c>
      <c r="I214" s="2">
        <v>45004</v>
      </c>
      <c r="J214">
        <v>3</v>
      </c>
      <c r="K214" t="s">
        <v>13</v>
      </c>
    </row>
    <row r="215" spans="1:11" x14ac:dyDescent="0.2">
      <c r="A215" s="1">
        <v>213</v>
      </c>
      <c r="B215">
        <v>7658</v>
      </c>
      <c r="C215" t="s">
        <v>58</v>
      </c>
      <c r="D215" t="s">
        <v>17</v>
      </c>
      <c r="E215">
        <v>1</v>
      </c>
      <c r="F215">
        <v>5234</v>
      </c>
      <c r="G215">
        <v>254</v>
      </c>
      <c r="H215" t="s">
        <v>14</v>
      </c>
      <c r="I215" s="2">
        <v>44991</v>
      </c>
      <c r="J215">
        <v>3</v>
      </c>
      <c r="K215" t="s">
        <v>13</v>
      </c>
    </row>
    <row r="216" spans="1:11" x14ac:dyDescent="0.2">
      <c r="A216" s="1">
        <v>214</v>
      </c>
      <c r="B216">
        <v>7789</v>
      </c>
      <c r="C216" t="s">
        <v>59</v>
      </c>
      <c r="D216" t="s">
        <v>11</v>
      </c>
      <c r="E216">
        <v>1</v>
      </c>
      <c r="F216">
        <v>5235</v>
      </c>
      <c r="G216">
        <v>571</v>
      </c>
      <c r="H216" t="s">
        <v>12</v>
      </c>
      <c r="I216" s="2">
        <v>44968</v>
      </c>
      <c r="J216">
        <v>2</v>
      </c>
      <c r="K216" t="s">
        <v>13</v>
      </c>
    </row>
    <row r="217" spans="1:11" x14ac:dyDescent="0.2">
      <c r="A217" s="1">
        <v>215</v>
      </c>
      <c r="B217">
        <v>7789</v>
      </c>
      <c r="C217" t="s">
        <v>59</v>
      </c>
      <c r="D217" t="s">
        <v>11</v>
      </c>
      <c r="E217">
        <v>1</v>
      </c>
      <c r="F217">
        <v>5216</v>
      </c>
      <c r="G217">
        <v>1109</v>
      </c>
      <c r="H217" t="s">
        <v>12</v>
      </c>
      <c r="I217" s="2">
        <v>44988</v>
      </c>
      <c r="J217">
        <v>3</v>
      </c>
      <c r="K217" t="s">
        <v>13</v>
      </c>
    </row>
    <row r="218" spans="1:11" x14ac:dyDescent="0.2">
      <c r="A218" s="1">
        <v>216</v>
      </c>
      <c r="B218">
        <v>7789</v>
      </c>
      <c r="C218" t="s">
        <v>59</v>
      </c>
      <c r="D218" t="s">
        <v>11</v>
      </c>
      <c r="E218">
        <v>1</v>
      </c>
      <c r="F218">
        <v>5213</v>
      </c>
      <c r="G218">
        <v>334</v>
      </c>
      <c r="H218" t="s">
        <v>14</v>
      </c>
      <c r="I218" s="2">
        <v>44948</v>
      </c>
      <c r="J218">
        <v>1</v>
      </c>
      <c r="K218" t="s">
        <v>13</v>
      </c>
    </row>
    <row r="219" spans="1:11" x14ac:dyDescent="0.2">
      <c r="A219" s="1">
        <v>217</v>
      </c>
      <c r="B219">
        <v>7672</v>
      </c>
      <c r="C219" t="s">
        <v>60</v>
      </c>
      <c r="D219" t="s">
        <v>17</v>
      </c>
      <c r="E219">
        <v>1</v>
      </c>
      <c r="F219">
        <v>5213</v>
      </c>
      <c r="G219">
        <v>445</v>
      </c>
      <c r="H219" t="s">
        <v>15</v>
      </c>
      <c r="I219" s="2">
        <v>44994</v>
      </c>
      <c r="J219">
        <v>3</v>
      </c>
      <c r="K219" t="s">
        <v>13</v>
      </c>
    </row>
    <row r="220" spans="1:11" x14ac:dyDescent="0.2">
      <c r="A220" s="1">
        <v>218</v>
      </c>
      <c r="B220">
        <v>7672</v>
      </c>
      <c r="C220" t="s">
        <v>60</v>
      </c>
      <c r="D220" t="s">
        <v>17</v>
      </c>
      <c r="E220">
        <v>1</v>
      </c>
      <c r="F220">
        <v>5205</v>
      </c>
      <c r="G220">
        <v>339</v>
      </c>
      <c r="H220" t="s">
        <v>12</v>
      </c>
      <c r="I220" s="2">
        <v>44945</v>
      </c>
      <c r="J220">
        <v>1</v>
      </c>
      <c r="K220" t="s">
        <v>13</v>
      </c>
    </row>
    <row r="221" spans="1:11" x14ac:dyDescent="0.2">
      <c r="A221" s="1">
        <v>219</v>
      </c>
      <c r="B221">
        <v>7672</v>
      </c>
      <c r="C221" t="s">
        <v>60</v>
      </c>
      <c r="D221" t="s">
        <v>17</v>
      </c>
      <c r="E221">
        <v>1</v>
      </c>
      <c r="F221">
        <v>5272</v>
      </c>
      <c r="G221">
        <v>896</v>
      </c>
      <c r="H221" t="s">
        <v>14</v>
      </c>
      <c r="I221" s="2">
        <v>44972</v>
      </c>
      <c r="J221">
        <v>2</v>
      </c>
      <c r="K221" t="s">
        <v>13</v>
      </c>
    </row>
    <row r="222" spans="1:11" x14ac:dyDescent="0.2">
      <c r="A222" s="1">
        <v>220</v>
      </c>
      <c r="B222">
        <v>7672</v>
      </c>
      <c r="C222" t="s">
        <v>60</v>
      </c>
      <c r="D222" t="s">
        <v>17</v>
      </c>
      <c r="E222">
        <v>1</v>
      </c>
      <c r="F222">
        <v>5254</v>
      </c>
      <c r="G222">
        <v>395</v>
      </c>
      <c r="H222" t="s">
        <v>12</v>
      </c>
      <c r="I222" s="2">
        <v>45012</v>
      </c>
      <c r="J222">
        <v>3</v>
      </c>
      <c r="K222" t="s">
        <v>13</v>
      </c>
    </row>
    <row r="223" spans="1:11" x14ac:dyDescent="0.2">
      <c r="A223" s="1">
        <v>221</v>
      </c>
      <c r="B223">
        <v>7672</v>
      </c>
      <c r="C223" t="s">
        <v>60</v>
      </c>
      <c r="D223" t="s">
        <v>17</v>
      </c>
      <c r="E223">
        <v>1</v>
      </c>
      <c r="F223">
        <v>5229</v>
      </c>
      <c r="G223">
        <v>943</v>
      </c>
      <c r="H223" t="s">
        <v>12</v>
      </c>
      <c r="I223" s="2">
        <v>44973</v>
      </c>
      <c r="J223">
        <v>2</v>
      </c>
      <c r="K223" t="s">
        <v>13</v>
      </c>
    </row>
    <row r="224" spans="1:11" x14ac:dyDescent="0.2">
      <c r="A224" s="1">
        <v>222</v>
      </c>
      <c r="B224">
        <v>7672</v>
      </c>
      <c r="C224" t="s">
        <v>60</v>
      </c>
      <c r="D224" t="s">
        <v>17</v>
      </c>
      <c r="E224">
        <v>1</v>
      </c>
      <c r="F224">
        <v>5205</v>
      </c>
      <c r="G224">
        <v>810</v>
      </c>
      <c r="H224" t="s">
        <v>15</v>
      </c>
      <c r="I224" s="2">
        <v>44971</v>
      </c>
      <c r="J224">
        <v>2</v>
      </c>
      <c r="K224" t="s">
        <v>13</v>
      </c>
    </row>
    <row r="225" spans="1:11" x14ac:dyDescent="0.2">
      <c r="A225" s="1">
        <v>223</v>
      </c>
      <c r="B225">
        <v>7672</v>
      </c>
      <c r="C225" t="s">
        <v>60</v>
      </c>
      <c r="D225" t="s">
        <v>17</v>
      </c>
      <c r="E225">
        <v>1</v>
      </c>
      <c r="F225">
        <v>5271</v>
      </c>
      <c r="G225">
        <v>1032</v>
      </c>
      <c r="H225" t="s">
        <v>15</v>
      </c>
      <c r="I225" s="2">
        <v>44995</v>
      </c>
      <c r="J225">
        <v>3</v>
      </c>
      <c r="K225" t="s">
        <v>13</v>
      </c>
    </row>
    <row r="226" spans="1:11" x14ac:dyDescent="0.2">
      <c r="A226" s="1">
        <v>224</v>
      </c>
      <c r="B226">
        <v>7653</v>
      </c>
      <c r="C226" t="s">
        <v>61</v>
      </c>
      <c r="D226" t="s">
        <v>17</v>
      </c>
      <c r="E226">
        <v>1</v>
      </c>
      <c r="F226">
        <v>5215</v>
      </c>
      <c r="G226">
        <v>241</v>
      </c>
      <c r="H226" t="s">
        <v>12</v>
      </c>
      <c r="I226" s="2">
        <v>44959</v>
      </c>
      <c r="J226">
        <v>2</v>
      </c>
      <c r="K226" t="s">
        <v>13</v>
      </c>
    </row>
    <row r="227" spans="1:11" x14ac:dyDescent="0.2">
      <c r="A227" s="1">
        <v>225</v>
      </c>
      <c r="B227">
        <v>7653</v>
      </c>
      <c r="C227" t="s">
        <v>61</v>
      </c>
      <c r="D227" t="s">
        <v>17</v>
      </c>
      <c r="E227">
        <v>1</v>
      </c>
      <c r="F227">
        <v>5208</v>
      </c>
      <c r="G227">
        <v>295</v>
      </c>
      <c r="H227" t="s">
        <v>15</v>
      </c>
      <c r="I227" s="2">
        <v>45014</v>
      </c>
      <c r="J227">
        <v>3</v>
      </c>
      <c r="K227" t="s">
        <v>13</v>
      </c>
    </row>
    <row r="228" spans="1:11" x14ac:dyDescent="0.2">
      <c r="A228" s="1">
        <v>226</v>
      </c>
      <c r="B228">
        <v>7653</v>
      </c>
      <c r="C228" t="s">
        <v>61</v>
      </c>
      <c r="D228" t="s">
        <v>17</v>
      </c>
      <c r="E228">
        <v>1</v>
      </c>
      <c r="F228">
        <v>5253</v>
      </c>
      <c r="G228">
        <v>1119</v>
      </c>
      <c r="H228" t="s">
        <v>12</v>
      </c>
      <c r="I228" s="2">
        <v>44989</v>
      </c>
      <c r="J228">
        <v>3</v>
      </c>
      <c r="K228" t="s">
        <v>13</v>
      </c>
    </row>
    <row r="229" spans="1:11" x14ac:dyDescent="0.2">
      <c r="A229" s="1">
        <v>227</v>
      </c>
      <c r="B229">
        <v>7653</v>
      </c>
      <c r="C229" t="s">
        <v>61</v>
      </c>
      <c r="D229" t="s">
        <v>17</v>
      </c>
      <c r="E229">
        <v>1</v>
      </c>
      <c r="F229">
        <v>5237</v>
      </c>
      <c r="G229">
        <v>943</v>
      </c>
      <c r="H229" t="s">
        <v>15</v>
      </c>
      <c r="I229" s="2">
        <v>44965</v>
      </c>
      <c r="J229">
        <v>2</v>
      </c>
      <c r="K229" t="s">
        <v>13</v>
      </c>
    </row>
    <row r="230" spans="1:11" x14ac:dyDescent="0.2">
      <c r="A230" s="1">
        <v>228</v>
      </c>
      <c r="B230">
        <v>7695</v>
      </c>
      <c r="C230" t="s">
        <v>62</v>
      </c>
      <c r="D230" t="s">
        <v>17</v>
      </c>
      <c r="E230">
        <v>1</v>
      </c>
      <c r="F230">
        <v>5237</v>
      </c>
      <c r="G230">
        <v>353</v>
      </c>
      <c r="H230" t="s">
        <v>12</v>
      </c>
      <c r="I230" s="2">
        <v>44972</v>
      </c>
      <c r="J230">
        <v>2</v>
      </c>
      <c r="K230" t="s">
        <v>13</v>
      </c>
    </row>
    <row r="231" spans="1:11" x14ac:dyDescent="0.2">
      <c r="A231" s="1">
        <v>229</v>
      </c>
      <c r="B231">
        <v>7695</v>
      </c>
      <c r="C231" t="s">
        <v>62</v>
      </c>
      <c r="D231" t="s">
        <v>17</v>
      </c>
      <c r="E231">
        <v>1</v>
      </c>
      <c r="F231">
        <v>5287</v>
      </c>
      <c r="G231">
        <v>472</v>
      </c>
      <c r="H231" t="s">
        <v>15</v>
      </c>
      <c r="I231" s="2">
        <v>44999</v>
      </c>
      <c r="J231">
        <v>3</v>
      </c>
      <c r="K231" t="s">
        <v>13</v>
      </c>
    </row>
    <row r="232" spans="1:11" x14ac:dyDescent="0.2">
      <c r="A232" s="1">
        <v>230</v>
      </c>
      <c r="B232">
        <v>7695</v>
      </c>
      <c r="C232" t="s">
        <v>62</v>
      </c>
      <c r="D232" t="s">
        <v>17</v>
      </c>
      <c r="E232">
        <v>1</v>
      </c>
      <c r="F232">
        <v>5201</v>
      </c>
      <c r="G232">
        <v>462</v>
      </c>
      <c r="H232" t="s">
        <v>14</v>
      </c>
      <c r="I232" s="2">
        <v>44944</v>
      </c>
      <c r="J232">
        <v>1</v>
      </c>
      <c r="K232" t="s">
        <v>13</v>
      </c>
    </row>
    <row r="233" spans="1:11" x14ac:dyDescent="0.2">
      <c r="A233" s="1">
        <v>231</v>
      </c>
      <c r="B233">
        <v>7695</v>
      </c>
      <c r="C233" t="s">
        <v>62</v>
      </c>
      <c r="D233" t="s">
        <v>17</v>
      </c>
      <c r="E233">
        <v>1</v>
      </c>
      <c r="F233">
        <v>5277</v>
      </c>
      <c r="G233">
        <v>204</v>
      </c>
      <c r="H233" t="s">
        <v>12</v>
      </c>
      <c r="I233" s="2">
        <v>44991</v>
      </c>
      <c r="J233">
        <v>3</v>
      </c>
      <c r="K233" t="s">
        <v>13</v>
      </c>
    </row>
    <row r="234" spans="1:11" x14ac:dyDescent="0.2">
      <c r="A234" s="1">
        <v>232</v>
      </c>
      <c r="B234">
        <v>7729</v>
      </c>
      <c r="C234" t="s">
        <v>63</v>
      </c>
      <c r="D234" t="s">
        <v>17</v>
      </c>
      <c r="E234">
        <v>1</v>
      </c>
      <c r="F234">
        <v>5233</v>
      </c>
      <c r="G234">
        <v>490</v>
      </c>
      <c r="H234" t="s">
        <v>15</v>
      </c>
      <c r="I234" s="2">
        <v>44942</v>
      </c>
      <c r="J234">
        <v>1</v>
      </c>
      <c r="K234" t="s">
        <v>13</v>
      </c>
    </row>
    <row r="235" spans="1:11" x14ac:dyDescent="0.2">
      <c r="A235" s="1">
        <v>233</v>
      </c>
      <c r="B235">
        <v>7729</v>
      </c>
      <c r="C235" t="s">
        <v>63</v>
      </c>
      <c r="D235" t="s">
        <v>17</v>
      </c>
      <c r="E235">
        <v>1</v>
      </c>
      <c r="F235">
        <v>5244</v>
      </c>
      <c r="G235">
        <v>992</v>
      </c>
      <c r="H235" t="s">
        <v>15</v>
      </c>
      <c r="I235" s="2">
        <v>45016</v>
      </c>
      <c r="J235">
        <v>3</v>
      </c>
      <c r="K235" t="s">
        <v>13</v>
      </c>
    </row>
    <row r="236" spans="1:11" x14ac:dyDescent="0.2">
      <c r="A236" s="1">
        <v>234</v>
      </c>
      <c r="B236">
        <v>7729</v>
      </c>
      <c r="C236" t="s">
        <v>63</v>
      </c>
      <c r="D236" t="s">
        <v>17</v>
      </c>
      <c r="E236">
        <v>1</v>
      </c>
      <c r="F236">
        <v>5235</v>
      </c>
      <c r="G236">
        <v>865</v>
      </c>
      <c r="H236" t="s">
        <v>14</v>
      </c>
      <c r="I236" s="2">
        <v>45023</v>
      </c>
      <c r="J236">
        <v>4</v>
      </c>
      <c r="K236" t="s">
        <v>13</v>
      </c>
    </row>
    <row r="237" spans="1:11" x14ac:dyDescent="0.2">
      <c r="A237" s="1">
        <v>235</v>
      </c>
      <c r="B237">
        <v>7729</v>
      </c>
      <c r="C237" t="s">
        <v>63</v>
      </c>
      <c r="D237" t="s">
        <v>17</v>
      </c>
      <c r="E237">
        <v>1</v>
      </c>
      <c r="F237">
        <v>5211</v>
      </c>
      <c r="G237">
        <v>1108</v>
      </c>
      <c r="H237" t="s">
        <v>14</v>
      </c>
      <c r="I237" s="2">
        <v>44941</v>
      </c>
      <c r="J237">
        <v>1</v>
      </c>
      <c r="K237" t="s">
        <v>13</v>
      </c>
    </row>
    <row r="238" spans="1:11" x14ac:dyDescent="0.2">
      <c r="A238" s="1">
        <v>236</v>
      </c>
      <c r="B238">
        <v>7729</v>
      </c>
      <c r="C238" t="s">
        <v>63</v>
      </c>
      <c r="D238" t="s">
        <v>17</v>
      </c>
      <c r="E238">
        <v>1</v>
      </c>
      <c r="F238">
        <v>5238</v>
      </c>
      <c r="G238">
        <v>349</v>
      </c>
      <c r="H238" t="s">
        <v>15</v>
      </c>
      <c r="I238" s="2">
        <v>44973</v>
      </c>
      <c r="J238">
        <v>2</v>
      </c>
      <c r="K238" t="s">
        <v>13</v>
      </c>
    </row>
    <row r="239" spans="1:11" x14ac:dyDescent="0.2">
      <c r="A239" s="1">
        <v>237</v>
      </c>
      <c r="B239">
        <v>7729</v>
      </c>
      <c r="C239" t="s">
        <v>63</v>
      </c>
      <c r="D239" t="s">
        <v>17</v>
      </c>
      <c r="E239">
        <v>1</v>
      </c>
      <c r="F239">
        <v>5226</v>
      </c>
      <c r="G239">
        <v>998</v>
      </c>
      <c r="H239" t="s">
        <v>15</v>
      </c>
      <c r="I239" s="2">
        <v>44958</v>
      </c>
      <c r="J239">
        <v>2</v>
      </c>
      <c r="K239" t="s">
        <v>13</v>
      </c>
    </row>
    <row r="240" spans="1:11" x14ac:dyDescent="0.2">
      <c r="A240" s="1">
        <v>238</v>
      </c>
      <c r="B240">
        <v>7602</v>
      </c>
      <c r="C240" t="s">
        <v>64</v>
      </c>
      <c r="D240" t="s">
        <v>17</v>
      </c>
      <c r="E240">
        <v>1</v>
      </c>
      <c r="F240">
        <v>5210</v>
      </c>
      <c r="G240">
        <v>284</v>
      </c>
      <c r="H240" t="s">
        <v>15</v>
      </c>
      <c r="I240" s="2">
        <v>45012</v>
      </c>
      <c r="J240">
        <v>3</v>
      </c>
      <c r="K240" t="s">
        <v>13</v>
      </c>
    </row>
    <row r="241" spans="1:11" x14ac:dyDescent="0.2">
      <c r="A241" s="1">
        <v>239</v>
      </c>
      <c r="B241">
        <v>7602</v>
      </c>
      <c r="C241" t="s">
        <v>64</v>
      </c>
      <c r="D241" t="s">
        <v>17</v>
      </c>
      <c r="E241">
        <v>1</v>
      </c>
      <c r="F241">
        <v>5229</v>
      </c>
      <c r="G241">
        <v>308</v>
      </c>
      <c r="H241" t="s">
        <v>12</v>
      </c>
      <c r="I241" s="2">
        <v>44965</v>
      </c>
      <c r="J241">
        <v>2</v>
      </c>
      <c r="K241" t="s">
        <v>13</v>
      </c>
    </row>
    <row r="242" spans="1:11" x14ac:dyDescent="0.2">
      <c r="A242" s="1">
        <v>240</v>
      </c>
      <c r="B242">
        <v>7602</v>
      </c>
      <c r="C242" t="s">
        <v>64</v>
      </c>
      <c r="D242" t="s">
        <v>17</v>
      </c>
      <c r="E242">
        <v>1</v>
      </c>
      <c r="F242">
        <v>5232</v>
      </c>
      <c r="G242">
        <v>849</v>
      </c>
      <c r="H242" t="s">
        <v>14</v>
      </c>
      <c r="I242" s="2">
        <v>44999</v>
      </c>
      <c r="J242">
        <v>3</v>
      </c>
      <c r="K242" t="s">
        <v>13</v>
      </c>
    </row>
    <row r="243" spans="1:11" x14ac:dyDescent="0.2">
      <c r="A243" s="1">
        <v>241</v>
      </c>
      <c r="B243">
        <v>7602</v>
      </c>
      <c r="C243" t="s">
        <v>64</v>
      </c>
      <c r="D243" t="s">
        <v>17</v>
      </c>
      <c r="E243">
        <v>1</v>
      </c>
      <c r="F243">
        <v>5230</v>
      </c>
      <c r="G243">
        <v>400</v>
      </c>
      <c r="H243" t="s">
        <v>15</v>
      </c>
      <c r="I243" s="2">
        <v>44950</v>
      </c>
      <c r="J243">
        <v>1</v>
      </c>
      <c r="K243" t="s">
        <v>13</v>
      </c>
    </row>
    <row r="244" spans="1:11" x14ac:dyDescent="0.2">
      <c r="A244" s="1">
        <v>242</v>
      </c>
      <c r="B244">
        <v>7602</v>
      </c>
      <c r="C244" t="s">
        <v>64</v>
      </c>
      <c r="D244" t="s">
        <v>17</v>
      </c>
      <c r="E244">
        <v>1</v>
      </c>
      <c r="F244">
        <v>5208</v>
      </c>
      <c r="G244">
        <v>289</v>
      </c>
      <c r="H244" t="s">
        <v>12</v>
      </c>
      <c r="I244" s="2">
        <v>44986</v>
      </c>
      <c r="J244">
        <v>3</v>
      </c>
      <c r="K244" t="s">
        <v>13</v>
      </c>
    </row>
    <row r="245" spans="1:11" x14ac:dyDescent="0.2">
      <c r="A245" s="1">
        <v>243</v>
      </c>
      <c r="B245">
        <v>7602</v>
      </c>
      <c r="C245" t="s">
        <v>64</v>
      </c>
      <c r="D245" t="s">
        <v>17</v>
      </c>
      <c r="E245">
        <v>1</v>
      </c>
      <c r="F245">
        <v>5261</v>
      </c>
      <c r="G245">
        <v>430</v>
      </c>
      <c r="H245" t="s">
        <v>12</v>
      </c>
      <c r="I245" s="2">
        <v>45010</v>
      </c>
      <c r="J245">
        <v>3</v>
      </c>
      <c r="K245" t="s">
        <v>13</v>
      </c>
    </row>
    <row r="246" spans="1:11" x14ac:dyDescent="0.2">
      <c r="A246" s="1">
        <v>244</v>
      </c>
      <c r="B246">
        <v>7602</v>
      </c>
      <c r="C246" t="s">
        <v>64</v>
      </c>
      <c r="D246" t="s">
        <v>17</v>
      </c>
      <c r="E246">
        <v>1</v>
      </c>
      <c r="F246">
        <v>5205</v>
      </c>
      <c r="G246">
        <v>1000</v>
      </c>
      <c r="H246" t="s">
        <v>12</v>
      </c>
      <c r="I246" s="2">
        <v>44969</v>
      </c>
      <c r="J246">
        <v>2</v>
      </c>
      <c r="K246" t="s">
        <v>13</v>
      </c>
    </row>
    <row r="247" spans="1:11" x14ac:dyDescent="0.2">
      <c r="A247" s="1">
        <v>245</v>
      </c>
      <c r="B247">
        <v>7602</v>
      </c>
      <c r="C247" t="s">
        <v>64</v>
      </c>
      <c r="D247" t="s">
        <v>17</v>
      </c>
      <c r="E247">
        <v>1</v>
      </c>
      <c r="F247">
        <v>5260</v>
      </c>
      <c r="G247">
        <v>974</v>
      </c>
      <c r="H247" t="s">
        <v>15</v>
      </c>
      <c r="I247" s="2">
        <v>44973</v>
      </c>
      <c r="J247">
        <v>2</v>
      </c>
      <c r="K247" t="s">
        <v>13</v>
      </c>
    </row>
    <row r="248" spans="1:11" x14ac:dyDescent="0.2">
      <c r="A248" s="1">
        <v>246</v>
      </c>
      <c r="B248">
        <v>7602</v>
      </c>
      <c r="C248" t="s">
        <v>64</v>
      </c>
      <c r="D248" t="s">
        <v>17</v>
      </c>
      <c r="E248">
        <v>1</v>
      </c>
      <c r="F248">
        <v>5219</v>
      </c>
      <c r="G248">
        <v>556</v>
      </c>
      <c r="H248" t="s">
        <v>15</v>
      </c>
      <c r="I248" s="2">
        <v>45016</v>
      </c>
      <c r="J248">
        <v>3</v>
      </c>
      <c r="K248" t="s">
        <v>13</v>
      </c>
    </row>
    <row r="249" spans="1:11" x14ac:dyDescent="0.2">
      <c r="A249" s="1">
        <v>247</v>
      </c>
      <c r="B249">
        <v>7602</v>
      </c>
      <c r="C249" t="s">
        <v>64</v>
      </c>
      <c r="D249" t="s">
        <v>17</v>
      </c>
      <c r="E249">
        <v>1</v>
      </c>
      <c r="F249">
        <v>5262</v>
      </c>
      <c r="G249">
        <v>355</v>
      </c>
      <c r="H249" t="s">
        <v>15</v>
      </c>
      <c r="I249" s="2">
        <v>45023</v>
      </c>
      <c r="J249">
        <v>4</v>
      </c>
      <c r="K249" t="s">
        <v>13</v>
      </c>
    </row>
    <row r="250" spans="1:11" x14ac:dyDescent="0.2">
      <c r="A250" s="1">
        <v>248</v>
      </c>
      <c r="B250">
        <v>7617</v>
      </c>
      <c r="C250" t="s">
        <v>65</v>
      </c>
      <c r="D250" t="s">
        <v>17</v>
      </c>
      <c r="E250">
        <v>1</v>
      </c>
      <c r="F250">
        <v>5230</v>
      </c>
      <c r="G250">
        <v>626</v>
      </c>
      <c r="H250" t="s">
        <v>15</v>
      </c>
      <c r="I250" s="2">
        <v>44990</v>
      </c>
      <c r="J250">
        <v>3</v>
      </c>
      <c r="K250" t="s">
        <v>13</v>
      </c>
    </row>
    <row r="251" spans="1:11" x14ac:dyDescent="0.2">
      <c r="A251" s="1">
        <v>249</v>
      </c>
      <c r="B251">
        <v>7617</v>
      </c>
      <c r="C251" t="s">
        <v>65</v>
      </c>
      <c r="D251" t="s">
        <v>17</v>
      </c>
      <c r="E251">
        <v>1</v>
      </c>
      <c r="F251">
        <v>5254</v>
      </c>
      <c r="G251">
        <v>338</v>
      </c>
      <c r="H251" t="s">
        <v>14</v>
      </c>
      <c r="I251" s="2">
        <v>44996</v>
      </c>
      <c r="J251">
        <v>3</v>
      </c>
      <c r="K251" t="s">
        <v>13</v>
      </c>
    </row>
    <row r="252" spans="1:11" x14ac:dyDescent="0.2">
      <c r="A252" s="1">
        <v>250</v>
      </c>
      <c r="B252">
        <v>7617</v>
      </c>
      <c r="C252" t="s">
        <v>65</v>
      </c>
      <c r="D252" t="s">
        <v>17</v>
      </c>
      <c r="E252">
        <v>1</v>
      </c>
      <c r="F252">
        <v>5220</v>
      </c>
      <c r="G252">
        <v>347</v>
      </c>
      <c r="H252" t="s">
        <v>14</v>
      </c>
      <c r="I252" s="2">
        <v>44962</v>
      </c>
      <c r="J252">
        <v>2</v>
      </c>
      <c r="K252" t="s">
        <v>13</v>
      </c>
    </row>
    <row r="253" spans="1:11" x14ac:dyDescent="0.2">
      <c r="A253" s="1">
        <v>251</v>
      </c>
      <c r="B253">
        <v>7626</v>
      </c>
      <c r="C253" t="s">
        <v>66</v>
      </c>
      <c r="D253" t="s">
        <v>11</v>
      </c>
      <c r="E253">
        <v>1</v>
      </c>
      <c r="F253">
        <v>5241</v>
      </c>
      <c r="G253">
        <v>442</v>
      </c>
      <c r="H253" t="s">
        <v>12</v>
      </c>
      <c r="I253" s="2">
        <v>44995</v>
      </c>
      <c r="J253">
        <v>3</v>
      </c>
      <c r="K253" t="s">
        <v>13</v>
      </c>
    </row>
    <row r="254" spans="1:11" x14ac:dyDescent="0.2">
      <c r="A254" s="1">
        <v>252</v>
      </c>
      <c r="B254">
        <v>7626</v>
      </c>
      <c r="C254" t="s">
        <v>66</v>
      </c>
      <c r="D254" t="s">
        <v>11</v>
      </c>
      <c r="E254">
        <v>1</v>
      </c>
      <c r="F254">
        <v>5213</v>
      </c>
      <c r="G254">
        <v>905</v>
      </c>
      <c r="H254" t="s">
        <v>14</v>
      </c>
      <c r="I254" s="2">
        <v>45002</v>
      </c>
      <c r="J254">
        <v>3</v>
      </c>
      <c r="K254" t="s">
        <v>13</v>
      </c>
    </row>
    <row r="255" spans="1:11" x14ac:dyDescent="0.2">
      <c r="A255" s="1">
        <v>253</v>
      </c>
      <c r="B255">
        <v>7626</v>
      </c>
      <c r="C255" t="s">
        <v>66</v>
      </c>
      <c r="D255" t="s">
        <v>11</v>
      </c>
      <c r="E255">
        <v>1</v>
      </c>
      <c r="F255">
        <v>5233</v>
      </c>
      <c r="G255">
        <v>1069</v>
      </c>
      <c r="H255" t="s">
        <v>14</v>
      </c>
      <c r="I255" s="2">
        <v>44986</v>
      </c>
      <c r="J255">
        <v>3</v>
      </c>
      <c r="K255" t="s">
        <v>13</v>
      </c>
    </row>
    <row r="256" spans="1:11" x14ac:dyDescent="0.2">
      <c r="A256" s="1">
        <v>254</v>
      </c>
      <c r="B256">
        <v>7626</v>
      </c>
      <c r="C256" t="s">
        <v>66</v>
      </c>
      <c r="D256" t="s">
        <v>11</v>
      </c>
      <c r="E256">
        <v>1</v>
      </c>
      <c r="F256">
        <v>5206</v>
      </c>
      <c r="G256">
        <v>748</v>
      </c>
      <c r="H256" t="s">
        <v>15</v>
      </c>
      <c r="I256" s="2">
        <v>45001</v>
      </c>
      <c r="J256">
        <v>3</v>
      </c>
      <c r="K256" t="s">
        <v>13</v>
      </c>
    </row>
    <row r="257" spans="1:11" x14ac:dyDescent="0.2">
      <c r="A257" s="1">
        <v>255</v>
      </c>
      <c r="B257">
        <v>7626</v>
      </c>
      <c r="C257" t="s">
        <v>66</v>
      </c>
      <c r="D257" t="s">
        <v>11</v>
      </c>
      <c r="E257">
        <v>1</v>
      </c>
      <c r="F257">
        <v>5289</v>
      </c>
      <c r="G257">
        <v>765</v>
      </c>
      <c r="H257" t="s">
        <v>14</v>
      </c>
      <c r="I257" s="2">
        <v>44985</v>
      </c>
      <c r="J257">
        <v>2</v>
      </c>
      <c r="K257" t="s">
        <v>13</v>
      </c>
    </row>
    <row r="258" spans="1:11" x14ac:dyDescent="0.2">
      <c r="A258" s="1">
        <v>256</v>
      </c>
      <c r="B258">
        <v>7757</v>
      </c>
      <c r="C258" t="s">
        <v>67</v>
      </c>
      <c r="D258" t="s">
        <v>11</v>
      </c>
      <c r="E258">
        <v>1</v>
      </c>
      <c r="F258">
        <v>5219</v>
      </c>
      <c r="G258">
        <v>555</v>
      </c>
      <c r="H258" t="s">
        <v>15</v>
      </c>
      <c r="I258" s="2">
        <v>45011</v>
      </c>
      <c r="J258">
        <v>3</v>
      </c>
      <c r="K258" t="s">
        <v>13</v>
      </c>
    </row>
    <row r="259" spans="1:11" x14ac:dyDescent="0.2">
      <c r="A259" s="1">
        <v>257</v>
      </c>
      <c r="B259">
        <v>7757</v>
      </c>
      <c r="C259" t="s">
        <v>67</v>
      </c>
      <c r="D259" t="s">
        <v>11</v>
      </c>
      <c r="E259">
        <v>1</v>
      </c>
      <c r="F259">
        <v>5219</v>
      </c>
      <c r="G259">
        <v>904</v>
      </c>
      <c r="H259" t="s">
        <v>12</v>
      </c>
      <c r="I259" s="2">
        <v>44954</v>
      </c>
      <c r="J259">
        <v>1</v>
      </c>
      <c r="K259" t="s">
        <v>13</v>
      </c>
    </row>
    <row r="260" spans="1:11" x14ac:dyDescent="0.2">
      <c r="A260" s="1">
        <v>258</v>
      </c>
      <c r="B260">
        <v>7757</v>
      </c>
      <c r="C260" t="s">
        <v>67</v>
      </c>
      <c r="D260" t="s">
        <v>11</v>
      </c>
      <c r="E260">
        <v>1</v>
      </c>
      <c r="F260">
        <v>5222</v>
      </c>
      <c r="G260">
        <v>1118</v>
      </c>
      <c r="H260" t="s">
        <v>14</v>
      </c>
      <c r="I260" s="2">
        <v>44935</v>
      </c>
      <c r="J260">
        <v>1</v>
      </c>
      <c r="K260" t="s">
        <v>13</v>
      </c>
    </row>
    <row r="261" spans="1:11" x14ac:dyDescent="0.2">
      <c r="A261" s="1">
        <v>259</v>
      </c>
      <c r="B261">
        <v>7705</v>
      </c>
      <c r="C261" t="s">
        <v>68</v>
      </c>
      <c r="D261" t="s">
        <v>11</v>
      </c>
      <c r="E261">
        <v>1</v>
      </c>
      <c r="F261">
        <v>5246</v>
      </c>
      <c r="G261">
        <v>977</v>
      </c>
      <c r="H261" t="s">
        <v>12</v>
      </c>
      <c r="I261" s="2">
        <v>44943</v>
      </c>
      <c r="J261">
        <v>1</v>
      </c>
      <c r="K261" t="s">
        <v>13</v>
      </c>
    </row>
    <row r="262" spans="1:11" x14ac:dyDescent="0.2">
      <c r="A262" s="1">
        <v>260</v>
      </c>
      <c r="B262">
        <v>7705</v>
      </c>
      <c r="C262" t="s">
        <v>68</v>
      </c>
      <c r="D262" t="s">
        <v>11</v>
      </c>
      <c r="E262">
        <v>1</v>
      </c>
      <c r="F262">
        <v>5281</v>
      </c>
      <c r="G262">
        <v>1159</v>
      </c>
      <c r="H262" t="s">
        <v>14</v>
      </c>
      <c r="I262" s="2">
        <v>44952</v>
      </c>
      <c r="J262">
        <v>1</v>
      </c>
      <c r="K262" t="s">
        <v>13</v>
      </c>
    </row>
    <row r="263" spans="1:11" x14ac:dyDescent="0.2">
      <c r="A263" s="1">
        <v>261</v>
      </c>
      <c r="B263">
        <v>7705</v>
      </c>
      <c r="C263" t="s">
        <v>68</v>
      </c>
      <c r="D263" t="s">
        <v>11</v>
      </c>
      <c r="E263">
        <v>1</v>
      </c>
      <c r="F263">
        <v>5245</v>
      </c>
      <c r="G263">
        <v>1118</v>
      </c>
      <c r="H263" t="s">
        <v>15</v>
      </c>
      <c r="I263" s="2">
        <v>44927</v>
      </c>
      <c r="J263">
        <v>1</v>
      </c>
      <c r="K263" t="s">
        <v>13</v>
      </c>
    </row>
    <row r="264" spans="1:11" x14ac:dyDescent="0.2">
      <c r="A264" s="1">
        <v>262</v>
      </c>
      <c r="B264">
        <v>7705</v>
      </c>
      <c r="C264" t="s">
        <v>68</v>
      </c>
      <c r="D264" t="s">
        <v>11</v>
      </c>
      <c r="E264">
        <v>1</v>
      </c>
      <c r="F264">
        <v>5289</v>
      </c>
      <c r="G264">
        <v>750</v>
      </c>
      <c r="H264" t="s">
        <v>15</v>
      </c>
      <c r="I264" s="2">
        <v>44970</v>
      </c>
      <c r="J264">
        <v>2</v>
      </c>
      <c r="K264" t="s">
        <v>13</v>
      </c>
    </row>
    <row r="265" spans="1:11" x14ac:dyDescent="0.2">
      <c r="A265" s="1">
        <v>263</v>
      </c>
      <c r="B265">
        <v>7705</v>
      </c>
      <c r="C265" t="s">
        <v>68</v>
      </c>
      <c r="D265" t="s">
        <v>11</v>
      </c>
      <c r="E265">
        <v>1</v>
      </c>
      <c r="F265">
        <v>5258</v>
      </c>
      <c r="G265">
        <v>856</v>
      </c>
      <c r="H265" t="s">
        <v>12</v>
      </c>
      <c r="I265" s="2">
        <v>44955</v>
      </c>
      <c r="J265">
        <v>1</v>
      </c>
      <c r="K265" t="s">
        <v>13</v>
      </c>
    </row>
    <row r="266" spans="1:11" x14ac:dyDescent="0.2">
      <c r="A266" s="1">
        <v>264</v>
      </c>
      <c r="B266">
        <v>7775</v>
      </c>
      <c r="C266" t="s">
        <v>69</v>
      </c>
      <c r="D266" t="s">
        <v>11</v>
      </c>
      <c r="E266">
        <v>1</v>
      </c>
      <c r="F266">
        <v>5231</v>
      </c>
      <c r="G266">
        <v>563</v>
      </c>
      <c r="H266" t="s">
        <v>14</v>
      </c>
      <c r="I266" s="2">
        <v>44955</v>
      </c>
      <c r="J266">
        <v>1</v>
      </c>
      <c r="K266" t="s">
        <v>13</v>
      </c>
    </row>
    <row r="267" spans="1:11" x14ac:dyDescent="0.2">
      <c r="A267" s="1">
        <v>265</v>
      </c>
      <c r="B267">
        <v>7775</v>
      </c>
      <c r="C267" t="s">
        <v>69</v>
      </c>
      <c r="D267" t="s">
        <v>11</v>
      </c>
      <c r="E267">
        <v>1</v>
      </c>
      <c r="F267">
        <v>5255</v>
      </c>
      <c r="G267">
        <v>598</v>
      </c>
      <c r="H267" t="s">
        <v>14</v>
      </c>
      <c r="I267" s="2">
        <v>44983</v>
      </c>
      <c r="J267">
        <v>2</v>
      </c>
      <c r="K267" t="s">
        <v>13</v>
      </c>
    </row>
    <row r="268" spans="1:11" x14ac:dyDescent="0.2">
      <c r="A268" s="1">
        <v>266</v>
      </c>
      <c r="B268">
        <v>7613</v>
      </c>
      <c r="C268" t="s">
        <v>70</v>
      </c>
      <c r="D268" t="s">
        <v>17</v>
      </c>
      <c r="E268">
        <v>1</v>
      </c>
      <c r="F268">
        <v>5215</v>
      </c>
      <c r="G268">
        <v>1021</v>
      </c>
      <c r="H268" t="s">
        <v>12</v>
      </c>
      <c r="I268" s="2">
        <v>44959</v>
      </c>
      <c r="J268">
        <v>2</v>
      </c>
      <c r="K268" t="s">
        <v>13</v>
      </c>
    </row>
    <row r="269" spans="1:11" x14ac:dyDescent="0.2">
      <c r="A269" s="1">
        <v>267</v>
      </c>
      <c r="B269">
        <v>7613</v>
      </c>
      <c r="C269" t="s">
        <v>70</v>
      </c>
      <c r="D269" t="s">
        <v>17</v>
      </c>
      <c r="E269">
        <v>1</v>
      </c>
      <c r="F269">
        <v>5280</v>
      </c>
      <c r="G269">
        <v>203</v>
      </c>
      <c r="H269" t="s">
        <v>15</v>
      </c>
      <c r="I269" s="2">
        <v>44976</v>
      </c>
      <c r="J269">
        <v>2</v>
      </c>
      <c r="K269" t="s">
        <v>13</v>
      </c>
    </row>
    <row r="270" spans="1:11" x14ac:dyDescent="0.2">
      <c r="A270" s="1">
        <v>268</v>
      </c>
      <c r="B270">
        <v>7613</v>
      </c>
      <c r="C270" t="s">
        <v>70</v>
      </c>
      <c r="D270" t="s">
        <v>17</v>
      </c>
      <c r="E270">
        <v>1</v>
      </c>
      <c r="F270">
        <v>5212</v>
      </c>
      <c r="G270">
        <v>490</v>
      </c>
      <c r="H270" t="s">
        <v>15</v>
      </c>
      <c r="I270" s="2">
        <v>44935</v>
      </c>
      <c r="J270">
        <v>1</v>
      </c>
      <c r="K270" t="s">
        <v>13</v>
      </c>
    </row>
    <row r="271" spans="1:11" x14ac:dyDescent="0.2">
      <c r="A271" s="1">
        <v>269</v>
      </c>
      <c r="B271">
        <v>7613</v>
      </c>
      <c r="C271" t="s">
        <v>70</v>
      </c>
      <c r="D271" t="s">
        <v>17</v>
      </c>
      <c r="E271">
        <v>1</v>
      </c>
      <c r="F271">
        <v>5224</v>
      </c>
      <c r="G271">
        <v>203</v>
      </c>
      <c r="H271" t="s">
        <v>15</v>
      </c>
      <c r="I271" s="2">
        <v>44974</v>
      </c>
      <c r="J271">
        <v>2</v>
      </c>
      <c r="K271" t="s">
        <v>13</v>
      </c>
    </row>
    <row r="272" spans="1:11" x14ac:dyDescent="0.2">
      <c r="A272" s="1">
        <v>270</v>
      </c>
      <c r="B272">
        <v>7613</v>
      </c>
      <c r="C272" t="s">
        <v>70</v>
      </c>
      <c r="D272" t="s">
        <v>17</v>
      </c>
      <c r="E272">
        <v>1</v>
      </c>
      <c r="F272">
        <v>5219</v>
      </c>
      <c r="G272">
        <v>318</v>
      </c>
      <c r="H272" t="s">
        <v>15</v>
      </c>
      <c r="I272" s="2">
        <v>44977</v>
      </c>
      <c r="J272">
        <v>2</v>
      </c>
      <c r="K272" t="s">
        <v>13</v>
      </c>
    </row>
    <row r="273" spans="1:11" x14ac:dyDescent="0.2">
      <c r="A273" s="1">
        <v>271</v>
      </c>
      <c r="B273">
        <v>7613</v>
      </c>
      <c r="C273" t="s">
        <v>70</v>
      </c>
      <c r="D273" t="s">
        <v>17</v>
      </c>
      <c r="E273">
        <v>1</v>
      </c>
      <c r="F273">
        <v>5206</v>
      </c>
      <c r="G273">
        <v>1035</v>
      </c>
      <c r="H273" t="s">
        <v>15</v>
      </c>
      <c r="I273" s="2">
        <v>44945</v>
      </c>
      <c r="J273">
        <v>1</v>
      </c>
      <c r="K273" t="s">
        <v>13</v>
      </c>
    </row>
    <row r="274" spans="1:11" x14ac:dyDescent="0.2">
      <c r="A274" s="1">
        <v>272</v>
      </c>
      <c r="B274">
        <v>7613</v>
      </c>
      <c r="C274" t="s">
        <v>70</v>
      </c>
      <c r="D274" t="s">
        <v>17</v>
      </c>
      <c r="E274">
        <v>1</v>
      </c>
      <c r="F274">
        <v>5229</v>
      </c>
      <c r="G274">
        <v>1009</v>
      </c>
      <c r="H274" t="s">
        <v>15</v>
      </c>
      <c r="I274" s="2">
        <v>44935</v>
      </c>
      <c r="J274">
        <v>1</v>
      </c>
      <c r="K274" t="s">
        <v>13</v>
      </c>
    </row>
    <row r="275" spans="1:11" x14ac:dyDescent="0.2">
      <c r="A275" s="1">
        <v>273</v>
      </c>
      <c r="B275">
        <v>7613</v>
      </c>
      <c r="C275" t="s">
        <v>70</v>
      </c>
      <c r="D275" t="s">
        <v>17</v>
      </c>
      <c r="E275">
        <v>1</v>
      </c>
      <c r="F275">
        <v>5277</v>
      </c>
      <c r="G275">
        <v>333</v>
      </c>
      <c r="H275" t="s">
        <v>12</v>
      </c>
      <c r="I275" s="2">
        <v>44971</v>
      </c>
      <c r="J275">
        <v>2</v>
      </c>
      <c r="K275" t="s">
        <v>13</v>
      </c>
    </row>
    <row r="276" spans="1:11" x14ac:dyDescent="0.2">
      <c r="A276" s="1">
        <v>274</v>
      </c>
      <c r="B276">
        <v>7613</v>
      </c>
      <c r="C276" t="s">
        <v>70</v>
      </c>
      <c r="D276" t="s">
        <v>17</v>
      </c>
      <c r="E276">
        <v>1</v>
      </c>
      <c r="F276">
        <v>5207</v>
      </c>
      <c r="G276">
        <v>489</v>
      </c>
      <c r="H276" t="s">
        <v>12</v>
      </c>
      <c r="I276" s="2">
        <v>45010</v>
      </c>
      <c r="J276">
        <v>3</v>
      </c>
      <c r="K276" t="s">
        <v>13</v>
      </c>
    </row>
    <row r="277" spans="1:11" x14ac:dyDescent="0.2">
      <c r="A277" s="1">
        <v>275</v>
      </c>
      <c r="B277">
        <v>7707</v>
      </c>
      <c r="C277" t="s">
        <v>71</v>
      </c>
      <c r="D277" t="s">
        <v>17</v>
      </c>
      <c r="E277">
        <v>1</v>
      </c>
      <c r="F277">
        <v>5220</v>
      </c>
      <c r="G277">
        <v>1122</v>
      </c>
      <c r="H277" t="s">
        <v>15</v>
      </c>
      <c r="I277" s="2">
        <v>44983</v>
      </c>
      <c r="J277">
        <v>2</v>
      </c>
      <c r="K277" t="s">
        <v>13</v>
      </c>
    </row>
    <row r="278" spans="1:11" x14ac:dyDescent="0.2">
      <c r="A278" s="1">
        <v>276</v>
      </c>
      <c r="B278">
        <v>7707</v>
      </c>
      <c r="C278" t="s">
        <v>71</v>
      </c>
      <c r="D278" t="s">
        <v>17</v>
      </c>
      <c r="E278">
        <v>1</v>
      </c>
      <c r="F278">
        <v>5254</v>
      </c>
      <c r="G278">
        <v>837</v>
      </c>
      <c r="H278" t="s">
        <v>15</v>
      </c>
      <c r="I278" s="2">
        <v>44940</v>
      </c>
      <c r="J278">
        <v>1</v>
      </c>
      <c r="K278" t="s">
        <v>13</v>
      </c>
    </row>
    <row r="279" spans="1:11" x14ac:dyDescent="0.2">
      <c r="A279" s="1">
        <v>277</v>
      </c>
      <c r="B279">
        <v>7707</v>
      </c>
      <c r="C279" t="s">
        <v>71</v>
      </c>
      <c r="D279" t="s">
        <v>17</v>
      </c>
      <c r="E279">
        <v>1</v>
      </c>
      <c r="F279">
        <v>5275</v>
      </c>
      <c r="G279">
        <v>745</v>
      </c>
      <c r="H279" t="s">
        <v>12</v>
      </c>
      <c r="I279" s="2">
        <v>44962</v>
      </c>
      <c r="J279">
        <v>2</v>
      </c>
      <c r="K279" t="s">
        <v>13</v>
      </c>
    </row>
    <row r="280" spans="1:11" x14ac:dyDescent="0.2">
      <c r="A280" s="1">
        <v>278</v>
      </c>
      <c r="B280">
        <v>7707</v>
      </c>
      <c r="C280" t="s">
        <v>71</v>
      </c>
      <c r="D280" t="s">
        <v>17</v>
      </c>
      <c r="E280">
        <v>1</v>
      </c>
      <c r="F280">
        <v>5285</v>
      </c>
      <c r="G280">
        <v>888</v>
      </c>
      <c r="H280" t="s">
        <v>15</v>
      </c>
      <c r="I280" s="2">
        <v>44938</v>
      </c>
      <c r="J280">
        <v>1</v>
      </c>
      <c r="K280" t="s">
        <v>13</v>
      </c>
    </row>
    <row r="281" spans="1:11" x14ac:dyDescent="0.2">
      <c r="A281" s="1">
        <v>279</v>
      </c>
      <c r="B281">
        <v>7707</v>
      </c>
      <c r="C281" t="s">
        <v>71</v>
      </c>
      <c r="D281" t="s">
        <v>17</v>
      </c>
      <c r="E281">
        <v>1</v>
      </c>
      <c r="F281">
        <v>5269</v>
      </c>
      <c r="G281">
        <v>633</v>
      </c>
      <c r="H281" t="s">
        <v>12</v>
      </c>
      <c r="I281" s="2">
        <v>44943</v>
      </c>
      <c r="J281">
        <v>1</v>
      </c>
      <c r="K281" t="s">
        <v>13</v>
      </c>
    </row>
    <row r="282" spans="1:11" x14ac:dyDescent="0.2">
      <c r="A282" s="1">
        <v>280</v>
      </c>
      <c r="B282">
        <v>7707</v>
      </c>
      <c r="C282" t="s">
        <v>71</v>
      </c>
      <c r="D282" t="s">
        <v>17</v>
      </c>
      <c r="E282">
        <v>1</v>
      </c>
      <c r="F282">
        <v>5259</v>
      </c>
      <c r="G282">
        <v>202</v>
      </c>
      <c r="H282" t="s">
        <v>15</v>
      </c>
      <c r="I282" s="2">
        <v>44935</v>
      </c>
      <c r="J282">
        <v>1</v>
      </c>
      <c r="K282" t="s">
        <v>13</v>
      </c>
    </row>
    <row r="283" spans="1:11" x14ac:dyDescent="0.2">
      <c r="A283" s="1">
        <v>281</v>
      </c>
      <c r="B283">
        <v>7707</v>
      </c>
      <c r="C283" t="s">
        <v>71</v>
      </c>
      <c r="D283" t="s">
        <v>17</v>
      </c>
      <c r="E283">
        <v>1</v>
      </c>
      <c r="F283">
        <v>5242</v>
      </c>
      <c r="G283">
        <v>418</v>
      </c>
      <c r="H283" t="s">
        <v>15</v>
      </c>
      <c r="I283" s="2">
        <v>44975</v>
      </c>
      <c r="J283">
        <v>2</v>
      </c>
      <c r="K283" t="s">
        <v>13</v>
      </c>
    </row>
    <row r="284" spans="1:11" x14ac:dyDescent="0.2">
      <c r="A284" s="1">
        <v>282</v>
      </c>
      <c r="B284">
        <v>7707</v>
      </c>
      <c r="C284" t="s">
        <v>71</v>
      </c>
      <c r="D284" t="s">
        <v>17</v>
      </c>
      <c r="E284">
        <v>1</v>
      </c>
      <c r="F284">
        <v>5239</v>
      </c>
      <c r="G284">
        <v>367</v>
      </c>
      <c r="H284" t="s">
        <v>12</v>
      </c>
      <c r="I284" s="2">
        <v>45009</v>
      </c>
      <c r="J284">
        <v>3</v>
      </c>
      <c r="K284" t="s">
        <v>13</v>
      </c>
    </row>
    <row r="285" spans="1:11" x14ac:dyDescent="0.2">
      <c r="A285" s="1">
        <v>283</v>
      </c>
      <c r="B285">
        <v>7669</v>
      </c>
      <c r="C285" t="s">
        <v>72</v>
      </c>
      <c r="D285" t="s">
        <v>17</v>
      </c>
      <c r="E285">
        <v>1</v>
      </c>
      <c r="F285">
        <v>5272</v>
      </c>
      <c r="G285">
        <v>456</v>
      </c>
      <c r="H285" t="s">
        <v>15</v>
      </c>
      <c r="I285" s="2">
        <v>45005</v>
      </c>
      <c r="J285">
        <v>3</v>
      </c>
      <c r="K285" t="s">
        <v>13</v>
      </c>
    </row>
    <row r="286" spans="1:11" x14ac:dyDescent="0.2">
      <c r="A286" s="1">
        <v>284</v>
      </c>
      <c r="B286">
        <v>7661</v>
      </c>
      <c r="C286" t="s">
        <v>73</v>
      </c>
      <c r="D286" t="s">
        <v>17</v>
      </c>
      <c r="E286">
        <v>1</v>
      </c>
      <c r="F286">
        <v>5265</v>
      </c>
      <c r="G286">
        <v>254</v>
      </c>
      <c r="H286" t="s">
        <v>15</v>
      </c>
      <c r="I286" s="2">
        <v>44955</v>
      </c>
      <c r="J286">
        <v>1</v>
      </c>
      <c r="K286" t="s">
        <v>13</v>
      </c>
    </row>
    <row r="287" spans="1:11" x14ac:dyDescent="0.2">
      <c r="A287" s="1">
        <v>285</v>
      </c>
      <c r="B287">
        <v>7661</v>
      </c>
      <c r="C287" t="s">
        <v>73</v>
      </c>
      <c r="D287" t="s">
        <v>17</v>
      </c>
      <c r="E287">
        <v>1</v>
      </c>
      <c r="F287">
        <v>5212</v>
      </c>
      <c r="G287">
        <v>378</v>
      </c>
      <c r="H287" t="s">
        <v>15</v>
      </c>
      <c r="I287" s="2">
        <v>44959</v>
      </c>
      <c r="J287">
        <v>2</v>
      </c>
      <c r="K287" t="s">
        <v>13</v>
      </c>
    </row>
    <row r="288" spans="1:11" x14ac:dyDescent="0.2">
      <c r="A288" s="1">
        <v>286</v>
      </c>
      <c r="B288">
        <v>7661</v>
      </c>
      <c r="C288" t="s">
        <v>73</v>
      </c>
      <c r="D288" t="s">
        <v>17</v>
      </c>
      <c r="E288">
        <v>1</v>
      </c>
      <c r="F288">
        <v>5216</v>
      </c>
      <c r="G288">
        <v>438</v>
      </c>
      <c r="H288" t="s">
        <v>14</v>
      </c>
      <c r="I288" s="2">
        <v>44928</v>
      </c>
      <c r="J288">
        <v>1</v>
      </c>
      <c r="K288" t="s">
        <v>13</v>
      </c>
    </row>
    <row r="289" spans="1:11" x14ac:dyDescent="0.2">
      <c r="A289" s="1">
        <v>287</v>
      </c>
      <c r="B289">
        <v>7743</v>
      </c>
      <c r="C289" t="s">
        <v>74</v>
      </c>
      <c r="D289" t="s">
        <v>17</v>
      </c>
      <c r="E289">
        <v>1</v>
      </c>
      <c r="F289">
        <v>5289</v>
      </c>
      <c r="G289">
        <v>937</v>
      </c>
      <c r="H289" t="s">
        <v>15</v>
      </c>
      <c r="I289" s="2">
        <v>44962</v>
      </c>
      <c r="J289">
        <v>2</v>
      </c>
      <c r="K289" t="s">
        <v>13</v>
      </c>
    </row>
    <row r="290" spans="1:11" x14ac:dyDescent="0.2">
      <c r="A290" s="1">
        <v>288</v>
      </c>
      <c r="B290">
        <v>7743</v>
      </c>
      <c r="C290" t="s">
        <v>74</v>
      </c>
      <c r="D290" t="s">
        <v>17</v>
      </c>
      <c r="E290">
        <v>1</v>
      </c>
      <c r="F290">
        <v>5203</v>
      </c>
      <c r="G290">
        <v>499</v>
      </c>
      <c r="H290" t="s">
        <v>15</v>
      </c>
      <c r="I290" s="2">
        <v>44996</v>
      </c>
      <c r="J290">
        <v>3</v>
      </c>
      <c r="K290" t="s">
        <v>13</v>
      </c>
    </row>
    <row r="291" spans="1:11" x14ac:dyDescent="0.2">
      <c r="A291" s="1">
        <v>289</v>
      </c>
      <c r="B291">
        <v>7743</v>
      </c>
      <c r="C291" t="s">
        <v>74</v>
      </c>
      <c r="D291" t="s">
        <v>17</v>
      </c>
      <c r="E291">
        <v>1</v>
      </c>
      <c r="F291">
        <v>5267</v>
      </c>
      <c r="G291">
        <v>289</v>
      </c>
      <c r="H291" t="s">
        <v>12</v>
      </c>
      <c r="I291" s="2">
        <v>44979</v>
      </c>
      <c r="J291">
        <v>2</v>
      </c>
      <c r="K291" t="s">
        <v>13</v>
      </c>
    </row>
    <row r="292" spans="1:11" x14ac:dyDescent="0.2">
      <c r="A292" s="1">
        <v>290</v>
      </c>
      <c r="B292">
        <v>7743</v>
      </c>
      <c r="C292" t="s">
        <v>74</v>
      </c>
      <c r="D292" t="s">
        <v>17</v>
      </c>
      <c r="E292">
        <v>1</v>
      </c>
      <c r="F292">
        <v>5244</v>
      </c>
      <c r="G292">
        <v>893</v>
      </c>
      <c r="H292" t="s">
        <v>12</v>
      </c>
      <c r="I292" s="2">
        <v>44943</v>
      </c>
      <c r="J292">
        <v>1</v>
      </c>
      <c r="K292" t="s">
        <v>13</v>
      </c>
    </row>
    <row r="293" spans="1:11" x14ac:dyDescent="0.2">
      <c r="A293" s="1">
        <v>291</v>
      </c>
      <c r="B293">
        <v>7696</v>
      </c>
      <c r="C293" t="s">
        <v>75</v>
      </c>
      <c r="D293" t="s">
        <v>17</v>
      </c>
      <c r="E293">
        <v>1</v>
      </c>
      <c r="F293">
        <v>5289</v>
      </c>
      <c r="G293">
        <v>1022</v>
      </c>
      <c r="H293" t="s">
        <v>12</v>
      </c>
      <c r="I293" s="2">
        <v>44996</v>
      </c>
      <c r="J293">
        <v>3</v>
      </c>
      <c r="K293" t="s">
        <v>13</v>
      </c>
    </row>
    <row r="294" spans="1:11" x14ac:dyDescent="0.2">
      <c r="A294" s="1">
        <v>292</v>
      </c>
      <c r="B294">
        <v>7696</v>
      </c>
      <c r="C294" t="s">
        <v>75</v>
      </c>
      <c r="D294" t="s">
        <v>11</v>
      </c>
      <c r="E294">
        <v>1</v>
      </c>
      <c r="F294">
        <v>5212</v>
      </c>
      <c r="G294">
        <v>1161</v>
      </c>
      <c r="H294" t="s">
        <v>15</v>
      </c>
      <c r="I294" s="2">
        <v>45001</v>
      </c>
      <c r="J294">
        <v>3</v>
      </c>
      <c r="K294" t="s">
        <v>13</v>
      </c>
    </row>
    <row r="295" spans="1:11" x14ac:dyDescent="0.2">
      <c r="A295" s="1">
        <v>293</v>
      </c>
      <c r="B295">
        <v>7696</v>
      </c>
      <c r="C295" t="s">
        <v>75</v>
      </c>
      <c r="D295" t="s">
        <v>11</v>
      </c>
      <c r="E295">
        <v>1</v>
      </c>
      <c r="F295">
        <v>5253</v>
      </c>
      <c r="G295">
        <v>780</v>
      </c>
      <c r="H295" t="s">
        <v>15</v>
      </c>
      <c r="I295" s="2">
        <v>44931</v>
      </c>
      <c r="J295">
        <v>1</v>
      </c>
      <c r="K295" t="s">
        <v>13</v>
      </c>
    </row>
    <row r="296" spans="1:11" x14ac:dyDescent="0.2">
      <c r="A296" s="1">
        <v>294</v>
      </c>
      <c r="B296">
        <v>7696</v>
      </c>
      <c r="C296" t="s">
        <v>75</v>
      </c>
      <c r="D296" t="s">
        <v>11</v>
      </c>
      <c r="E296">
        <v>1</v>
      </c>
      <c r="F296">
        <v>5280</v>
      </c>
      <c r="G296">
        <v>1127</v>
      </c>
      <c r="H296" t="s">
        <v>14</v>
      </c>
      <c r="I296" s="2">
        <v>44991</v>
      </c>
      <c r="J296">
        <v>3</v>
      </c>
      <c r="K296" t="s">
        <v>13</v>
      </c>
    </row>
    <row r="297" spans="1:11" x14ac:dyDescent="0.2">
      <c r="A297" s="1">
        <v>295</v>
      </c>
      <c r="B297">
        <v>7696</v>
      </c>
      <c r="C297" t="s">
        <v>75</v>
      </c>
      <c r="D297" t="s">
        <v>11</v>
      </c>
      <c r="E297">
        <v>1</v>
      </c>
      <c r="F297">
        <v>5243</v>
      </c>
      <c r="G297">
        <v>349</v>
      </c>
      <c r="H297" t="s">
        <v>12</v>
      </c>
      <c r="I297" s="2">
        <v>45008</v>
      </c>
      <c r="J297">
        <v>3</v>
      </c>
      <c r="K297" t="s">
        <v>13</v>
      </c>
    </row>
    <row r="298" spans="1:11" x14ac:dyDescent="0.2">
      <c r="A298" s="1">
        <v>296</v>
      </c>
      <c r="B298">
        <v>7696</v>
      </c>
      <c r="C298" t="s">
        <v>75</v>
      </c>
      <c r="D298" t="s">
        <v>11</v>
      </c>
      <c r="E298">
        <v>1</v>
      </c>
      <c r="F298">
        <v>5283</v>
      </c>
      <c r="G298">
        <v>652</v>
      </c>
      <c r="H298" t="s">
        <v>12</v>
      </c>
      <c r="I298" s="2">
        <v>44955</v>
      </c>
      <c r="J298">
        <v>1</v>
      </c>
      <c r="K298" t="s">
        <v>13</v>
      </c>
    </row>
    <row r="299" spans="1:11" x14ac:dyDescent="0.2">
      <c r="A299" s="1">
        <v>297</v>
      </c>
      <c r="B299">
        <v>7696</v>
      </c>
      <c r="C299" t="s">
        <v>75</v>
      </c>
      <c r="D299" t="s">
        <v>11</v>
      </c>
      <c r="E299">
        <v>1</v>
      </c>
      <c r="F299">
        <v>5257</v>
      </c>
      <c r="G299">
        <v>868</v>
      </c>
      <c r="H299" t="s">
        <v>14</v>
      </c>
      <c r="I299" s="2">
        <v>44957</v>
      </c>
      <c r="J299">
        <v>1</v>
      </c>
      <c r="K299" t="s">
        <v>13</v>
      </c>
    </row>
    <row r="300" spans="1:11" x14ac:dyDescent="0.2">
      <c r="A300" s="1">
        <v>298</v>
      </c>
      <c r="B300">
        <v>7696</v>
      </c>
      <c r="C300" t="s">
        <v>75</v>
      </c>
      <c r="D300" t="s">
        <v>11</v>
      </c>
      <c r="E300">
        <v>1</v>
      </c>
      <c r="F300">
        <v>5201</v>
      </c>
      <c r="G300">
        <v>766</v>
      </c>
      <c r="H300" t="s">
        <v>15</v>
      </c>
      <c r="I300" s="2">
        <v>44956</v>
      </c>
      <c r="J300">
        <v>1</v>
      </c>
      <c r="K300" t="s">
        <v>13</v>
      </c>
    </row>
    <row r="301" spans="1:11" x14ac:dyDescent="0.2">
      <c r="A301" s="1">
        <v>299</v>
      </c>
      <c r="B301">
        <v>7696</v>
      </c>
      <c r="C301" t="s">
        <v>75</v>
      </c>
      <c r="D301" t="s">
        <v>11</v>
      </c>
      <c r="E301">
        <v>1</v>
      </c>
      <c r="F301">
        <v>5218</v>
      </c>
      <c r="G301">
        <v>322</v>
      </c>
      <c r="H301" t="s">
        <v>15</v>
      </c>
      <c r="I301" s="2">
        <v>44957</v>
      </c>
      <c r="J301">
        <v>1</v>
      </c>
      <c r="K301" t="s">
        <v>13</v>
      </c>
    </row>
    <row r="302" spans="1:11" x14ac:dyDescent="0.2">
      <c r="A302" s="1">
        <v>300</v>
      </c>
      <c r="B302">
        <v>7696</v>
      </c>
      <c r="C302" t="s">
        <v>75</v>
      </c>
      <c r="D302" t="s">
        <v>11</v>
      </c>
      <c r="E302">
        <v>1</v>
      </c>
      <c r="F302">
        <v>5206</v>
      </c>
      <c r="G302">
        <v>1129</v>
      </c>
      <c r="H302" t="s">
        <v>15</v>
      </c>
      <c r="I302" s="2">
        <v>44964</v>
      </c>
      <c r="J302">
        <v>2</v>
      </c>
      <c r="K302" t="s">
        <v>13</v>
      </c>
    </row>
    <row r="303" spans="1:11" x14ac:dyDescent="0.2">
      <c r="A303" s="1">
        <v>301</v>
      </c>
      <c r="B303">
        <v>7696</v>
      </c>
      <c r="C303" t="s">
        <v>75</v>
      </c>
      <c r="D303" t="s">
        <v>11</v>
      </c>
      <c r="E303">
        <v>1</v>
      </c>
      <c r="F303">
        <v>5229</v>
      </c>
      <c r="G303">
        <v>657</v>
      </c>
      <c r="H303" t="s">
        <v>14</v>
      </c>
      <c r="I303" s="2">
        <v>44935</v>
      </c>
      <c r="J303">
        <v>1</v>
      </c>
      <c r="K303" t="s">
        <v>13</v>
      </c>
    </row>
    <row r="304" spans="1:11" x14ac:dyDescent="0.2">
      <c r="A304" s="1">
        <v>302</v>
      </c>
      <c r="B304">
        <v>7649</v>
      </c>
      <c r="C304" t="s">
        <v>76</v>
      </c>
      <c r="D304" t="s">
        <v>11</v>
      </c>
      <c r="E304">
        <v>1</v>
      </c>
      <c r="F304">
        <v>5208</v>
      </c>
      <c r="G304">
        <v>736</v>
      </c>
      <c r="H304" t="s">
        <v>15</v>
      </c>
      <c r="I304" s="2">
        <v>44977</v>
      </c>
      <c r="J304">
        <v>2</v>
      </c>
      <c r="K304" t="s">
        <v>13</v>
      </c>
    </row>
    <row r="305" spans="1:11" x14ac:dyDescent="0.2">
      <c r="A305" s="1">
        <v>303</v>
      </c>
      <c r="B305">
        <v>7649</v>
      </c>
      <c r="C305" t="s">
        <v>76</v>
      </c>
      <c r="D305" t="s">
        <v>11</v>
      </c>
      <c r="E305">
        <v>1</v>
      </c>
      <c r="F305">
        <v>5227</v>
      </c>
      <c r="G305">
        <v>873</v>
      </c>
      <c r="H305" t="s">
        <v>15</v>
      </c>
      <c r="I305" s="2">
        <v>45018</v>
      </c>
      <c r="J305">
        <v>4</v>
      </c>
      <c r="K305" t="s">
        <v>13</v>
      </c>
    </row>
    <row r="306" spans="1:11" x14ac:dyDescent="0.2">
      <c r="A306" s="1">
        <v>304</v>
      </c>
      <c r="B306">
        <v>7649</v>
      </c>
      <c r="C306" t="s">
        <v>76</v>
      </c>
      <c r="D306" t="s">
        <v>11</v>
      </c>
      <c r="E306">
        <v>1</v>
      </c>
      <c r="F306">
        <v>5248</v>
      </c>
      <c r="G306">
        <v>437</v>
      </c>
      <c r="H306" t="s">
        <v>12</v>
      </c>
      <c r="I306" s="2">
        <v>44962</v>
      </c>
      <c r="J306">
        <v>2</v>
      </c>
      <c r="K306" t="s">
        <v>13</v>
      </c>
    </row>
    <row r="307" spans="1:11" x14ac:dyDescent="0.2">
      <c r="A307" s="1">
        <v>305</v>
      </c>
      <c r="B307">
        <v>7649</v>
      </c>
      <c r="C307" t="s">
        <v>76</v>
      </c>
      <c r="D307" t="s">
        <v>11</v>
      </c>
      <c r="E307">
        <v>1</v>
      </c>
      <c r="F307">
        <v>5219</v>
      </c>
      <c r="G307">
        <v>412</v>
      </c>
      <c r="H307" t="s">
        <v>14</v>
      </c>
      <c r="I307" s="2">
        <v>45016</v>
      </c>
      <c r="J307">
        <v>3</v>
      </c>
      <c r="K307" t="s">
        <v>13</v>
      </c>
    </row>
    <row r="308" spans="1:11" x14ac:dyDescent="0.2">
      <c r="A308" s="1">
        <v>306</v>
      </c>
      <c r="B308">
        <v>7649</v>
      </c>
      <c r="C308" t="s">
        <v>76</v>
      </c>
      <c r="D308" t="s">
        <v>11</v>
      </c>
      <c r="E308">
        <v>1</v>
      </c>
      <c r="F308">
        <v>5229</v>
      </c>
      <c r="G308">
        <v>399</v>
      </c>
      <c r="H308" t="s">
        <v>15</v>
      </c>
      <c r="I308" s="2">
        <v>44957</v>
      </c>
      <c r="J308">
        <v>1</v>
      </c>
      <c r="K308" t="s">
        <v>13</v>
      </c>
    </row>
    <row r="309" spans="1:11" x14ac:dyDescent="0.2">
      <c r="A309" s="1">
        <v>307</v>
      </c>
      <c r="B309">
        <v>7649</v>
      </c>
      <c r="C309" t="s">
        <v>76</v>
      </c>
      <c r="D309" t="s">
        <v>11</v>
      </c>
      <c r="E309">
        <v>1</v>
      </c>
      <c r="F309">
        <v>5286</v>
      </c>
      <c r="G309">
        <v>762</v>
      </c>
      <c r="H309" t="s">
        <v>14</v>
      </c>
      <c r="I309" s="2">
        <v>44947</v>
      </c>
      <c r="J309">
        <v>1</v>
      </c>
      <c r="K309" t="s">
        <v>13</v>
      </c>
    </row>
    <row r="310" spans="1:11" x14ac:dyDescent="0.2">
      <c r="A310" s="1">
        <v>308</v>
      </c>
      <c r="B310">
        <v>7770</v>
      </c>
      <c r="C310" t="s">
        <v>77</v>
      </c>
      <c r="D310" t="s">
        <v>11</v>
      </c>
      <c r="E310">
        <v>1</v>
      </c>
      <c r="F310">
        <v>5278</v>
      </c>
      <c r="G310">
        <v>916</v>
      </c>
      <c r="H310" t="s">
        <v>15</v>
      </c>
      <c r="I310" s="2">
        <v>44928</v>
      </c>
      <c r="J310">
        <v>1</v>
      </c>
      <c r="K310" t="s">
        <v>13</v>
      </c>
    </row>
    <row r="311" spans="1:11" x14ac:dyDescent="0.2">
      <c r="A311" s="1">
        <v>309</v>
      </c>
      <c r="B311">
        <v>7770</v>
      </c>
      <c r="C311" t="s">
        <v>77</v>
      </c>
      <c r="D311" t="s">
        <v>11</v>
      </c>
      <c r="E311">
        <v>1</v>
      </c>
      <c r="F311">
        <v>5202</v>
      </c>
      <c r="G311">
        <v>363</v>
      </c>
      <c r="H311" t="s">
        <v>12</v>
      </c>
      <c r="I311" s="2">
        <v>44939</v>
      </c>
      <c r="J311">
        <v>1</v>
      </c>
      <c r="K311" t="s">
        <v>13</v>
      </c>
    </row>
    <row r="312" spans="1:11" x14ac:dyDescent="0.2">
      <c r="A312" s="1">
        <v>310</v>
      </c>
      <c r="B312">
        <v>7721</v>
      </c>
      <c r="C312" t="s">
        <v>78</v>
      </c>
      <c r="D312" t="s">
        <v>11</v>
      </c>
      <c r="E312">
        <v>1</v>
      </c>
      <c r="F312">
        <v>5257</v>
      </c>
      <c r="G312">
        <v>992</v>
      </c>
      <c r="H312" t="s">
        <v>15</v>
      </c>
      <c r="I312" s="2">
        <v>45010</v>
      </c>
      <c r="J312">
        <v>3</v>
      </c>
      <c r="K312" t="s">
        <v>13</v>
      </c>
    </row>
    <row r="313" spans="1:11" x14ac:dyDescent="0.2">
      <c r="A313" s="1">
        <v>311</v>
      </c>
      <c r="B313">
        <v>7721</v>
      </c>
      <c r="C313" t="s">
        <v>78</v>
      </c>
      <c r="D313" t="s">
        <v>11</v>
      </c>
      <c r="E313">
        <v>1</v>
      </c>
      <c r="F313">
        <v>5283</v>
      </c>
      <c r="G313">
        <v>715</v>
      </c>
      <c r="H313" t="s">
        <v>12</v>
      </c>
      <c r="I313" s="2">
        <v>44942</v>
      </c>
      <c r="J313">
        <v>1</v>
      </c>
      <c r="K313" t="s">
        <v>13</v>
      </c>
    </row>
    <row r="314" spans="1:11" x14ac:dyDescent="0.2">
      <c r="A314" s="1">
        <v>312</v>
      </c>
      <c r="B314">
        <v>7721</v>
      </c>
      <c r="C314" t="s">
        <v>78</v>
      </c>
      <c r="D314" t="s">
        <v>11</v>
      </c>
      <c r="E314">
        <v>1</v>
      </c>
      <c r="F314">
        <v>5205</v>
      </c>
      <c r="G314">
        <v>1143</v>
      </c>
      <c r="H314" t="s">
        <v>14</v>
      </c>
      <c r="I314" s="2">
        <v>44986</v>
      </c>
      <c r="J314">
        <v>3</v>
      </c>
      <c r="K314" t="s">
        <v>13</v>
      </c>
    </row>
    <row r="315" spans="1:11" x14ac:dyDescent="0.2">
      <c r="A315" s="1">
        <v>313</v>
      </c>
      <c r="B315">
        <v>7721</v>
      </c>
      <c r="C315" t="s">
        <v>78</v>
      </c>
      <c r="D315" t="s">
        <v>11</v>
      </c>
      <c r="E315">
        <v>1</v>
      </c>
      <c r="F315">
        <v>5243</v>
      </c>
      <c r="G315">
        <v>744</v>
      </c>
      <c r="H315" t="s">
        <v>14</v>
      </c>
      <c r="I315" s="2">
        <v>44957</v>
      </c>
      <c r="J315">
        <v>1</v>
      </c>
      <c r="K315" t="s">
        <v>13</v>
      </c>
    </row>
    <row r="316" spans="1:11" x14ac:dyDescent="0.2">
      <c r="A316" s="1">
        <v>314</v>
      </c>
      <c r="B316">
        <v>7721</v>
      </c>
      <c r="C316" t="s">
        <v>78</v>
      </c>
      <c r="D316" t="s">
        <v>11</v>
      </c>
      <c r="E316">
        <v>1</v>
      </c>
      <c r="F316">
        <v>5201</v>
      </c>
      <c r="G316">
        <v>959</v>
      </c>
      <c r="H316" t="s">
        <v>15</v>
      </c>
      <c r="I316" s="2">
        <v>45001</v>
      </c>
      <c r="J316">
        <v>3</v>
      </c>
      <c r="K316" t="s">
        <v>13</v>
      </c>
    </row>
    <row r="317" spans="1:11" x14ac:dyDescent="0.2">
      <c r="A317" s="1">
        <v>315</v>
      </c>
      <c r="B317">
        <v>7608</v>
      </c>
      <c r="C317" t="s">
        <v>79</v>
      </c>
      <c r="D317" t="s">
        <v>11</v>
      </c>
      <c r="E317">
        <v>1</v>
      </c>
      <c r="F317">
        <v>5237</v>
      </c>
      <c r="G317">
        <v>1025</v>
      </c>
      <c r="H317" t="s">
        <v>14</v>
      </c>
      <c r="I317" s="2">
        <v>45006</v>
      </c>
      <c r="J317">
        <v>3</v>
      </c>
      <c r="K317" t="s">
        <v>13</v>
      </c>
    </row>
    <row r="318" spans="1:11" x14ac:dyDescent="0.2">
      <c r="A318" s="1">
        <v>316</v>
      </c>
      <c r="B318">
        <v>7608</v>
      </c>
      <c r="C318" t="s">
        <v>79</v>
      </c>
      <c r="D318" t="s">
        <v>11</v>
      </c>
      <c r="E318">
        <v>1</v>
      </c>
      <c r="F318">
        <v>5204</v>
      </c>
      <c r="G318">
        <v>911</v>
      </c>
      <c r="H318" t="s">
        <v>14</v>
      </c>
      <c r="I318" s="2">
        <v>44936</v>
      </c>
      <c r="J318">
        <v>1</v>
      </c>
      <c r="K318" t="s">
        <v>13</v>
      </c>
    </row>
    <row r="319" spans="1:11" x14ac:dyDescent="0.2">
      <c r="A319" s="1">
        <v>317</v>
      </c>
      <c r="B319">
        <v>7608</v>
      </c>
      <c r="C319" t="s">
        <v>79</v>
      </c>
      <c r="D319" t="s">
        <v>11</v>
      </c>
      <c r="E319">
        <v>1</v>
      </c>
      <c r="F319">
        <v>5238</v>
      </c>
      <c r="G319">
        <v>225</v>
      </c>
      <c r="H319" t="s">
        <v>14</v>
      </c>
      <c r="I319" s="2">
        <v>44982</v>
      </c>
      <c r="J319">
        <v>2</v>
      </c>
      <c r="K319" t="s">
        <v>13</v>
      </c>
    </row>
    <row r="320" spans="1:11" x14ac:dyDescent="0.2">
      <c r="A320" s="1">
        <v>318</v>
      </c>
      <c r="B320">
        <v>7608</v>
      </c>
      <c r="C320" t="s">
        <v>79</v>
      </c>
      <c r="D320" t="s">
        <v>11</v>
      </c>
      <c r="E320">
        <v>1</v>
      </c>
      <c r="F320">
        <v>5285</v>
      </c>
      <c r="G320">
        <v>583</v>
      </c>
      <c r="H320" t="s">
        <v>12</v>
      </c>
      <c r="I320" s="2">
        <v>44977</v>
      </c>
      <c r="J320">
        <v>2</v>
      </c>
      <c r="K320" t="s">
        <v>13</v>
      </c>
    </row>
    <row r="321" spans="1:11" x14ac:dyDescent="0.2">
      <c r="A321" s="1">
        <v>319</v>
      </c>
      <c r="B321">
        <v>7608</v>
      </c>
      <c r="C321" t="s">
        <v>79</v>
      </c>
      <c r="D321" t="s">
        <v>11</v>
      </c>
      <c r="E321">
        <v>1</v>
      </c>
      <c r="F321">
        <v>5201</v>
      </c>
      <c r="G321">
        <v>319</v>
      </c>
      <c r="H321" t="s">
        <v>12</v>
      </c>
      <c r="I321" s="2">
        <v>44956</v>
      </c>
      <c r="J321">
        <v>1</v>
      </c>
      <c r="K321" t="s">
        <v>13</v>
      </c>
    </row>
    <row r="322" spans="1:11" x14ac:dyDescent="0.2">
      <c r="A322" s="1">
        <v>320</v>
      </c>
      <c r="B322">
        <v>7608</v>
      </c>
      <c r="C322" t="s">
        <v>79</v>
      </c>
      <c r="D322" t="s">
        <v>11</v>
      </c>
      <c r="E322">
        <v>1</v>
      </c>
      <c r="F322">
        <v>5286</v>
      </c>
      <c r="G322">
        <v>1117</v>
      </c>
      <c r="H322" t="s">
        <v>14</v>
      </c>
      <c r="I322" s="2">
        <v>44968</v>
      </c>
      <c r="J322">
        <v>2</v>
      </c>
      <c r="K322" t="s">
        <v>13</v>
      </c>
    </row>
    <row r="323" spans="1:11" x14ac:dyDescent="0.2">
      <c r="A323" s="1">
        <v>321</v>
      </c>
      <c r="B323">
        <v>7608</v>
      </c>
      <c r="C323" t="s">
        <v>79</v>
      </c>
      <c r="D323" t="s">
        <v>11</v>
      </c>
      <c r="E323">
        <v>1</v>
      </c>
      <c r="F323">
        <v>5284</v>
      </c>
      <c r="G323">
        <v>882</v>
      </c>
      <c r="H323" t="s">
        <v>12</v>
      </c>
      <c r="I323" s="2">
        <v>45005</v>
      </c>
      <c r="J323">
        <v>3</v>
      </c>
      <c r="K323" t="s">
        <v>13</v>
      </c>
    </row>
    <row r="324" spans="1:11" x14ac:dyDescent="0.2">
      <c r="A324" s="1">
        <v>322</v>
      </c>
      <c r="B324">
        <v>7620</v>
      </c>
      <c r="C324" t="s">
        <v>80</v>
      </c>
      <c r="D324" t="s">
        <v>17</v>
      </c>
      <c r="E324">
        <v>1</v>
      </c>
      <c r="F324">
        <v>5254</v>
      </c>
      <c r="G324">
        <v>326</v>
      </c>
      <c r="H324" t="s">
        <v>14</v>
      </c>
      <c r="I324" s="2">
        <v>44953</v>
      </c>
      <c r="J324">
        <v>1</v>
      </c>
      <c r="K324" t="s">
        <v>13</v>
      </c>
    </row>
    <row r="325" spans="1:11" x14ac:dyDescent="0.2">
      <c r="A325" s="1">
        <v>323</v>
      </c>
      <c r="B325">
        <v>7620</v>
      </c>
      <c r="C325" t="s">
        <v>80</v>
      </c>
      <c r="D325" t="s">
        <v>17</v>
      </c>
      <c r="E325">
        <v>1</v>
      </c>
      <c r="F325">
        <v>5246</v>
      </c>
      <c r="G325">
        <v>1068</v>
      </c>
      <c r="H325" t="s">
        <v>14</v>
      </c>
      <c r="I325" s="2">
        <v>44967</v>
      </c>
      <c r="J325">
        <v>2</v>
      </c>
      <c r="K325" t="s">
        <v>13</v>
      </c>
    </row>
    <row r="326" spans="1:11" x14ac:dyDescent="0.2">
      <c r="A326" s="1">
        <v>324</v>
      </c>
      <c r="B326">
        <v>7755</v>
      </c>
      <c r="C326" t="s">
        <v>81</v>
      </c>
      <c r="D326" t="s">
        <v>11</v>
      </c>
      <c r="E326">
        <v>1</v>
      </c>
      <c r="F326">
        <v>5258</v>
      </c>
      <c r="G326">
        <v>855</v>
      </c>
      <c r="H326" t="s">
        <v>15</v>
      </c>
      <c r="I326" s="2">
        <v>45020</v>
      </c>
      <c r="J326">
        <v>4</v>
      </c>
      <c r="K326" t="s">
        <v>13</v>
      </c>
    </row>
    <row r="327" spans="1:11" x14ac:dyDescent="0.2">
      <c r="A327" s="1">
        <v>325</v>
      </c>
      <c r="B327">
        <v>7755</v>
      </c>
      <c r="C327" t="s">
        <v>81</v>
      </c>
      <c r="D327" t="s">
        <v>11</v>
      </c>
      <c r="E327">
        <v>1</v>
      </c>
      <c r="F327">
        <v>5275</v>
      </c>
      <c r="G327">
        <v>999</v>
      </c>
      <c r="H327" t="s">
        <v>12</v>
      </c>
      <c r="I327" s="2">
        <v>44976</v>
      </c>
      <c r="J327">
        <v>2</v>
      </c>
      <c r="K327" t="s">
        <v>13</v>
      </c>
    </row>
    <row r="328" spans="1:11" x14ac:dyDescent="0.2">
      <c r="A328" s="1">
        <v>326</v>
      </c>
      <c r="B328">
        <v>7755</v>
      </c>
      <c r="C328" t="s">
        <v>81</v>
      </c>
      <c r="D328" t="s">
        <v>11</v>
      </c>
      <c r="E328">
        <v>1</v>
      </c>
      <c r="F328">
        <v>5216</v>
      </c>
      <c r="G328">
        <v>514</v>
      </c>
      <c r="H328" t="s">
        <v>15</v>
      </c>
      <c r="I328" s="2">
        <v>44938</v>
      </c>
      <c r="J328">
        <v>1</v>
      </c>
      <c r="K328" t="s">
        <v>13</v>
      </c>
    </row>
    <row r="329" spans="1:11" x14ac:dyDescent="0.2">
      <c r="A329" s="1">
        <v>327</v>
      </c>
      <c r="B329">
        <v>7755</v>
      </c>
      <c r="C329" t="s">
        <v>81</v>
      </c>
      <c r="D329" t="s">
        <v>11</v>
      </c>
      <c r="E329">
        <v>1</v>
      </c>
      <c r="F329">
        <v>5263</v>
      </c>
      <c r="G329">
        <v>984</v>
      </c>
      <c r="H329" t="s">
        <v>14</v>
      </c>
      <c r="I329" s="2">
        <v>45012</v>
      </c>
      <c r="J329">
        <v>3</v>
      </c>
      <c r="K329" t="s">
        <v>13</v>
      </c>
    </row>
    <row r="330" spans="1:11" x14ac:dyDescent="0.2">
      <c r="A330" s="1">
        <v>328</v>
      </c>
      <c r="B330">
        <v>7755</v>
      </c>
      <c r="C330" t="s">
        <v>81</v>
      </c>
      <c r="D330" t="s">
        <v>11</v>
      </c>
      <c r="E330">
        <v>1</v>
      </c>
      <c r="F330">
        <v>5261</v>
      </c>
      <c r="G330">
        <v>383</v>
      </c>
      <c r="H330" t="s">
        <v>15</v>
      </c>
      <c r="I330" s="2">
        <v>45015</v>
      </c>
      <c r="J330">
        <v>3</v>
      </c>
      <c r="K330" t="s">
        <v>13</v>
      </c>
    </row>
    <row r="331" spans="1:11" x14ac:dyDescent="0.2">
      <c r="A331" s="1">
        <v>329</v>
      </c>
      <c r="B331">
        <v>7755</v>
      </c>
      <c r="C331" t="s">
        <v>81</v>
      </c>
      <c r="D331" t="s">
        <v>11</v>
      </c>
      <c r="E331">
        <v>1</v>
      </c>
      <c r="F331">
        <v>5227</v>
      </c>
      <c r="G331">
        <v>311</v>
      </c>
      <c r="H331" t="s">
        <v>12</v>
      </c>
      <c r="I331" s="2">
        <v>44969</v>
      </c>
      <c r="J331">
        <v>2</v>
      </c>
      <c r="K331" t="s">
        <v>13</v>
      </c>
    </row>
    <row r="332" spans="1:11" x14ac:dyDescent="0.2">
      <c r="A332" s="1">
        <v>330</v>
      </c>
      <c r="B332">
        <v>7755</v>
      </c>
      <c r="C332" t="s">
        <v>81</v>
      </c>
      <c r="D332" t="s">
        <v>11</v>
      </c>
      <c r="E332">
        <v>1</v>
      </c>
      <c r="F332">
        <v>5257</v>
      </c>
      <c r="G332">
        <v>1026</v>
      </c>
      <c r="H332" t="s">
        <v>15</v>
      </c>
      <c r="I332" s="2">
        <v>45015</v>
      </c>
      <c r="J332">
        <v>3</v>
      </c>
      <c r="K332" t="s">
        <v>13</v>
      </c>
    </row>
    <row r="333" spans="1:11" x14ac:dyDescent="0.2">
      <c r="A333" s="1">
        <v>331</v>
      </c>
      <c r="B333">
        <v>7670</v>
      </c>
      <c r="C333" t="s">
        <v>82</v>
      </c>
      <c r="D333" t="s">
        <v>17</v>
      </c>
      <c r="E333">
        <v>1</v>
      </c>
      <c r="F333">
        <v>5284</v>
      </c>
      <c r="G333">
        <v>218</v>
      </c>
      <c r="H333" t="s">
        <v>14</v>
      </c>
      <c r="I333" s="2">
        <v>44972</v>
      </c>
      <c r="J333">
        <v>2</v>
      </c>
      <c r="K333" t="s">
        <v>13</v>
      </c>
    </row>
    <row r="334" spans="1:11" x14ac:dyDescent="0.2">
      <c r="A334" s="1">
        <v>332</v>
      </c>
      <c r="B334">
        <v>7670</v>
      </c>
      <c r="C334" t="s">
        <v>82</v>
      </c>
      <c r="D334" t="s">
        <v>17</v>
      </c>
      <c r="E334">
        <v>1</v>
      </c>
      <c r="F334">
        <v>5275</v>
      </c>
      <c r="G334">
        <v>417</v>
      </c>
      <c r="H334" t="s">
        <v>14</v>
      </c>
      <c r="I334" s="2">
        <v>44955</v>
      </c>
      <c r="J334">
        <v>1</v>
      </c>
      <c r="K334" t="s">
        <v>13</v>
      </c>
    </row>
    <row r="335" spans="1:11" x14ac:dyDescent="0.2">
      <c r="A335" s="1">
        <v>333</v>
      </c>
      <c r="B335">
        <v>7670</v>
      </c>
      <c r="C335" t="s">
        <v>82</v>
      </c>
      <c r="D335" t="s">
        <v>17</v>
      </c>
      <c r="E335">
        <v>1</v>
      </c>
      <c r="F335">
        <v>5209</v>
      </c>
      <c r="G335">
        <v>1066</v>
      </c>
      <c r="H335" t="s">
        <v>12</v>
      </c>
      <c r="I335" s="2">
        <v>44941</v>
      </c>
      <c r="J335">
        <v>1</v>
      </c>
      <c r="K335" t="s">
        <v>13</v>
      </c>
    </row>
    <row r="336" spans="1:11" x14ac:dyDescent="0.2">
      <c r="A336" s="1">
        <v>334</v>
      </c>
      <c r="B336">
        <v>7644</v>
      </c>
      <c r="C336" t="s">
        <v>83</v>
      </c>
      <c r="D336" t="s">
        <v>17</v>
      </c>
      <c r="E336">
        <v>1</v>
      </c>
      <c r="F336">
        <v>5258</v>
      </c>
      <c r="G336">
        <v>773</v>
      </c>
      <c r="H336" t="s">
        <v>15</v>
      </c>
      <c r="I336" s="2">
        <v>44934</v>
      </c>
      <c r="J336">
        <v>1</v>
      </c>
      <c r="K336" t="s">
        <v>13</v>
      </c>
    </row>
    <row r="337" spans="1:11" x14ac:dyDescent="0.2">
      <c r="A337" s="1">
        <v>335</v>
      </c>
      <c r="B337">
        <v>7644</v>
      </c>
      <c r="C337" t="s">
        <v>83</v>
      </c>
      <c r="D337" t="s">
        <v>17</v>
      </c>
      <c r="E337">
        <v>1</v>
      </c>
      <c r="F337">
        <v>5209</v>
      </c>
      <c r="G337">
        <v>582</v>
      </c>
      <c r="H337" t="s">
        <v>15</v>
      </c>
      <c r="I337" s="2">
        <v>44964</v>
      </c>
      <c r="J337">
        <v>2</v>
      </c>
      <c r="K337" t="s">
        <v>13</v>
      </c>
    </row>
    <row r="338" spans="1:11" x14ac:dyDescent="0.2">
      <c r="A338" s="1">
        <v>336</v>
      </c>
      <c r="B338">
        <v>7644</v>
      </c>
      <c r="C338" t="s">
        <v>83</v>
      </c>
      <c r="D338" t="s">
        <v>17</v>
      </c>
      <c r="E338">
        <v>1</v>
      </c>
      <c r="F338">
        <v>5246</v>
      </c>
      <c r="G338">
        <v>1041</v>
      </c>
      <c r="H338" t="s">
        <v>12</v>
      </c>
      <c r="I338" s="2">
        <v>44973</v>
      </c>
      <c r="J338">
        <v>2</v>
      </c>
      <c r="K338" t="s">
        <v>13</v>
      </c>
    </row>
    <row r="339" spans="1:11" x14ac:dyDescent="0.2">
      <c r="A339" s="1">
        <v>337</v>
      </c>
      <c r="B339">
        <v>7644</v>
      </c>
      <c r="C339" t="s">
        <v>83</v>
      </c>
      <c r="D339" t="s">
        <v>17</v>
      </c>
      <c r="E339">
        <v>1</v>
      </c>
      <c r="F339">
        <v>5289</v>
      </c>
      <c r="G339">
        <v>897</v>
      </c>
      <c r="H339" t="s">
        <v>14</v>
      </c>
      <c r="I339" s="2">
        <v>45005</v>
      </c>
      <c r="J339">
        <v>3</v>
      </c>
      <c r="K339" t="s">
        <v>13</v>
      </c>
    </row>
    <row r="340" spans="1:11" x14ac:dyDescent="0.2">
      <c r="A340" s="1">
        <v>338</v>
      </c>
      <c r="B340">
        <v>7644</v>
      </c>
      <c r="C340" t="s">
        <v>83</v>
      </c>
      <c r="D340" t="s">
        <v>17</v>
      </c>
      <c r="E340">
        <v>1</v>
      </c>
      <c r="F340">
        <v>5225</v>
      </c>
      <c r="G340">
        <v>673</v>
      </c>
      <c r="H340" t="s">
        <v>15</v>
      </c>
      <c r="I340" s="2">
        <v>44966</v>
      </c>
      <c r="J340">
        <v>2</v>
      </c>
      <c r="K340" t="s">
        <v>13</v>
      </c>
    </row>
    <row r="341" spans="1:11" x14ac:dyDescent="0.2">
      <c r="A341" s="1">
        <v>339</v>
      </c>
      <c r="B341">
        <v>7790</v>
      </c>
      <c r="C341" t="s">
        <v>84</v>
      </c>
      <c r="D341" t="s">
        <v>17</v>
      </c>
      <c r="E341">
        <v>1</v>
      </c>
      <c r="F341">
        <v>5229</v>
      </c>
      <c r="G341">
        <v>979</v>
      </c>
      <c r="H341" t="s">
        <v>12</v>
      </c>
      <c r="I341" s="2">
        <v>44972</v>
      </c>
      <c r="J341">
        <v>2</v>
      </c>
      <c r="K341" t="s">
        <v>13</v>
      </c>
    </row>
    <row r="342" spans="1:11" x14ac:dyDescent="0.2">
      <c r="A342" s="1">
        <v>340</v>
      </c>
      <c r="B342">
        <v>7790</v>
      </c>
      <c r="C342" t="s">
        <v>84</v>
      </c>
      <c r="D342" t="s">
        <v>17</v>
      </c>
      <c r="E342">
        <v>1</v>
      </c>
      <c r="F342">
        <v>5236</v>
      </c>
      <c r="G342">
        <v>478</v>
      </c>
      <c r="H342" t="s">
        <v>15</v>
      </c>
      <c r="I342" s="2">
        <v>44968</v>
      </c>
      <c r="J342">
        <v>2</v>
      </c>
      <c r="K342" t="s">
        <v>13</v>
      </c>
    </row>
    <row r="343" spans="1:11" x14ac:dyDescent="0.2">
      <c r="A343" s="1">
        <v>341</v>
      </c>
      <c r="B343">
        <v>7790</v>
      </c>
      <c r="C343" t="s">
        <v>84</v>
      </c>
      <c r="D343" t="s">
        <v>17</v>
      </c>
      <c r="E343">
        <v>1</v>
      </c>
      <c r="F343">
        <v>5225</v>
      </c>
      <c r="G343">
        <v>779</v>
      </c>
      <c r="H343" t="s">
        <v>12</v>
      </c>
      <c r="I343" s="2">
        <v>44991</v>
      </c>
      <c r="J343">
        <v>3</v>
      </c>
      <c r="K343" t="s">
        <v>13</v>
      </c>
    </row>
    <row r="344" spans="1:11" x14ac:dyDescent="0.2">
      <c r="A344" s="1">
        <v>342</v>
      </c>
      <c r="B344">
        <v>7790</v>
      </c>
      <c r="C344" t="s">
        <v>84</v>
      </c>
      <c r="D344" t="s">
        <v>17</v>
      </c>
      <c r="E344">
        <v>1</v>
      </c>
      <c r="F344">
        <v>5206</v>
      </c>
      <c r="G344">
        <v>690</v>
      </c>
      <c r="H344" t="s">
        <v>15</v>
      </c>
      <c r="I344" s="2">
        <v>45010</v>
      </c>
      <c r="J344">
        <v>3</v>
      </c>
      <c r="K344" t="s">
        <v>13</v>
      </c>
    </row>
    <row r="345" spans="1:11" x14ac:dyDescent="0.2">
      <c r="A345" s="1">
        <v>343</v>
      </c>
      <c r="B345">
        <v>7790</v>
      </c>
      <c r="C345" t="s">
        <v>84</v>
      </c>
      <c r="D345" t="s">
        <v>17</v>
      </c>
      <c r="E345">
        <v>1</v>
      </c>
      <c r="F345">
        <v>5223</v>
      </c>
      <c r="G345">
        <v>622</v>
      </c>
      <c r="H345" t="s">
        <v>14</v>
      </c>
      <c r="I345" s="2">
        <v>44974</v>
      </c>
      <c r="J345">
        <v>2</v>
      </c>
      <c r="K345" t="s">
        <v>13</v>
      </c>
    </row>
    <row r="346" spans="1:11" x14ac:dyDescent="0.2">
      <c r="A346" s="1">
        <v>344</v>
      </c>
      <c r="B346">
        <v>7790</v>
      </c>
      <c r="C346" t="s">
        <v>84</v>
      </c>
      <c r="D346" t="s">
        <v>17</v>
      </c>
      <c r="E346">
        <v>1</v>
      </c>
      <c r="F346">
        <v>5215</v>
      </c>
      <c r="G346">
        <v>1172</v>
      </c>
      <c r="H346" t="s">
        <v>12</v>
      </c>
      <c r="I346" s="2">
        <v>44971</v>
      </c>
      <c r="J346">
        <v>2</v>
      </c>
      <c r="K346" t="s">
        <v>13</v>
      </c>
    </row>
    <row r="347" spans="1:11" x14ac:dyDescent="0.2">
      <c r="A347" s="1">
        <v>345</v>
      </c>
      <c r="B347">
        <v>7790</v>
      </c>
      <c r="C347" t="s">
        <v>84</v>
      </c>
      <c r="D347" t="s">
        <v>17</v>
      </c>
      <c r="E347">
        <v>1</v>
      </c>
      <c r="F347">
        <v>5203</v>
      </c>
      <c r="G347">
        <v>474</v>
      </c>
      <c r="H347" t="s">
        <v>15</v>
      </c>
      <c r="I347" s="2">
        <v>44929</v>
      </c>
      <c r="J347">
        <v>1</v>
      </c>
      <c r="K347" t="s">
        <v>13</v>
      </c>
    </row>
    <row r="348" spans="1:11" x14ac:dyDescent="0.2">
      <c r="A348" s="1">
        <v>346</v>
      </c>
      <c r="B348">
        <v>7790</v>
      </c>
      <c r="C348" t="s">
        <v>84</v>
      </c>
      <c r="D348" t="s">
        <v>17</v>
      </c>
      <c r="E348">
        <v>1</v>
      </c>
      <c r="F348">
        <v>5200</v>
      </c>
      <c r="G348">
        <v>1094</v>
      </c>
      <c r="H348" t="s">
        <v>14</v>
      </c>
      <c r="I348" s="2">
        <v>44990</v>
      </c>
      <c r="J348">
        <v>3</v>
      </c>
      <c r="K348" t="s">
        <v>13</v>
      </c>
    </row>
    <row r="349" spans="1:11" x14ac:dyDescent="0.2">
      <c r="A349" s="1">
        <v>347</v>
      </c>
      <c r="B349">
        <v>7702</v>
      </c>
      <c r="C349" t="s">
        <v>85</v>
      </c>
      <c r="D349" t="s">
        <v>17</v>
      </c>
      <c r="E349">
        <v>1</v>
      </c>
      <c r="F349">
        <v>5265</v>
      </c>
      <c r="G349">
        <v>853</v>
      </c>
      <c r="H349" t="s">
        <v>15</v>
      </c>
      <c r="I349" s="2">
        <v>45004</v>
      </c>
      <c r="J349">
        <v>3</v>
      </c>
      <c r="K349" t="s">
        <v>13</v>
      </c>
    </row>
    <row r="350" spans="1:11" x14ac:dyDescent="0.2">
      <c r="A350" s="1">
        <v>348</v>
      </c>
      <c r="B350">
        <v>7702</v>
      </c>
      <c r="C350" t="s">
        <v>85</v>
      </c>
      <c r="D350" t="s">
        <v>17</v>
      </c>
      <c r="E350">
        <v>1</v>
      </c>
      <c r="F350">
        <v>5260</v>
      </c>
      <c r="G350">
        <v>725</v>
      </c>
      <c r="H350" t="s">
        <v>12</v>
      </c>
      <c r="I350" s="2">
        <v>45002</v>
      </c>
      <c r="J350">
        <v>3</v>
      </c>
      <c r="K350" t="s">
        <v>13</v>
      </c>
    </row>
    <row r="351" spans="1:11" x14ac:dyDescent="0.2">
      <c r="A351" s="1">
        <v>349</v>
      </c>
      <c r="B351">
        <v>7702</v>
      </c>
      <c r="C351" t="s">
        <v>85</v>
      </c>
      <c r="D351" t="s">
        <v>17</v>
      </c>
      <c r="E351">
        <v>1</v>
      </c>
      <c r="F351">
        <v>5250</v>
      </c>
      <c r="G351">
        <v>776</v>
      </c>
      <c r="H351" t="s">
        <v>14</v>
      </c>
      <c r="I351" s="2">
        <v>44928</v>
      </c>
      <c r="J351">
        <v>1</v>
      </c>
      <c r="K351" t="s">
        <v>13</v>
      </c>
    </row>
    <row r="352" spans="1:11" x14ac:dyDescent="0.2">
      <c r="A352" s="1">
        <v>350</v>
      </c>
      <c r="B352">
        <v>7702</v>
      </c>
      <c r="C352" t="s">
        <v>85</v>
      </c>
      <c r="D352" t="s">
        <v>17</v>
      </c>
      <c r="E352">
        <v>1</v>
      </c>
      <c r="F352">
        <v>5262</v>
      </c>
      <c r="G352">
        <v>576</v>
      </c>
      <c r="H352" t="s">
        <v>14</v>
      </c>
      <c r="I352" s="2">
        <v>44950</v>
      </c>
      <c r="J352">
        <v>1</v>
      </c>
      <c r="K352" t="s">
        <v>13</v>
      </c>
    </row>
    <row r="353" spans="1:11" x14ac:dyDescent="0.2">
      <c r="A353" s="1">
        <v>351</v>
      </c>
      <c r="B353">
        <v>7702</v>
      </c>
      <c r="C353" t="s">
        <v>85</v>
      </c>
      <c r="D353" t="s">
        <v>17</v>
      </c>
      <c r="E353">
        <v>1</v>
      </c>
      <c r="F353">
        <v>5233</v>
      </c>
      <c r="G353">
        <v>572</v>
      </c>
      <c r="H353" t="s">
        <v>12</v>
      </c>
      <c r="I353" s="2">
        <v>45017</v>
      </c>
      <c r="J353">
        <v>4</v>
      </c>
      <c r="K353" t="s">
        <v>13</v>
      </c>
    </row>
    <row r="354" spans="1:11" x14ac:dyDescent="0.2">
      <c r="A354" s="1">
        <v>352</v>
      </c>
      <c r="B354">
        <v>7702</v>
      </c>
      <c r="C354" t="s">
        <v>85</v>
      </c>
      <c r="D354" t="s">
        <v>17</v>
      </c>
      <c r="E354">
        <v>1</v>
      </c>
      <c r="F354">
        <v>5274</v>
      </c>
      <c r="G354">
        <v>560</v>
      </c>
      <c r="H354" t="s">
        <v>12</v>
      </c>
      <c r="I354" s="2">
        <v>45023</v>
      </c>
      <c r="J354">
        <v>4</v>
      </c>
      <c r="K354" t="s">
        <v>13</v>
      </c>
    </row>
    <row r="355" spans="1:11" x14ac:dyDescent="0.2">
      <c r="A355" s="1">
        <v>353</v>
      </c>
      <c r="B355">
        <v>7702</v>
      </c>
      <c r="C355" t="s">
        <v>85</v>
      </c>
      <c r="D355" t="s">
        <v>17</v>
      </c>
      <c r="E355">
        <v>1</v>
      </c>
      <c r="F355">
        <v>5201</v>
      </c>
      <c r="G355">
        <v>533</v>
      </c>
      <c r="H355" t="s">
        <v>12</v>
      </c>
      <c r="I355" s="2">
        <v>44965</v>
      </c>
      <c r="J355">
        <v>2</v>
      </c>
      <c r="K355" t="s">
        <v>13</v>
      </c>
    </row>
    <row r="356" spans="1:11" x14ac:dyDescent="0.2">
      <c r="A356" s="1">
        <v>354</v>
      </c>
      <c r="B356">
        <v>7787</v>
      </c>
      <c r="C356" t="s">
        <v>86</v>
      </c>
      <c r="D356" t="s">
        <v>17</v>
      </c>
      <c r="E356">
        <v>1</v>
      </c>
      <c r="F356">
        <v>5261</v>
      </c>
      <c r="G356">
        <v>550</v>
      </c>
      <c r="H356" t="s">
        <v>15</v>
      </c>
      <c r="I356" s="2">
        <v>44930</v>
      </c>
      <c r="J356">
        <v>1</v>
      </c>
      <c r="K356" t="s">
        <v>13</v>
      </c>
    </row>
    <row r="357" spans="1:11" x14ac:dyDescent="0.2">
      <c r="A357" s="1">
        <v>355</v>
      </c>
      <c r="B357">
        <v>7787</v>
      </c>
      <c r="C357" t="s">
        <v>86</v>
      </c>
      <c r="D357" t="s">
        <v>17</v>
      </c>
      <c r="E357">
        <v>1</v>
      </c>
      <c r="F357">
        <v>5215</v>
      </c>
      <c r="G357">
        <v>723</v>
      </c>
      <c r="H357" t="s">
        <v>15</v>
      </c>
      <c r="I357" s="2">
        <v>44955</v>
      </c>
      <c r="J357">
        <v>1</v>
      </c>
      <c r="K357" t="s">
        <v>13</v>
      </c>
    </row>
    <row r="358" spans="1:11" x14ac:dyDescent="0.2">
      <c r="A358" s="1">
        <v>356</v>
      </c>
      <c r="B358">
        <v>7787</v>
      </c>
      <c r="C358" t="s">
        <v>86</v>
      </c>
      <c r="D358" t="s">
        <v>17</v>
      </c>
      <c r="E358">
        <v>1</v>
      </c>
      <c r="F358">
        <v>5206</v>
      </c>
      <c r="G358">
        <v>843</v>
      </c>
      <c r="H358" t="s">
        <v>15</v>
      </c>
      <c r="I358" s="2">
        <v>44975</v>
      </c>
      <c r="J358">
        <v>2</v>
      </c>
      <c r="K358" t="s">
        <v>13</v>
      </c>
    </row>
    <row r="359" spans="1:11" x14ac:dyDescent="0.2">
      <c r="A359" s="1">
        <v>357</v>
      </c>
      <c r="B359">
        <v>7787</v>
      </c>
      <c r="C359" t="s">
        <v>86</v>
      </c>
      <c r="D359" t="s">
        <v>17</v>
      </c>
      <c r="E359">
        <v>1</v>
      </c>
      <c r="F359">
        <v>5270</v>
      </c>
      <c r="G359">
        <v>692</v>
      </c>
      <c r="H359" t="s">
        <v>15</v>
      </c>
      <c r="I359" s="2">
        <v>45004</v>
      </c>
      <c r="J359">
        <v>3</v>
      </c>
      <c r="K359" t="s">
        <v>13</v>
      </c>
    </row>
    <row r="360" spans="1:11" x14ac:dyDescent="0.2">
      <c r="A360" s="1">
        <v>358</v>
      </c>
      <c r="B360">
        <v>7787</v>
      </c>
      <c r="C360" t="s">
        <v>86</v>
      </c>
      <c r="D360" t="s">
        <v>17</v>
      </c>
      <c r="E360">
        <v>1</v>
      </c>
      <c r="F360">
        <v>5283</v>
      </c>
      <c r="G360">
        <v>506</v>
      </c>
      <c r="H360" t="s">
        <v>15</v>
      </c>
      <c r="I360" s="2">
        <v>44997</v>
      </c>
      <c r="J360">
        <v>3</v>
      </c>
      <c r="K360" t="s">
        <v>13</v>
      </c>
    </row>
    <row r="361" spans="1:11" x14ac:dyDescent="0.2">
      <c r="A361" s="1">
        <v>359</v>
      </c>
      <c r="B361">
        <v>7787</v>
      </c>
      <c r="C361" t="s">
        <v>86</v>
      </c>
      <c r="D361" t="s">
        <v>17</v>
      </c>
      <c r="E361">
        <v>1</v>
      </c>
      <c r="F361">
        <v>5229</v>
      </c>
      <c r="G361">
        <v>484</v>
      </c>
      <c r="H361" t="s">
        <v>14</v>
      </c>
      <c r="I361" s="2">
        <v>44986</v>
      </c>
      <c r="J361">
        <v>3</v>
      </c>
      <c r="K361" t="s">
        <v>13</v>
      </c>
    </row>
    <row r="362" spans="1:11" x14ac:dyDescent="0.2">
      <c r="A362" s="1">
        <v>360</v>
      </c>
      <c r="B362">
        <v>7787</v>
      </c>
      <c r="C362" t="s">
        <v>86</v>
      </c>
      <c r="D362" t="s">
        <v>17</v>
      </c>
      <c r="E362">
        <v>1</v>
      </c>
      <c r="F362">
        <v>5200</v>
      </c>
      <c r="G362">
        <v>880</v>
      </c>
      <c r="H362" t="s">
        <v>14</v>
      </c>
      <c r="I362" s="2">
        <v>44976</v>
      </c>
      <c r="J362">
        <v>2</v>
      </c>
      <c r="K362" t="s">
        <v>13</v>
      </c>
    </row>
    <row r="363" spans="1:11" x14ac:dyDescent="0.2">
      <c r="A363" s="1">
        <v>361</v>
      </c>
      <c r="B363">
        <v>7677</v>
      </c>
      <c r="C363" t="s">
        <v>87</v>
      </c>
      <c r="D363" t="s">
        <v>17</v>
      </c>
      <c r="E363">
        <v>1</v>
      </c>
      <c r="F363">
        <v>5206</v>
      </c>
      <c r="G363">
        <v>1147</v>
      </c>
      <c r="H363" t="s">
        <v>15</v>
      </c>
      <c r="I363" s="2">
        <v>45016</v>
      </c>
      <c r="J363">
        <v>3</v>
      </c>
      <c r="K363" t="s">
        <v>13</v>
      </c>
    </row>
    <row r="364" spans="1:11" x14ac:dyDescent="0.2">
      <c r="A364" s="1">
        <v>362</v>
      </c>
      <c r="B364">
        <v>7677</v>
      </c>
      <c r="C364" t="s">
        <v>87</v>
      </c>
      <c r="D364" t="s">
        <v>17</v>
      </c>
      <c r="E364">
        <v>1</v>
      </c>
      <c r="F364">
        <v>5251</v>
      </c>
      <c r="G364">
        <v>785</v>
      </c>
      <c r="H364" t="s">
        <v>12</v>
      </c>
      <c r="I364" s="2">
        <v>44940</v>
      </c>
      <c r="J364">
        <v>1</v>
      </c>
      <c r="K364" t="s">
        <v>13</v>
      </c>
    </row>
    <row r="365" spans="1:11" x14ac:dyDescent="0.2">
      <c r="A365" s="1">
        <v>363</v>
      </c>
      <c r="B365">
        <v>7619</v>
      </c>
      <c r="C365" t="s">
        <v>88</v>
      </c>
      <c r="D365" t="s">
        <v>17</v>
      </c>
      <c r="E365">
        <v>1</v>
      </c>
      <c r="F365">
        <v>5258</v>
      </c>
      <c r="G365">
        <v>287</v>
      </c>
      <c r="H365" t="s">
        <v>12</v>
      </c>
      <c r="I365" s="2">
        <v>44957</v>
      </c>
      <c r="J365">
        <v>1</v>
      </c>
      <c r="K365" t="s">
        <v>13</v>
      </c>
    </row>
    <row r="366" spans="1:11" x14ac:dyDescent="0.2">
      <c r="A366" s="1">
        <v>364</v>
      </c>
      <c r="B366">
        <v>7619</v>
      </c>
      <c r="C366" t="s">
        <v>88</v>
      </c>
      <c r="D366" t="s">
        <v>17</v>
      </c>
      <c r="E366">
        <v>1</v>
      </c>
      <c r="F366">
        <v>5231</v>
      </c>
      <c r="G366">
        <v>370</v>
      </c>
      <c r="H366" t="s">
        <v>15</v>
      </c>
      <c r="I366" s="2">
        <v>45022</v>
      </c>
      <c r="J366">
        <v>4</v>
      </c>
      <c r="K366" t="s">
        <v>13</v>
      </c>
    </row>
    <row r="367" spans="1:11" x14ac:dyDescent="0.2">
      <c r="A367" s="1">
        <v>365</v>
      </c>
      <c r="B367">
        <v>7619</v>
      </c>
      <c r="C367" t="s">
        <v>88</v>
      </c>
      <c r="D367" t="s">
        <v>17</v>
      </c>
      <c r="E367">
        <v>1</v>
      </c>
      <c r="F367">
        <v>5279</v>
      </c>
      <c r="G367">
        <v>591</v>
      </c>
      <c r="H367" t="s">
        <v>14</v>
      </c>
      <c r="I367" s="2">
        <v>44986</v>
      </c>
      <c r="J367">
        <v>3</v>
      </c>
      <c r="K367" t="s">
        <v>13</v>
      </c>
    </row>
    <row r="368" spans="1:11" x14ac:dyDescent="0.2">
      <c r="A368" s="1">
        <v>366</v>
      </c>
      <c r="B368">
        <v>7740</v>
      </c>
      <c r="C368" t="s">
        <v>89</v>
      </c>
      <c r="D368" t="s">
        <v>11</v>
      </c>
      <c r="E368">
        <v>1</v>
      </c>
      <c r="F368">
        <v>5234</v>
      </c>
      <c r="G368">
        <v>753</v>
      </c>
      <c r="H368" t="s">
        <v>15</v>
      </c>
      <c r="I368" s="2">
        <v>44988</v>
      </c>
      <c r="J368">
        <v>3</v>
      </c>
      <c r="K368" t="s">
        <v>13</v>
      </c>
    </row>
    <row r="369" spans="1:11" x14ac:dyDescent="0.2">
      <c r="A369" s="1">
        <v>367</v>
      </c>
      <c r="B369">
        <v>7740</v>
      </c>
      <c r="C369" t="s">
        <v>89</v>
      </c>
      <c r="D369" t="s">
        <v>11</v>
      </c>
      <c r="E369">
        <v>1</v>
      </c>
      <c r="F369">
        <v>5215</v>
      </c>
      <c r="G369">
        <v>514</v>
      </c>
      <c r="H369" t="s">
        <v>15</v>
      </c>
      <c r="I369" s="2">
        <v>44995</v>
      </c>
      <c r="J369">
        <v>3</v>
      </c>
      <c r="K369" t="s">
        <v>13</v>
      </c>
    </row>
    <row r="370" spans="1:11" x14ac:dyDescent="0.2">
      <c r="A370" s="1">
        <v>368</v>
      </c>
      <c r="B370">
        <v>7740</v>
      </c>
      <c r="C370" t="s">
        <v>89</v>
      </c>
      <c r="D370" t="s">
        <v>11</v>
      </c>
      <c r="E370">
        <v>1</v>
      </c>
      <c r="F370">
        <v>5242</v>
      </c>
      <c r="G370">
        <v>879</v>
      </c>
      <c r="H370" t="s">
        <v>12</v>
      </c>
      <c r="I370" s="2">
        <v>44949</v>
      </c>
      <c r="J370">
        <v>1</v>
      </c>
      <c r="K370" t="s">
        <v>13</v>
      </c>
    </row>
    <row r="371" spans="1:11" x14ac:dyDescent="0.2">
      <c r="A371" s="1">
        <v>369</v>
      </c>
      <c r="B371">
        <v>7740</v>
      </c>
      <c r="C371" t="s">
        <v>89</v>
      </c>
      <c r="D371" t="s">
        <v>11</v>
      </c>
      <c r="E371">
        <v>1</v>
      </c>
      <c r="F371">
        <v>5247</v>
      </c>
      <c r="G371">
        <v>688</v>
      </c>
      <c r="H371" t="s">
        <v>14</v>
      </c>
      <c r="I371" s="2">
        <v>44957</v>
      </c>
      <c r="J371">
        <v>1</v>
      </c>
      <c r="K371" t="s">
        <v>13</v>
      </c>
    </row>
    <row r="372" spans="1:11" x14ac:dyDescent="0.2">
      <c r="A372" s="1">
        <v>370</v>
      </c>
      <c r="B372">
        <v>7675</v>
      </c>
      <c r="C372" t="s">
        <v>90</v>
      </c>
      <c r="D372" t="s">
        <v>17</v>
      </c>
      <c r="E372">
        <v>1</v>
      </c>
      <c r="F372">
        <v>5284</v>
      </c>
      <c r="G372">
        <v>588</v>
      </c>
      <c r="H372" t="s">
        <v>12</v>
      </c>
      <c r="I372" s="2">
        <v>45009</v>
      </c>
      <c r="J372">
        <v>3</v>
      </c>
      <c r="K372" t="s">
        <v>13</v>
      </c>
    </row>
    <row r="373" spans="1:11" x14ac:dyDescent="0.2">
      <c r="A373" s="1">
        <v>371</v>
      </c>
      <c r="B373">
        <v>7675</v>
      </c>
      <c r="C373" t="s">
        <v>90</v>
      </c>
      <c r="D373" t="s">
        <v>17</v>
      </c>
      <c r="E373">
        <v>1</v>
      </c>
      <c r="F373">
        <v>5258</v>
      </c>
      <c r="G373">
        <v>292</v>
      </c>
      <c r="H373" t="s">
        <v>12</v>
      </c>
      <c r="I373" s="2">
        <v>44990</v>
      </c>
      <c r="J373">
        <v>3</v>
      </c>
      <c r="K373" t="s">
        <v>13</v>
      </c>
    </row>
    <row r="374" spans="1:11" x14ac:dyDescent="0.2">
      <c r="A374" s="1">
        <v>372</v>
      </c>
      <c r="B374">
        <v>7675</v>
      </c>
      <c r="C374" t="s">
        <v>90</v>
      </c>
      <c r="D374" t="s">
        <v>17</v>
      </c>
      <c r="E374">
        <v>1</v>
      </c>
      <c r="F374">
        <v>5203</v>
      </c>
      <c r="G374">
        <v>905</v>
      </c>
      <c r="H374" t="s">
        <v>14</v>
      </c>
      <c r="I374" s="2">
        <v>44934</v>
      </c>
      <c r="J374">
        <v>1</v>
      </c>
      <c r="K374" t="s">
        <v>13</v>
      </c>
    </row>
    <row r="375" spans="1:11" x14ac:dyDescent="0.2">
      <c r="A375" s="1">
        <v>373</v>
      </c>
      <c r="B375">
        <v>7675</v>
      </c>
      <c r="C375" t="s">
        <v>90</v>
      </c>
      <c r="D375" t="s">
        <v>17</v>
      </c>
      <c r="E375">
        <v>1</v>
      </c>
      <c r="F375">
        <v>5221</v>
      </c>
      <c r="G375">
        <v>1134</v>
      </c>
      <c r="H375" t="s">
        <v>12</v>
      </c>
      <c r="I375" s="2">
        <v>45020</v>
      </c>
      <c r="J375">
        <v>4</v>
      </c>
      <c r="K375" t="s">
        <v>13</v>
      </c>
    </row>
    <row r="376" spans="1:11" x14ac:dyDescent="0.2">
      <c r="A376" s="1">
        <v>374</v>
      </c>
      <c r="B376">
        <v>7797</v>
      </c>
      <c r="C376" t="s">
        <v>91</v>
      </c>
      <c r="D376" t="s">
        <v>11</v>
      </c>
      <c r="E376">
        <v>1</v>
      </c>
      <c r="F376">
        <v>5282</v>
      </c>
      <c r="G376">
        <v>933</v>
      </c>
      <c r="H376" t="s">
        <v>14</v>
      </c>
      <c r="I376" s="2">
        <v>45014</v>
      </c>
      <c r="J376">
        <v>3</v>
      </c>
      <c r="K376" t="s">
        <v>13</v>
      </c>
    </row>
    <row r="377" spans="1:11" x14ac:dyDescent="0.2">
      <c r="A377" s="1">
        <v>375</v>
      </c>
      <c r="B377">
        <v>7797</v>
      </c>
      <c r="C377" t="s">
        <v>91</v>
      </c>
      <c r="D377" t="s">
        <v>11</v>
      </c>
      <c r="E377">
        <v>1</v>
      </c>
      <c r="F377">
        <v>5283</v>
      </c>
      <c r="G377">
        <v>408</v>
      </c>
      <c r="H377" t="s">
        <v>15</v>
      </c>
      <c r="I377" s="2">
        <v>44985</v>
      </c>
      <c r="J377">
        <v>2</v>
      </c>
      <c r="K377" t="s">
        <v>13</v>
      </c>
    </row>
    <row r="378" spans="1:11" x14ac:dyDescent="0.2">
      <c r="A378" s="1">
        <v>376</v>
      </c>
      <c r="B378">
        <v>7797</v>
      </c>
      <c r="C378" t="s">
        <v>91</v>
      </c>
      <c r="D378" t="s">
        <v>11</v>
      </c>
      <c r="E378">
        <v>1</v>
      </c>
      <c r="F378">
        <v>5231</v>
      </c>
      <c r="G378">
        <v>723</v>
      </c>
      <c r="H378" t="s">
        <v>15</v>
      </c>
      <c r="I378" s="2">
        <v>44976</v>
      </c>
      <c r="J378">
        <v>2</v>
      </c>
      <c r="K378" t="s">
        <v>13</v>
      </c>
    </row>
    <row r="379" spans="1:11" x14ac:dyDescent="0.2">
      <c r="A379" s="1">
        <v>377</v>
      </c>
      <c r="B379">
        <v>7797</v>
      </c>
      <c r="C379" t="s">
        <v>91</v>
      </c>
      <c r="D379" t="s">
        <v>11</v>
      </c>
      <c r="E379">
        <v>1</v>
      </c>
      <c r="F379">
        <v>5214</v>
      </c>
      <c r="G379">
        <v>551</v>
      </c>
      <c r="H379" t="s">
        <v>14</v>
      </c>
      <c r="I379" s="2">
        <v>45008</v>
      </c>
      <c r="J379">
        <v>3</v>
      </c>
      <c r="K379" t="s">
        <v>13</v>
      </c>
    </row>
    <row r="380" spans="1:11" x14ac:dyDescent="0.2">
      <c r="A380" s="1">
        <v>378</v>
      </c>
      <c r="B380">
        <v>7797</v>
      </c>
      <c r="C380" t="s">
        <v>91</v>
      </c>
      <c r="D380" t="s">
        <v>11</v>
      </c>
      <c r="E380">
        <v>1</v>
      </c>
      <c r="F380">
        <v>5278</v>
      </c>
      <c r="G380">
        <v>807</v>
      </c>
      <c r="H380" t="s">
        <v>14</v>
      </c>
      <c r="I380" s="2">
        <v>44981</v>
      </c>
      <c r="J380">
        <v>2</v>
      </c>
      <c r="K380" t="s">
        <v>13</v>
      </c>
    </row>
    <row r="381" spans="1:11" x14ac:dyDescent="0.2">
      <c r="A381" s="1">
        <v>379</v>
      </c>
      <c r="B381">
        <v>7797</v>
      </c>
      <c r="C381" t="s">
        <v>91</v>
      </c>
      <c r="D381" t="s">
        <v>11</v>
      </c>
      <c r="E381">
        <v>1</v>
      </c>
      <c r="F381">
        <v>5214</v>
      </c>
      <c r="G381">
        <v>739</v>
      </c>
      <c r="H381" t="s">
        <v>15</v>
      </c>
      <c r="I381" s="2">
        <v>45003</v>
      </c>
      <c r="J381">
        <v>3</v>
      </c>
      <c r="K381" t="s">
        <v>13</v>
      </c>
    </row>
    <row r="382" spans="1:11" x14ac:dyDescent="0.2">
      <c r="A382" s="1">
        <v>380</v>
      </c>
      <c r="B382">
        <v>7623</v>
      </c>
      <c r="C382" t="s">
        <v>92</v>
      </c>
      <c r="D382" t="s">
        <v>11</v>
      </c>
      <c r="E382">
        <v>1</v>
      </c>
      <c r="F382">
        <v>5271</v>
      </c>
      <c r="G382">
        <v>529</v>
      </c>
      <c r="H382" t="s">
        <v>15</v>
      </c>
      <c r="I382" s="2">
        <v>44970</v>
      </c>
      <c r="J382">
        <v>2</v>
      </c>
      <c r="K382" t="s">
        <v>13</v>
      </c>
    </row>
    <row r="383" spans="1:11" x14ac:dyDescent="0.2">
      <c r="A383" s="1">
        <v>381</v>
      </c>
      <c r="B383">
        <v>7623</v>
      </c>
      <c r="C383" t="s">
        <v>92</v>
      </c>
      <c r="D383" t="s">
        <v>11</v>
      </c>
      <c r="E383">
        <v>1</v>
      </c>
      <c r="F383">
        <v>5233</v>
      </c>
      <c r="G383">
        <v>660</v>
      </c>
      <c r="H383" t="s">
        <v>12</v>
      </c>
      <c r="I383" s="2">
        <v>44954</v>
      </c>
      <c r="J383">
        <v>1</v>
      </c>
      <c r="K383" t="s">
        <v>13</v>
      </c>
    </row>
    <row r="384" spans="1:11" x14ac:dyDescent="0.2">
      <c r="A384" s="1">
        <v>382</v>
      </c>
      <c r="B384">
        <v>7623</v>
      </c>
      <c r="C384" t="s">
        <v>92</v>
      </c>
      <c r="D384" t="s">
        <v>11</v>
      </c>
      <c r="E384">
        <v>1</v>
      </c>
      <c r="F384">
        <v>5210</v>
      </c>
      <c r="G384">
        <v>817</v>
      </c>
      <c r="H384" t="s">
        <v>15</v>
      </c>
      <c r="I384" s="2">
        <v>44954</v>
      </c>
      <c r="J384">
        <v>1</v>
      </c>
      <c r="K384" t="s">
        <v>13</v>
      </c>
    </row>
    <row r="385" spans="1:11" x14ac:dyDescent="0.2">
      <c r="A385" s="1">
        <v>383</v>
      </c>
      <c r="B385">
        <v>7623</v>
      </c>
      <c r="C385" t="s">
        <v>92</v>
      </c>
      <c r="D385" t="s">
        <v>11</v>
      </c>
      <c r="E385">
        <v>1</v>
      </c>
      <c r="F385">
        <v>5211</v>
      </c>
      <c r="G385">
        <v>905</v>
      </c>
      <c r="H385" t="s">
        <v>14</v>
      </c>
      <c r="I385" s="2">
        <v>45020</v>
      </c>
      <c r="J385">
        <v>4</v>
      </c>
      <c r="K385" t="s">
        <v>13</v>
      </c>
    </row>
    <row r="386" spans="1:11" x14ac:dyDescent="0.2">
      <c r="A386" s="1">
        <v>384</v>
      </c>
      <c r="B386">
        <v>7623</v>
      </c>
      <c r="C386" t="s">
        <v>92</v>
      </c>
      <c r="D386" t="s">
        <v>11</v>
      </c>
      <c r="E386">
        <v>1</v>
      </c>
      <c r="F386">
        <v>5212</v>
      </c>
      <c r="G386">
        <v>721</v>
      </c>
      <c r="H386" t="s">
        <v>14</v>
      </c>
      <c r="I386" s="2">
        <v>44950</v>
      </c>
      <c r="J386">
        <v>1</v>
      </c>
      <c r="K386" t="s">
        <v>13</v>
      </c>
    </row>
    <row r="387" spans="1:11" x14ac:dyDescent="0.2">
      <c r="A387" s="1">
        <v>385</v>
      </c>
      <c r="B387">
        <v>7623</v>
      </c>
      <c r="C387" t="s">
        <v>92</v>
      </c>
      <c r="D387" t="s">
        <v>11</v>
      </c>
      <c r="E387">
        <v>1</v>
      </c>
      <c r="F387">
        <v>5288</v>
      </c>
      <c r="G387">
        <v>705</v>
      </c>
      <c r="H387" t="s">
        <v>12</v>
      </c>
      <c r="I387" s="2">
        <v>44949</v>
      </c>
      <c r="J387">
        <v>1</v>
      </c>
      <c r="K387" t="s">
        <v>13</v>
      </c>
    </row>
    <row r="388" spans="1:11" x14ac:dyDescent="0.2">
      <c r="A388" s="1">
        <v>386</v>
      </c>
      <c r="B388">
        <v>7623</v>
      </c>
      <c r="C388" t="s">
        <v>92</v>
      </c>
      <c r="D388" t="s">
        <v>11</v>
      </c>
      <c r="E388">
        <v>1</v>
      </c>
      <c r="F388">
        <v>5266</v>
      </c>
      <c r="G388">
        <v>354</v>
      </c>
      <c r="H388" t="s">
        <v>15</v>
      </c>
      <c r="I388" s="2">
        <v>44946</v>
      </c>
      <c r="J388">
        <v>1</v>
      </c>
      <c r="K388" t="s">
        <v>13</v>
      </c>
    </row>
    <row r="389" spans="1:11" x14ac:dyDescent="0.2">
      <c r="A389" s="1">
        <v>387</v>
      </c>
      <c r="B389">
        <v>7623</v>
      </c>
      <c r="C389" t="s">
        <v>92</v>
      </c>
      <c r="D389" t="s">
        <v>11</v>
      </c>
      <c r="E389">
        <v>1</v>
      </c>
      <c r="F389">
        <v>5281</v>
      </c>
      <c r="G389">
        <v>567</v>
      </c>
      <c r="H389" t="s">
        <v>12</v>
      </c>
      <c r="I389" s="2">
        <v>45008</v>
      </c>
      <c r="J389">
        <v>3</v>
      </c>
      <c r="K389" t="s">
        <v>13</v>
      </c>
    </row>
    <row r="390" spans="1:11" x14ac:dyDescent="0.2">
      <c r="A390" s="1">
        <v>388</v>
      </c>
      <c r="B390">
        <v>7623</v>
      </c>
      <c r="C390" t="s">
        <v>92</v>
      </c>
      <c r="D390" t="s">
        <v>11</v>
      </c>
      <c r="E390">
        <v>1</v>
      </c>
      <c r="F390">
        <v>5261</v>
      </c>
      <c r="G390">
        <v>248</v>
      </c>
      <c r="H390" t="s">
        <v>15</v>
      </c>
      <c r="I390" s="2">
        <v>44969</v>
      </c>
      <c r="J390">
        <v>2</v>
      </c>
      <c r="K390" t="s">
        <v>13</v>
      </c>
    </row>
    <row r="391" spans="1:11" x14ac:dyDescent="0.2">
      <c r="A391" s="1">
        <v>389</v>
      </c>
      <c r="B391">
        <v>7623</v>
      </c>
      <c r="C391" t="s">
        <v>92</v>
      </c>
      <c r="D391" t="s">
        <v>11</v>
      </c>
      <c r="E391">
        <v>1</v>
      </c>
      <c r="F391">
        <v>5226</v>
      </c>
      <c r="G391">
        <v>911</v>
      </c>
      <c r="H391" t="s">
        <v>12</v>
      </c>
      <c r="I391" s="2">
        <v>45012</v>
      </c>
      <c r="J391">
        <v>3</v>
      </c>
      <c r="K391" t="s">
        <v>13</v>
      </c>
    </row>
    <row r="392" spans="1:11" x14ac:dyDescent="0.2">
      <c r="A392" s="1">
        <v>390</v>
      </c>
      <c r="B392">
        <v>7623</v>
      </c>
      <c r="C392" t="s">
        <v>92</v>
      </c>
      <c r="D392" t="s">
        <v>11</v>
      </c>
      <c r="E392">
        <v>1</v>
      </c>
      <c r="F392">
        <v>5227</v>
      </c>
      <c r="G392">
        <v>950</v>
      </c>
      <c r="H392" t="s">
        <v>12</v>
      </c>
      <c r="I392" s="2">
        <v>44941</v>
      </c>
      <c r="J392">
        <v>1</v>
      </c>
      <c r="K392" t="s">
        <v>13</v>
      </c>
    </row>
    <row r="393" spans="1:11" x14ac:dyDescent="0.2">
      <c r="A393" s="1">
        <v>391</v>
      </c>
      <c r="B393">
        <v>7623</v>
      </c>
      <c r="C393" t="s">
        <v>92</v>
      </c>
      <c r="D393" t="s">
        <v>11</v>
      </c>
      <c r="E393">
        <v>1</v>
      </c>
      <c r="F393">
        <v>5282</v>
      </c>
      <c r="G393">
        <v>618</v>
      </c>
      <c r="H393" t="s">
        <v>15</v>
      </c>
      <c r="I393" s="2">
        <v>45018</v>
      </c>
      <c r="J393">
        <v>4</v>
      </c>
      <c r="K393" t="s">
        <v>13</v>
      </c>
    </row>
    <row r="394" spans="1:11" x14ac:dyDescent="0.2">
      <c r="A394" s="1">
        <v>392</v>
      </c>
      <c r="B394">
        <v>7623</v>
      </c>
      <c r="C394" t="s">
        <v>92</v>
      </c>
      <c r="D394" t="s">
        <v>11</v>
      </c>
      <c r="E394">
        <v>1</v>
      </c>
      <c r="F394">
        <v>5272</v>
      </c>
      <c r="G394">
        <v>783</v>
      </c>
      <c r="H394" t="s">
        <v>12</v>
      </c>
      <c r="I394" s="2">
        <v>45017</v>
      </c>
      <c r="J394">
        <v>4</v>
      </c>
      <c r="K394" t="s">
        <v>13</v>
      </c>
    </row>
    <row r="395" spans="1:11" x14ac:dyDescent="0.2">
      <c r="A395" s="1">
        <v>393</v>
      </c>
      <c r="B395">
        <v>7618</v>
      </c>
      <c r="C395" t="s">
        <v>93</v>
      </c>
      <c r="D395" t="s">
        <v>17</v>
      </c>
      <c r="E395">
        <v>1</v>
      </c>
      <c r="F395">
        <v>5205</v>
      </c>
      <c r="G395">
        <v>401</v>
      </c>
      <c r="H395" t="s">
        <v>12</v>
      </c>
      <c r="I395" s="2">
        <v>45007</v>
      </c>
      <c r="J395">
        <v>3</v>
      </c>
      <c r="K395" t="s">
        <v>13</v>
      </c>
    </row>
    <row r="396" spans="1:11" x14ac:dyDescent="0.2">
      <c r="A396" s="1">
        <v>394</v>
      </c>
      <c r="B396">
        <v>7618</v>
      </c>
      <c r="C396" t="s">
        <v>93</v>
      </c>
      <c r="D396" t="s">
        <v>17</v>
      </c>
      <c r="E396">
        <v>1</v>
      </c>
      <c r="F396">
        <v>5285</v>
      </c>
      <c r="G396">
        <v>1164</v>
      </c>
      <c r="H396" t="s">
        <v>14</v>
      </c>
      <c r="I396" s="2">
        <v>44932</v>
      </c>
      <c r="J396">
        <v>1</v>
      </c>
      <c r="K396" t="s">
        <v>13</v>
      </c>
    </row>
    <row r="397" spans="1:11" x14ac:dyDescent="0.2">
      <c r="A397" s="1">
        <v>395</v>
      </c>
      <c r="B397">
        <v>7618</v>
      </c>
      <c r="C397" t="s">
        <v>93</v>
      </c>
      <c r="D397" t="s">
        <v>17</v>
      </c>
      <c r="E397">
        <v>1</v>
      </c>
      <c r="F397">
        <v>5232</v>
      </c>
      <c r="G397">
        <v>393</v>
      </c>
      <c r="H397" t="s">
        <v>14</v>
      </c>
      <c r="I397" s="2">
        <v>45016</v>
      </c>
      <c r="J397">
        <v>3</v>
      </c>
      <c r="K397" t="s">
        <v>13</v>
      </c>
    </row>
    <row r="398" spans="1:11" x14ac:dyDescent="0.2">
      <c r="A398" s="1">
        <v>396</v>
      </c>
      <c r="B398">
        <v>7618</v>
      </c>
      <c r="C398" t="s">
        <v>93</v>
      </c>
      <c r="D398" t="s">
        <v>17</v>
      </c>
      <c r="E398">
        <v>1</v>
      </c>
      <c r="F398">
        <v>5286</v>
      </c>
      <c r="G398">
        <v>1025</v>
      </c>
      <c r="H398" t="s">
        <v>15</v>
      </c>
      <c r="I398" s="2">
        <v>44960</v>
      </c>
      <c r="J398">
        <v>2</v>
      </c>
      <c r="K398" t="s">
        <v>13</v>
      </c>
    </row>
    <row r="399" spans="1:11" x14ac:dyDescent="0.2">
      <c r="A399" s="1">
        <v>397</v>
      </c>
      <c r="B399">
        <v>7618</v>
      </c>
      <c r="C399" t="s">
        <v>93</v>
      </c>
      <c r="D399" t="s">
        <v>17</v>
      </c>
      <c r="E399">
        <v>1</v>
      </c>
      <c r="F399">
        <v>5252</v>
      </c>
      <c r="G399">
        <v>737</v>
      </c>
      <c r="H399" t="s">
        <v>14</v>
      </c>
      <c r="I399" s="2">
        <v>44959</v>
      </c>
      <c r="J399">
        <v>2</v>
      </c>
      <c r="K399" t="s">
        <v>13</v>
      </c>
    </row>
    <row r="400" spans="1:11" x14ac:dyDescent="0.2">
      <c r="A400" s="1">
        <v>398</v>
      </c>
      <c r="B400">
        <v>7635</v>
      </c>
      <c r="C400" t="s">
        <v>94</v>
      </c>
      <c r="D400" t="s">
        <v>11</v>
      </c>
      <c r="E400">
        <v>1</v>
      </c>
      <c r="F400">
        <v>5248</v>
      </c>
      <c r="G400">
        <v>212</v>
      </c>
      <c r="H400" t="s">
        <v>15</v>
      </c>
      <c r="I400" s="2">
        <v>45011</v>
      </c>
      <c r="J400">
        <v>3</v>
      </c>
      <c r="K400" t="s">
        <v>13</v>
      </c>
    </row>
    <row r="401" spans="1:11" x14ac:dyDescent="0.2">
      <c r="A401" s="1">
        <v>399</v>
      </c>
      <c r="B401">
        <v>7635</v>
      </c>
      <c r="C401" t="s">
        <v>94</v>
      </c>
      <c r="D401" t="s">
        <v>11</v>
      </c>
      <c r="E401">
        <v>1</v>
      </c>
      <c r="F401">
        <v>5229</v>
      </c>
      <c r="G401">
        <v>451</v>
      </c>
      <c r="H401" t="s">
        <v>14</v>
      </c>
      <c r="I401" s="2">
        <v>44982</v>
      </c>
      <c r="J401">
        <v>2</v>
      </c>
      <c r="K401" t="s">
        <v>13</v>
      </c>
    </row>
    <row r="402" spans="1:11" x14ac:dyDescent="0.2">
      <c r="A402" s="1">
        <v>400</v>
      </c>
      <c r="B402">
        <v>7635</v>
      </c>
      <c r="C402" t="s">
        <v>94</v>
      </c>
      <c r="D402" t="s">
        <v>11</v>
      </c>
      <c r="E402">
        <v>1</v>
      </c>
      <c r="F402">
        <v>5224</v>
      </c>
      <c r="G402">
        <v>423</v>
      </c>
      <c r="H402" t="s">
        <v>12</v>
      </c>
      <c r="I402" s="2">
        <v>44945</v>
      </c>
      <c r="J402">
        <v>1</v>
      </c>
      <c r="K402" t="s">
        <v>13</v>
      </c>
    </row>
    <row r="403" spans="1:11" x14ac:dyDescent="0.2">
      <c r="A403" s="1">
        <v>401</v>
      </c>
      <c r="B403">
        <v>7635</v>
      </c>
      <c r="C403" t="s">
        <v>94</v>
      </c>
      <c r="D403" t="s">
        <v>11</v>
      </c>
      <c r="E403">
        <v>1</v>
      </c>
      <c r="F403">
        <v>5219</v>
      </c>
      <c r="G403">
        <v>1084</v>
      </c>
      <c r="H403" t="s">
        <v>15</v>
      </c>
      <c r="I403" s="2">
        <v>44967</v>
      </c>
      <c r="J403">
        <v>2</v>
      </c>
      <c r="K403" t="s">
        <v>13</v>
      </c>
    </row>
    <row r="404" spans="1:11" x14ac:dyDescent="0.2">
      <c r="A404" s="1">
        <v>402</v>
      </c>
      <c r="B404">
        <v>7635</v>
      </c>
      <c r="C404" t="s">
        <v>94</v>
      </c>
      <c r="D404" t="s">
        <v>11</v>
      </c>
      <c r="E404">
        <v>1</v>
      </c>
      <c r="F404">
        <v>5201</v>
      </c>
      <c r="G404">
        <v>437</v>
      </c>
      <c r="H404" t="s">
        <v>12</v>
      </c>
      <c r="I404" s="2">
        <v>44930</v>
      </c>
      <c r="J404">
        <v>1</v>
      </c>
      <c r="K404" t="s">
        <v>13</v>
      </c>
    </row>
    <row r="405" spans="1:11" x14ac:dyDescent="0.2">
      <c r="A405" s="1">
        <v>403</v>
      </c>
      <c r="B405">
        <v>7635</v>
      </c>
      <c r="C405" t="s">
        <v>94</v>
      </c>
      <c r="D405" t="s">
        <v>11</v>
      </c>
      <c r="E405">
        <v>1</v>
      </c>
      <c r="F405">
        <v>5253</v>
      </c>
      <c r="G405">
        <v>241</v>
      </c>
      <c r="H405" t="s">
        <v>15</v>
      </c>
      <c r="I405" s="2">
        <v>44973</v>
      </c>
      <c r="J405">
        <v>2</v>
      </c>
      <c r="K405" t="s">
        <v>13</v>
      </c>
    </row>
    <row r="406" spans="1:11" x14ac:dyDescent="0.2">
      <c r="A406" s="1">
        <v>404</v>
      </c>
      <c r="B406">
        <v>7635</v>
      </c>
      <c r="C406" t="s">
        <v>94</v>
      </c>
      <c r="D406" t="s">
        <v>11</v>
      </c>
      <c r="E406">
        <v>1</v>
      </c>
      <c r="F406">
        <v>5288</v>
      </c>
      <c r="G406">
        <v>266</v>
      </c>
      <c r="H406" t="s">
        <v>14</v>
      </c>
      <c r="I406" s="2">
        <v>44938</v>
      </c>
      <c r="J406">
        <v>1</v>
      </c>
      <c r="K406" t="s">
        <v>13</v>
      </c>
    </row>
    <row r="407" spans="1:11" x14ac:dyDescent="0.2">
      <c r="A407" s="1">
        <v>405</v>
      </c>
      <c r="B407">
        <v>7635</v>
      </c>
      <c r="C407" t="s">
        <v>94</v>
      </c>
      <c r="D407" t="s">
        <v>11</v>
      </c>
      <c r="E407">
        <v>1</v>
      </c>
      <c r="F407">
        <v>5271</v>
      </c>
      <c r="G407">
        <v>859</v>
      </c>
      <c r="H407" t="s">
        <v>14</v>
      </c>
      <c r="I407" s="2">
        <v>44962</v>
      </c>
      <c r="J407">
        <v>2</v>
      </c>
      <c r="K407" t="s">
        <v>13</v>
      </c>
    </row>
    <row r="408" spans="1:11" x14ac:dyDescent="0.2">
      <c r="A408" s="1">
        <v>406</v>
      </c>
      <c r="B408">
        <v>7635</v>
      </c>
      <c r="C408" t="s">
        <v>94</v>
      </c>
      <c r="D408" t="s">
        <v>11</v>
      </c>
      <c r="E408">
        <v>1</v>
      </c>
      <c r="F408">
        <v>5245</v>
      </c>
      <c r="G408">
        <v>712</v>
      </c>
      <c r="H408" t="s">
        <v>12</v>
      </c>
      <c r="I408" s="2">
        <v>45019</v>
      </c>
      <c r="J408">
        <v>4</v>
      </c>
      <c r="K408" t="s">
        <v>13</v>
      </c>
    </row>
    <row r="409" spans="1:11" x14ac:dyDescent="0.2">
      <c r="A409" s="1">
        <v>407</v>
      </c>
      <c r="B409">
        <v>7698</v>
      </c>
      <c r="C409" t="s">
        <v>95</v>
      </c>
      <c r="D409" t="s">
        <v>17</v>
      </c>
      <c r="E409">
        <v>1</v>
      </c>
      <c r="F409">
        <v>5205</v>
      </c>
      <c r="G409">
        <v>499</v>
      </c>
      <c r="H409" t="s">
        <v>15</v>
      </c>
      <c r="I409" s="2">
        <v>44968</v>
      </c>
      <c r="J409">
        <v>2</v>
      </c>
      <c r="K409" t="s">
        <v>13</v>
      </c>
    </row>
    <row r="410" spans="1:11" x14ac:dyDescent="0.2">
      <c r="A410" s="1">
        <v>408</v>
      </c>
      <c r="B410">
        <v>7698</v>
      </c>
      <c r="C410" t="s">
        <v>95</v>
      </c>
      <c r="D410" t="s">
        <v>17</v>
      </c>
      <c r="E410">
        <v>1</v>
      </c>
      <c r="F410">
        <v>5207</v>
      </c>
      <c r="G410">
        <v>813</v>
      </c>
      <c r="H410" t="s">
        <v>12</v>
      </c>
      <c r="I410" s="2">
        <v>44940</v>
      </c>
      <c r="J410">
        <v>1</v>
      </c>
      <c r="K410" t="s">
        <v>13</v>
      </c>
    </row>
    <row r="411" spans="1:11" x14ac:dyDescent="0.2">
      <c r="A411" s="1">
        <v>409</v>
      </c>
      <c r="B411">
        <v>7698</v>
      </c>
      <c r="C411" t="s">
        <v>95</v>
      </c>
      <c r="D411" t="s">
        <v>17</v>
      </c>
      <c r="E411">
        <v>1</v>
      </c>
      <c r="F411">
        <v>5225</v>
      </c>
      <c r="G411">
        <v>762</v>
      </c>
      <c r="H411" t="s">
        <v>15</v>
      </c>
      <c r="I411" s="2">
        <v>44982</v>
      </c>
      <c r="J411">
        <v>2</v>
      </c>
      <c r="K411" t="s">
        <v>13</v>
      </c>
    </row>
    <row r="412" spans="1:11" x14ac:dyDescent="0.2">
      <c r="A412" s="1">
        <v>410</v>
      </c>
      <c r="B412">
        <v>7698</v>
      </c>
      <c r="C412" t="s">
        <v>95</v>
      </c>
      <c r="D412" t="s">
        <v>17</v>
      </c>
      <c r="E412">
        <v>1</v>
      </c>
      <c r="F412">
        <v>5274</v>
      </c>
      <c r="G412">
        <v>1106</v>
      </c>
      <c r="H412" t="s">
        <v>12</v>
      </c>
      <c r="I412" s="2">
        <v>44986</v>
      </c>
      <c r="J412">
        <v>3</v>
      </c>
      <c r="K412" t="s">
        <v>13</v>
      </c>
    </row>
    <row r="413" spans="1:11" x14ac:dyDescent="0.2">
      <c r="A413" s="1">
        <v>411</v>
      </c>
      <c r="B413">
        <v>7751</v>
      </c>
      <c r="C413" t="s">
        <v>96</v>
      </c>
      <c r="D413" t="s">
        <v>11</v>
      </c>
      <c r="E413">
        <v>1</v>
      </c>
      <c r="F413">
        <v>5290</v>
      </c>
      <c r="G413">
        <v>451</v>
      </c>
      <c r="H413" t="s">
        <v>15</v>
      </c>
      <c r="I413" s="2">
        <v>45013</v>
      </c>
      <c r="J413">
        <v>3</v>
      </c>
      <c r="K413" t="s">
        <v>13</v>
      </c>
    </row>
    <row r="414" spans="1:11" x14ac:dyDescent="0.2">
      <c r="A414" s="1">
        <v>412</v>
      </c>
      <c r="B414">
        <v>7751</v>
      </c>
      <c r="C414" t="s">
        <v>96</v>
      </c>
      <c r="D414" t="s">
        <v>11</v>
      </c>
      <c r="E414">
        <v>1</v>
      </c>
      <c r="F414">
        <v>5273</v>
      </c>
      <c r="G414">
        <v>818</v>
      </c>
      <c r="H414" t="s">
        <v>12</v>
      </c>
      <c r="I414" s="2">
        <v>44981</v>
      </c>
      <c r="J414">
        <v>2</v>
      </c>
      <c r="K414" t="s">
        <v>13</v>
      </c>
    </row>
    <row r="415" spans="1:11" x14ac:dyDescent="0.2">
      <c r="A415" s="1">
        <v>413</v>
      </c>
      <c r="B415">
        <v>7751</v>
      </c>
      <c r="C415" t="s">
        <v>96</v>
      </c>
      <c r="D415" t="s">
        <v>11</v>
      </c>
      <c r="E415">
        <v>1</v>
      </c>
      <c r="F415">
        <v>5235</v>
      </c>
      <c r="G415">
        <v>884</v>
      </c>
      <c r="H415" t="s">
        <v>15</v>
      </c>
      <c r="I415" s="2">
        <v>45001</v>
      </c>
      <c r="J415">
        <v>3</v>
      </c>
      <c r="K415" t="s">
        <v>13</v>
      </c>
    </row>
    <row r="416" spans="1:11" x14ac:dyDescent="0.2">
      <c r="A416" s="1">
        <v>414</v>
      </c>
      <c r="B416">
        <v>7751</v>
      </c>
      <c r="C416" t="s">
        <v>96</v>
      </c>
      <c r="D416" t="s">
        <v>11</v>
      </c>
      <c r="E416">
        <v>1</v>
      </c>
      <c r="F416">
        <v>5200</v>
      </c>
      <c r="G416">
        <v>784</v>
      </c>
      <c r="H416" t="s">
        <v>15</v>
      </c>
      <c r="I416" s="2">
        <v>44937</v>
      </c>
      <c r="J416">
        <v>1</v>
      </c>
      <c r="K416" t="s">
        <v>13</v>
      </c>
    </row>
    <row r="417" spans="1:11" x14ac:dyDescent="0.2">
      <c r="A417" s="1">
        <v>415</v>
      </c>
      <c r="B417">
        <v>7751</v>
      </c>
      <c r="C417" t="s">
        <v>96</v>
      </c>
      <c r="D417" t="s">
        <v>11</v>
      </c>
      <c r="E417">
        <v>1</v>
      </c>
      <c r="F417">
        <v>5277</v>
      </c>
      <c r="G417">
        <v>715</v>
      </c>
      <c r="H417" t="s">
        <v>12</v>
      </c>
      <c r="I417" s="2">
        <v>44934</v>
      </c>
      <c r="J417">
        <v>1</v>
      </c>
      <c r="K417" t="s">
        <v>13</v>
      </c>
    </row>
    <row r="418" spans="1:11" x14ac:dyDescent="0.2">
      <c r="A418" s="1">
        <v>416</v>
      </c>
      <c r="B418">
        <v>7751</v>
      </c>
      <c r="C418" t="s">
        <v>96</v>
      </c>
      <c r="D418" t="s">
        <v>11</v>
      </c>
      <c r="E418">
        <v>1</v>
      </c>
      <c r="F418">
        <v>5212</v>
      </c>
      <c r="G418">
        <v>706</v>
      </c>
      <c r="H418" t="s">
        <v>14</v>
      </c>
      <c r="I418" s="2">
        <v>45010</v>
      </c>
      <c r="J418">
        <v>3</v>
      </c>
      <c r="K418" t="s">
        <v>13</v>
      </c>
    </row>
    <row r="419" spans="1:11" x14ac:dyDescent="0.2">
      <c r="A419" s="1">
        <v>417</v>
      </c>
      <c r="B419">
        <v>7751</v>
      </c>
      <c r="C419" t="s">
        <v>96</v>
      </c>
      <c r="D419" t="s">
        <v>11</v>
      </c>
      <c r="E419">
        <v>1</v>
      </c>
      <c r="F419">
        <v>5283</v>
      </c>
      <c r="G419">
        <v>748</v>
      </c>
      <c r="H419" t="s">
        <v>12</v>
      </c>
      <c r="I419" s="2">
        <v>44954</v>
      </c>
      <c r="J419">
        <v>1</v>
      </c>
      <c r="K419" t="s">
        <v>13</v>
      </c>
    </row>
    <row r="420" spans="1:11" x14ac:dyDescent="0.2">
      <c r="A420" s="1">
        <v>418</v>
      </c>
      <c r="B420">
        <v>7694</v>
      </c>
      <c r="C420" t="s">
        <v>97</v>
      </c>
      <c r="D420" t="s">
        <v>11</v>
      </c>
      <c r="E420">
        <v>1</v>
      </c>
      <c r="F420">
        <v>5229</v>
      </c>
      <c r="G420">
        <v>1199</v>
      </c>
      <c r="H420" t="s">
        <v>15</v>
      </c>
      <c r="I420" s="2">
        <v>44939</v>
      </c>
      <c r="J420">
        <v>1</v>
      </c>
      <c r="K420" t="s">
        <v>13</v>
      </c>
    </row>
    <row r="421" spans="1:11" x14ac:dyDescent="0.2">
      <c r="A421" s="1">
        <v>419</v>
      </c>
      <c r="B421">
        <v>7694</v>
      </c>
      <c r="C421" t="s">
        <v>97</v>
      </c>
      <c r="D421" t="s">
        <v>11</v>
      </c>
      <c r="E421">
        <v>1</v>
      </c>
      <c r="F421">
        <v>5249</v>
      </c>
      <c r="G421">
        <v>1155</v>
      </c>
      <c r="H421" t="s">
        <v>12</v>
      </c>
      <c r="I421" s="2">
        <v>45013</v>
      </c>
      <c r="J421">
        <v>3</v>
      </c>
      <c r="K421" t="s">
        <v>13</v>
      </c>
    </row>
    <row r="422" spans="1:11" x14ac:dyDescent="0.2">
      <c r="A422" s="1">
        <v>420</v>
      </c>
      <c r="B422">
        <v>7694</v>
      </c>
      <c r="C422" t="s">
        <v>97</v>
      </c>
      <c r="D422" t="s">
        <v>11</v>
      </c>
      <c r="E422">
        <v>1</v>
      </c>
      <c r="F422">
        <v>5208</v>
      </c>
      <c r="G422">
        <v>1020</v>
      </c>
      <c r="H422" t="s">
        <v>15</v>
      </c>
      <c r="I422" s="2">
        <v>45019</v>
      </c>
      <c r="J422">
        <v>4</v>
      </c>
      <c r="K422" t="s">
        <v>13</v>
      </c>
    </row>
    <row r="423" spans="1:11" x14ac:dyDescent="0.2">
      <c r="A423" s="1">
        <v>421</v>
      </c>
      <c r="B423">
        <v>7694</v>
      </c>
      <c r="C423" t="s">
        <v>97</v>
      </c>
      <c r="D423" t="s">
        <v>11</v>
      </c>
      <c r="E423">
        <v>1</v>
      </c>
      <c r="F423">
        <v>5288</v>
      </c>
      <c r="G423">
        <v>645</v>
      </c>
      <c r="H423" t="s">
        <v>14</v>
      </c>
      <c r="I423" s="2">
        <v>44954</v>
      </c>
      <c r="J423">
        <v>1</v>
      </c>
      <c r="K423" t="s">
        <v>13</v>
      </c>
    </row>
    <row r="424" spans="1:11" x14ac:dyDescent="0.2">
      <c r="A424" s="1">
        <v>422</v>
      </c>
      <c r="B424">
        <v>7694</v>
      </c>
      <c r="C424" t="s">
        <v>97</v>
      </c>
      <c r="D424" t="s">
        <v>11</v>
      </c>
      <c r="E424">
        <v>1</v>
      </c>
      <c r="F424">
        <v>5210</v>
      </c>
      <c r="G424">
        <v>242</v>
      </c>
      <c r="H424" t="s">
        <v>14</v>
      </c>
      <c r="I424" s="2">
        <v>44988</v>
      </c>
      <c r="J424">
        <v>3</v>
      </c>
      <c r="K424" t="s">
        <v>13</v>
      </c>
    </row>
    <row r="425" spans="1:11" x14ac:dyDescent="0.2">
      <c r="A425" s="1">
        <v>423</v>
      </c>
      <c r="B425">
        <v>7694</v>
      </c>
      <c r="C425" t="s">
        <v>97</v>
      </c>
      <c r="D425" t="s">
        <v>11</v>
      </c>
      <c r="E425">
        <v>1</v>
      </c>
      <c r="F425">
        <v>5211</v>
      </c>
      <c r="G425">
        <v>1189</v>
      </c>
      <c r="H425" t="s">
        <v>15</v>
      </c>
      <c r="I425" s="2">
        <v>44963</v>
      </c>
      <c r="J425">
        <v>2</v>
      </c>
      <c r="K425" t="s">
        <v>13</v>
      </c>
    </row>
    <row r="426" spans="1:11" x14ac:dyDescent="0.2">
      <c r="A426" s="1">
        <v>424</v>
      </c>
      <c r="B426">
        <v>7733</v>
      </c>
      <c r="C426" t="s">
        <v>98</v>
      </c>
      <c r="D426" t="s">
        <v>55</v>
      </c>
      <c r="E426">
        <v>1</v>
      </c>
      <c r="F426">
        <v>5206</v>
      </c>
      <c r="G426">
        <v>676</v>
      </c>
      <c r="H426" t="s">
        <v>15</v>
      </c>
      <c r="I426" s="2">
        <v>44980</v>
      </c>
      <c r="J426">
        <v>2</v>
      </c>
      <c r="K426" t="s">
        <v>13</v>
      </c>
    </row>
    <row r="427" spans="1:11" x14ac:dyDescent="0.2">
      <c r="A427" s="1">
        <v>425</v>
      </c>
      <c r="B427">
        <v>7733</v>
      </c>
      <c r="C427" t="s">
        <v>98</v>
      </c>
      <c r="D427" t="s">
        <v>55</v>
      </c>
      <c r="E427">
        <v>1</v>
      </c>
      <c r="F427">
        <v>5219</v>
      </c>
      <c r="G427">
        <v>721</v>
      </c>
      <c r="H427" t="s">
        <v>15</v>
      </c>
      <c r="I427" s="2">
        <v>45008</v>
      </c>
      <c r="J427">
        <v>3</v>
      </c>
      <c r="K427" t="s">
        <v>13</v>
      </c>
    </row>
    <row r="428" spans="1:11" x14ac:dyDescent="0.2">
      <c r="A428" s="1">
        <v>426</v>
      </c>
      <c r="B428">
        <v>7733</v>
      </c>
      <c r="C428" t="s">
        <v>98</v>
      </c>
      <c r="D428" t="s">
        <v>55</v>
      </c>
      <c r="E428">
        <v>1</v>
      </c>
      <c r="F428">
        <v>5262</v>
      </c>
      <c r="G428">
        <v>730</v>
      </c>
      <c r="H428" t="s">
        <v>15</v>
      </c>
      <c r="I428" s="2">
        <v>45009</v>
      </c>
      <c r="J428">
        <v>3</v>
      </c>
      <c r="K428" t="s">
        <v>13</v>
      </c>
    </row>
    <row r="429" spans="1:11" x14ac:dyDescent="0.2">
      <c r="A429" s="1">
        <v>427</v>
      </c>
      <c r="B429">
        <v>7733</v>
      </c>
      <c r="C429" t="s">
        <v>98</v>
      </c>
      <c r="D429" t="s">
        <v>55</v>
      </c>
      <c r="E429">
        <v>1</v>
      </c>
      <c r="F429">
        <v>5251</v>
      </c>
      <c r="G429">
        <v>1038</v>
      </c>
      <c r="H429" t="s">
        <v>12</v>
      </c>
      <c r="I429" s="2">
        <v>44950</v>
      </c>
      <c r="J429">
        <v>1</v>
      </c>
      <c r="K429" t="s">
        <v>13</v>
      </c>
    </row>
    <row r="430" spans="1:11" x14ac:dyDescent="0.2">
      <c r="A430" s="1">
        <v>428</v>
      </c>
      <c r="B430">
        <v>7733</v>
      </c>
      <c r="C430" t="s">
        <v>98</v>
      </c>
      <c r="D430" t="s">
        <v>55</v>
      </c>
      <c r="E430">
        <v>1</v>
      </c>
      <c r="F430">
        <v>5283</v>
      </c>
      <c r="G430">
        <v>522</v>
      </c>
      <c r="H430" t="s">
        <v>15</v>
      </c>
      <c r="I430" s="2">
        <v>44979</v>
      </c>
      <c r="J430">
        <v>2</v>
      </c>
      <c r="K430" t="s">
        <v>13</v>
      </c>
    </row>
    <row r="431" spans="1:11" x14ac:dyDescent="0.2">
      <c r="A431" s="1">
        <v>429</v>
      </c>
      <c r="B431">
        <v>7733</v>
      </c>
      <c r="C431" t="s">
        <v>98</v>
      </c>
      <c r="D431" t="s">
        <v>55</v>
      </c>
      <c r="E431">
        <v>1</v>
      </c>
      <c r="F431">
        <v>5200</v>
      </c>
      <c r="G431">
        <v>371</v>
      </c>
      <c r="H431" t="s">
        <v>14</v>
      </c>
      <c r="I431" s="2">
        <v>44998</v>
      </c>
      <c r="J431">
        <v>3</v>
      </c>
      <c r="K431" t="s">
        <v>13</v>
      </c>
    </row>
    <row r="432" spans="1:11" x14ac:dyDescent="0.2">
      <c r="A432" s="1">
        <v>430</v>
      </c>
      <c r="B432">
        <v>7733</v>
      </c>
      <c r="C432" t="s">
        <v>98</v>
      </c>
      <c r="D432" t="s">
        <v>55</v>
      </c>
      <c r="E432">
        <v>1</v>
      </c>
      <c r="F432">
        <v>5233</v>
      </c>
      <c r="G432">
        <v>258</v>
      </c>
      <c r="H432" t="s">
        <v>15</v>
      </c>
      <c r="I432" s="2">
        <v>44950</v>
      </c>
      <c r="J432">
        <v>1</v>
      </c>
      <c r="K432" t="s">
        <v>13</v>
      </c>
    </row>
    <row r="433" spans="1:11" x14ac:dyDescent="0.2">
      <c r="A433" s="1">
        <v>431</v>
      </c>
      <c r="B433">
        <v>7733</v>
      </c>
      <c r="C433" t="s">
        <v>98</v>
      </c>
      <c r="D433" t="s">
        <v>55</v>
      </c>
      <c r="E433">
        <v>1</v>
      </c>
      <c r="F433">
        <v>5213</v>
      </c>
      <c r="G433">
        <v>758</v>
      </c>
      <c r="H433" t="s">
        <v>12</v>
      </c>
      <c r="I433" s="2">
        <v>44930</v>
      </c>
      <c r="J433">
        <v>1</v>
      </c>
      <c r="K433" t="s">
        <v>13</v>
      </c>
    </row>
    <row r="434" spans="1:11" x14ac:dyDescent="0.2">
      <c r="A434" s="1">
        <v>432</v>
      </c>
      <c r="B434">
        <v>7691</v>
      </c>
      <c r="C434" t="s">
        <v>99</v>
      </c>
      <c r="D434" t="s">
        <v>11</v>
      </c>
      <c r="E434">
        <v>1</v>
      </c>
      <c r="F434">
        <v>5206</v>
      </c>
      <c r="G434">
        <v>1174</v>
      </c>
      <c r="H434" t="s">
        <v>15</v>
      </c>
      <c r="I434" s="2">
        <v>44996</v>
      </c>
      <c r="J434">
        <v>3</v>
      </c>
      <c r="K434" t="s">
        <v>13</v>
      </c>
    </row>
    <row r="435" spans="1:11" x14ac:dyDescent="0.2">
      <c r="A435" s="1">
        <v>433</v>
      </c>
      <c r="B435">
        <v>7691</v>
      </c>
      <c r="C435" t="s">
        <v>99</v>
      </c>
      <c r="D435" t="s">
        <v>11</v>
      </c>
      <c r="E435">
        <v>1</v>
      </c>
      <c r="F435">
        <v>5214</v>
      </c>
      <c r="G435">
        <v>350</v>
      </c>
      <c r="H435" t="s">
        <v>15</v>
      </c>
      <c r="I435" s="2">
        <v>44995</v>
      </c>
      <c r="J435">
        <v>3</v>
      </c>
      <c r="K435" t="s">
        <v>13</v>
      </c>
    </row>
    <row r="436" spans="1:11" x14ac:dyDescent="0.2">
      <c r="A436" s="1">
        <v>434</v>
      </c>
      <c r="B436">
        <v>7691</v>
      </c>
      <c r="C436" t="s">
        <v>99</v>
      </c>
      <c r="D436" t="s">
        <v>11</v>
      </c>
      <c r="E436">
        <v>1</v>
      </c>
      <c r="F436">
        <v>5225</v>
      </c>
      <c r="G436">
        <v>1172</v>
      </c>
      <c r="H436" t="s">
        <v>15</v>
      </c>
      <c r="I436" s="2">
        <v>44993</v>
      </c>
      <c r="J436">
        <v>3</v>
      </c>
      <c r="K436" t="s">
        <v>13</v>
      </c>
    </row>
    <row r="437" spans="1:11" x14ac:dyDescent="0.2">
      <c r="A437" s="1">
        <v>435</v>
      </c>
      <c r="B437">
        <v>7691</v>
      </c>
      <c r="C437" t="s">
        <v>99</v>
      </c>
      <c r="D437" t="s">
        <v>11</v>
      </c>
      <c r="E437">
        <v>1</v>
      </c>
      <c r="F437">
        <v>5255</v>
      </c>
      <c r="G437">
        <v>644</v>
      </c>
      <c r="H437" t="s">
        <v>12</v>
      </c>
      <c r="I437" s="2">
        <v>44977</v>
      </c>
      <c r="J437">
        <v>2</v>
      </c>
      <c r="K437" t="s">
        <v>13</v>
      </c>
    </row>
    <row r="438" spans="1:11" x14ac:dyDescent="0.2">
      <c r="A438" s="1">
        <v>436</v>
      </c>
      <c r="B438">
        <v>7782</v>
      </c>
      <c r="C438" t="s">
        <v>100</v>
      </c>
      <c r="D438" t="s">
        <v>17</v>
      </c>
      <c r="E438">
        <v>1</v>
      </c>
      <c r="F438">
        <v>5283</v>
      </c>
      <c r="G438">
        <v>907</v>
      </c>
      <c r="H438" t="s">
        <v>14</v>
      </c>
      <c r="I438" s="2">
        <v>45001</v>
      </c>
      <c r="J438">
        <v>3</v>
      </c>
      <c r="K438" t="s">
        <v>13</v>
      </c>
    </row>
    <row r="439" spans="1:11" x14ac:dyDescent="0.2">
      <c r="A439" s="1">
        <v>437</v>
      </c>
      <c r="B439">
        <v>7782</v>
      </c>
      <c r="C439" t="s">
        <v>100</v>
      </c>
      <c r="D439" t="s">
        <v>17</v>
      </c>
      <c r="E439">
        <v>1</v>
      </c>
      <c r="F439">
        <v>5285</v>
      </c>
      <c r="G439">
        <v>950</v>
      </c>
      <c r="H439" t="s">
        <v>14</v>
      </c>
      <c r="I439" s="2">
        <v>44939</v>
      </c>
      <c r="J439">
        <v>1</v>
      </c>
      <c r="K439" t="s">
        <v>13</v>
      </c>
    </row>
    <row r="440" spans="1:11" x14ac:dyDescent="0.2">
      <c r="A440" s="1">
        <v>438</v>
      </c>
      <c r="B440">
        <v>7782</v>
      </c>
      <c r="C440" t="s">
        <v>100</v>
      </c>
      <c r="D440" t="s">
        <v>17</v>
      </c>
      <c r="E440">
        <v>1</v>
      </c>
      <c r="F440">
        <v>5277</v>
      </c>
      <c r="G440">
        <v>210</v>
      </c>
      <c r="H440" t="s">
        <v>15</v>
      </c>
      <c r="I440" s="2">
        <v>44998</v>
      </c>
      <c r="J440">
        <v>3</v>
      </c>
      <c r="K440" t="s">
        <v>13</v>
      </c>
    </row>
    <row r="441" spans="1:11" x14ac:dyDescent="0.2">
      <c r="A441" s="1">
        <v>439</v>
      </c>
      <c r="B441">
        <v>7748</v>
      </c>
      <c r="C441" t="s">
        <v>101</v>
      </c>
      <c r="D441" t="s">
        <v>11</v>
      </c>
      <c r="E441">
        <v>1</v>
      </c>
      <c r="F441">
        <v>5253</v>
      </c>
      <c r="G441">
        <v>849</v>
      </c>
      <c r="H441" t="s">
        <v>14</v>
      </c>
      <c r="I441" s="2">
        <v>44951</v>
      </c>
      <c r="J441">
        <v>1</v>
      </c>
      <c r="K441" t="s">
        <v>13</v>
      </c>
    </row>
    <row r="442" spans="1:11" x14ac:dyDescent="0.2">
      <c r="A442" s="1">
        <v>440</v>
      </c>
      <c r="B442">
        <v>7748</v>
      </c>
      <c r="C442" t="s">
        <v>101</v>
      </c>
      <c r="D442" t="s">
        <v>11</v>
      </c>
      <c r="E442">
        <v>1</v>
      </c>
      <c r="F442">
        <v>5240</v>
      </c>
      <c r="G442">
        <v>699</v>
      </c>
      <c r="H442" t="s">
        <v>14</v>
      </c>
      <c r="I442" s="2">
        <v>45003</v>
      </c>
      <c r="J442">
        <v>3</v>
      </c>
      <c r="K442" t="s">
        <v>13</v>
      </c>
    </row>
    <row r="443" spans="1:11" x14ac:dyDescent="0.2">
      <c r="A443" s="1">
        <v>441</v>
      </c>
      <c r="B443">
        <v>7748</v>
      </c>
      <c r="C443" t="s">
        <v>101</v>
      </c>
      <c r="D443" t="s">
        <v>11</v>
      </c>
      <c r="E443">
        <v>1</v>
      </c>
      <c r="F443">
        <v>5289</v>
      </c>
      <c r="G443">
        <v>880</v>
      </c>
      <c r="H443" t="s">
        <v>14</v>
      </c>
      <c r="I443" s="2">
        <v>44999</v>
      </c>
      <c r="J443">
        <v>3</v>
      </c>
      <c r="K443" t="s">
        <v>13</v>
      </c>
    </row>
    <row r="444" spans="1:11" x14ac:dyDescent="0.2">
      <c r="A444" s="1">
        <v>442</v>
      </c>
      <c r="B444">
        <v>7748</v>
      </c>
      <c r="C444" t="s">
        <v>101</v>
      </c>
      <c r="D444" t="s">
        <v>11</v>
      </c>
      <c r="E444">
        <v>1</v>
      </c>
      <c r="F444">
        <v>5243</v>
      </c>
      <c r="G444">
        <v>1186</v>
      </c>
      <c r="H444" t="s">
        <v>14</v>
      </c>
      <c r="I444" s="2">
        <v>44955</v>
      </c>
      <c r="J444">
        <v>1</v>
      </c>
      <c r="K444" t="s">
        <v>13</v>
      </c>
    </row>
    <row r="445" spans="1:11" x14ac:dyDescent="0.2">
      <c r="A445" s="1">
        <v>443</v>
      </c>
      <c r="B445">
        <v>7748</v>
      </c>
      <c r="C445" t="s">
        <v>101</v>
      </c>
      <c r="D445" t="s">
        <v>11</v>
      </c>
      <c r="E445">
        <v>1</v>
      </c>
      <c r="F445">
        <v>5279</v>
      </c>
      <c r="G445">
        <v>1111</v>
      </c>
      <c r="H445" t="s">
        <v>12</v>
      </c>
      <c r="I445" s="2">
        <v>45023</v>
      </c>
      <c r="J445">
        <v>4</v>
      </c>
      <c r="K445" t="s">
        <v>13</v>
      </c>
    </row>
    <row r="446" spans="1:11" x14ac:dyDescent="0.2">
      <c r="A446" s="1">
        <v>444</v>
      </c>
      <c r="B446">
        <v>7748</v>
      </c>
      <c r="C446" t="s">
        <v>101</v>
      </c>
      <c r="D446" t="s">
        <v>11</v>
      </c>
      <c r="E446">
        <v>1</v>
      </c>
      <c r="F446">
        <v>5286</v>
      </c>
      <c r="G446">
        <v>275</v>
      </c>
      <c r="H446" t="s">
        <v>15</v>
      </c>
      <c r="I446" s="2">
        <v>44969</v>
      </c>
      <c r="J446">
        <v>2</v>
      </c>
      <c r="K446" t="s">
        <v>13</v>
      </c>
    </row>
    <row r="447" spans="1:11" x14ac:dyDescent="0.2">
      <c r="A447" s="1">
        <v>445</v>
      </c>
      <c r="B447">
        <v>7748</v>
      </c>
      <c r="C447" t="s">
        <v>101</v>
      </c>
      <c r="D447" t="s">
        <v>11</v>
      </c>
      <c r="E447">
        <v>1</v>
      </c>
      <c r="F447">
        <v>5219</v>
      </c>
      <c r="G447">
        <v>418</v>
      </c>
      <c r="H447" t="s">
        <v>14</v>
      </c>
      <c r="I447" s="2">
        <v>44982</v>
      </c>
      <c r="J447">
        <v>2</v>
      </c>
      <c r="K447" t="s">
        <v>13</v>
      </c>
    </row>
    <row r="448" spans="1:11" x14ac:dyDescent="0.2">
      <c r="A448" s="1">
        <v>446</v>
      </c>
      <c r="B448">
        <v>7749</v>
      </c>
      <c r="C448" t="s">
        <v>102</v>
      </c>
      <c r="D448" t="s">
        <v>17</v>
      </c>
      <c r="E448">
        <v>1</v>
      </c>
      <c r="F448">
        <v>5281</v>
      </c>
      <c r="G448">
        <v>966</v>
      </c>
      <c r="H448" t="s">
        <v>12</v>
      </c>
      <c r="I448" s="2">
        <v>45000</v>
      </c>
      <c r="J448">
        <v>3</v>
      </c>
      <c r="K448" t="s">
        <v>13</v>
      </c>
    </row>
    <row r="449" spans="1:11" x14ac:dyDescent="0.2">
      <c r="A449" s="1">
        <v>447</v>
      </c>
      <c r="B449">
        <v>7749</v>
      </c>
      <c r="C449" t="s">
        <v>102</v>
      </c>
      <c r="D449" t="s">
        <v>17</v>
      </c>
      <c r="E449">
        <v>1</v>
      </c>
      <c r="F449">
        <v>5290</v>
      </c>
      <c r="G449">
        <v>1068</v>
      </c>
      <c r="H449" t="s">
        <v>12</v>
      </c>
      <c r="I449" s="2">
        <v>44959</v>
      </c>
      <c r="J449">
        <v>2</v>
      </c>
      <c r="K449" t="s">
        <v>13</v>
      </c>
    </row>
    <row r="450" spans="1:11" x14ac:dyDescent="0.2">
      <c r="A450" s="1">
        <v>448</v>
      </c>
      <c r="B450">
        <v>7749</v>
      </c>
      <c r="C450" t="s">
        <v>102</v>
      </c>
      <c r="D450" t="s">
        <v>17</v>
      </c>
      <c r="E450">
        <v>1</v>
      </c>
      <c r="F450">
        <v>5280</v>
      </c>
      <c r="G450">
        <v>741</v>
      </c>
      <c r="H450" t="s">
        <v>12</v>
      </c>
      <c r="I450" s="2">
        <v>45002</v>
      </c>
      <c r="J450">
        <v>3</v>
      </c>
      <c r="K450" t="s">
        <v>13</v>
      </c>
    </row>
    <row r="451" spans="1:11" x14ac:dyDescent="0.2">
      <c r="A451" s="1">
        <v>449</v>
      </c>
      <c r="B451">
        <v>7668</v>
      </c>
      <c r="C451" t="s">
        <v>103</v>
      </c>
      <c r="D451" t="s">
        <v>17</v>
      </c>
      <c r="E451">
        <v>1</v>
      </c>
      <c r="F451">
        <v>5249</v>
      </c>
      <c r="G451">
        <v>990</v>
      </c>
      <c r="H451" t="s">
        <v>12</v>
      </c>
      <c r="I451" s="2">
        <v>45011</v>
      </c>
      <c r="J451">
        <v>3</v>
      </c>
      <c r="K451" t="s">
        <v>13</v>
      </c>
    </row>
    <row r="452" spans="1:11" x14ac:dyDescent="0.2">
      <c r="A452" s="1">
        <v>450</v>
      </c>
      <c r="B452">
        <v>7668</v>
      </c>
      <c r="C452" t="s">
        <v>103</v>
      </c>
      <c r="D452" t="s">
        <v>17</v>
      </c>
      <c r="E452">
        <v>1</v>
      </c>
      <c r="F452">
        <v>5222</v>
      </c>
      <c r="G452">
        <v>385</v>
      </c>
      <c r="H452" t="s">
        <v>15</v>
      </c>
      <c r="I452" s="2">
        <v>44943</v>
      </c>
      <c r="J452">
        <v>1</v>
      </c>
      <c r="K452" t="s">
        <v>13</v>
      </c>
    </row>
    <row r="453" spans="1:11" x14ac:dyDescent="0.2">
      <c r="A453" s="1">
        <v>451</v>
      </c>
      <c r="B453">
        <v>7668</v>
      </c>
      <c r="C453" t="s">
        <v>103</v>
      </c>
      <c r="D453" t="s">
        <v>17</v>
      </c>
      <c r="E453">
        <v>1</v>
      </c>
      <c r="F453">
        <v>5283</v>
      </c>
      <c r="G453">
        <v>749</v>
      </c>
      <c r="H453" t="s">
        <v>15</v>
      </c>
      <c r="I453" s="2">
        <v>45001</v>
      </c>
      <c r="J453">
        <v>3</v>
      </c>
      <c r="K453" t="s">
        <v>13</v>
      </c>
    </row>
    <row r="454" spans="1:11" x14ac:dyDescent="0.2">
      <c r="A454" s="1">
        <v>452</v>
      </c>
      <c r="B454">
        <v>7668</v>
      </c>
      <c r="C454" t="s">
        <v>103</v>
      </c>
      <c r="D454" t="s">
        <v>17</v>
      </c>
      <c r="E454">
        <v>1</v>
      </c>
      <c r="F454">
        <v>5285</v>
      </c>
      <c r="G454">
        <v>544</v>
      </c>
      <c r="H454" t="s">
        <v>15</v>
      </c>
      <c r="I454" s="2">
        <v>44982</v>
      </c>
      <c r="J454">
        <v>2</v>
      </c>
      <c r="K454" t="s">
        <v>13</v>
      </c>
    </row>
    <row r="455" spans="1:11" x14ac:dyDescent="0.2">
      <c r="A455" s="1">
        <v>453</v>
      </c>
      <c r="B455">
        <v>7668</v>
      </c>
      <c r="C455" t="s">
        <v>103</v>
      </c>
      <c r="D455" t="s">
        <v>17</v>
      </c>
      <c r="E455">
        <v>1</v>
      </c>
      <c r="F455">
        <v>5216</v>
      </c>
      <c r="G455">
        <v>911</v>
      </c>
      <c r="H455" t="s">
        <v>12</v>
      </c>
      <c r="I455" s="2">
        <v>44999</v>
      </c>
      <c r="J455">
        <v>3</v>
      </c>
      <c r="K455" t="s">
        <v>13</v>
      </c>
    </row>
    <row r="456" spans="1:11" x14ac:dyDescent="0.2">
      <c r="A456" s="1">
        <v>454</v>
      </c>
      <c r="B456">
        <v>7668</v>
      </c>
      <c r="C456" t="s">
        <v>103</v>
      </c>
      <c r="D456" t="s">
        <v>17</v>
      </c>
      <c r="E456">
        <v>1</v>
      </c>
      <c r="F456">
        <v>5230</v>
      </c>
      <c r="G456">
        <v>394</v>
      </c>
      <c r="H456" t="s">
        <v>14</v>
      </c>
      <c r="I456" s="2">
        <v>44934</v>
      </c>
      <c r="J456">
        <v>1</v>
      </c>
      <c r="K456" t="s">
        <v>13</v>
      </c>
    </row>
    <row r="457" spans="1:11" x14ac:dyDescent="0.2">
      <c r="A457" s="1">
        <v>455</v>
      </c>
      <c r="B457">
        <v>7668</v>
      </c>
      <c r="C457" t="s">
        <v>103</v>
      </c>
      <c r="D457" t="s">
        <v>17</v>
      </c>
      <c r="E457">
        <v>1</v>
      </c>
      <c r="F457">
        <v>5243</v>
      </c>
      <c r="G457">
        <v>1064</v>
      </c>
      <c r="H457" t="s">
        <v>14</v>
      </c>
      <c r="I457" s="2">
        <v>44956</v>
      </c>
      <c r="J457">
        <v>1</v>
      </c>
      <c r="K457" t="s">
        <v>13</v>
      </c>
    </row>
    <row r="458" spans="1:11" x14ac:dyDescent="0.2">
      <c r="A458" s="1">
        <v>456</v>
      </c>
      <c r="B458">
        <v>7680</v>
      </c>
      <c r="C458" t="s">
        <v>104</v>
      </c>
      <c r="D458" t="s">
        <v>11</v>
      </c>
      <c r="E458">
        <v>1</v>
      </c>
      <c r="F458">
        <v>5253</v>
      </c>
      <c r="G458">
        <v>696</v>
      </c>
      <c r="H458" t="s">
        <v>14</v>
      </c>
      <c r="I458" s="2">
        <v>45022</v>
      </c>
      <c r="J458">
        <v>4</v>
      </c>
      <c r="K458" t="s">
        <v>13</v>
      </c>
    </row>
    <row r="459" spans="1:11" x14ac:dyDescent="0.2">
      <c r="A459" s="1">
        <v>457</v>
      </c>
      <c r="B459">
        <v>7680</v>
      </c>
      <c r="C459" t="s">
        <v>104</v>
      </c>
      <c r="D459" t="s">
        <v>11</v>
      </c>
      <c r="E459">
        <v>1</v>
      </c>
      <c r="F459">
        <v>5231</v>
      </c>
      <c r="G459">
        <v>1166</v>
      </c>
      <c r="H459" t="s">
        <v>14</v>
      </c>
      <c r="I459" s="2">
        <v>45023</v>
      </c>
      <c r="J459">
        <v>4</v>
      </c>
      <c r="K459" t="s">
        <v>13</v>
      </c>
    </row>
    <row r="460" spans="1:11" x14ac:dyDescent="0.2">
      <c r="A460" s="1">
        <v>458</v>
      </c>
      <c r="B460">
        <v>7680</v>
      </c>
      <c r="C460" t="s">
        <v>104</v>
      </c>
      <c r="D460" t="s">
        <v>11</v>
      </c>
      <c r="E460">
        <v>1</v>
      </c>
      <c r="F460">
        <v>5250</v>
      </c>
      <c r="G460">
        <v>736</v>
      </c>
      <c r="H460" t="s">
        <v>12</v>
      </c>
      <c r="I460" s="2">
        <v>44999</v>
      </c>
      <c r="J460">
        <v>3</v>
      </c>
      <c r="K460" t="s">
        <v>13</v>
      </c>
    </row>
    <row r="461" spans="1:11" x14ac:dyDescent="0.2">
      <c r="A461" s="1">
        <v>459</v>
      </c>
      <c r="B461">
        <v>7769</v>
      </c>
      <c r="C461" t="s">
        <v>105</v>
      </c>
      <c r="D461" t="s">
        <v>17</v>
      </c>
      <c r="E461">
        <v>1</v>
      </c>
      <c r="F461">
        <v>5280</v>
      </c>
      <c r="G461">
        <v>876</v>
      </c>
      <c r="H461" t="s">
        <v>14</v>
      </c>
      <c r="I461" s="2">
        <v>44937</v>
      </c>
      <c r="J461">
        <v>1</v>
      </c>
      <c r="K461" t="s">
        <v>13</v>
      </c>
    </row>
    <row r="462" spans="1:11" x14ac:dyDescent="0.2">
      <c r="A462" s="1">
        <v>460</v>
      </c>
      <c r="B462">
        <v>7769</v>
      </c>
      <c r="C462" t="s">
        <v>105</v>
      </c>
      <c r="D462" t="s">
        <v>17</v>
      </c>
      <c r="E462">
        <v>1</v>
      </c>
      <c r="F462">
        <v>5278</v>
      </c>
      <c r="G462">
        <v>489</v>
      </c>
      <c r="H462" t="s">
        <v>12</v>
      </c>
      <c r="I462" s="2">
        <v>44942</v>
      </c>
      <c r="J462">
        <v>1</v>
      </c>
      <c r="K462" t="s">
        <v>13</v>
      </c>
    </row>
    <row r="463" spans="1:11" x14ac:dyDescent="0.2">
      <c r="A463" s="1">
        <v>461</v>
      </c>
      <c r="B463">
        <v>7769</v>
      </c>
      <c r="C463" t="s">
        <v>105</v>
      </c>
      <c r="D463" t="s">
        <v>17</v>
      </c>
      <c r="E463">
        <v>1</v>
      </c>
      <c r="F463">
        <v>5269</v>
      </c>
      <c r="G463">
        <v>615</v>
      </c>
      <c r="H463" t="s">
        <v>15</v>
      </c>
      <c r="I463" s="2">
        <v>45011</v>
      </c>
      <c r="J463">
        <v>3</v>
      </c>
      <c r="K463" t="s">
        <v>13</v>
      </c>
    </row>
    <row r="464" spans="1:11" x14ac:dyDescent="0.2">
      <c r="A464" s="1">
        <v>462</v>
      </c>
      <c r="B464">
        <v>7769</v>
      </c>
      <c r="C464" t="s">
        <v>105</v>
      </c>
      <c r="D464" t="s">
        <v>17</v>
      </c>
      <c r="E464">
        <v>1</v>
      </c>
      <c r="F464">
        <v>5207</v>
      </c>
      <c r="G464">
        <v>449</v>
      </c>
      <c r="H464" t="s">
        <v>12</v>
      </c>
      <c r="I464" s="2">
        <v>44953</v>
      </c>
      <c r="J464">
        <v>1</v>
      </c>
      <c r="K464" t="s">
        <v>13</v>
      </c>
    </row>
    <row r="465" spans="1:11" x14ac:dyDescent="0.2">
      <c r="A465" s="1">
        <v>463</v>
      </c>
      <c r="B465">
        <v>7769</v>
      </c>
      <c r="C465" t="s">
        <v>105</v>
      </c>
      <c r="D465" t="s">
        <v>17</v>
      </c>
      <c r="E465">
        <v>1</v>
      </c>
      <c r="F465">
        <v>5236</v>
      </c>
      <c r="G465">
        <v>575</v>
      </c>
      <c r="H465" t="s">
        <v>14</v>
      </c>
      <c r="I465" s="2">
        <v>45008</v>
      </c>
      <c r="J465">
        <v>3</v>
      </c>
      <c r="K465" t="s">
        <v>13</v>
      </c>
    </row>
    <row r="466" spans="1:11" x14ac:dyDescent="0.2">
      <c r="A466" s="1">
        <v>464</v>
      </c>
      <c r="B466">
        <v>7777</v>
      </c>
      <c r="C466" t="s">
        <v>106</v>
      </c>
      <c r="D466" t="s">
        <v>17</v>
      </c>
      <c r="E466">
        <v>1</v>
      </c>
      <c r="F466">
        <v>5284</v>
      </c>
      <c r="G466">
        <v>1104</v>
      </c>
      <c r="H466" t="s">
        <v>12</v>
      </c>
      <c r="I466" s="2">
        <v>45016</v>
      </c>
      <c r="J466">
        <v>3</v>
      </c>
      <c r="K466" t="s">
        <v>13</v>
      </c>
    </row>
    <row r="467" spans="1:11" x14ac:dyDescent="0.2">
      <c r="A467" s="1">
        <v>465</v>
      </c>
      <c r="B467">
        <v>7777</v>
      </c>
      <c r="C467" t="s">
        <v>106</v>
      </c>
      <c r="D467" t="s">
        <v>17</v>
      </c>
      <c r="E467">
        <v>1</v>
      </c>
      <c r="F467">
        <v>5201</v>
      </c>
      <c r="G467">
        <v>665</v>
      </c>
      <c r="H467" t="s">
        <v>12</v>
      </c>
      <c r="I467" s="2">
        <v>44945</v>
      </c>
      <c r="J467">
        <v>1</v>
      </c>
      <c r="K467" t="s">
        <v>13</v>
      </c>
    </row>
    <row r="468" spans="1:11" x14ac:dyDescent="0.2">
      <c r="A468" s="1">
        <v>466</v>
      </c>
      <c r="B468">
        <v>7777</v>
      </c>
      <c r="C468" t="s">
        <v>106</v>
      </c>
      <c r="D468" t="s">
        <v>17</v>
      </c>
      <c r="E468">
        <v>1</v>
      </c>
      <c r="F468">
        <v>5235</v>
      </c>
      <c r="G468">
        <v>585</v>
      </c>
      <c r="H468" t="s">
        <v>12</v>
      </c>
      <c r="I468" s="2">
        <v>45017</v>
      </c>
      <c r="J468">
        <v>4</v>
      </c>
      <c r="K468" t="s">
        <v>13</v>
      </c>
    </row>
    <row r="469" spans="1:11" x14ac:dyDescent="0.2">
      <c r="A469" s="1">
        <v>467</v>
      </c>
      <c r="B469">
        <v>7777</v>
      </c>
      <c r="C469" t="s">
        <v>106</v>
      </c>
      <c r="D469" t="s">
        <v>17</v>
      </c>
      <c r="E469">
        <v>1</v>
      </c>
      <c r="F469">
        <v>5264</v>
      </c>
      <c r="G469">
        <v>228</v>
      </c>
      <c r="H469" t="s">
        <v>14</v>
      </c>
      <c r="I469" s="2">
        <v>44966</v>
      </c>
      <c r="J469">
        <v>2</v>
      </c>
      <c r="K469" t="s">
        <v>13</v>
      </c>
    </row>
    <row r="470" spans="1:11" x14ac:dyDescent="0.2">
      <c r="A470" s="1">
        <v>468</v>
      </c>
      <c r="B470">
        <v>7777</v>
      </c>
      <c r="C470" t="s">
        <v>106</v>
      </c>
      <c r="D470" t="s">
        <v>17</v>
      </c>
      <c r="E470">
        <v>1</v>
      </c>
      <c r="F470">
        <v>5279</v>
      </c>
      <c r="G470">
        <v>838</v>
      </c>
      <c r="H470" t="s">
        <v>15</v>
      </c>
      <c r="I470" s="2">
        <v>45019</v>
      </c>
      <c r="J470">
        <v>4</v>
      </c>
      <c r="K470" t="s">
        <v>13</v>
      </c>
    </row>
    <row r="471" spans="1:11" x14ac:dyDescent="0.2">
      <c r="A471" s="1">
        <v>469</v>
      </c>
      <c r="B471">
        <v>7777</v>
      </c>
      <c r="C471" t="s">
        <v>106</v>
      </c>
      <c r="D471" t="s">
        <v>17</v>
      </c>
      <c r="E471">
        <v>1</v>
      </c>
      <c r="F471">
        <v>5278</v>
      </c>
      <c r="G471">
        <v>332</v>
      </c>
      <c r="H471" t="s">
        <v>15</v>
      </c>
      <c r="I471" s="2">
        <v>44996</v>
      </c>
      <c r="J471">
        <v>3</v>
      </c>
      <c r="K471" t="s">
        <v>13</v>
      </c>
    </row>
    <row r="472" spans="1:11" x14ac:dyDescent="0.2">
      <c r="A472" s="1">
        <v>470</v>
      </c>
      <c r="B472">
        <v>7750</v>
      </c>
      <c r="C472" t="s">
        <v>107</v>
      </c>
      <c r="D472" t="s">
        <v>11</v>
      </c>
      <c r="E472">
        <v>1</v>
      </c>
      <c r="F472">
        <v>5239</v>
      </c>
      <c r="G472">
        <v>313</v>
      </c>
      <c r="H472" t="s">
        <v>15</v>
      </c>
      <c r="I472" s="2">
        <v>44993</v>
      </c>
      <c r="J472">
        <v>3</v>
      </c>
      <c r="K472" t="s">
        <v>13</v>
      </c>
    </row>
    <row r="473" spans="1:11" x14ac:dyDescent="0.2">
      <c r="A473" s="1">
        <v>471</v>
      </c>
      <c r="B473">
        <v>7750</v>
      </c>
      <c r="C473" t="s">
        <v>107</v>
      </c>
      <c r="D473" t="s">
        <v>11</v>
      </c>
      <c r="E473">
        <v>1</v>
      </c>
      <c r="F473">
        <v>5244</v>
      </c>
      <c r="G473">
        <v>920</v>
      </c>
      <c r="H473" t="s">
        <v>12</v>
      </c>
      <c r="I473" s="2">
        <v>44958</v>
      </c>
      <c r="J473">
        <v>2</v>
      </c>
      <c r="K473" t="s">
        <v>13</v>
      </c>
    </row>
    <row r="474" spans="1:11" x14ac:dyDescent="0.2">
      <c r="A474" s="1">
        <v>472</v>
      </c>
      <c r="B474">
        <v>7750</v>
      </c>
      <c r="C474" t="s">
        <v>107</v>
      </c>
      <c r="D474" t="s">
        <v>11</v>
      </c>
      <c r="E474">
        <v>1</v>
      </c>
      <c r="F474">
        <v>5276</v>
      </c>
      <c r="G474">
        <v>1198</v>
      </c>
      <c r="H474" t="s">
        <v>14</v>
      </c>
      <c r="I474" s="2">
        <v>44976</v>
      </c>
      <c r="J474">
        <v>2</v>
      </c>
      <c r="K474" t="s">
        <v>13</v>
      </c>
    </row>
    <row r="475" spans="1:11" x14ac:dyDescent="0.2">
      <c r="A475" s="1">
        <v>473</v>
      </c>
      <c r="B475">
        <v>7750</v>
      </c>
      <c r="C475" t="s">
        <v>107</v>
      </c>
      <c r="D475" t="s">
        <v>11</v>
      </c>
      <c r="E475">
        <v>1</v>
      </c>
      <c r="F475">
        <v>5223</v>
      </c>
      <c r="G475">
        <v>618</v>
      </c>
      <c r="H475" t="s">
        <v>12</v>
      </c>
      <c r="I475" s="2">
        <v>44978</v>
      </c>
      <c r="J475">
        <v>2</v>
      </c>
      <c r="K475" t="s">
        <v>13</v>
      </c>
    </row>
    <row r="476" spans="1:11" x14ac:dyDescent="0.2">
      <c r="A476" s="1">
        <v>474</v>
      </c>
      <c r="B476">
        <v>7750</v>
      </c>
      <c r="C476" t="s">
        <v>107</v>
      </c>
      <c r="D476" t="s">
        <v>11</v>
      </c>
      <c r="E476">
        <v>1</v>
      </c>
      <c r="F476">
        <v>5207</v>
      </c>
      <c r="G476">
        <v>1006</v>
      </c>
      <c r="H476" t="s">
        <v>12</v>
      </c>
      <c r="I476" s="2">
        <v>44927</v>
      </c>
      <c r="J476">
        <v>1</v>
      </c>
      <c r="K476" t="s">
        <v>13</v>
      </c>
    </row>
    <row r="477" spans="1:11" x14ac:dyDescent="0.2">
      <c r="A477" s="1">
        <v>475</v>
      </c>
      <c r="B477">
        <v>7750</v>
      </c>
      <c r="C477" t="s">
        <v>107</v>
      </c>
      <c r="D477" t="s">
        <v>11</v>
      </c>
      <c r="E477">
        <v>1</v>
      </c>
      <c r="F477">
        <v>5258</v>
      </c>
      <c r="G477">
        <v>850</v>
      </c>
      <c r="H477" t="s">
        <v>12</v>
      </c>
      <c r="I477" s="2">
        <v>44957</v>
      </c>
      <c r="J477">
        <v>1</v>
      </c>
      <c r="K477" t="s">
        <v>13</v>
      </c>
    </row>
    <row r="478" spans="1:11" x14ac:dyDescent="0.2">
      <c r="A478" s="1">
        <v>476</v>
      </c>
      <c r="B478">
        <v>7703</v>
      </c>
      <c r="C478" t="s">
        <v>108</v>
      </c>
      <c r="D478" t="s">
        <v>11</v>
      </c>
      <c r="E478">
        <v>1</v>
      </c>
      <c r="F478">
        <v>5273</v>
      </c>
      <c r="G478">
        <v>324</v>
      </c>
      <c r="H478" t="s">
        <v>15</v>
      </c>
      <c r="I478" s="2">
        <v>45000</v>
      </c>
      <c r="J478">
        <v>3</v>
      </c>
      <c r="K478" t="s">
        <v>13</v>
      </c>
    </row>
    <row r="479" spans="1:11" x14ac:dyDescent="0.2">
      <c r="A479" s="1">
        <v>477</v>
      </c>
      <c r="B479">
        <v>7703</v>
      </c>
      <c r="C479" t="s">
        <v>108</v>
      </c>
      <c r="D479" t="s">
        <v>11</v>
      </c>
      <c r="E479">
        <v>1</v>
      </c>
      <c r="F479">
        <v>5231</v>
      </c>
      <c r="G479">
        <v>493</v>
      </c>
      <c r="H479" t="s">
        <v>12</v>
      </c>
      <c r="I479" s="2">
        <v>44967</v>
      </c>
      <c r="J479">
        <v>2</v>
      </c>
      <c r="K479" t="s">
        <v>13</v>
      </c>
    </row>
    <row r="480" spans="1:11" x14ac:dyDescent="0.2">
      <c r="A480" s="1">
        <v>478</v>
      </c>
      <c r="B480">
        <v>7703</v>
      </c>
      <c r="C480" t="s">
        <v>108</v>
      </c>
      <c r="D480" t="s">
        <v>11</v>
      </c>
      <c r="E480">
        <v>1</v>
      </c>
      <c r="F480">
        <v>5235</v>
      </c>
      <c r="G480">
        <v>1003</v>
      </c>
      <c r="H480" t="s">
        <v>14</v>
      </c>
      <c r="I480" s="2">
        <v>44994</v>
      </c>
      <c r="J480">
        <v>3</v>
      </c>
      <c r="K480" t="s">
        <v>13</v>
      </c>
    </row>
    <row r="481" spans="1:11" x14ac:dyDescent="0.2">
      <c r="A481" s="1">
        <v>479</v>
      </c>
      <c r="B481">
        <v>7703</v>
      </c>
      <c r="C481" t="s">
        <v>108</v>
      </c>
      <c r="D481" t="s">
        <v>11</v>
      </c>
      <c r="E481">
        <v>1</v>
      </c>
      <c r="F481">
        <v>5224</v>
      </c>
      <c r="G481">
        <v>1082</v>
      </c>
      <c r="H481" t="s">
        <v>14</v>
      </c>
      <c r="I481" s="2">
        <v>44932</v>
      </c>
      <c r="J481">
        <v>1</v>
      </c>
      <c r="K481" t="s">
        <v>13</v>
      </c>
    </row>
    <row r="482" spans="1:11" x14ac:dyDescent="0.2">
      <c r="A482" s="1">
        <v>480</v>
      </c>
      <c r="B482">
        <v>7703</v>
      </c>
      <c r="C482" t="s">
        <v>108</v>
      </c>
      <c r="D482" t="s">
        <v>11</v>
      </c>
      <c r="E482">
        <v>1</v>
      </c>
      <c r="F482">
        <v>5243</v>
      </c>
      <c r="G482">
        <v>419</v>
      </c>
      <c r="H482" t="s">
        <v>15</v>
      </c>
      <c r="I482" s="2">
        <v>45006</v>
      </c>
      <c r="J482">
        <v>3</v>
      </c>
      <c r="K482" t="s">
        <v>13</v>
      </c>
    </row>
    <row r="483" spans="1:11" x14ac:dyDescent="0.2">
      <c r="A483" s="1">
        <v>481</v>
      </c>
      <c r="B483">
        <v>7600</v>
      </c>
      <c r="C483" t="s">
        <v>109</v>
      </c>
      <c r="D483" t="s">
        <v>11</v>
      </c>
      <c r="E483">
        <v>1</v>
      </c>
      <c r="F483">
        <v>5236</v>
      </c>
      <c r="G483">
        <v>718</v>
      </c>
      <c r="H483" t="s">
        <v>15</v>
      </c>
      <c r="I483" s="2">
        <v>44941</v>
      </c>
      <c r="J483">
        <v>1</v>
      </c>
      <c r="K483" t="s">
        <v>13</v>
      </c>
    </row>
    <row r="484" spans="1:11" x14ac:dyDescent="0.2">
      <c r="A484" s="1">
        <v>482</v>
      </c>
      <c r="B484">
        <v>7600</v>
      </c>
      <c r="C484" t="s">
        <v>109</v>
      </c>
      <c r="D484" t="s">
        <v>11</v>
      </c>
      <c r="E484">
        <v>1</v>
      </c>
      <c r="F484">
        <v>5250</v>
      </c>
      <c r="G484">
        <v>1120</v>
      </c>
      <c r="H484" t="s">
        <v>14</v>
      </c>
      <c r="I484" s="2">
        <v>45013</v>
      </c>
      <c r="J484">
        <v>3</v>
      </c>
      <c r="K484" t="s">
        <v>13</v>
      </c>
    </row>
    <row r="485" spans="1:11" x14ac:dyDescent="0.2">
      <c r="A485" s="1">
        <v>483</v>
      </c>
      <c r="B485">
        <v>7600</v>
      </c>
      <c r="C485" t="s">
        <v>109</v>
      </c>
      <c r="D485" t="s">
        <v>11</v>
      </c>
      <c r="E485">
        <v>1</v>
      </c>
      <c r="F485">
        <v>5241</v>
      </c>
      <c r="G485">
        <v>672</v>
      </c>
      <c r="H485" t="s">
        <v>14</v>
      </c>
      <c r="I485" s="2">
        <v>45017</v>
      </c>
      <c r="J485">
        <v>4</v>
      </c>
      <c r="K485" t="s">
        <v>13</v>
      </c>
    </row>
    <row r="486" spans="1:11" x14ac:dyDescent="0.2">
      <c r="A486" s="1">
        <v>484</v>
      </c>
      <c r="B486">
        <v>7656</v>
      </c>
      <c r="C486" t="s">
        <v>110</v>
      </c>
      <c r="D486" t="s">
        <v>11</v>
      </c>
      <c r="E486">
        <v>1</v>
      </c>
      <c r="F486">
        <v>5290</v>
      </c>
      <c r="G486">
        <v>996</v>
      </c>
      <c r="H486" t="s">
        <v>12</v>
      </c>
      <c r="I486" s="2">
        <v>44940</v>
      </c>
      <c r="J486">
        <v>1</v>
      </c>
      <c r="K486" t="s">
        <v>13</v>
      </c>
    </row>
    <row r="487" spans="1:11" x14ac:dyDescent="0.2">
      <c r="A487" s="1">
        <v>485</v>
      </c>
      <c r="B487">
        <v>7656</v>
      </c>
      <c r="C487" t="s">
        <v>110</v>
      </c>
      <c r="D487" t="s">
        <v>11</v>
      </c>
      <c r="E487">
        <v>1</v>
      </c>
      <c r="F487">
        <v>5273</v>
      </c>
      <c r="G487">
        <v>917</v>
      </c>
      <c r="H487" t="s">
        <v>14</v>
      </c>
      <c r="I487" s="2">
        <v>44931</v>
      </c>
      <c r="J487">
        <v>1</v>
      </c>
      <c r="K487" t="s">
        <v>13</v>
      </c>
    </row>
    <row r="488" spans="1:11" x14ac:dyDescent="0.2">
      <c r="A488" s="1">
        <v>486</v>
      </c>
      <c r="B488">
        <v>7656</v>
      </c>
      <c r="C488" t="s">
        <v>110</v>
      </c>
      <c r="D488" t="s">
        <v>11</v>
      </c>
      <c r="E488">
        <v>1</v>
      </c>
      <c r="F488">
        <v>5219</v>
      </c>
      <c r="G488">
        <v>268</v>
      </c>
      <c r="H488" t="s">
        <v>12</v>
      </c>
      <c r="I488" s="2">
        <v>45023</v>
      </c>
      <c r="J488">
        <v>4</v>
      </c>
      <c r="K488" t="s">
        <v>13</v>
      </c>
    </row>
    <row r="489" spans="1:11" x14ac:dyDescent="0.2">
      <c r="A489" s="1">
        <v>487</v>
      </c>
      <c r="B489">
        <v>7636</v>
      </c>
      <c r="C489" t="s">
        <v>111</v>
      </c>
      <c r="D489" t="s">
        <v>17</v>
      </c>
      <c r="E489">
        <v>1</v>
      </c>
      <c r="F489">
        <v>5220</v>
      </c>
      <c r="G489">
        <v>480</v>
      </c>
      <c r="H489" t="s">
        <v>12</v>
      </c>
      <c r="I489" s="2">
        <v>44940</v>
      </c>
      <c r="J489">
        <v>1</v>
      </c>
      <c r="K489" t="s">
        <v>13</v>
      </c>
    </row>
    <row r="490" spans="1:11" x14ac:dyDescent="0.2">
      <c r="A490" s="1">
        <v>488</v>
      </c>
      <c r="B490">
        <v>7636</v>
      </c>
      <c r="C490" t="s">
        <v>111</v>
      </c>
      <c r="D490" t="s">
        <v>17</v>
      </c>
      <c r="E490">
        <v>1</v>
      </c>
      <c r="F490">
        <v>5210</v>
      </c>
      <c r="G490">
        <v>493</v>
      </c>
      <c r="H490" t="s">
        <v>15</v>
      </c>
      <c r="I490" s="2">
        <v>44956</v>
      </c>
      <c r="J490">
        <v>1</v>
      </c>
      <c r="K490" t="s">
        <v>13</v>
      </c>
    </row>
    <row r="491" spans="1:11" x14ac:dyDescent="0.2">
      <c r="A491" s="1">
        <v>489</v>
      </c>
      <c r="B491">
        <v>7636</v>
      </c>
      <c r="C491" t="s">
        <v>111</v>
      </c>
      <c r="D491" t="s">
        <v>17</v>
      </c>
      <c r="E491">
        <v>1</v>
      </c>
      <c r="F491">
        <v>5227</v>
      </c>
      <c r="G491">
        <v>646</v>
      </c>
      <c r="H491" t="s">
        <v>15</v>
      </c>
      <c r="I491" s="2">
        <v>44994</v>
      </c>
      <c r="J491">
        <v>3</v>
      </c>
      <c r="K491" t="s">
        <v>13</v>
      </c>
    </row>
    <row r="492" spans="1:11" x14ac:dyDescent="0.2">
      <c r="A492" s="1">
        <v>490</v>
      </c>
      <c r="B492">
        <v>7636</v>
      </c>
      <c r="C492" t="s">
        <v>111</v>
      </c>
      <c r="D492" t="s">
        <v>17</v>
      </c>
      <c r="E492">
        <v>1</v>
      </c>
      <c r="F492">
        <v>5287</v>
      </c>
      <c r="G492">
        <v>307</v>
      </c>
      <c r="H492" t="s">
        <v>14</v>
      </c>
      <c r="I492" s="2">
        <v>44973</v>
      </c>
      <c r="J492">
        <v>2</v>
      </c>
      <c r="K492" t="s">
        <v>13</v>
      </c>
    </row>
    <row r="493" spans="1:11" x14ac:dyDescent="0.2">
      <c r="A493" s="1">
        <v>491</v>
      </c>
      <c r="B493">
        <v>7636</v>
      </c>
      <c r="C493" t="s">
        <v>111</v>
      </c>
      <c r="D493" t="s">
        <v>17</v>
      </c>
      <c r="E493">
        <v>1</v>
      </c>
      <c r="F493">
        <v>5227</v>
      </c>
      <c r="G493">
        <v>778</v>
      </c>
      <c r="H493" t="s">
        <v>15</v>
      </c>
      <c r="I493" s="2">
        <v>44936</v>
      </c>
      <c r="J493">
        <v>1</v>
      </c>
      <c r="K493" t="s">
        <v>13</v>
      </c>
    </row>
    <row r="494" spans="1:11" x14ac:dyDescent="0.2">
      <c r="A494" s="1">
        <v>492</v>
      </c>
      <c r="B494">
        <v>7636</v>
      </c>
      <c r="C494" t="s">
        <v>111</v>
      </c>
      <c r="D494" t="s">
        <v>17</v>
      </c>
      <c r="E494">
        <v>1</v>
      </c>
      <c r="F494">
        <v>5255</v>
      </c>
      <c r="G494">
        <v>333</v>
      </c>
      <c r="H494" t="s">
        <v>14</v>
      </c>
      <c r="I494" s="2">
        <v>44994</v>
      </c>
      <c r="J494">
        <v>3</v>
      </c>
      <c r="K494" t="s">
        <v>13</v>
      </c>
    </row>
    <row r="495" spans="1:11" x14ac:dyDescent="0.2">
      <c r="A495" s="1">
        <v>493</v>
      </c>
      <c r="B495">
        <v>7792</v>
      </c>
      <c r="C495" t="s">
        <v>112</v>
      </c>
      <c r="D495" t="s">
        <v>17</v>
      </c>
      <c r="E495">
        <v>1</v>
      </c>
      <c r="F495">
        <v>5213</v>
      </c>
      <c r="G495">
        <v>519</v>
      </c>
      <c r="H495" t="s">
        <v>15</v>
      </c>
      <c r="I495" s="2">
        <v>44993</v>
      </c>
      <c r="J495">
        <v>3</v>
      </c>
      <c r="K495" t="s">
        <v>13</v>
      </c>
    </row>
    <row r="496" spans="1:11" x14ac:dyDescent="0.2">
      <c r="A496" s="1">
        <v>494</v>
      </c>
      <c r="B496">
        <v>7792</v>
      </c>
      <c r="C496" t="s">
        <v>112</v>
      </c>
      <c r="D496" t="s">
        <v>17</v>
      </c>
      <c r="E496">
        <v>1</v>
      </c>
      <c r="F496">
        <v>5269</v>
      </c>
      <c r="G496">
        <v>500</v>
      </c>
      <c r="H496" t="s">
        <v>15</v>
      </c>
      <c r="I496" s="2">
        <v>44982</v>
      </c>
      <c r="J496">
        <v>2</v>
      </c>
      <c r="K496" t="s">
        <v>13</v>
      </c>
    </row>
    <row r="497" spans="1:11" x14ac:dyDescent="0.2">
      <c r="A497" s="1">
        <v>495</v>
      </c>
      <c r="B497">
        <v>7792</v>
      </c>
      <c r="C497" t="s">
        <v>112</v>
      </c>
      <c r="D497" t="s">
        <v>17</v>
      </c>
      <c r="E497">
        <v>1</v>
      </c>
      <c r="F497">
        <v>5222</v>
      </c>
      <c r="G497">
        <v>813</v>
      </c>
      <c r="H497" t="s">
        <v>15</v>
      </c>
      <c r="I497" s="2">
        <v>45009</v>
      </c>
      <c r="J497">
        <v>3</v>
      </c>
      <c r="K497" t="s">
        <v>13</v>
      </c>
    </row>
    <row r="498" spans="1:11" x14ac:dyDescent="0.2">
      <c r="A498" s="1">
        <v>496</v>
      </c>
      <c r="B498">
        <v>7792</v>
      </c>
      <c r="C498" t="s">
        <v>112</v>
      </c>
      <c r="D498" t="s">
        <v>17</v>
      </c>
      <c r="E498">
        <v>1</v>
      </c>
      <c r="F498">
        <v>5201</v>
      </c>
      <c r="G498">
        <v>1062</v>
      </c>
      <c r="H498" t="s">
        <v>12</v>
      </c>
      <c r="I498" s="2">
        <v>45022</v>
      </c>
      <c r="J498">
        <v>4</v>
      </c>
      <c r="K498" t="s">
        <v>13</v>
      </c>
    </row>
    <row r="499" spans="1:11" x14ac:dyDescent="0.2">
      <c r="A499" s="1">
        <v>497</v>
      </c>
      <c r="B499">
        <v>7792</v>
      </c>
      <c r="C499" t="s">
        <v>112</v>
      </c>
      <c r="D499" t="s">
        <v>17</v>
      </c>
      <c r="E499">
        <v>1</v>
      </c>
      <c r="F499">
        <v>5211</v>
      </c>
      <c r="G499">
        <v>552</v>
      </c>
      <c r="H499" t="s">
        <v>14</v>
      </c>
      <c r="I499" s="2">
        <v>44989</v>
      </c>
      <c r="J499">
        <v>3</v>
      </c>
      <c r="K499" t="s">
        <v>13</v>
      </c>
    </row>
    <row r="500" spans="1:11" x14ac:dyDescent="0.2">
      <c r="A500" s="1">
        <v>498</v>
      </c>
      <c r="B500">
        <v>7667</v>
      </c>
      <c r="C500" t="s">
        <v>113</v>
      </c>
      <c r="D500" t="s">
        <v>17</v>
      </c>
      <c r="E500">
        <v>1</v>
      </c>
      <c r="F500">
        <v>5276</v>
      </c>
      <c r="G500">
        <v>997</v>
      </c>
      <c r="H500" t="s">
        <v>15</v>
      </c>
      <c r="I500" s="2">
        <v>44938</v>
      </c>
      <c r="J500">
        <v>1</v>
      </c>
      <c r="K500" t="s">
        <v>13</v>
      </c>
    </row>
    <row r="501" spans="1:11" x14ac:dyDescent="0.2">
      <c r="A501" s="1">
        <v>499</v>
      </c>
      <c r="B501">
        <v>7667</v>
      </c>
      <c r="C501" t="s">
        <v>113</v>
      </c>
      <c r="D501" t="s">
        <v>17</v>
      </c>
      <c r="E501">
        <v>1</v>
      </c>
      <c r="F501">
        <v>5274</v>
      </c>
      <c r="G501">
        <v>606</v>
      </c>
      <c r="H501" t="s">
        <v>15</v>
      </c>
      <c r="I501" s="2">
        <v>45006</v>
      </c>
      <c r="J501">
        <v>3</v>
      </c>
      <c r="K501" t="s">
        <v>13</v>
      </c>
    </row>
    <row r="502" spans="1:11" x14ac:dyDescent="0.2">
      <c r="A502" s="1">
        <v>500</v>
      </c>
      <c r="B502">
        <v>7667</v>
      </c>
      <c r="C502" t="s">
        <v>113</v>
      </c>
      <c r="D502" t="s">
        <v>17</v>
      </c>
      <c r="E502">
        <v>1</v>
      </c>
      <c r="F502">
        <v>5264</v>
      </c>
      <c r="G502">
        <v>283</v>
      </c>
      <c r="H502" t="s">
        <v>12</v>
      </c>
      <c r="I502" s="2">
        <v>44999</v>
      </c>
      <c r="J502">
        <v>3</v>
      </c>
      <c r="K502" t="s">
        <v>13</v>
      </c>
    </row>
    <row r="503" spans="1:11" x14ac:dyDescent="0.2">
      <c r="A503" s="1">
        <v>501</v>
      </c>
      <c r="B503">
        <v>7667</v>
      </c>
      <c r="C503" t="s">
        <v>113</v>
      </c>
      <c r="D503" t="s">
        <v>17</v>
      </c>
      <c r="E503">
        <v>1</v>
      </c>
      <c r="F503">
        <v>5246</v>
      </c>
      <c r="G503">
        <v>935</v>
      </c>
      <c r="H503" t="s">
        <v>15</v>
      </c>
      <c r="I503" s="2">
        <v>44962</v>
      </c>
      <c r="J503">
        <v>2</v>
      </c>
      <c r="K503" t="s">
        <v>13</v>
      </c>
    </row>
    <row r="504" spans="1:11" x14ac:dyDescent="0.2">
      <c r="A504" s="1">
        <v>502</v>
      </c>
      <c r="B504">
        <v>7667</v>
      </c>
      <c r="C504" t="s">
        <v>113</v>
      </c>
      <c r="D504" t="s">
        <v>17</v>
      </c>
      <c r="E504">
        <v>1</v>
      </c>
      <c r="F504">
        <v>5222</v>
      </c>
      <c r="G504">
        <v>965</v>
      </c>
      <c r="H504" t="s">
        <v>12</v>
      </c>
      <c r="I504" s="2">
        <v>45002</v>
      </c>
      <c r="J504">
        <v>3</v>
      </c>
      <c r="K504" t="s">
        <v>13</v>
      </c>
    </row>
    <row r="505" spans="1:11" x14ac:dyDescent="0.2">
      <c r="A505" s="1">
        <v>503</v>
      </c>
      <c r="B505">
        <v>7667</v>
      </c>
      <c r="C505" t="s">
        <v>113</v>
      </c>
      <c r="D505" t="s">
        <v>17</v>
      </c>
      <c r="E505">
        <v>1</v>
      </c>
      <c r="F505">
        <v>5276</v>
      </c>
      <c r="G505">
        <v>280</v>
      </c>
      <c r="H505" t="s">
        <v>15</v>
      </c>
      <c r="I505" s="2">
        <v>45018</v>
      </c>
      <c r="J505">
        <v>4</v>
      </c>
      <c r="K505" t="s">
        <v>13</v>
      </c>
    </row>
    <row r="506" spans="1:11" x14ac:dyDescent="0.2">
      <c r="A506" s="1">
        <v>504</v>
      </c>
      <c r="B506">
        <v>7642</v>
      </c>
      <c r="C506" t="s">
        <v>114</v>
      </c>
      <c r="D506" t="s">
        <v>11</v>
      </c>
      <c r="E506">
        <v>1</v>
      </c>
      <c r="F506">
        <v>5260</v>
      </c>
      <c r="G506">
        <v>672</v>
      </c>
      <c r="H506" t="s">
        <v>15</v>
      </c>
      <c r="I506" s="2">
        <v>44970</v>
      </c>
      <c r="J506">
        <v>2</v>
      </c>
      <c r="K506" t="s">
        <v>13</v>
      </c>
    </row>
    <row r="507" spans="1:11" x14ac:dyDescent="0.2">
      <c r="A507" s="1">
        <v>505</v>
      </c>
      <c r="B507">
        <v>7642</v>
      </c>
      <c r="C507" t="s">
        <v>114</v>
      </c>
      <c r="D507" t="s">
        <v>11</v>
      </c>
      <c r="E507">
        <v>1</v>
      </c>
      <c r="F507">
        <v>5273</v>
      </c>
      <c r="G507">
        <v>960</v>
      </c>
      <c r="H507" t="s">
        <v>14</v>
      </c>
      <c r="I507" s="2">
        <v>45012</v>
      </c>
      <c r="J507">
        <v>3</v>
      </c>
      <c r="K507" t="s">
        <v>13</v>
      </c>
    </row>
    <row r="508" spans="1:11" x14ac:dyDescent="0.2">
      <c r="A508" s="1">
        <v>506</v>
      </c>
      <c r="B508">
        <v>7642</v>
      </c>
      <c r="C508" t="s">
        <v>114</v>
      </c>
      <c r="D508" t="s">
        <v>11</v>
      </c>
      <c r="E508">
        <v>1</v>
      </c>
      <c r="F508">
        <v>5284</v>
      </c>
      <c r="G508">
        <v>296</v>
      </c>
      <c r="H508" t="s">
        <v>14</v>
      </c>
      <c r="I508" s="2">
        <v>44988</v>
      </c>
      <c r="J508">
        <v>3</v>
      </c>
      <c r="K508" t="s">
        <v>13</v>
      </c>
    </row>
    <row r="509" spans="1:11" x14ac:dyDescent="0.2">
      <c r="A509" s="1">
        <v>507</v>
      </c>
      <c r="B509">
        <v>7642</v>
      </c>
      <c r="C509" t="s">
        <v>114</v>
      </c>
      <c r="D509" t="s">
        <v>11</v>
      </c>
      <c r="E509">
        <v>1</v>
      </c>
      <c r="F509">
        <v>5222</v>
      </c>
      <c r="G509">
        <v>479</v>
      </c>
      <c r="H509" t="s">
        <v>14</v>
      </c>
      <c r="I509" s="2">
        <v>44995</v>
      </c>
      <c r="J509">
        <v>3</v>
      </c>
      <c r="K509" t="s">
        <v>13</v>
      </c>
    </row>
    <row r="510" spans="1:11" x14ac:dyDescent="0.2">
      <c r="A510" s="1">
        <v>508</v>
      </c>
      <c r="B510">
        <v>7642</v>
      </c>
      <c r="C510" t="s">
        <v>114</v>
      </c>
      <c r="D510" t="s">
        <v>11</v>
      </c>
      <c r="E510">
        <v>1</v>
      </c>
      <c r="F510">
        <v>5237</v>
      </c>
      <c r="G510">
        <v>1089</v>
      </c>
      <c r="H510" t="s">
        <v>14</v>
      </c>
      <c r="I510" s="2">
        <v>45005</v>
      </c>
      <c r="J510">
        <v>3</v>
      </c>
      <c r="K510" t="s">
        <v>13</v>
      </c>
    </row>
    <row r="511" spans="1:11" x14ac:dyDescent="0.2">
      <c r="A511" s="1">
        <v>509</v>
      </c>
      <c r="B511">
        <v>7642</v>
      </c>
      <c r="C511" t="s">
        <v>114</v>
      </c>
      <c r="D511" t="s">
        <v>11</v>
      </c>
      <c r="E511">
        <v>1</v>
      </c>
      <c r="F511">
        <v>5210</v>
      </c>
      <c r="G511">
        <v>1174</v>
      </c>
      <c r="H511" t="s">
        <v>14</v>
      </c>
      <c r="I511" s="2">
        <v>44929</v>
      </c>
      <c r="J511">
        <v>1</v>
      </c>
      <c r="K511" t="s">
        <v>13</v>
      </c>
    </row>
    <row r="512" spans="1:11" x14ac:dyDescent="0.2">
      <c r="A512" s="1">
        <v>510</v>
      </c>
      <c r="B512">
        <v>7625</v>
      </c>
      <c r="C512" t="s">
        <v>115</v>
      </c>
      <c r="D512" t="s">
        <v>17</v>
      </c>
      <c r="E512">
        <v>1</v>
      </c>
      <c r="F512">
        <v>5261</v>
      </c>
      <c r="G512">
        <v>364</v>
      </c>
      <c r="H512" t="s">
        <v>15</v>
      </c>
      <c r="I512" s="2">
        <v>45001</v>
      </c>
      <c r="J512">
        <v>3</v>
      </c>
      <c r="K512" t="s">
        <v>13</v>
      </c>
    </row>
    <row r="513" spans="1:11" x14ac:dyDescent="0.2">
      <c r="A513" s="1">
        <v>511</v>
      </c>
      <c r="B513">
        <v>7625</v>
      </c>
      <c r="C513" t="s">
        <v>115</v>
      </c>
      <c r="D513" t="s">
        <v>17</v>
      </c>
      <c r="E513">
        <v>1</v>
      </c>
      <c r="F513">
        <v>5276</v>
      </c>
      <c r="G513">
        <v>1008</v>
      </c>
      <c r="H513" t="s">
        <v>15</v>
      </c>
      <c r="I513" s="2">
        <v>44985</v>
      </c>
      <c r="J513">
        <v>2</v>
      </c>
      <c r="K513" t="s">
        <v>13</v>
      </c>
    </row>
    <row r="514" spans="1:11" x14ac:dyDescent="0.2">
      <c r="A514" s="1">
        <v>512</v>
      </c>
      <c r="B514">
        <v>7625</v>
      </c>
      <c r="C514" t="s">
        <v>115</v>
      </c>
      <c r="D514" t="s">
        <v>17</v>
      </c>
      <c r="E514">
        <v>1</v>
      </c>
      <c r="F514">
        <v>5234</v>
      </c>
      <c r="G514">
        <v>447</v>
      </c>
      <c r="H514" t="s">
        <v>14</v>
      </c>
      <c r="I514" s="2">
        <v>44955</v>
      </c>
      <c r="J514">
        <v>1</v>
      </c>
      <c r="K514" t="s">
        <v>13</v>
      </c>
    </row>
    <row r="515" spans="1:11" x14ac:dyDescent="0.2">
      <c r="A515" s="1">
        <v>513</v>
      </c>
      <c r="B515">
        <v>7625</v>
      </c>
      <c r="C515" t="s">
        <v>115</v>
      </c>
      <c r="D515" t="s">
        <v>17</v>
      </c>
      <c r="E515">
        <v>1</v>
      </c>
      <c r="F515">
        <v>5258</v>
      </c>
      <c r="G515">
        <v>1066</v>
      </c>
      <c r="H515" t="s">
        <v>12</v>
      </c>
      <c r="I515" s="2">
        <v>44956</v>
      </c>
      <c r="J515">
        <v>1</v>
      </c>
      <c r="K515" t="s">
        <v>13</v>
      </c>
    </row>
    <row r="516" spans="1:11" x14ac:dyDescent="0.2">
      <c r="A516" s="1">
        <v>514</v>
      </c>
      <c r="B516">
        <v>7625</v>
      </c>
      <c r="C516" t="s">
        <v>115</v>
      </c>
      <c r="D516" t="s">
        <v>17</v>
      </c>
      <c r="E516">
        <v>1</v>
      </c>
      <c r="F516">
        <v>5262</v>
      </c>
      <c r="G516">
        <v>256</v>
      </c>
      <c r="H516" t="s">
        <v>15</v>
      </c>
      <c r="I516" s="2">
        <v>44991</v>
      </c>
      <c r="J516">
        <v>3</v>
      </c>
      <c r="K516" t="s">
        <v>13</v>
      </c>
    </row>
    <row r="517" spans="1:11" x14ac:dyDescent="0.2">
      <c r="A517" s="1">
        <v>515</v>
      </c>
      <c r="B517">
        <v>7767</v>
      </c>
      <c r="C517" t="s">
        <v>116</v>
      </c>
      <c r="D517" t="s">
        <v>17</v>
      </c>
      <c r="E517">
        <v>1</v>
      </c>
      <c r="F517">
        <v>5234</v>
      </c>
      <c r="G517">
        <v>611</v>
      </c>
      <c r="H517" t="s">
        <v>14</v>
      </c>
      <c r="I517" s="2">
        <v>44931</v>
      </c>
      <c r="J517">
        <v>1</v>
      </c>
      <c r="K517" t="s">
        <v>13</v>
      </c>
    </row>
    <row r="518" spans="1:11" x14ac:dyDescent="0.2">
      <c r="A518" s="1">
        <v>516</v>
      </c>
      <c r="B518">
        <v>7767</v>
      </c>
      <c r="C518" t="s">
        <v>116</v>
      </c>
      <c r="D518" t="s">
        <v>17</v>
      </c>
      <c r="E518">
        <v>1</v>
      </c>
      <c r="F518">
        <v>5225</v>
      </c>
      <c r="G518">
        <v>678</v>
      </c>
      <c r="H518" t="s">
        <v>14</v>
      </c>
      <c r="I518" s="2">
        <v>45010</v>
      </c>
      <c r="J518">
        <v>3</v>
      </c>
      <c r="K518" t="s">
        <v>13</v>
      </c>
    </row>
    <row r="519" spans="1:11" x14ac:dyDescent="0.2">
      <c r="A519" s="1">
        <v>517</v>
      </c>
      <c r="B519">
        <v>7767</v>
      </c>
      <c r="C519" t="s">
        <v>116</v>
      </c>
      <c r="D519" t="s">
        <v>17</v>
      </c>
      <c r="E519">
        <v>1</v>
      </c>
      <c r="F519">
        <v>5254</v>
      </c>
      <c r="G519">
        <v>354</v>
      </c>
      <c r="H519" t="s">
        <v>14</v>
      </c>
      <c r="I519" s="2">
        <v>45004</v>
      </c>
      <c r="J519">
        <v>3</v>
      </c>
      <c r="K519" t="s">
        <v>13</v>
      </c>
    </row>
    <row r="520" spans="1:11" x14ac:dyDescent="0.2">
      <c r="A520" s="1">
        <v>518</v>
      </c>
      <c r="B520">
        <v>7767</v>
      </c>
      <c r="C520" t="s">
        <v>116</v>
      </c>
      <c r="D520" t="s">
        <v>17</v>
      </c>
      <c r="E520">
        <v>1</v>
      </c>
      <c r="F520">
        <v>5276</v>
      </c>
      <c r="G520">
        <v>730</v>
      </c>
      <c r="H520" t="s">
        <v>12</v>
      </c>
      <c r="I520" s="2">
        <v>44960</v>
      </c>
      <c r="J520">
        <v>2</v>
      </c>
      <c r="K520" t="s">
        <v>13</v>
      </c>
    </row>
    <row r="521" spans="1:11" x14ac:dyDescent="0.2">
      <c r="A521" s="1">
        <v>519</v>
      </c>
      <c r="B521">
        <v>7767</v>
      </c>
      <c r="C521" t="s">
        <v>116</v>
      </c>
      <c r="D521" t="s">
        <v>17</v>
      </c>
      <c r="E521">
        <v>1</v>
      </c>
      <c r="F521">
        <v>5268</v>
      </c>
      <c r="G521">
        <v>766</v>
      </c>
      <c r="H521" t="s">
        <v>12</v>
      </c>
      <c r="I521" s="2">
        <v>45016</v>
      </c>
      <c r="J521">
        <v>3</v>
      </c>
      <c r="K521" t="s">
        <v>13</v>
      </c>
    </row>
    <row r="522" spans="1:11" x14ac:dyDescent="0.2">
      <c r="A522" s="1">
        <v>520</v>
      </c>
      <c r="B522">
        <v>7767</v>
      </c>
      <c r="C522" t="s">
        <v>116</v>
      </c>
      <c r="D522" t="s">
        <v>17</v>
      </c>
      <c r="E522">
        <v>1</v>
      </c>
      <c r="F522">
        <v>5208</v>
      </c>
      <c r="G522">
        <v>674</v>
      </c>
      <c r="H522" t="s">
        <v>12</v>
      </c>
      <c r="I522" s="2">
        <v>44927</v>
      </c>
      <c r="J522">
        <v>1</v>
      </c>
      <c r="K522" t="s">
        <v>13</v>
      </c>
    </row>
    <row r="523" spans="1:11" x14ac:dyDescent="0.2">
      <c r="A523" s="1">
        <v>521</v>
      </c>
      <c r="B523">
        <v>7726</v>
      </c>
      <c r="C523" t="s">
        <v>117</v>
      </c>
      <c r="D523" t="s">
        <v>17</v>
      </c>
      <c r="E523">
        <v>1</v>
      </c>
      <c r="F523">
        <v>5261</v>
      </c>
      <c r="G523">
        <v>225</v>
      </c>
      <c r="H523" t="s">
        <v>12</v>
      </c>
      <c r="I523" s="2">
        <v>44967</v>
      </c>
      <c r="J523">
        <v>2</v>
      </c>
      <c r="K523" t="s">
        <v>13</v>
      </c>
    </row>
    <row r="524" spans="1:11" x14ac:dyDescent="0.2">
      <c r="A524" s="1">
        <v>522</v>
      </c>
      <c r="B524">
        <v>7726</v>
      </c>
      <c r="C524" t="s">
        <v>117</v>
      </c>
      <c r="D524" t="s">
        <v>17</v>
      </c>
      <c r="E524">
        <v>1</v>
      </c>
      <c r="F524">
        <v>5265</v>
      </c>
      <c r="G524">
        <v>1095</v>
      </c>
      <c r="H524" t="s">
        <v>15</v>
      </c>
      <c r="I524" s="2">
        <v>44945</v>
      </c>
      <c r="J524">
        <v>1</v>
      </c>
      <c r="K524" t="s">
        <v>13</v>
      </c>
    </row>
    <row r="525" spans="1:11" x14ac:dyDescent="0.2">
      <c r="A525" s="1">
        <v>523</v>
      </c>
      <c r="B525">
        <v>7726</v>
      </c>
      <c r="C525" t="s">
        <v>117</v>
      </c>
      <c r="D525" t="s">
        <v>17</v>
      </c>
      <c r="E525">
        <v>1</v>
      </c>
      <c r="F525">
        <v>5251</v>
      </c>
      <c r="G525">
        <v>932</v>
      </c>
      <c r="H525" t="s">
        <v>15</v>
      </c>
      <c r="I525" s="2">
        <v>45018</v>
      </c>
      <c r="J525">
        <v>4</v>
      </c>
      <c r="K525" t="s">
        <v>13</v>
      </c>
    </row>
    <row r="526" spans="1:11" x14ac:dyDescent="0.2">
      <c r="A526" s="1">
        <v>524</v>
      </c>
      <c r="B526">
        <v>7726</v>
      </c>
      <c r="C526" t="s">
        <v>117</v>
      </c>
      <c r="D526" t="s">
        <v>17</v>
      </c>
      <c r="E526">
        <v>1</v>
      </c>
      <c r="F526">
        <v>5250</v>
      </c>
      <c r="G526">
        <v>481</v>
      </c>
      <c r="H526" t="s">
        <v>14</v>
      </c>
      <c r="I526" s="2">
        <v>44980</v>
      </c>
      <c r="J526">
        <v>2</v>
      </c>
      <c r="K526" t="s">
        <v>13</v>
      </c>
    </row>
    <row r="527" spans="1:11" x14ac:dyDescent="0.2">
      <c r="A527" s="1">
        <v>525</v>
      </c>
      <c r="B527">
        <v>7726</v>
      </c>
      <c r="C527" t="s">
        <v>117</v>
      </c>
      <c r="D527" t="s">
        <v>17</v>
      </c>
      <c r="E527">
        <v>1</v>
      </c>
      <c r="F527">
        <v>5206</v>
      </c>
      <c r="G527">
        <v>306</v>
      </c>
      <c r="H527" t="s">
        <v>14</v>
      </c>
      <c r="I527" s="2">
        <v>45010</v>
      </c>
      <c r="J527">
        <v>3</v>
      </c>
      <c r="K527" t="s">
        <v>13</v>
      </c>
    </row>
    <row r="528" spans="1:11" x14ac:dyDescent="0.2">
      <c r="A528" s="1">
        <v>526</v>
      </c>
      <c r="B528">
        <v>7726</v>
      </c>
      <c r="C528" t="s">
        <v>117</v>
      </c>
      <c r="D528" t="s">
        <v>17</v>
      </c>
      <c r="E528">
        <v>1</v>
      </c>
      <c r="F528">
        <v>5207</v>
      </c>
      <c r="G528">
        <v>1026</v>
      </c>
      <c r="H528" t="s">
        <v>15</v>
      </c>
      <c r="I528" s="2">
        <v>44944</v>
      </c>
      <c r="J528">
        <v>1</v>
      </c>
      <c r="K528" t="s">
        <v>13</v>
      </c>
    </row>
    <row r="529" spans="1:11" x14ac:dyDescent="0.2">
      <c r="A529" s="1">
        <v>527</v>
      </c>
      <c r="B529">
        <v>7709</v>
      </c>
      <c r="C529" t="s">
        <v>118</v>
      </c>
      <c r="D529" t="s">
        <v>11</v>
      </c>
      <c r="E529">
        <v>1</v>
      </c>
      <c r="F529">
        <v>5240</v>
      </c>
      <c r="G529">
        <v>804</v>
      </c>
      <c r="H529" t="s">
        <v>15</v>
      </c>
      <c r="I529" s="2">
        <v>45023</v>
      </c>
      <c r="J529">
        <v>4</v>
      </c>
      <c r="K529" t="s">
        <v>13</v>
      </c>
    </row>
    <row r="530" spans="1:11" x14ac:dyDescent="0.2">
      <c r="A530" s="1">
        <v>528</v>
      </c>
      <c r="B530">
        <v>7709</v>
      </c>
      <c r="C530" t="s">
        <v>118</v>
      </c>
      <c r="D530" t="s">
        <v>11</v>
      </c>
      <c r="E530">
        <v>1</v>
      </c>
      <c r="F530">
        <v>5241</v>
      </c>
      <c r="G530">
        <v>569</v>
      </c>
      <c r="H530" t="s">
        <v>14</v>
      </c>
      <c r="I530" s="2">
        <v>44972</v>
      </c>
      <c r="J530">
        <v>2</v>
      </c>
      <c r="K530" t="s">
        <v>13</v>
      </c>
    </row>
    <row r="531" spans="1:11" x14ac:dyDescent="0.2">
      <c r="A531" s="1">
        <v>529</v>
      </c>
      <c r="B531">
        <v>7709</v>
      </c>
      <c r="C531" t="s">
        <v>118</v>
      </c>
      <c r="D531" t="s">
        <v>11</v>
      </c>
      <c r="E531">
        <v>1</v>
      </c>
      <c r="F531">
        <v>5282</v>
      </c>
      <c r="G531">
        <v>357</v>
      </c>
      <c r="H531" t="s">
        <v>15</v>
      </c>
      <c r="I531" s="2">
        <v>44987</v>
      </c>
      <c r="J531">
        <v>3</v>
      </c>
      <c r="K531" t="s">
        <v>13</v>
      </c>
    </row>
    <row r="532" spans="1:11" x14ac:dyDescent="0.2">
      <c r="A532" s="1">
        <v>530</v>
      </c>
      <c r="B532">
        <v>7709</v>
      </c>
      <c r="C532" t="s">
        <v>118</v>
      </c>
      <c r="D532" t="s">
        <v>11</v>
      </c>
      <c r="E532">
        <v>1</v>
      </c>
      <c r="F532">
        <v>5270</v>
      </c>
      <c r="G532">
        <v>733</v>
      </c>
      <c r="H532" t="s">
        <v>12</v>
      </c>
      <c r="I532" s="2">
        <v>44977</v>
      </c>
      <c r="J532">
        <v>2</v>
      </c>
      <c r="K532" t="s">
        <v>13</v>
      </c>
    </row>
    <row r="533" spans="1:11" x14ac:dyDescent="0.2">
      <c r="A533" s="1">
        <v>531</v>
      </c>
      <c r="B533">
        <v>7709</v>
      </c>
      <c r="C533" t="s">
        <v>118</v>
      </c>
      <c r="D533" t="s">
        <v>11</v>
      </c>
      <c r="E533">
        <v>1</v>
      </c>
      <c r="F533">
        <v>5221</v>
      </c>
      <c r="G533">
        <v>553</v>
      </c>
      <c r="H533" t="s">
        <v>15</v>
      </c>
      <c r="I533" s="2">
        <v>44960</v>
      </c>
      <c r="J533">
        <v>2</v>
      </c>
      <c r="K533" t="s">
        <v>13</v>
      </c>
    </row>
    <row r="534" spans="1:11" x14ac:dyDescent="0.2">
      <c r="A534" s="1">
        <v>532</v>
      </c>
      <c r="B534">
        <v>7709</v>
      </c>
      <c r="C534" t="s">
        <v>118</v>
      </c>
      <c r="D534" t="s">
        <v>11</v>
      </c>
      <c r="E534">
        <v>1</v>
      </c>
      <c r="F534">
        <v>5270</v>
      </c>
      <c r="G534">
        <v>835</v>
      </c>
      <c r="H534" t="s">
        <v>15</v>
      </c>
      <c r="I534" s="2">
        <v>44989</v>
      </c>
      <c r="J534">
        <v>3</v>
      </c>
      <c r="K534" t="s">
        <v>13</v>
      </c>
    </row>
    <row r="535" spans="1:11" x14ac:dyDescent="0.2">
      <c r="A535" s="1">
        <v>533</v>
      </c>
      <c r="B535">
        <v>7799</v>
      </c>
      <c r="C535" t="s">
        <v>119</v>
      </c>
      <c r="D535" t="s">
        <v>17</v>
      </c>
      <c r="E535">
        <v>1</v>
      </c>
      <c r="F535">
        <v>5281</v>
      </c>
      <c r="G535">
        <v>1084</v>
      </c>
      <c r="H535" t="s">
        <v>12</v>
      </c>
      <c r="I535" s="2">
        <v>44964</v>
      </c>
      <c r="J535">
        <v>2</v>
      </c>
      <c r="K535" t="s">
        <v>13</v>
      </c>
    </row>
    <row r="536" spans="1:11" x14ac:dyDescent="0.2">
      <c r="A536" s="1">
        <v>534</v>
      </c>
      <c r="B536">
        <v>7799</v>
      </c>
      <c r="C536" t="s">
        <v>119</v>
      </c>
      <c r="D536" t="s">
        <v>17</v>
      </c>
      <c r="E536">
        <v>1</v>
      </c>
      <c r="F536">
        <v>5288</v>
      </c>
      <c r="G536">
        <v>502</v>
      </c>
      <c r="H536" t="s">
        <v>15</v>
      </c>
      <c r="I536" s="2">
        <v>45016</v>
      </c>
      <c r="J536">
        <v>3</v>
      </c>
      <c r="K536" t="s">
        <v>13</v>
      </c>
    </row>
    <row r="537" spans="1:11" x14ac:dyDescent="0.2">
      <c r="A537" s="1">
        <v>535</v>
      </c>
      <c r="B537">
        <v>7799</v>
      </c>
      <c r="C537" t="s">
        <v>119</v>
      </c>
      <c r="D537" t="s">
        <v>17</v>
      </c>
      <c r="E537">
        <v>1</v>
      </c>
      <c r="F537">
        <v>5220</v>
      </c>
      <c r="G537">
        <v>635</v>
      </c>
      <c r="H537" t="s">
        <v>14</v>
      </c>
      <c r="I537" s="2">
        <v>44937</v>
      </c>
      <c r="J537">
        <v>1</v>
      </c>
      <c r="K537" t="s">
        <v>13</v>
      </c>
    </row>
    <row r="538" spans="1:11" x14ac:dyDescent="0.2">
      <c r="A538" s="1">
        <v>536</v>
      </c>
      <c r="B538">
        <v>7710</v>
      </c>
      <c r="C538" t="s">
        <v>120</v>
      </c>
      <c r="D538" t="s">
        <v>17</v>
      </c>
      <c r="E538">
        <v>1</v>
      </c>
      <c r="F538">
        <v>5260</v>
      </c>
      <c r="G538">
        <v>960</v>
      </c>
      <c r="H538" t="s">
        <v>12</v>
      </c>
      <c r="I538" s="2">
        <v>44990</v>
      </c>
      <c r="J538">
        <v>3</v>
      </c>
      <c r="K538" t="s">
        <v>13</v>
      </c>
    </row>
    <row r="539" spans="1:11" x14ac:dyDescent="0.2">
      <c r="A539" s="1">
        <v>537</v>
      </c>
      <c r="B539">
        <v>7710</v>
      </c>
      <c r="C539" t="s">
        <v>120</v>
      </c>
      <c r="D539" t="s">
        <v>17</v>
      </c>
      <c r="E539">
        <v>1</v>
      </c>
      <c r="F539">
        <v>5271</v>
      </c>
      <c r="G539">
        <v>208</v>
      </c>
      <c r="H539" t="s">
        <v>14</v>
      </c>
      <c r="I539" s="2">
        <v>44962</v>
      </c>
      <c r="J539">
        <v>2</v>
      </c>
      <c r="K539" t="s">
        <v>13</v>
      </c>
    </row>
    <row r="540" spans="1:11" x14ac:dyDescent="0.2">
      <c r="A540" s="1">
        <v>538</v>
      </c>
      <c r="B540">
        <v>7710</v>
      </c>
      <c r="C540" t="s">
        <v>120</v>
      </c>
      <c r="D540" t="s">
        <v>17</v>
      </c>
      <c r="E540">
        <v>1</v>
      </c>
      <c r="F540">
        <v>5270</v>
      </c>
      <c r="G540">
        <v>1069</v>
      </c>
      <c r="H540" t="s">
        <v>14</v>
      </c>
      <c r="I540" s="2">
        <v>44968</v>
      </c>
      <c r="J540">
        <v>2</v>
      </c>
      <c r="K540" t="s">
        <v>13</v>
      </c>
    </row>
    <row r="541" spans="1:11" x14ac:dyDescent="0.2">
      <c r="A541" s="1">
        <v>539</v>
      </c>
      <c r="B541">
        <v>7710</v>
      </c>
      <c r="C541" t="s">
        <v>120</v>
      </c>
      <c r="D541" t="s">
        <v>17</v>
      </c>
      <c r="E541">
        <v>1</v>
      </c>
      <c r="F541">
        <v>5209</v>
      </c>
      <c r="G541">
        <v>517</v>
      </c>
      <c r="H541" t="s">
        <v>14</v>
      </c>
      <c r="I541" s="2">
        <v>44973</v>
      </c>
      <c r="J541">
        <v>2</v>
      </c>
      <c r="K541" t="s">
        <v>13</v>
      </c>
    </row>
    <row r="542" spans="1:11" x14ac:dyDescent="0.2">
      <c r="A542" s="1">
        <v>540</v>
      </c>
      <c r="B542">
        <v>7731</v>
      </c>
      <c r="C542" t="s">
        <v>121</v>
      </c>
      <c r="D542" t="s">
        <v>19</v>
      </c>
      <c r="E542">
        <v>1</v>
      </c>
      <c r="F542">
        <v>5259</v>
      </c>
      <c r="G542">
        <v>348</v>
      </c>
      <c r="H542" t="s">
        <v>15</v>
      </c>
      <c r="I542" s="2">
        <v>44972</v>
      </c>
      <c r="J542">
        <v>2</v>
      </c>
      <c r="K542" t="s">
        <v>13</v>
      </c>
    </row>
    <row r="543" spans="1:11" x14ac:dyDescent="0.2">
      <c r="A543" s="1">
        <v>541</v>
      </c>
      <c r="B543">
        <v>7731</v>
      </c>
      <c r="C543" t="s">
        <v>121</v>
      </c>
      <c r="D543" t="s">
        <v>19</v>
      </c>
      <c r="E543">
        <v>1</v>
      </c>
      <c r="F543">
        <v>5277</v>
      </c>
      <c r="G543">
        <v>223</v>
      </c>
      <c r="H543" t="s">
        <v>14</v>
      </c>
      <c r="I543" s="2">
        <v>44956</v>
      </c>
      <c r="J543">
        <v>1</v>
      </c>
      <c r="K543" t="s">
        <v>13</v>
      </c>
    </row>
    <row r="544" spans="1:11" x14ac:dyDescent="0.2">
      <c r="A544" s="1">
        <v>542</v>
      </c>
      <c r="B544">
        <v>7779</v>
      </c>
      <c r="C544" t="s">
        <v>122</v>
      </c>
      <c r="D544" t="s">
        <v>17</v>
      </c>
      <c r="E544">
        <v>1</v>
      </c>
      <c r="F544">
        <v>5221</v>
      </c>
      <c r="G544">
        <v>1050</v>
      </c>
      <c r="H544" t="s">
        <v>15</v>
      </c>
      <c r="I544" s="2">
        <v>45017</v>
      </c>
      <c r="J544">
        <v>4</v>
      </c>
      <c r="K544" t="s">
        <v>13</v>
      </c>
    </row>
    <row r="545" spans="1:11" x14ac:dyDescent="0.2">
      <c r="A545" s="1">
        <v>543</v>
      </c>
      <c r="B545">
        <v>7779</v>
      </c>
      <c r="C545" t="s">
        <v>122</v>
      </c>
      <c r="D545" t="s">
        <v>17</v>
      </c>
      <c r="E545">
        <v>1</v>
      </c>
      <c r="F545">
        <v>5254</v>
      </c>
      <c r="G545">
        <v>701</v>
      </c>
      <c r="H545" t="s">
        <v>12</v>
      </c>
      <c r="I545" s="2">
        <v>45010</v>
      </c>
      <c r="J545">
        <v>3</v>
      </c>
      <c r="K545" t="s">
        <v>13</v>
      </c>
    </row>
    <row r="546" spans="1:11" x14ac:dyDescent="0.2">
      <c r="A546" s="1">
        <v>544</v>
      </c>
      <c r="B546">
        <v>7779</v>
      </c>
      <c r="C546" t="s">
        <v>122</v>
      </c>
      <c r="D546" t="s">
        <v>17</v>
      </c>
      <c r="E546">
        <v>1</v>
      </c>
      <c r="F546">
        <v>5287</v>
      </c>
      <c r="G546">
        <v>821</v>
      </c>
      <c r="H546" t="s">
        <v>12</v>
      </c>
      <c r="I546" s="2">
        <v>44929</v>
      </c>
      <c r="J546">
        <v>1</v>
      </c>
      <c r="K546" t="s">
        <v>13</v>
      </c>
    </row>
    <row r="547" spans="1:11" x14ac:dyDescent="0.2">
      <c r="A547" s="1">
        <v>545</v>
      </c>
      <c r="B547">
        <v>7779</v>
      </c>
      <c r="C547" t="s">
        <v>122</v>
      </c>
      <c r="D547" t="s">
        <v>17</v>
      </c>
      <c r="E547">
        <v>1</v>
      </c>
      <c r="F547">
        <v>5287</v>
      </c>
      <c r="G547">
        <v>485</v>
      </c>
      <c r="H547" t="s">
        <v>15</v>
      </c>
      <c r="I547" s="2">
        <v>44939</v>
      </c>
      <c r="J547">
        <v>1</v>
      </c>
      <c r="K547" t="s">
        <v>13</v>
      </c>
    </row>
    <row r="548" spans="1:11" x14ac:dyDescent="0.2">
      <c r="A548" s="1">
        <v>546</v>
      </c>
      <c r="B548">
        <v>7779</v>
      </c>
      <c r="C548" t="s">
        <v>122</v>
      </c>
      <c r="D548" t="s">
        <v>17</v>
      </c>
      <c r="E548">
        <v>1</v>
      </c>
      <c r="F548">
        <v>5225</v>
      </c>
      <c r="G548">
        <v>1104</v>
      </c>
      <c r="H548" t="s">
        <v>12</v>
      </c>
      <c r="I548" s="2">
        <v>44935</v>
      </c>
      <c r="J548">
        <v>1</v>
      </c>
      <c r="K548" t="s">
        <v>13</v>
      </c>
    </row>
    <row r="549" spans="1:11" x14ac:dyDescent="0.2">
      <c r="A549" s="1">
        <v>547</v>
      </c>
      <c r="B549">
        <v>7779</v>
      </c>
      <c r="C549" t="s">
        <v>122</v>
      </c>
      <c r="D549" t="s">
        <v>17</v>
      </c>
      <c r="E549">
        <v>1</v>
      </c>
      <c r="F549">
        <v>5286</v>
      </c>
      <c r="G549">
        <v>486</v>
      </c>
      <c r="H549" t="s">
        <v>15</v>
      </c>
      <c r="I549" s="2">
        <v>44960</v>
      </c>
      <c r="J549">
        <v>2</v>
      </c>
      <c r="K549" t="s">
        <v>13</v>
      </c>
    </row>
    <row r="550" spans="1:11" x14ac:dyDescent="0.2">
      <c r="A550" s="1">
        <v>548</v>
      </c>
      <c r="B550">
        <v>7778</v>
      </c>
      <c r="C550" t="s">
        <v>123</v>
      </c>
      <c r="D550" t="s">
        <v>11</v>
      </c>
      <c r="E550">
        <v>1</v>
      </c>
      <c r="F550">
        <v>5232</v>
      </c>
      <c r="G550">
        <v>755</v>
      </c>
      <c r="H550" t="s">
        <v>12</v>
      </c>
      <c r="I550" s="2">
        <v>44987</v>
      </c>
      <c r="J550">
        <v>3</v>
      </c>
      <c r="K550" t="s">
        <v>13</v>
      </c>
    </row>
    <row r="551" spans="1:11" x14ac:dyDescent="0.2">
      <c r="A551" s="1">
        <v>549</v>
      </c>
      <c r="B551">
        <v>7778</v>
      </c>
      <c r="C551" t="s">
        <v>123</v>
      </c>
      <c r="D551" t="s">
        <v>11</v>
      </c>
      <c r="E551">
        <v>1</v>
      </c>
      <c r="F551">
        <v>5231</v>
      </c>
      <c r="G551">
        <v>866</v>
      </c>
      <c r="H551" t="s">
        <v>15</v>
      </c>
      <c r="I551" s="2">
        <v>44982</v>
      </c>
      <c r="J551">
        <v>2</v>
      </c>
      <c r="K551" t="s">
        <v>13</v>
      </c>
    </row>
    <row r="552" spans="1:11" x14ac:dyDescent="0.2">
      <c r="A552" s="1">
        <v>550</v>
      </c>
      <c r="B552">
        <v>7778</v>
      </c>
      <c r="C552" t="s">
        <v>123</v>
      </c>
      <c r="D552" t="s">
        <v>11</v>
      </c>
      <c r="E552">
        <v>1</v>
      </c>
      <c r="F552">
        <v>5239</v>
      </c>
      <c r="G552">
        <v>1188</v>
      </c>
      <c r="H552" t="s">
        <v>15</v>
      </c>
      <c r="I552" s="2">
        <v>44945</v>
      </c>
      <c r="J552">
        <v>1</v>
      </c>
      <c r="K552" t="s">
        <v>13</v>
      </c>
    </row>
    <row r="553" spans="1:11" x14ac:dyDescent="0.2">
      <c r="A553" s="1">
        <v>551</v>
      </c>
      <c r="B553">
        <v>7778</v>
      </c>
      <c r="C553" t="s">
        <v>123</v>
      </c>
      <c r="D553" t="s">
        <v>11</v>
      </c>
      <c r="E553">
        <v>1</v>
      </c>
      <c r="F553">
        <v>5206</v>
      </c>
      <c r="G553">
        <v>671</v>
      </c>
      <c r="H553" t="s">
        <v>14</v>
      </c>
      <c r="I553" s="2">
        <v>44957</v>
      </c>
      <c r="J553">
        <v>1</v>
      </c>
      <c r="K553" t="s">
        <v>13</v>
      </c>
    </row>
    <row r="554" spans="1:11" x14ac:dyDescent="0.2">
      <c r="A554" s="1">
        <v>552</v>
      </c>
      <c r="B554">
        <v>7778</v>
      </c>
      <c r="C554" t="s">
        <v>123</v>
      </c>
      <c r="D554" t="s">
        <v>11</v>
      </c>
      <c r="E554">
        <v>1</v>
      </c>
      <c r="F554">
        <v>5279</v>
      </c>
      <c r="G554">
        <v>1181</v>
      </c>
      <c r="H554" t="s">
        <v>14</v>
      </c>
      <c r="I554" s="2">
        <v>44958</v>
      </c>
      <c r="J554">
        <v>2</v>
      </c>
      <c r="K554" t="s">
        <v>13</v>
      </c>
    </row>
    <row r="555" spans="1:11" x14ac:dyDescent="0.2">
      <c r="A555" s="1">
        <v>553</v>
      </c>
      <c r="B555">
        <v>7778</v>
      </c>
      <c r="C555" t="s">
        <v>123</v>
      </c>
      <c r="D555" t="s">
        <v>11</v>
      </c>
      <c r="E555">
        <v>1</v>
      </c>
      <c r="F555">
        <v>5252</v>
      </c>
      <c r="G555">
        <v>865</v>
      </c>
      <c r="H555" t="s">
        <v>15</v>
      </c>
      <c r="I555" s="2">
        <v>45021</v>
      </c>
      <c r="J555">
        <v>4</v>
      </c>
      <c r="K555" t="s">
        <v>13</v>
      </c>
    </row>
    <row r="556" spans="1:11" x14ac:dyDescent="0.2">
      <c r="A556" s="1">
        <v>554</v>
      </c>
      <c r="B556">
        <v>7699</v>
      </c>
      <c r="C556" t="s">
        <v>124</v>
      </c>
      <c r="D556" t="s">
        <v>11</v>
      </c>
      <c r="E556">
        <v>1</v>
      </c>
      <c r="F556">
        <v>5289</v>
      </c>
      <c r="G556">
        <v>329</v>
      </c>
      <c r="H556" t="s">
        <v>15</v>
      </c>
      <c r="I556" s="2">
        <v>45023</v>
      </c>
      <c r="J556">
        <v>4</v>
      </c>
      <c r="K556" t="s">
        <v>13</v>
      </c>
    </row>
    <row r="557" spans="1:11" x14ac:dyDescent="0.2">
      <c r="A557" s="1">
        <v>555</v>
      </c>
      <c r="B557">
        <v>7699</v>
      </c>
      <c r="C557" t="s">
        <v>124</v>
      </c>
      <c r="D557" t="s">
        <v>11</v>
      </c>
      <c r="E557">
        <v>1</v>
      </c>
      <c r="F557">
        <v>5218</v>
      </c>
      <c r="G557">
        <v>1199</v>
      </c>
      <c r="H557" t="s">
        <v>14</v>
      </c>
      <c r="I557" s="2">
        <v>45015</v>
      </c>
      <c r="J557">
        <v>3</v>
      </c>
      <c r="K557" t="s">
        <v>13</v>
      </c>
    </row>
    <row r="558" spans="1:11" x14ac:dyDescent="0.2">
      <c r="A558" s="1">
        <v>556</v>
      </c>
      <c r="B558">
        <v>7699</v>
      </c>
      <c r="C558" t="s">
        <v>124</v>
      </c>
      <c r="D558" t="s">
        <v>11</v>
      </c>
      <c r="E558">
        <v>1</v>
      </c>
      <c r="F558">
        <v>5227</v>
      </c>
      <c r="G558">
        <v>403</v>
      </c>
      <c r="H558" t="s">
        <v>12</v>
      </c>
      <c r="I558" s="2">
        <v>44965</v>
      </c>
      <c r="J558">
        <v>2</v>
      </c>
      <c r="K558" t="s">
        <v>13</v>
      </c>
    </row>
    <row r="559" spans="1:11" x14ac:dyDescent="0.2">
      <c r="A559" s="1">
        <v>557</v>
      </c>
      <c r="B559">
        <v>7607</v>
      </c>
      <c r="C559" t="s">
        <v>125</v>
      </c>
      <c r="D559" t="s">
        <v>11</v>
      </c>
      <c r="E559">
        <v>1</v>
      </c>
      <c r="F559">
        <v>5271</v>
      </c>
      <c r="G559">
        <v>338</v>
      </c>
      <c r="H559" t="s">
        <v>14</v>
      </c>
      <c r="I559" s="2">
        <v>44954</v>
      </c>
      <c r="J559">
        <v>1</v>
      </c>
      <c r="K559" t="s">
        <v>13</v>
      </c>
    </row>
    <row r="560" spans="1:11" x14ac:dyDescent="0.2">
      <c r="A560" s="1">
        <v>558</v>
      </c>
      <c r="B560">
        <v>7607</v>
      </c>
      <c r="C560" t="s">
        <v>125</v>
      </c>
      <c r="D560" t="s">
        <v>11</v>
      </c>
      <c r="E560">
        <v>1</v>
      </c>
      <c r="F560">
        <v>5271</v>
      </c>
      <c r="G560">
        <v>786</v>
      </c>
      <c r="H560" t="s">
        <v>15</v>
      </c>
      <c r="I560" s="2">
        <v>44972</v>
      </c>
      <c r="J560">
        <v>2</v>
      </c>
      <c r="K560" t="s">
        <v>13</v>
      </c>
    </row>
    <row r="561" spans="1:11" x14ac:dyDescent="0.2">
      <c r="A561" s="1">
        <v>559</v>
      </c>
      <c r="B561">
        <v>7607</v>
      </c>
      <c r="C561" t="s">
        <v>125</v>
      </c>
      <c r="D561" t="s">
        <v>11</v>
      </c>
      <c r="E561">
        <v>1</v>
      </c>
      <c r="F561">
        <v>5275</v>
      </c>
      <c r="G561">
        <v>1044</v>
      </c>
      <c r="H561" t="s">
        <v>12</v>
      </c>
      <c r="I561" s="2">
        <v>44967</v>
      </c>
      <c r="J561">
        <v>2</v>
      </c>
      <c r="K561" t="s">
        <v>13</v>
      </c>
    </row>
    <row r="562" spans="1:11" x14ac:dyDescent="0.2">
      <c r="A562" s="1">
        <v>560</v>
      </c>
      <c r="B562">
        <v>7607</v>
      </c>
      <c r="C562" t="s">
        <v>125</v>
      </c>
      <c r="D562" t="s">
        <v>11</v>
      </c>
      <c r="E562">
        <v>1</v>
      </c>
      <c r="F562">
        <v>5285</v>
      </c>
      <c r="G562">
        <v>695</v>
      </c>
      <c r="H562" t="s">
        <v>15</v>
      </c>
      <c r="I562" s="2">
        <v>44952</v>
      </c>
      <c r="J562">
        <v>1</v>
      </c>
      <c r="K562" t="s">
        <v>13</v>
      </c>
    </row>
    <row r="563" spans="1:11" x14ac:dyDescent="0.2">
      <c r="A563" s="1">
        <v>561</v>
      </c>
      <c r="B563">
        <v>7607</v>
      </c>
      <c r="C563" t="s">
        <v>125</v>
      </c>
      <c r="D563" t="s">
        <v>11</v>
      </c>
      <c r="E563">
        <v>1</v>
      </c>
      <c r="F563">
        <v>5289</v>
      </c>
      <c r="G563">
        <v>856</v>
      </c>
      <c r="H563" t="s">
        <v>15</v>
      </c>
      <c r="I563" s="2">
        <v>44951</v>
      </c>
      <c r="J563">
        <v>1</v>
      </c>
      <c r="K563" t="s">
        <v>13</v>
      </c>
    </row>
    <row r="564" spans="1:11" x14ac:dyDescent="0.2">
      <c r="A564" s="1">
        <v>562</v>
      </c>
      <c r="B564">
        <v>7607</v>
      </c>
      <c r="C564" t="s">
        <v>125</v>
      </c>
      <c r="D564" t="s">
        <v>11</v>
      </c>
      <c r="E564">
        <v>1</v>
      </c>
      <c r="F564">
        <v>5251</v>
      </c>
      <c r="G564">
        <v>318</v>
      </c>
      <c r="H564" t="s">
        <v>15</v>
      </c>
      <c r="I564" s="2">
        <v>44964</v>
      </c>
      <c r="J564">
        <v>2</v>
      </c>
      <c r="K564" t="s">
        <v>13</v>
      </c>
    </row>
    <row r="565" spans="1:11" x14ac:dyDescent="0.2">
      <c r="A565" s="1">
        <v>563</v>
      </c>
      <c r="B565">
        <v>7659</v>
      </c>
      <c r="C565" t="s">
        <v>126</v>
      </c>
      <c r="D565" t="s">
        <v>17</v>
      </c>
      <c r="E565">
        <v>1</v>
      </c>
      <c r="F565">
        <v>5239</v>
      </c>
      <c r="G565">
        <v>844</v>
      </c>
      <c r="H565" t="s">
        <v>15</v>
      </c>
      <c r="I565" s="2">
        <v>44978</v>
      </c>
      <c r="J565">
        <v>2</v>
      </c>
      <c r="K565" t="s">
        <v>13</v>
      </c>
    </row>
    <row r="566" spans="1:11" x14ac:dyDescent="0.2">
      <c r="A566" s="1">
        <v>564</v>
      </c>
      <c r="B566">
        <v>7659</v>
      </c>
      <c r="C566" t="s">
        <v>126</v>
      </c>
      <c r="D566" t="s">
        <v>17</v>
      </c>
      <c r="E566">
        <v>1</v>
      </c>
      <c r="F566">
        <v>5229</v>
      </c>
      <c r="G566">
        <v>569</v>
      </c>
      <c r="H566" t="s">
        <v>15</v>
      </c>
      <c r="I566" s="2">
        <v>44957</v>
      </c>
      <c r="J566">
        <v>1</v>
      </c>
      <c r="K566" t="s">
        <v>13</v>
      </c>
    </row>
    <row r="567" spans="1:11" x14ac:dyDescent="0.2">
      <c r="A567" s="1">
        <v>565</v>
      </c>
      <c r="B567">
        <v>7659</v>
      </c>
      <c r="C567" t="s">
        <v>126</v>
      </c>
      <c r="D567" t="s">
        <v>17</v>
      </c>
      <c r="E567">
        <v>1</v>
      </c>
      <c r="F567">
        <v>5250</v>
      </c>
      <c r="G567">
        <v>932</v>
      </c>
      <c r="H567" t="s">
        <v>14</v>
      </c>
      <c r="I567" s="2">
        <v>44927</v>
      </c>
      <c r="J567">
        <v>1</v>
      </c>
      <c r="K567" t="s">
        <v>13</v>
      </c>
    </row>
    <row r="568" spans="1:11" x14ac:dyDescent="0.2">
      <c r="A568" s="1">
        <v>566</v>
      </c>
      <c r="B568">
        <v>7800</v>
      </c>
      <c r="C568" t="s">
        <v>127</v>
      </c>
      <c r="D568" t="s">
        <v>11</v>
      </c>
      <c r="E568">
        <v>1</v>
      </c>
      <c r="F568">
        <v>5257</v>
      </c>
      <c r="G568">
        <v>530</v>
      </c>
      <c r="H568" t="s">
        <v>15</v>
      </c>
      <c r="I568" s="2">
        <v>44947</v>
      </c>
      <c r="J568">
        <v>1</v>
      </c>
      <c r="K568" t="s">
        <v>13</v>
      </c>
    </row>
    <row r="569" spans="1:11" x14ac:dyDescent="0.2">
      <c r="A569" s="1">
        <v>567</v>
      </c>
      <c r="B569">
        <v>7800</v>
      </c>
      <c r="C569" t="s">
        <v>127</v>
      </c>
      <c r="D569" t="s">
        <v>11</v>
      </c>
      <c r="E569">
        <v>1</v>
      </c>
      <c r="F569">
        <v>5211</v>
      </c>
      <c r="G569">
        <v>593</v>
      </c>
      <c r="H569" t="s">
        <v>15</v>
      </c>
      <c r="I569" s="2">
        <v>44933</v>
      </c>
      <c r="J569">
        <v>1</v>
      </c>
      <c r="K569" t="s">
        <v>13</v>
      </c>
    </row>
    <row r="570" spans="1:11" x14ac:dyDescent="0.2">
      <c r="A570" s="1">
        <v>568</v>
      </c>
      <c r="B570">
        <v>7800</v>
      </c>
      <c r="C570" t="s">
        <v>127</v>
      </c>
      <c r="D570" t="s">
        <v>11</v>
      </c>
      <c r="E570">
        <v>1</v>
      </c>
      <c r="F570">
        <v>5241</v>
      </c>
      <c r="G570">
        <v>935</v>
      </c>
      <c r="H570" t="s">
        <v>12</v>
      </c>
      <c r="I570" s="2">
        <v>44993</v>
      </c>
      <c r="J570">
        <v>3</v>
      </c>
      <c r="K570" t="s">
        <v>13</v>
      </c>
    </row>
    <row r="571" spans="1:11" x14ac:dyDescent="0.2">
      <c r="A571" s="1">
        <v>569</v>
      </c>
      <c r="B571">
        <v>7800</v>
      </c>
      <c r="C571" t="s">
        <v>127</v>
      </c>
      <c r="D571" t="s">
        <v>11</v>
      </c>
      <c r="E571">
        <v>1</v>
      </c>
      <c r="F571">
        <v>5257</v>
      </c>
      <c r="G571">
        <v>441</v>
      </c>
      <c r="H571" t="s">
        <v>12</v>
      </c>
      <c r="I571" s="2">
        <v>44952</v>
      </c>
      <c r="J571">
        <v>1</v>
      </c>
      <c r="K571" t="s">
        <v>13</v>
      </c>
    </row>
    <row r="572" spans="1:11" x14ac:dyDescent="0.2">
      <c r="A572" s="1">
        <v>570</v>
      </c>
      <c r="B572">
        <v>7704</v>
      </c>
      <c r="C572" t="s">
        <v>128</v>
      </c>
      <c r="D572" t="s">
        <v>17</v>
      </c>
      <c r="E572">
        <v>1</v>
      </c>
      <c r="F572">
        <v>5272</v>
      </c>
      <c r="G572">
        <v>627</v>
      </c>
      <c r="H572" t="s">
        <v>15</v>
      </c>
      <c r="I572" s="2">
        <v>45000</v>
      </c>
      <c r="J572">
        <v>3</v>
      </c>
      <c r="K572" t="s">
        <v>13</v>
      </c>
    </row>
    <row r="573" spans="1:11" x14ac:dyDescent="0.2">
      <c r="A573" s="1">
        <v>571</v>
      </c>
      <c r="B573">
        <v>7704</v>
      </c>
      <c r="C573" t="s">
        <v>128</v>
      </c>
      <c r="D573" t="s">
        <v>17</v>
      </c>
      <c r="E573">
        <v>1</v>
      </c>
      <c r="F573">
        <v>5216</v>
      </c>
      <c r="G573">
        <v>529</v>
      </c>
      <c r="H573" t="s">
        <v>12</v>
      </c>
      <c r="I573" s="2">
        <v>44946</v>
      </c>
      <c r="J573">
        <v>1</v>
      </c>
      <c r="K573" t="s">
        <v>13</v>
      </c>
    </row>
    <row r="574" spans="1:11" x14ac:dyDescent="0.2">
      <c r="A574" s="1">
        <v>572</v>
      </c>
      <c r="B574">
        <v>7704</v>
      </c>
      <c r="C574" t="s">
        <v>128</v>
      </c>
      <c r="D574" t="s">
        <v>17</v>
      </c>
      <c r="E574">
        <v>1</v>
      </c>
      <c r="F574">
        <v>5287</v>
      </c>
      <c r="G574">
        <v>666</v>
      </c>
      <c r="H574" t="s">
        <v>15</v>
      </c>
      <c r="I574" s="2">
        <v>44993</v>
      </c>
      <c r="J574">
        <v>3</v>
      </c>
      <c r="K574" t="s">
        <v>13</v>
      </c>
    </row>
    <row r="575" spans="1:11" x14ac:dyDescent="0.2">
      <c r="A575" s="1">
        <v>573</v>
      </c>
      <c r="B575">
        <v>7704</v>
      </c>
      <c r="C575" t="s">
        <v>128</v>
      </c>
      <c r="D575" t="s">
        <v>17</v>
      </c>
      <c r="E575">
        <v>1</v>
      </c>
      <c r="F575">
        <v>5281</v>
      </c>
      <c r="G575">
        <v>1022</v>
      </c>
      <c r="H575" t="s">
        <v>14</v>
      </c>
      <c r="I575" s="2">
        <v>44974</v>
      </c>
      <c r="J575">
        <v>2</v>
      </c>
      <c r="K575" t="s">
        <v>13</v>
      </c>
    </row>
    <row r="576" spans="1:11" x14ac:dyDescent="0.2">
      <c r="A576" s="1">
        <v>574</v>
      </c>
      <c r="B576">
        <v>7610</v>
      </c>
      <c r="C576" t="s">
        <v>129</v>
      </c>
      <c r="D576" t="s">
        <v>17</v>
      </c>
      <c r="E576">
        <v>2</v>
      </c>
      <c r="F576">
        <v>5255</v>
      </c>
      <c r="G576">
        <v>914</v>
      </c>
      <c r="H576" t="s">
        <v>14</v>
      </c>
      <c r="I576" s="2">
        <v>44974</v>
      </c>
      <c r="J576">
        <v>2</v>
      </c>
      <c r="K576" t="s">
        <v>130</v>
      </c>
    </row>
    <row r="577" spans="1:11" x14ac:dyDescent="0.2">
      <c r="A577" s="1">
        <v>575</v>
      </c>
      <c r="B577">
        <v>7766</v>
      </c>
      <c r="C577" t="s">
        <v>131</v>
      </c>
      <c r="D577" t="s">
        <v>19</v>
      </c>
      <c r="E577">
        <v>2</v>
      </c>
      <c r="F577">
        <v>5252</v>
      </c>
      <c r="G577">
        <v>808</v>
      </c>
      <c r="H577" t="s">
        <v>15</v>
      </c>
      <c r="I577" s="2">
        <v>44960</v>
      </c>
      <c r="J577">
        <v>2</v>
      </c>
      <c r="K577" t="s">
        <v>130</v>
      </c>
    </row>
    <row r="578" spans="1:11" x14ac:dyDescent="0.2">
      <c r="A578" s="1">
        <v>576</v>
      </c>
      <c r="B578">
        <v>7766</v>
      </c>
      <c r="C578" t="s">
        <v>131</v>
      </c>
      <c r="D578" t="s">
        <v>19</v>
      </c>
      <c r="E578">
        <v>2</v>
      </c>
      <c r="F578">
        <v>5285</v>
      </c>
      <c r="G578">
        <v>617</v>
      </c>
      <c r="H578" t="s">
        <v>14</v>
      </c>
      <c r="I578" s="2">
        <v>45000</v>
      </c>
      <c r="J578">
        <v>3</v>
      </c>
      <c r="K578" t="s">
        <v>130</v>
      </c>
    </row>
    <row r="579" spans="1:11" x14ac:dyDescent="0.2">
      <c r="A579" s="1">
        <v>577</v>
      </c>
      <c r="B579">
        <v>7766</v>
      </c>
      <c r="C579" t="s">
        <v>131</v>
      </c>
      <c r="D579" t="s">
        <v>19</v>
      </c>
      <c r="E579">
        <v>2</v>
      </c>
      <c r="F579">
        <v>5267</v>
      </c>
      <c r="G579">
        <v>628</v>
      </c>
      <c r="H579" t="s">
        <v>15</v>
      </c>
      <c r="I579" s="2">
        <v>44969</v>
      </c>
      <c r="J579">
        <v>2</v>
      </c>
      <c r="K579" t="s">
        <v>130</v>
      </c>
    </row>
    <row r="580" spans="1:11" x14ac:dyDescent="0.2">
      <c r="A580" s="1">
        <v>578</v>
      </c>
      <c r="B580">
        <v>7766</v>
      </c>
      <c r="C580" t="s">
        <v>131</v>
      </c>
      <c r="D580" t="s">
        <v>19</v>
      </c>
      <c r="E580">
        <v>2</v>
      </c>
      <c r="F580">
        <v>5268</v>
      </c>
      <c r="G580">
        <v>902</v>
      </c>
      <c r="H580" t="s">
        <v>15</v>
      </c>
      <c r="I580" s="2">
        <v>44934</v>
      </c>
      <c r="J580">
        <v>1</v>
      </c>
      <c r="K580" t="s">
        <v>130</v>
      </c>
    </row>
    <row r="581" spans="1:11" x14ac:dyDescent="0.2">
      <c r="A581" s="1">
        <v>579</v>
      </c>
      <c r="B581">
        <v>7766</v>
      </c>
      <c r="C581" t="s">
        <v>131</v>
      </c>
      <c r="D581" t="s">
        <v>19</v>
      </c>
      <c r="E581">
        <v>2</v>
      </c>
      <c r="F581">
        <v>5238</v>
      </c>
      <c r="G581">
        <v>843</v>
      </c>
      <c r="H581" t="s">
        <v>12</v>
      </c>
      <c r="I581" s="2">
        <v>45017</v>
      </c>
      <c r="J581">
        <v>4</v>
      </c>
      <c r="K581" t="s">
        <v>130</v>
      </c>
    </row>
    <row r="582" spans="1:11" x14ac:dyDescent="0.2">
      <c r="A582" s="1">
        <v>580</v>
      </c>
      <c r="B582">
        <v>7766</v>
      </c>
      <c r="C582" t="s">
        <v>131</v>
      </c>
      <c r="D582" t="s">
        <v>19</v>
      </c>
      <c r="E582">
        <v>2</v>
      </c>
      <c r="F582">
        <v>5222</v>
      </c>
      <c r="G582">
        <v>972</v>
      </c>
      <c r="H582" t="s">
        <v>15</v>
      </c>
      <c r="I582" s="2">
        <v>44951</v>
      </c>
      <c r="J582">
        <v>1</v>
      </c>
      <c r="K582" t="s">
        <v>130</v>
      </c>
    </row>
    <row r="583" spans="1:11" x14ac:dyDescent="0.2">
      <c r="A583" s="1">
        <v>581</v>
      </c>
      <c r="B583">
        <v>7621</v>
      </c>
      <c r="C583" t="s">
        <v>132</v>
      </c>
      <c r="D583" t="s">
        <v>11</v>
      </c>
      <c r="E583">
        <v>2</v>
      </c>
      <c r="F583">
        <v>5286</v>
      </c>
      <c r="G583">
        <v>1104</v>
      </c>
      <c r="H583" t="s">
        <v>14</v>
      </c>
      <c r="I583" s="2">
        <v>44943</v>
      </c>
      <c r="J583">
        <v>1</v>
      </c>
      <c r="K583" t="s">
        <v>130</v>
      </c>
    </row>
    <row r="584" spans="1:11" x14ac:dyDescent="0.2">
      <c r="A584" s="1">
        <v>582</v>
      </c>
      <c r="B584">
        <v>7621</v>
      </c>
      <c r="C584" t="s">
        <v>132</v>
      </c>
      <c r="D584" t="s">
        <v>11</v>
      </c>
      <c r="E584">
        <v>2</v>
      </c>
      <c r="F584">
        <v>5276</v>
      </c>
      <c r="G584">
        <v>1060</v>
      </c>
      <c r="H584" t="s">
        <v>15</v>
      </c>
      <c r="I584" s="2">
        <v>45008</v>
      </c>
      <c r="J584">
        <v>3</v>
      </c>
      <c r="K584" t="s">
        <v>130</v>
      </c>
    </row>
    <row r="585" spans="1:11" x14ac:dyDescent="0.2">
      <c r="A585" s="1">
        <v>583</v>
      </c>
      <c r="B585">
        <v>7621</v>
      </c>
      <c r="C585" t="s">
        <v>132</v>
      </c>
      <c r="D585" t="s">
        <v>11</v>
      </c>
      <c r="E585">
        <v>2</v>
      </c>
      <c r="F585">
        <v>5263</v>
      </c>
      <c r="G585">
        <v>819</v>
      </c>
      <c r="H585" t="s">
        <v>12</v>
      </c>
      <c r="I585" s="2">
        <v>44937</v>
      </c>
      <c r="J585">
        <v>1</v>
      </c>
      <c r="K585" t="s">
        <v>130</v>
      </c>
    </row>
    <row r="586" spans="1:11" x14ac:dyDescent="0.2">
      <c r="A586" s="1">
        <v>584</v>
      </c>
      <c r="B586">
        <v>7621</v>
      </c>
      <c r="C586" t="s">
        <v>132</v>
      </c>
      <c r="D586" t="s">
        <v>11</v>
      </c>
      <c r="E586">
        <v>2</v>
      </c>
      <c r="F586">
        <v>5242</v>
      </c>
      <c r="G586">
        <v>565</v>
      </c>
      <c r="H586" t="s">
        <v>14</v>
      </c>
      <c r="I586" s="2">
        <v>44968</v>
      </c>
      <c r="J586">
        <v>2</v>
      </c>
      <c r="K586" t="s">
        <v>130</v>
      </c>
    </row>
    <row r="587" spans="1:11" x14ac:dyDescent="0.2">
      <c r="A587" s="1">
        <v>585</v>
      </c>
      <c r="B587">
        <v>7621</v>
      </c>
      <c r="C587" t="s">
        <v>132</v>
      </c>
      <c r="D587" t="s">
        <v>11</v>
      </c>
      <c r="E587">
        <v>2</v>
      </c>
      <c r="F587">
        <v>5222</v>
      </c>
      <c r="G587">
        <v>620</v>
      </c>
      <c r="H587" t="s">
        <v>14</v>
      </c>
      <c r="I587" s="2">
        <v>45011</v>
      </c>
      <c r="J587">
        <v>3</v>
      </c>
      <c r="K587" t="s">
        <v>130</v>
      </c>
    </row>
    <row r="588" spans="1:11" x14ac:dyDescent="0.2">
      <c r="A588" s="1">
        <v>586</v>
      </c>
      <c r="B588">
        <v>7621</v>
      </c>
      <c r="C588" t="s">
        <v>132</v>
      </c>
      <c r="D588" t="s">
        <v>11</v>
      </c>
      <c r="E588">
        <v>2</v>
      </c>
      <c r="F588">
        <v>5201</v>
      </c>
      <c r="G588">
        <v>1021</v>
      </c>
      <c r="H588" t="s">
        <v>14</v>
      </c>
      <c r="I588" s="2">
        <v>44942</v>
      </c>
      <c r="J588">
        <v>1</v>
      </c>
      <c r="K588" t="s">
        <v>130</v>
      </c>
    </row>
    <row r="589" spans="1:11" x14ac:dyDescent="0.2">
      <c r="A589" s="1">
        <v>587</v>
      </c>
      <c r="B589">
        <v>7663</v>
      </c>
      <c r="C589" t="s">
        <v>133</v>
      </c>
      <c r="D589" t="s">
        <v>11</v>
      </c>
      <c r="E589">
        <v>2</v>
      </c>
      <c r="F589">
        <v>5242</v>
      </c>
      <c r="G589">
        <v>822</v>
      </c>
      <c r="H589" t="s">
        <v>12</v>
      </c>
      <c r="I589" s="2">
        <v>44962</v>
      </c>
      <c r="J589">
        <v>2</v>
      </c>
      <c r="K589" t="s">
        <v>130</v>
      </c>
    </row>
    <row r="590" spans="1:11" x14ac:dyDescent="0.2">
      <c r="A590" s="1">
        <v>588</v>
      </c>
      <c r="B590">
        <v>7663</v>
      </c>
      <c r="C590" t="s">
        <v>133</v>
      </c>
      <c r="D590" t="s">
        <v>11</v>
      </c>
      <c r="E590">
        <v>2</v>
      </c>
      <c r="F590">
        <v>5215</v>
      </c>
      <c r="G590">
        <v>775</v>
      </c>
      <c r="H590" t="s">
        <v>12</v>
      </c>
      <c r="I590" s="2">
        <v>44939</v>
      </c>
      <c r="J590">
        <v>1</v>
      </c>
      <c r="K590" t="s">
        <v>130</v>
      </c>
    </row>
    <row r="591" spans="1:11" x14ac:dyDescent="0.2">
      <c r="A591" s="1">
        <v>589</v>
      </c>
      <c r="B591">
        <v>7663</v>
      </c>
      <c r="C591" t="s">
        <v>133</v>
      </c>
      <c r="D591" t="s">
        <v>11</v>
      </c>
      <c r="E591">
        <v>2</v>
      </c>
      <c r="F591">
        <v>5265</v>
      </c>
      <c r="G591">
        <v>885</v>
      </c>
      <c r="H591" t="s">
        <v>12</v>
      </c>
      <c r="I591" s="2">
        <v>45016</v>
      </c>
      <c r="J591">
        <v>3</v>
      </c>
      <c r="K591" t="s">
        <v>130</v>
      </c>
    </row>
    <row r="592" spans="1:11" x14ac:dyDescent="0.2">
      <c r="A592" s="1">
        <v>590</v>
      </c>
      <c r="B592">
        <v>7783</v>
      </c>
      <c r="C592" t="s">
        <v>134</v>
      </c>
      <c r="D592" t="s">
        <v>17</v>
      </c>
      <c r="E592">
        <v>2</v>
      </c>
      <c r="F592">
        <v>5277</v>
      </c>
      <c r="G592">
        <v>526</v>
      </c>
      <c r="H592" t="s">
        <v>14</v>
      </c>
      <c r="I592" s="2">
        <v>44996</v>
      </c>
      <c r="J592">
        <v>3</v>
      </c>
      <c r="K592" t="s">
        <v>130</v>
      </c>
    </row>
    <row r="593" spans="1:11" x14ac:dyDescent="0.2">
      <c r="A593" s="1">
        <v>591</v>
      </c>
      <c r="B593">
        <v>7783</v>
      </c>
      <c r="C593" t="s">
        <v>134</v>
      </c>
      <c r="D593" t="s">
        <v>17</v>
      </c>
      <c r="E593">
        <v>2</v>
      </c>
      <c r="F593">
        <v>5209</v>
      </c>
      <c r="G593">
        <v>889</v>
      </c>
      <c r="H593" t="s">
        <v>12</v>
      </c>
      <c r="I593" s="2">
        <v>44995</v>
      </c>
      <c r="J593">
        <v>3</v>
      </c>
      <c r="K593" t="s">
        <v>130</v>
      </c>
    </row>
    <row r="594" spans="1:11" x14ac:dyDescent="0.2">
      <c r="A594" s="1">
        <v>592</v>
      </c>
      <c r="B594">
        <v>7643</v>
      </c>
      <c r="C594" t="s">
        <v>135</v>
      </c>
      <c r="D594" t="s">
        <v>11</v>
      </c>
      <c r="E594">
        <v>2</v>
      </c>
      <c r="F594">
        <v>5279</v>
      </c>
      <c r="G594">
        <v>869</v>
      </c>
      <c r="H594" t="s">
        <v>15</v>
      </c>
      <c r="I594" s="2">
        <v>45016</v>
      </c>
      <c r="J594">
        <v>3</v>
      </c>
      <c r="K594" t="s">
        <v>130</v>
      </c>
    </row>
    <row r="595" spans="1:11" x14ac:dyDescent="0.2">
      <c r="A595" s="1">
        <v>593</v>
      </c>
      <c r="B595">
        <v>7643</v>
      </c>
      <c r="C595" t="s">
        <v>135</v>
      </c>
      <c r="D595" t="s">
        <v>11</v>
      </c>
      <c r="E595">
        <v>2</v>
      </c>
      <c r="F595">
        <v>5214</v>
      </c>
      <c r="G595">
        <v>561</v>
      </c>
      <c r="H595" t="s">
        <v>14</v>
      </c>
      <c r="I595" s="2">
        <v>45016</v>
      </c>
      <c r="J595">
        <v>3</v>
      </c>
      <c r="K595" t="s">
        <v>130</v>
      </c>
    </row>
    <row r="596" spans="1:11" x14ac:dyDescent="0.2">
      <c r="A596" s="1">
        <v>594</v>
      </c>
      <c r="B596">
        <v>7643</v>
      </c>
      <c r="C596" t="s">
        <v>135</v>
      </c>
      <c r="D596" t="s">
        <v>11</v>
      </c>
      <c r="E596">
        <v>2</v>
      </c>
      <c r="F596">
        <v>5230</v>
      </c>
      <c r="G596">
        <v>888</v>
      </c>
      <c r="H596" t="s">
        <v>15</v>
      </c>
      <c r="I596" s="2">
        <v>45020</v>
      </c>
      <c r="J596">
        <v>4</v>
      </c>
      <c r="K596" t="s">
        <v>130</v>
      </c>
    </row>
    <row r="597" spans="1:11" x14ac:dyDescent="0.2">
      <c r="A597" s="1">
        <v>595</v>
      </c>
      <c r="B597">
        <v>7643</v>
      </c>
      <c r="C597" t="s">
        <v>135</v>
      </c>
      <c r="D597" t="s">
        <v>11</v>
      </c>
      <c r="E597">
        <v>2</v>
      </c>
      <c r="F597">
        <v>5202</v>
      </c>
      <c r="G597">
        <v>1145</v>
      </c>
      <c r="H597" t="s">
        <v>15</v>
      </c>
      <c r="I597" s="2">
        <v>45004</v>
      </c>
      <c r="J597">
        <v>3</v>
      </c>
      <c r="K597" t="s">
        <v>130</v>
      </c>
    </row>
    <row r="598" spans="1:11" x14ac:dyDescent="0.2">
      <c r="A598" s="1">
        <v>596</v>
      </c>
      <c r="B598">
        <v>7643</v>
      </c>
      <c r="C598" t="s">
        <v>135</v>
      </c>
      <c r="D598" t="s">
        <v>11</v>
      </c>
      <c r="E598">
        <v>2</v>
      </c>
      <c r="F598">
        <v>5214</v>
      </c>
      <c r="G598">
        <v>793</v>
      </c>
      <c r="H598" t="s">
        <v>15</v>
      </c>
      <c r="I598" s="2">
        <v>44990</v>
      </c>
      <c r="J598">
        <v>3</v>
      </c>
      <c r="K598" t="s">
        <v>130</v>
      </c>
    </row>
    <row r="599" spans="1:11" x14ac:dyDescent="0.2">
      <c r="A599" s="1">
        <v>597</v>
      </c>
      <c r="B599">
        <v>7643</v>
      </c>
      <c r="C599" t="s">
        <v>135</v>
      </c>
      <c r="D599" t="s">
        <v>11</v>
      </c>
      <c r="E599">
        <v>2</v>
      </c>
      <c r="F599">
        <v>5231</v>
      </c>
      <c r="G599">
        <v>400</v>
      </c>
      <c r="H599" t="s">
        <v>12</v>
      </c>
      <c r="I599" s="2">
        <v>44963</v>
      </c>
      <c r="J599">
        <v>2</v>
      </c>
      <c r="K599" t="s">
        <v>130</v>
      </c>
    </row>
    <row r="600" spans="1:11" x14ac:dyDescent="0.2">
      <c r="A600" s="1">
        <v>598</v>
      </c>
      <c r="B600">
        <v>7643</v>
      </c>
      <c r="C600" t="s">
        <v>135</v>
      </c>
      <c r="D600" t="s">
        <v>11</v>
      </c>
      <c r="E600">
        <v>2</v>
      </c>
      <c r="F600">
        <v>5215</v>
      </c>
      <c r="G600">
        <v>285</v>
      </c>
      <c r="H600" t="s">
        <v>14</v>
      </c>
      <c r="I600" s="2">
        <v>44950</v>
      </c>
      <c r="J600">
        <v>1</v>
      </c>
      <c r="K600" t="s">
        <v>130</v>
      </c>
    </row>
    <row r="601" spans="1:11" x14ac:dyDescent="0.2">
      <c r="A601" s="1">
        <v>599</v>
      </c>
      <c r="B601">
        <v>7643</v>
      </c>
      <c r="C601" t="s">
        <v>135</v>
      </c>
      <c r="D601" t="s">
        <v>11</v>
      </c>
      <c r="E601">
        <v>2</v>
      </c>
      <c r="F601">
        <v>5280</v>
      </c>
      <c r="G601">
        <v>587</v>
      </c>
      <c r="H601" t="s">
        <v>12</v>
      </c>
      <c r="I601" s="2">
        <v>44995</v>
      </c>
      <c r="J601">
        <v>3</v>
      </c>
      <c r="K601" t="s">
        <v>130</v>
      </c>
    </row>
    <row r="602" spans="1:11" x14ac:dyDescent="0.2">
      <c r="A602" s="1">
        <v>600</v>
      </c>
      <c r="B602">
        <v>7643</v>
      </c>
      <c r="C602" t="s">
        <v>135</v>
      </c>
      <c r="D602" t="s">
        <v>11</v>
      </c>
      <c r="E602">
        <v>2</v>
      </c>
      <c r="F602">
        <v>5281</v>
      </c>
      <c r="G602">
        <v>628</v>
      </c>
      <c r="H602" t="s">
        <v>12</v>
      </c>
      <c r="I602" s="2">
        <v>45006</v>
      </c>
      <c r="J602">
        <v>3</v>
      </c>
      <c r="K602" t="s">
        <v>130</v>
      </c>
    </row>
    <row r="603" spans="1:11" x14ac:dyDescent="0.2">
      <c r="A603" s="1">
        <v>601</v>
      </c>
      <c r="B603">
        <v>7643</v>
      </c>
      <c r="C603" t="s">
        <v>135</v>
      </c>
      <c r="D603" t="s">
        <v>11</v>
      </c>
      <c r="E603">
        <v>2</v>
      </c>
      <c r="F603">
        <v>5279</v>
      </c>
      <c r="G603">
        <v>998</v>
      </c>
      <c r="H603" t="s">
        <v>14</v>
      </c>
      <c r="I603" s="2">
        <v>44939</v>
      </c>
      <c r="J603">
        <v>1</v>
      </c>
      <c r="K603" t="s">
        <v>130</v>
      </c>
    </row>
    <row r="604" spans="1:11" x14ac:dyDescent="0.2">
      <c r="A604" s="1">
        <v>602</v>
      </c>
      <c r="B604">
        <v>7708</v>
      </c>
      <c r="C604" t="s">
        <v>136</v>
      </c>
      <c r="D604" t="s">
        <v>17</v>
      </c>
      <c r="E604">
        <v>2</v>
      </c>
      <c r="F604">
        <v>5273</v>
      </c>
      <c r="G604">
        <v>926</v>
      </c>
      <c r="H604" t="s">
        <v>15</v>
      </c>
      <c r="I604" s="2">
        <v>44937</v>
      </c>
      <c r="J604">
        <v>1</v>
      </c>
      <c r="K604" t="s">
        <v>130</v>
      </c>
    </row>
    <row r="605" spans="1:11" x14ac:dyDescent="0.2">
      <c r="A605" s="1">
        <v>603</v>
      </c>
      <c r="B605">
        <v>7708</v>
      </c>
      <c r="C605" t="s">
        <v>136</v>
      </c>
      <c r="D605" t="s">
        <v>17</v>
      </c>
      <c r="E605">
        <v>2</v>
      </c>
      <c r="F605">
        <v>5245</v>
      </c>
      <c r="G605">
        <v>1119</v>
      </c>
      <c r="H605" t="s">
        <v>15</v>
      </c>
      <c r="I605" s="2">
        <v>45017</v>
      </c>
      <c r="J605">
        <v>4</v>
      </c>
      <c r="K605" t="s">
        <v>130</v>
      </c>
    </row>
    <row r="606" spans="1:11" x14ac:dyDescent="0.2">
      <c r="A606" s="1">
        <v>604</v>
      </c>
      <c r="B606">
        <v>7708</v>
      </c>
      <c r="C606" t="s">
        <v>136</v>
      </c>
      <c r="D606" t="s">
        <v>17</v>
      </c>
      <c r="E606">
        <v>2</v>
      </c>
      <c r="F606">
        <v>5279</v>
      </c>
      <c r="G606">
        <v>1119</v>
      </c>
      <c r="H606" t="s">
        <v>12</v>
      </c>
      <c r="I606" s="2">
        <v>44928</v>
      </c>
      <c r="J606">
        <v>1</v>
      </c>
      <c r="K606" t="s">
        <v>130</v>
      </c>
    </row>
    <row r="607" spans="1:11" x14ac:dyDescent="0.2">
      <c r="A607" s="1">
        <v>605</v>
      </c>
      <c r="B607">
        <v>7708</v>
      </c>
      <c r="C607" t="s">
        <v>136</v>
      </c>
      <c r="D607" t="s">
        <v>17</v>
      </c>
      <c r="E607">
        <v>2</v>
      </c>
      <c r="F607">
        <v>5217</v>
      </c>
      <c r="G607">
        <v>282</v>
      </c>
      <c r="H607" t="s">
        <v>12</v>
      </c>
      <c r="I607" s="2">
        <v>44962</v>
      </c>
      <c r="J607">
        <v>2</v>
      </c>
      <c r="K607" t="s">
        <v>130</v>
      </c>
    </row>
    <row r="608" spans="1:11" x14ac:dyDescent="0.2">
      <c r="A608" s="1">
        <v>606</v>
      </c>
      <c r="B608">
        <v>7716</v>
      </c>
      <c r="C608" t="s">
        <v>137</v>
      </c>
      <c r="D608" t="s">
        <v>17</v>
      </c>
      <c r="E608">
        <v>2</v>
      </c>
      <c r="F608">
        <v>5203</v>
      </c>
      <c r="G608">
        <v>810</v>
      </c>
      <c r="H608" t="s">
        <v>14</v>
      </c>
      <c r="I608" s="2">
        <v>44942</v>
      </c>
      <c r="J608">
        <v>1</v>
      </c>
      <c r="K608" t="s">
        <v>130</v>
      </c>
    </row>
    <row r="609" spans="1:11" x14ac:dyDescent="0.2">
      <c r="A609" s="1">
        <v>607</v>
      </c>
      <c r="B609">
        <v>7716</v>
      </c>
      <c r="C609" t="s">
        <v>137</v>
      </c>
      <c r="D609" t="s">
        <v>17</v>
      </c>
      <c r="E609">
        <v>2</v>
      </c>
      <c r="F609">
        <v>5224</v>
      </c>
      <c r="G609">
        <v>803</v>
      </c>
      <c r="H609" t="s">
        <v>15</v>
      </c>
      <c r="I609" s="2">
        <v>44934</v>
      </c>
      <c r="J609">
        <v>1</v>
      </c>
      <c r="K609" t="s">
        <v>130</v>
      </c>
    </row>
    <row r="610" spans="1:11" x14ac:dyDescent="0.2">
      <c r="A610" s="1">
        <v>608</v>
      </c>
      <c r="B610">
        <v>7716</v>
      </c>
      <c r="C610" t="s">
        <v>137</v>
      </c>
      <c r="D610" t="s">
        <v>17</v>
      </c>
      <c r="E610">
        <v>2</v>
      </c>
      <c r="F610">
        <v>5225</v>
      </c>
      <c r="G610">
        <v>735</v>
      </c>
      <c r="H610" t="s">
        <v>14</v>
      </c>
      <c r="I610" s="2">
        <v>44972</v>
      </c>
      <c r="J610">
        <v>2</v>
      </c>
      <c r="K610" t="s">
        <v>130</v>
      </c>
    </row>
    <row r="611" spans="1:11" x14ac:dyDescent="0.2">
      <c r="A611" s="1">
        <v>609</v>
      </c>
      <c r="B611">
        <v>7716</v>
      </c>
      <c r="C611" t="s">
        <v>137</v>
      </c>
      <c r="D611" t="s">
        <v>17</v>
      </c>
      <c r="E611">
        <v>2</v>
      </c>
      <c r="F611">
        <v>5283</v>
      </c>
      <c r="G611">
        <v>999</v>
      </c>
      <c r="H611" t="s">
        <v>12</v>
      </c>
      <c r="I611" s="2">
        <v>44957</v>
      </c>
      <c r="J611">
        <v>1</v>
      </c>
      <c r="K611" t="s">
        <v>130</v>
      </c>
    </row>
    <row r="612" spans="1:11" x14ac:dyDescent="0.2">
      <c r="A612" s="1">
        <v>610</v>
      </c>
      <c r="B612">
        <v>7716</v>
      </c>
      <c r="C612" t="s">
        <v>137</v>
      </c>
      <c r="D612" t="s">
        <v>17</v>
      </c>
      <c r="E612">
        <v>2</v>
      </c>
      <c r="F612">
        <v>5208</v>
      </c>
      <c r="G612">
        <v>460</v>
      </c>
      <c r="H612" t="s">
        <v>14</v>
      </c>
      <c r="I612" s="2">
        <v>44953</v>
      </c>
      <c r="J612">
        <v>1</v>
      </c>
      <c r="K612" t="s">
        <v>130</v>
      </c>
    </row>
    <row r="613" spans="1:11" x14ac:dyDescent="0.2">
      <c r="A613" s="1">
        <v>611</v>
      </c>
      <c r="B613">
        <v>7716</v>
      </c>
      <c r="C613" t="s">
        <v>137</v>
      </c>
      <c r="D613" t="s">
        <v>17</v>
      </c>
      <c r="E613">
        <v>2</v>
      </c>
      <c r="F613">
        <v>5239</v>
      </c>
      <c r="G613">
        <v>1053</v>
      </c>
      <c r="H613" t="s">
        <v>14</v>
      </c>
      <c r="I613" s="2">
        <v>44954</v>
      </c>
      <c r="J613">
        <v>1</v>
      </c>
      <c r="K613" t="s">
        <v>130</v>
      </c>
    </row>
    <row r="614" spans="1:11" x14ac:dyDescent="0.2">
      <c r="A614" s="1">
        <v>612</v>
      </c>
      <c r="B614">
        <v>7714</v>
      </c>
      <c r="C614" t="s">
        <v>138</v>
      </c>
      <c r="D614" t="s">
        <v>139</v>
      </c>
      <c r="E614">
        <v>2</v>
      </c>
      <c r="F614">
        <v>5287</v>
      </c>
      <c r="G614">
        <v>689</v>
      </c>
      <c r="H614" t="s">
        <v>12</v>
      </c>
      <c r="I614" s="2">
        <v>44934</v>
      </c>
      <c r="J614">
        <v>1</v>
      </c>
      <c r="K614" t="s">
        <v>130</v>
      </c>
    </row>
    <row r="615" spans="1:11" x14ac:dyDescent="0.2">
      <c r="A615" s="1">
        <v>613</v>
      </c>
      <c r="B615">
        <v>7714</v>
      </c>
      <c r="C615" t="s">
        <v>138</v>
      </c>
      <c r="D615" t="s">
        <v>139</v>
      </c>
      <c r="E615">
        <v>2</v>
      </c>
      <c r="F615">
        <v>5263</v>
      </c>
      <c r="G615">
        <v>819</v>
      </c>
      <c r="H615" t="s">
        <v>14</v>
      </c>
      <c r="I615" s="2">
        <v>44986</v>
      </c>
      <c r="J615">
        <v>3</v>
      </c>
      <c r="K615" t="s">
        <v>130</v>
      </c>
    </row>
    <row r="616" spans="1:11" x14ac:dyDescent="0.2">
      <c r="A616" s="1">
        <v>614</v>
      </c>
      <c r="B616">
        <v>7714</v>
      </c>
      <c r="C616" t="s">
        <v>138</v>
      </c>
      <c r="D616" t="s">
        <v>139</v>
      </c>
      <c r="E616">
        <v>2</v>
      </c>
      <c r="F616">
        <v>5269</v>
      </c>
      <c r="G616">
        <v>722</v>
      </c>
      <c r="H616" t="s">
        <v>14</v>
      </c>
      <c r="I616" s="2">
        <v>44996</v>
      </c>
      <c r="J616">
        <v>3</v>
      </c>
      <c r="K616" t="s">
        <v>130</v>
      </c>
    </row>
    <row r="617" spans="1:11" x14ac:dyDescent="0.2">
      <c r="A617" s="1">
        <v>615</v>
      </c>
      <c r="B617">
        <v>7714</v>
      </c>
      <c r="C617" t="s">
        <v>138</v>
      </c>
      <c r="D617" t="s">
        <v>139</v>
      </c>
      <c r="E617">
        <v>2</v>
      </c>
      <c r="F617">
        <v>5276</v>
      </c>
      <c r="G617">
        <v>1092</v>
      </c>
      <c r="H617" t="s">
        <v>14</v>
      </c>
      <c r="I617" s="2">
        <v>45007</v>
      </c>
      <c r="J617">
        <v>3</v>
      </c>
      <c r="K617" t="s">
        <v>130</v>
      </c>
    </row>
    <row r="618" spans="1:11" x14ac:dyDescent="0.2">
      <c r="A618" s="1">
        <v>616</v>
      </c>
      <c r="B618">
        <v>7714</v>
      </c>
      <c r="C618" t="s">
        <v>138</v>
      </c>
      <c r="D618" t="s">
        <v>139</v>
      </c>
      <c r="E618">
        <v>2</v>
      </c>
      <c r="F618">
        <v>5271</v>
      </c>
      <c r="G618">
        <v>1148</v>
      </c>
      <c r="H618" t="s">
        <v>12</v>
      </c>
      <c r="I618" s="2">
        <v>44976</v>
      </c>
      <c r="J618">
        <v>2</v>
      </c>
      <c r="K618" t="s">
        <v>130</v>
      </c>
    </row>
    <row r="619" spans="1:11" x14ac:dyDescent="0.2">
      <c r="A619" s="1">
        <v>617</v>
      </c>
      <c r="B619">
        <v>7714</v>
      </c>
      <c r="C619" t="s">
        <v>138</v>
      </c>
      <c r="D619" t="s">
        <v>139</v>
      </c>
      <c r="E619">
        <v>2</v>
      </c>
      <c r="F619">
        <v>5269</v>
      </c>
      <c r="G619">
        <v>582</v>
      </c>
      <c r="H619" t="s">
        <v>15</v>
      </c>
      <c r="I619" s="2">
        <v>44947</v>
      </c>
      <c r="J619">
        <v>1</v>
      </c>
      <c r="K619" t="s">
        <v>130</v>
      </c>
    </row>
    <row r="620" spans="1:11" x14ac:dyDescent="0.2">
      <c r="A620" s="1">
        <v>618</v>
      </c>
      <c r="B620">
        <v>7781</v>
      </c>
      <c r="C620" t="s">
        <v>140</v>
      </c>
      <c r="D620" t="s">
        <v>17</v>
      </c>
      <c r="E620">
        <v>2</v>
      </c>
      <c r="F620">
        <v>5252</v>
      </c>
      <c r="G620">
        <v>794</v>
      </c>
      <c r="H620" t="s">
        <v>12</v>
      </c>
      <c r="I620" s="2">
        <v>44993</v>
      </c>
      <c r="J620">
        <v>3</v>
      </c>
      <c r="K620" t="s">
        <v>130</v>
      </c>
    </row>
    <row r="621" spans="1:11" x14ac:dyDescent="0.2">
      <c r="A621" s="1">
        <v>619</v>
      </c>
      <c r="B621">
        <v>7781</v>
      </c>
      <c r="C621" t="s">
        <v>140</v>
      </c>
      <c r="D621" t="s">
        <v>17</v>
      </c>
      <c r="E621">
        <v>2</v>
      </c>
      <c r="F621">
        <v>5265</v>
      </c>
      <c r="G621">
        <v>534</v>
      </c>
      <c r="H621" t="s">
        <v>15</v>
      </c>
      <c r="I621" s="2">
        <v>45021</v>
      </c>
      <c r="J621">
        <v>4</v>
      </c>
      <c r="K621" t="s">
        <v>130</v>
      </c>
    </row>
    <row r="622" spans="1:11" x14ac:dyDescent="0.2">
      <c r="A622" s="1">
        <v>620</v>
      </c>
      <c r="B622">
        <v>7781</v>
      </c>
      <c r="C622" t="s">
        <v>140</v>
      </c>
      <c r="D622" t="s">
        <v>17</v>
      </c>
      <c r="E622">
        <v>2</v>
      </c>
      <c r="F622">
        <v>5234</v>
      </c>
      <c r="G622">
        <v>459</v>
      </c>
      <c r="H622" t="s">
        <v>15</v>
      </c>
      <c r="I622" s="2">
        <v>44935</v>
      </c>
      <c r="J622">
        <v>1</v>
      </c>
      <c r="K622" t="s">
        <v>130</v>
      </c>
    </row>
    <row r="623" spans="1:11" x14ac:dyDescent="0.2">
      <c r="A623" s="1">
        <v>621</v>
      </c>
      <c r="B623">
        <v>7781</v>
      </c>
      <c r="C623" t="s">
        <v>140</v>
      </c>
      <c r="D623" t="s">
        <v>17</v>
      </c>
      <c r="E623">
        <v>2</v>
      </c>
      <c r="F623">
        <v>5211</v>
      </c>
      <c r="G623">
        <v>434</v>
      </c>
      <c r="H623" t="s">
        <v>15</v>
      </c>
      <c r="I623" s="2">
        <v>44935</v>
      </c>
      <c r="J623">
        <v>1</v>
      </c>
      <c r="K623" t="s">
        <v>130</v>
      </c>
    </row>
    <row r="624" spans="1:11" x14ac:dyDescent="0.2">
      <c r="A624" s="1">
        <v>622</v>
      </c>
      <c r="B624">
        <v>7781</v>
      </c>
      <c r="C624" t="s">
        <v>140</v>
      </c>
      <c r="D624" t="s">
        <v>17</v>
      </c>
      <c r="E624">
        <v>2</v>
      </c>
      <c r="F624">
        <v>5250</v>
      </c>
      <c r="G624">
        <v>802</v>
      </c>
      <c r="H624" t="s">
        <v>12</v>
      </c>
      <c r="I624" s="2">
        <v>44976</v>
      </c>
      <c r="J624">
        <v>2</v>
      </c>
      <c r="K624" t="s">
        <v>130</v>
      </c>
    </row>
    <row r="625" spans="1:11" x14ac:dyDescent="0.2">
      <c r="A625" s="1">
        <v>623</v>
      </c>
      <c r="B625">
        <v>7781</v>
      </c>
      <c r="C625" t="s">
        <v>140</v>
      </c>
      <c r="D625" t="s">
        <v>17</v>
      </c>
      <c r="E625">
        <v>2</v>
      </c>
      <c r="F625">
        <v>5275</v>
      </c>
      <c r="G625">
        <v>377</v>
      </c>
      <c r="H625" t="s">
        <v>15</v>
      </c>
      <c r="I625" s="2">
        <v>44977</v>
      </c>
      <c r="J625">
        <v>2</v>
      </c>
      <c r="K625" t="s">
        <v>130</v>
      </c>
    </row>
    <row r="626" spans="1:11" x14ac:dyDescent="0.2">
      <c r="A626" s="1">
        <v>624</v>
      </c>
      <c r="B626">
        <v>7781</v>
      </c>
      <c r="C626" t="s">
        <v>140</v>
      </c>
      <c r="D626" t="s">
        <v>17</v>
      </c>
      <c r="E626">
        <v>2</v>
      </c>
      <c r="F626">
        <v>5267</v>
      </c>
      <c r="G626">
        <v>395</v>
      </c>
      <c r="H626" t="s">
        <v>14</v>
      </c>
      <c r="I626" s="2">
        <v>44990</v>
      </c>
      <c r="J626">
        <v>3</v>
      </c>
      <c r="K626" t="s">
        <v>130</v>
      </c>
    </row>
    <row r="627" spans="1:11" x14ac:dyDescent="0.2">
      <c r="A627" s="1">
        <v>625</v>
      </c>
      <c r="B627">
        <v>7781</v>
      </c>
      <c r="C627" t="s">
        <v>140</v>
      </c>
      <c r="D627" t="s">
        <v>17</v>
      </c>
      <c r="E627">
        <v>2</v>
      </c>
      <c r="F627">
        <v>5222</v>
      </c>
      <c r="G627">
        <v>318</v>
      </c>
      <c r="H627" t="s">
        <v>12</v>
      </c>
      <c r="I627" s="2">
        <v>44939</v>
      </c>
      <c r="J627">
        <v>1</v>
      </c>
      <c r="K627" t="s">
        <v>130</v>
      </c>
    </row>
    <row r="628" spans="1:11" x14ac:dyDescent="0.2">
      <c r="A628" s="1">
        <v>626</v>
      </c>
      <c r="B628">
        <v>7690</v>
      </c>
      <c r="C628" t="s">
        <v>141</v>
      </c>
      <c r="D628" t="s">
        <v>17</v>
      </c>
      <c r="E628">
        <v>2</v>
      </c>
      <c r="F628">
        <v>5226</v>
      </c>
      <c r="G628">
        <v>932</v>
      </c>
      <c r="H628" t="s">
        <v>12</v>
      </c>
      <c r="I628" s="2">
        <v>44980</v>
      </c>
      <c r="J628">
        <v>2</v>
      </c>
      <c r="K628" t="s">
        <v>130</v>
      </c>
    </row>
    <row r="629" spans="1:11" x14ac:dyDescent="0.2">
      <c r="A629" s="1">
        <v>627</v>
      </c>
      <c r="B629">
        <v>7690</v>
      </c>
      <c r="C629" t="s">
        <v>141</v>
      </c>
      <c r="D629" t="s">
        <v>17</v>
      </c>
      <c r="E629">
        <v>2</v>
      </c>
      <c r="F629">
        <v>5236</v>
      </c>
      <c r="G629">
        <v>1092</v>
      </c>
      <c r="H629" t="s">
        <v>15</v>
      </c>
      <c r="I629" s="2">
        <v>45023</v>
      </c>
      <c r="J629">
        <v>4</v>
      </c>
      <c r="K629" t="s">
        <v>130</v>
      </c>
    </row>
    <row r="630" spans="1:11" x14ac:dyDescent="0.2">
      <c r="A630" s="1">
        <v>628</v>
      </c>
      <c r="B630">
        <v>7690</v>
      </c>
      <c r="C630" t="s">
        <v>141</v>
      </c>
      <c r="D630" t="s">
        <v>17</v>
      </c>
      <c r="E630">
        <v>2</v>
      </c>
      <c r="F630">
        <v>5275</v>
      </c>
      <c r="G630">
        <v>347</v>
      </c>
      <c r="H630" t="s">
        <v>14</v>
      </c>
      <c r="I630" s="2">
        <v>44989</v>
      </c>
      <c r="J630">
        <v>3</v>
      </c>
      <c r="K630" t="s">
        <v>130</v>
      </c>
    </row>
    <row r="631" spans="1:11" x14ac:dyDescent="0.2">
      <c r="A631" s="1">
        <v>629</v>
      </c>
      <c r="B631">
        <v>7690</v>
      </c>
      <c r="C631" t="s">
        <v>141</v>
      </c>
      <c r="D631" t="s">
        <v>17</v>
      </c>
      <c r="E631">
        <v>2</v>
      </c>
      <c r="F631">
        <v>5267</v>
      </c>
      <c r="G631">
        <v>578</v>
      </c>
      <c r="H631" t="s">
        <v>15</v>
      </c>
      <c r="I631" s="2">
        <v>44977</v>
      </c>
      <c r="J631">
        <v>2</v>
      </c>
      <c r="K631" t="s">
        <v>130</v>
      </c>
    </row>
    <row r="632" spans="1:11" x14ac:dyDescent="0.2">
      <c r="A632" s="1">
        <v>630</v>
      </c>
      <c r="B632">
        <v>7603</v>
      </c>
      <c r="C632" t="s">
        <v>142</v>
      </c>
      <c r="D632" t="s">
        <v>11</v>
      </c>
      <c r="E632">
        <v>2</v>
      </c>
      <c r="F632">
        <v>5260</v>
      </c>
      <c r="G632">
        <v>267</v>
      </c>
      <c r="H632" t="s">
        <v>12</v>
      </c>
      <c r="I632" s="2">
        <v>44957</v>
      </c>
      <c r="J632">
        <v>1</v>
      </c>
      <c r="K632" t="s">
        <v>130</v>
      </c>
    </row>
    <row r="633" spans="1:11" x14ac:dyDescent="0.2">
      <c r="A633" s="1">
        <v>631</v>
      </c>
      <c r="B633">
        <v>7603</v>
      </c>
      <c r="C633" t="s">
        <v>142</v>
      </c>
      <c r="D633" t="s">
        <v>11</v>
      </c>
      <c r="E633">
        <v>2</v>
      </c>
      <c r="F633">
        <v>5231</v>
      </c>
      <c r="G633">
        <v>920</v>
      </c>
      <c r="H633" t="s">
        <v>15</v>
      </c>
      <c r="I633" s="2">
        <v>44932</v>
      </c>
      <c r="J633">
        <v>1</v>
      </c>
      <c r="K633" t="s">
        <v>130</v>
      </c>
    </row>
    <row r="634" spans="1:11" x14ac:dyDescent="0.2">
      <c r="A634" s="1">
        <v>632</v>
      </c>
      <c r="B634">
        <v>7603</v>
      </c>
      <c r="C634" t="s">
        <v>142</v>
      </c>
      <c r="D634" t="s">
        <v>11</v>
      </c>
      <c r="E634">
        <v>2</v>
      </c>
      <c r="F634">
        <v>5201</v>
      </c>
      <c r="G634">
        <v>262</v>
      </c>
      <c r="H634" t="s">
        <v>15</v>
      </c>
      <c r="I634" s="2">
        <v>44978</v>
      </c>
      <c r="J634">
        <v>2</v>
      </c>
      <c r="K634" t="s">
        <v>130</v>
      </c>
    </row>
    <row r="635" spans="1:11" x14ac:dyDescent="0.2">
      <c r="A635" s="1">
        <v>633</v>
      </c>
      <c r="B635">
        <v>7603</v>
      </c>
      <c r="C635" t="s">
        <v>142</v>
      </c>
      <c r="D635" t="s">
        <v>11</v>
      </c>
      <c r="E635">
        <v>2</v>
      </c>
      <c r="F635">
        <v>5279</v>
      </c>
      <c r="G635">
        <v>1173</v>
      </c>
      <c r="H635" t="s">
        <v>15</v>
      </c>
      <c r="I635" s="2">
        <v>44939</v>
      </c>
      <c r="J635">
        <v>1</v>
      </c>
      <c r="K635" t="s">
        <v>130</v>
      </c>
    </row>
    <row r="636" spans="1:11" x14ac:dyDescent="0.2">
      <c r="A636" s="1">
        <v>634</v>
      </c>
      <c r="B636">
        <v>7603</v>
      </c>
      <c r="C636" t="s">
        <v>142</v>
      </c>
      <c r="D636" t="s">
        <v>11</v>
      </c>
      <c r="E636">
        <v>2</v>
      </c>
      <c r="F636">
        <v>5221</v>
      </c>
      <c r="G636">
        <v>242</v>
      </c>
      <c r="H636" t="s">
        <v>12</v>
      </c>
      <c r="I636" s="2">
        <v>44946</v>
      </c>
      <c r="J636">
        <v>1</v>
      </c>
      <c r="K636" t="s">
        <v>130</v>
      </c>
    </row>
    <row r="637" spans="1:11" x14ac:dyDescent="0.2">
      <c r="A637" s="1">
        <v>635</v>
      </c>
      <c r="B637">
        <v>7603</v>
      </c>
      <c r="C637" t="s">
        <v>142</v>
      </c>
      <c r="D637" t="s">
        <v>11</v>
      </c>
      <c r="E637">
        <v>2</v>
      </c>
      <c r="F637">
        <v>5280</v>
      </c>
      <c r="G637">
        <v>1097</v>
      </c>
      <c r="H637" t="s">
        <v>15</v>
      </c>
      <c r="I637" s="2">
        <v>44998</v>
      </c>
      <c r="J637">
        <v>3</v>
      </c>
      <c r="K637" t="s">
        <v>130</v>
      </c>
    </row>
    <row r="638" spans="1:11" x14ac:dyDescent="0.2">
      <c r="A638" s="1">
        <v>636</v>
      </c>
      <c r="B638">
        <v>7603</v>
      </c>
      <c r="C638" t="s">
        <v>142</v>
      </c>
      <c r="D638" t="s">
        <v>11</v>
      </c>
      <c r="E638">
        <v>2</v>
      </c>
      <c r="F638">
        <v>5241</v>
      </c>
      <c r="G638">
        <v>301</v>
      </c>
      <c r="H638" t="s">
        <v>12</v>
      </c>
      <c r="I638" s="2">
        <v>44929</v>
      </c>
      <c r="J638">
        <v>1</v>
      </c>
      <c r="K638" t="s">
        <v>130</v>
      </c>
    </row>
    <row r="639" spans="1:11" x14ac:dyDescent="0.2">
      <c r="A639" s="1">
        <v>637</v>
      </c>
      <c r="B639">
        <v>7603</v>
      </c>
      <c r="C639" t="s">
        <v>142</v>
      </c>
      <c r="D639" t="s">
        <v>11</v>
      </c>
      <c r="E639">
        <v>2</v>
      </c>
      <c r="F639">
        <v>5253</v>
      </c>
      <c r="G639">
        <v>1181</v>
      </c>
      <c r="H639" t="s">
        <v>15</v>
      </c>
      <c r="I639" s="2">
        <v>44942</v>
      </c>
      <c r="J639">
        <v>1</v>
      </c>
      <c r="K639" t="s">
        <v>130</v>
      </c>
    </row>
    <row r="640" spans="1:11" x14ac:dyDescent="0.2">
      <c r="A640" s="1">
        <v>638</v>
      </c>
      <c r="B640">
        <v>7679</v>
      </c>
      <c r="C640" t="s">
        <v>143</v>
      </c>
      <c r="D640" t="s">
        <v>11</v>
      </c>
      <c r="E640">
        <v>2</v>
      </c>
      <c r="F640">
        <v>5207</v>
      </c>
      <c r="G640">
        <v>499</v>
      </c>
      <c r="H640" t="s">
        <v>14</v>
      </c>
      <c r="I640" s="2">
        <v>45011</v>
      </c>
      <c r="J640">
        <v>3</v>
      </c>
      <c r="K640" t="s">
        <v>130</v>
      </c>
    </row>
    <row r="641" spans="1:11" x14ac:dyDescent="0.2">
      <c r="A641" s="1">
        <v>639</v>
      </c>
      <c r="B641">
        <v>7679</v>
      </c>
      <c r="C641" t="s">
        <v>143</v>
      </c>
      <c r="D641" t="s">
        <v>11</v>
      </c>
      <c r="E641">
        <v>2</v>
      </c>
      <c r="F641">
        <v>5285</v>
      </c>
      <c r="G641">
        <v>967</v>
      </c>
      <c r="H641" t="s">
        <v>14</v>
      </c>
      <c r="I641" s="2">
        <v>44975</v>
      </c>
      <c r="J641">
        <v>2</v>
      </c>
      <c r="K641" t="s">
        <v>130</v>
      </c>
    </row>
    <row r="642" spans="1:11" x14ac:dyDescent="0.2">
      <c r="A642" s="1">
        <v>640</v>
      </c>
      <c r="B642">
        <v>7679</v>
      </c>
      <c r="C642" t="s">
        <v>143</v>
      </c>
      <c r="D642" t="s">
        <v>11</v>
      </c>
      <c r="E642">
        <v>2</v>
      </c>
      <c r="F642">
        <v>5222</v>
      </c>
      <c r="G642">
        <v>657</v>
      </c>
      <c r="H642" t="s">
        <v>14</v>
      </c>
      <c r="I642" s="2">
        <v>44990</v>
      </c>
      <c r="J642">
        <v>3</v>
      </c>
      <c r="K642" t="s">
        <v>130</v>
      </c>
    </row>
    <row r="643" spans="1:11" x14ac:dyDescent="0.2">
      <c r="A643" s="1">
        <v>641</v>
      </c>
      <c r="B643">
        <v>7681</v>
      </c>
      <c r="C643" t="s">
        <v>144</v>
      </c>
      <c r="D643" t="s">
        <v>17</v>
      </c>
      <c r="E643">
        <v>2</v>
      </c>
      <c r="F643">
        <v>5225</v>
      </c>
      <c r="G643">
        <v>1023</v>
      </c>
      <c r="H643" t="s">
        <v>14</v>
      </c>
      <c r="I643" s="2">
        <v>44992</v>
      </c>
      <c r="J643">
        <v>3</v>
      </c>
      <c r="K643" t="s">
        <v>130</v>
      </c>
    </row>
    <row r="644" spans="1:11" x14ac:dyDescent="0.2">
      <c r="A644" s="1">
        <v>642</v>
      </c>
      <c r="B644">
        <v>7681</v>
      </c>
      <c r="C644" t="s">
        <v>144</v>
      </c>
      <c r="D644" t="s">
        <v>17</v>
      </c>
      <c r="E644">
        <v>2</v>
      </c>
      <c r="F644">
        <v>5268</v>
      </c>
      <c r="G644">
        <v>881</v>
      </c>
      <c r="H644" t="s">
        <v>15</v>
      </c>
      <c r="I644" s="2">
        <v>44945</v>
      </c>
      <c r="J644">
        <v>1</v>
      </c>
      <c r="K644" t="s">
        <v>130</v>
      </c>
    </row>
    <row r="645" spans="1:11" x14ac:dyDescent="0.2">
      <c r="A645" s="1">
        <v>643</v>
      </c>
      <c r="B645">
        <v>7681</v>
      </c>
      <c r="C645" t="s">
        <v>144</v>
      </c>
      <c r="D645" t="s">
        <v>17</v>
      </c>
      <c r="E645">
        <v>2</v>
      </c>
      <c r="F645">
        <v>5227</v>
      </c>
      <c r="G645">
        <v>642</v>
      </c>
      <c r="H645" t="s">
        <v>14</v>
      </c>
      <c r="I645" s="2">
        <v>44934</v>
      </c>
      <c r="J645">
        <v>1</v>
      </c>
      <c r="K645" t="s">
        <v>130</v>
      </c>
    </row>
    <row r="646" spans="1:11" x14ac:dyDescent="0.2">
      <c r="A646" s="1">
        <v>644</v>
      </c>
      <c r="B646">
        <v>7681</v>
      </c>
      <c r="C646" t="s">
        <v>144</v>
      </c>
      <c r="D646" t="s">
        <v>17</v>
      </c>
      <c r="E646">
        <v>2</v>
      </c>
      <c r="F646">
        <v>5242</v>
      </c>
      <c r="G646">
        <v>1039</v>
      </c>
      <c r="H646" t="s">
        <v>12</v>
      </c>
      <c r="I646" s="2">
        <v>44960</v>
      </c>
      <c r="J646">
        <v>2</v>
      </c>
      <c r="K646" t="s">
        <v>130</v>
      </c>
    </row>
    <row r="647" spans="1:11" x14ac:dyDescent="0.2">
      <c r="A647" s="1">
        <v>645</v>
      </c>
      <c r="B647">
        <v>7681</v>
      </c>
      <c r="C647" t="s">
        <v>144</v>
      </c>
      <c r="D647" t="s">
        <v>17</v>
      </c>
      <c r="E647">
        <v>2</v>
      </c>
      <c r="F647">
        <v>5226</v>
      </c>
      <c r="G647">
        <v>1173</v>
      </c>
      <c r="H647" t="s">
        <v>12</v>
      </c>
      <c r="I647" s="2">
        <v>44964</v>
      </c>
      <c r="J647">
        <v>2</v>
      </c>
      <c r="K647" t="s">
        <v>130</v>
      </c>
    </row>
    <row r="648" spans="1:11" x14ac:dyDescent="0.2">
      <c r="A648" s="1">
        <v>646</v>
      </c>
      <c r="B648">
        <v>7681</v>
      </c>
      <c r="C648" t="s">
        <v>144</v>
      </c>
      <c r="D648" t="s">
        <v>17</v>
      </c>
      <c r="E648">
        <v>2</v>
      </c>
      <c r="F648">
        <v>5219</v>
      </c>
      <c r="G648">
        <v>898</v>
      </c>
      <c r="H648" t="s">
        <v>15</v>
      </c>
      <c r="I648" s="2">
        <v>44995</v>
      </c>
      <c r="J648">
        <v>3</v>
      </c>
      <c r="K648" t="s">
        <v>130</v>
      </c>
    </row>
    <row r="649" spans="1:11" x14ac:dyDescent="0.2">
      <c r="A649" s="1">
        <v>647</v>
      </c>
      <c r="B649">
        <v>7745</v>
      </c>
      <c r="C649" t="s">
        <v>145</v>
      </c>
      <c r="D649" t="s">
        <v>17</v>
      </c>
      <c r="E649">
        <v>2</v>
      </c>
      <c r="F649">
        <v>5201</v>
      </c>
      <c r="G649">
        <v>971</v>
      </c>
      <c r="H649" t="s">
        <v>12</v>
      </c>
      <c r="I649" s="2">
        <v>44955</v>
      </c>
      <c r="J649">
        <v>1</v>
      </c>
      <c r="K649" t="s">
        <v>130</v>
      </c>
    </row>
    <row r="650" spans="1:11" x14ac:dyDescent="0.2">
      <c r="A650" s="1">
        <v>648</v>
      </c>
      <c r="B650">
        <v>7745</v>
      </c>
      <c r="C650" t="s">
        <v>145</v>
      </c>
      <c r="D650" t="s">
        <v>17</v>
      </c>
      <c r="E650">
        <v>2</v>
      </c>
      <c r="F650">
        <v>5285</v>
      </c>
      <c r="G650">
        <v>1198</v>
      </c>
      <c r="H650" t="s">
        <v>14</v>
      </c>
      <c r="I650" s="2">
        <v>45006</v>
      </c>
      <c r="J650">
        <v>3</v>
      </c>
      <c r="K650" t="s">
        <v>130</v>
      </c>
    </row>
    <row r="651" spans="1:11" x14ac:dyDescent="0.2">
      <c r="A651" s="1">
        <v>649</v>
      </c>
      <c r="B651">
        <v>7745</v>
      </c>
      <c r="C651" t="s">
        <v>145</v>
      </c>
      <c r="D651" t="s">
        <v>17</v>
      </c>
      <c r="E651">
        <v>2</v>
      </c>
      <c r="F651">
        <v>5278</v>
      </c>
      <c r="G651">
        <v>1156</v>
      </c>
      <c r="H651" t="s">
        <v>15</v>
      </c>
      <c r="I651" s="2">
        <v>44928</v>
      </c>
      <c r="J651">
        <v>1</v>
      </c>
      <c r="K651" t="s">
        <v>130</v>
      </c>
    </row>
    <row r="652" spans="1:11" x14ac:dyDescent="0.2">
      <c r="A652" s="1">
        <v>650</v>
      </c>
      <c r="B652">
        <v>7745</v>
      </c>
      <c r="C652" t="s">
        <v>145</v>
      </c>
      <c r="D652" t="s">
        <v>17</v>
      </c>
      <c r="E652">
        <v>2</v>
      </c>
      <c r="F652">
        <v>5241</v>
      </c>
      <c r="G652">
        <v>742</v>
      </c>
      <c r="H652" t="s">
        <v>14</v>
      </c>
      <c r="I652" s="2">
        <v>44936</v>
      </c>
      <c r="J652">
        <v>1</v>
      </c>
      <c r="K652" t="s">
        <v>130</v>
      </c>
    </row>
    <row r="653" spans="1:11" x14ac:dyDescent="0.2">
      <c r="A653" s="1">
        <v>651</v>
      </c>
      <c r="B653">
        <v>7745</v>
      </c>
      <c r="C653" t="s">
        <v>145</v>
      </c>
      <c r="D653" t="s">
        <v>17</v>
      </c>
      <c r="E653">
        <v>2</v>
      </c>
      <c r="F653">
        <v>5241</v>
      </c>
      <c r="G653">
        <v>1049</v>
      </c>
      <c r="H653" t="s">
        <v>12</v>
      </c>
      <c r="I653" s="2">
        <v>44964</v>
      </c>
      <c r="J653">
        <v>2</v>
      </c>
      <c r="K653" t="s">
        <v>130</v>
      </c>
    </row>
    <row r="654" spans="1:11" x14ac:dyDescent="0.2">
      <c r="A654" s="1">
        <v>652</v>
      </c>
      <c r="B654">
        <v>7745</v>
      </c>
      <c r="C654" t="s">
        <v>145</v>
      </c>
      <c r="D654" t="s">
        <v>17</v>
      </c>
      <c r="E654">
        <v>2</v>
      </c>
      <c r="F654">
        <v>5270</v>
      </c>
      <c r="G654">
        <v>294</v>
      </c>
      <c r="H654" t="s">
        <v>14</v>
      </c>
      <c r="I654" s="2">
        <v>44999</v>
      </c>
      <c r="J654">
        <v>3</v>
      </c>
      <c r="K654" t="s">
        <v>130</v>
      </c>
    </row>
    <row r="655" spans="1:11" x14ac:dyDescent="0.2">
      <c r="A655" s="1">
        <v>653</v>
      </c>
      <c r="B655">
        <v>7683</v>
      </c>
      <c r="C655" t="s">
        <v>146</v>
      </c>
      <c r="D655" t="s">
        <v>11</v>
      </c>
      <c r="E655">
        <v>2</v>
      </c>
      <c r="F655">
        <v>5220</v>
      </c>
      <c r="G655">
        <v>466</v>
      </c>
      <c r="H655" t="s">
        <v>15</v>
      </c>
      <c r="I655" s="2">
        <v>44969</v>
      </c>
      <c r="J655">
        <v>2</v>
      </c>
      <c r="K655" t="s">
        <v>130</v>
      </c>
    </row>
    <row r="656" spans="1:11" x14ac:dyDescent="0.2">
      <c r="A656" s="1">
        <v>654</v>
      </c>
      <c r="B656">
        <v>7683</v>
      </c>
      <c r="C656" t="s">
        <v>146</v>
      </c>
      <c r="D656" t="s">
        <v>11</v>
      </c>
      <c r="E656">
        <v>2</v>
      </c>
      <c r="F656">
        <v>5253</v>
      </c>
      <c r="G656">
        <v>514</v>
      </c>
      <c r="H656" t="s">
        <v>15</v>
      </c>
      <c r="I656" s="2">
        <v>44990</v>
      </c>
      <c r="J656">
        <v>3</v>
      </c>
      <c r="K656" t="s">
        <v>130</v>
      </c>
    </row>
    <row r="657" spans="1:11" x14ac:dyDescent="0.2">
      <c r="A657" s="1">
        <v>655</v>
      </c>
      <c r="B657">
        <v>7683</v>
      </c>
      <c r="C657" t="s">
        <v>146</v>
      </c>
      <c r="D657" t="s">
        <v>11</v>
      </c>
      <c r="E657">
        <v>2</v>
      </c>
      <c r="F657">
        <v>5264</v>
      </c>
      <c r="G657">
        <v>802</v>
      </c>
      <c r="H657" t="s">
        <v>12</v>
      </c>
      <c r="I657" s="2">
        <v>44948</v>
      </c>
      <c r="J657">
        <v>1</v>
      </c>
      <c r="K657" t="s">
        <v>130</v>
      </c>
    </row>
    <row r="658" spans="1:11" x14ac:dyDescent="0.2">
      <c r="A658" s="1">
        <v>656</v>
      </c>
      <c r="B658">
        <v>7683</v>
      </c>
      <c r="C658" t="s">
        <v>146</v>
      </c>
      <c r="D658" t="s">
        <v>11</v>
      </c>
      <c r="E658">
        <v>2</v>
      </c>
      <c r="F658">
        <v>5287</v>
      </c>
      <c r="G658">
        <v>599</v>
      </c>
      <c r="H658" t="s">
        <v>12</v>
      </c>
      <c r="I658" s="2">
        <v>44981</v>
      </c>
      <c r="J658">
        <v>2</v>
      </c>
      <c r="K658" t="s">
        <v>130</v>
      </c>
    </row>
    <row r="659" spans="1:11" x14ac:dyDescent="0.2">
      <c r="A659" s="1">
        <v>657</v>
      </c>
      <c r="B659">
        <v>7752</v>
      </c>
      <c r="C659" t="s">
        <v>147</v>
      </c>
      <c r="D659" t="s">
        <v>17</v>
      </c>
      <c r="E659">
        <v>2</v>
      </c>
      <c r="F659">
        <v>5214</v>
      </c>
      <c r="G659">
        <v>456</v>
      </c>
      <c r="H659" t="s">
        <v>12</v>
      </c>
      <c r="I659" s="2">
        <v>44979</v>
      </c>
      <c r="J659">
        <v>2</v>
      </c>
      <c r="K659" t="s">
        <v>130</v>
      </c>
    </row>
    <row r="660" spans="1:11" x14ac:dyDescent="0.2">
      <c r="A660" s="1">
        <v>658</v>
      </c>
      <c r="B660">
        <v>7752</v>
      </c>
      <c r="C660" t="s">
        <v>147</v>
      </c>
      <c r="D660" t="s">
        <v>17</v>
      </c>
      <c r="E660">
        <v>2</v>
      </c>
      <c r="F660">
        <v>5269</v>
      </c>
      <c r="G660">
        <v>485</v>
      </c>
      <c r="H660" t="s">
        <v>15</v>
      </c>
      <c r="I660" s="2">
        <v>45010</v>
      </c>
      <c r="J660">
        <v>3</v>
      </c>
      <c r="K660" t="s">
        <v>130</v>
      </c>
    </row>
    <row r="661" spans="1:11" x14ac:dyDescent="0.2">
      <c r="A661" s="1">
        <v>659</v>
      </c>
      <c r="B661">
        <v>7768</v>
      </c>
      <c r="C661" t="s">
        <v>148</v>
      </c>
      <c r="D661" t="s">
        <v>17</v>
      </c>
      <c r="E661">
        <v>2</v>
      </c>
      <c r="F661">
        <v>5216</v>
      </c>
      <c r="G661">
        <v>938</v>
      </c>
      <c r="H661" t="s">
        <v>12</v>
      </c>
      <c r="I661" s="2">
        <v>44935</v>
      </c>
      <c r="J661">
        <v>1</v>
      </c>
      <c r="K661" t="s">
        <v>130</v>
      </c>
    </row>
    <row r="662" spans="1:11" x14ac:dyDescent="0.2">
      <c r="A662" s="1">
        <v>660</v>
      </c>
      <c r="B662">
        <v>7768</v>
      </c>
      <c r="C662" t="s">
        <v>148</v>
      </c>
      <c r="D662" t="s">
        <v>17</v>
      </c>
      <c r="E662">
        <v>2</v>
      </c>
      <c r="F662">
        <v>5206</v>
      </c>
      <c r="G662">
        <v>236</v>
      </c>
      <c r="H662" t="s">
        <v>12</v>
      </c>
      <c r="I662" s="2">
        <v>44952</v>
      </c>
      <c r="J662">
        <v>1</v>
      </c>
      <c r="K662" t="s">
        <v>130</v>
      </c>
    </row>
    <row r="663" spans="1:11" x14ac:dyDescent="0.2">
      <c r="A663" s="1">
        <v>661</v>
      </c>
      <c r="B663">
        <v>7768</v>
      </c>
      <c r="C663" t="s">
        <v>148</v>
      </c>
      <c r="D663" t="s">
        <v>17</v>
      </c>
      <c r="E663">
        <v>2</v>
      </c>
      <c r="F663">
        <v>5248</v>
      </c>
      <c r="G663">
        <v>509</v>
      </c>
      <c r="H663" t="s">
        <v>14</v>
      </c>
      <c r="I663" s="2">
        <v>44953</v>
      </c>
      <c r="J663">
        <v>1</v>
      </c>
      <c r="K663" t="s">
        <v>130</v>
      </c>
    </row>
    <row r="664" spans="1:11" x14ac:dyDescent="0.2">
      <c r="A664" s="1">
        <v>662</v>
      </c>
      <c r="B664">
        <v>7768</v>
      </c>
      <c r="C664" t="s">
        <v>148</v>
      </c>
      <c r="D664" t="s">
        <v>17</v>
      </c>
      <c r="E664">
        <v>2</v>
      </c>
      <c r="F664">
        <v>5264</v>
      </c>
      <c r="G664">
        <v>1125</v>
      </c>
      <c r="H664" t="s">
        <v>14</v>
      </c>
      <c r="I664" s="2">
        <v>44989</v>
      </c>
      <c r="J664">
        <v>3</v>
      </c>
      <c r="K664" t="s">
        <v>130</v>
      </c>
    </row>
    <row r="665" spans="1:11" x14ac:dyDescent="0.2">
      <c r="A665" s="1">
        <v>663</v>
      </c>
      <c r="B665">
        <v>7768</v>
      </c>
      <c r="C665" t="s">
        <v>148</v>
      </c>
      <c r="D665" t="s">
        <v>17</v>
      </c>
      <c r="E665">
        <v>2</v>
      </c>
      <c r="F665">
        <v>5274</v>
      </c>
      <c r="G665">
        <v>470</v>
      </c>
      <c r="H665" t="s">
        <v>14</v>
      </c>
      <c r="I665" s="2">
        <v>44960</v>
      </c>
      <c r="J665">
        <v>2</v>
      </c>
      <c r="K665" t="s">
        <v>130</v>
      </c>
    </row>
    <row r="666" spans="1:11" x14ac:dyDescent="0.2">
      <c r="A666" s="1">
        <v>664</v>
      </c>
      <c r="B666">
        <v>7730</v>
      </c>
      <c r="C666" t="s">
        <v>149</v>
      </c>
      <c r="D666" t="s">
        <v>11</v>
      </c>
      <c r="E666">
        <v>2</v>
      </c>
      <c r="F666">
        <v>5203</v>
      </c>
      <c r="G666">
        <v>612</v>
      </c>
      <c r="H666" t="s">
        <v>12</v>
      </c>
      <c r="I666" s="2">
        <v>44940</v>
      </c>
      <c r="J666">
        <v>1</v>
      </c>
      <c r="K666" t="s">
        <v>130</v>
      </c>
    </row>
    <row r="667" spans="1:11" x14ac:dyDescent="0.2">
      <c r="A667" s="1">
        <v>665</v>
      </c>
      <c r="B667">
        <v>7730</v>
      </c>
      <c r="C667" t="s">
        <v>149</v>
      </c>
      <c r="D667" t="s">
        <v>11</v>
      </c>
      <c r="E667">
        <v>2</v>
      </c>
      <c r="F667">
        <v>5281</v>
      </c>
      <c r="G667">
        <v>884</v>
      </c>
      <c r="H667" t="s">
        <v>12</v>
      </c>
      <c r="I667" s="2">
        <v>44954</v>
      </c>
      <c r="J667">
        <v>1</v>
      </c>
      <c r="K667" t="s">
        <v>130</v>
      </c>
    </row>
    <row r="668" spans="1:11" x14ac:dyDescent="0.2">
      <c r="A668" s="1">
        <v>666</v>
      </c>
      <c r="B668">
        <v>7730</v>
      </c>
      <c r="C668" t="s">
        <v>149</v>
      </c>
      <c r="D668" t="s">
        <v>11</v>
      </c>
      <c r="E668">
        <v>2</v>
      </c>
      <c r="F668">
        <v>5263</v>
      </c>
      <c r="G668">
        <v>1132</v>
      </c>
      <c r="H668" t="s">
        <v>15</v>
      </c>
      <c r="I668" s="2">
        <v>44967</v>
      </c>
      <c r="J668">
        <v>2</v>
      </c>
      <c r="K668" t="s">
        <v>130</v>
      </c>
    </row>
    <row r="669" spans="1:11" x14ac:dyDescent="0.2">
      <c r="A669" s="1">
        <v>667</v>
      </c>
      <c r="B669">
        <v>7730</v>
      </c>
      <c r="C669" t="s">
        <v>149</v>
      </c>
      <c r="D669" t="s">
        <v>11</v>
      </c>
      <c r="E669">
        <v>2</v>
      </c>
      <c r="F669">
        <v>5281</v>
      </c>
      <c r="G669">
        <v>1107</v>
      </c>
      <c r="H669" t="s">
        <v>12</v>
      </c>
      <c r="I669" s="2">
        <v>45001</v>
      </c>
      <c r="J669">
        <v>3</v>
      </c>
      <c r="K669" t="s">
        <v>130</v>
      </c>
    </row>
    <row r="670" spans="1:11" x14ac:dyDescent="0.2">
      <c r="A670" s="1">
        <v>668</v>
      </c>
      <c r="B670">
        <v>7730</v>
      </c>
      <c r="C670" t="s">
        <v>149</v>
      </c>
      <c r="D670" t="s">
        <v>11</v>
      </c>
      <c r="E670">
        <v>2</v>
      </c>
      <c r="F670">
        <v>5221</v>
      </c>
      <c r="G670">
        <v>675</v>
      </c>
      <c r="H670" t="s">
        <v>12</v>
      </c>
      <c r="I670" s="2">
        <v>44962</v>
      </c>
      <c r="J670">
        <v>2</v>
      </c>
      <c r="K670" t="s">
        <v>130</v>
      </c>
    </row>
    <row r="671" spans="1:11" x14ac:dyDescent="0.2">
      <c r="A671" s="1">
        <v>669</v>
      </c>
      <c r="B671">
        <v>7730</v>
      </c>
      <c r="C671" t="s">
        <v>149</v>
      </c>
      <c r="D671" t="s">
        <v>11</v>
      </c>
      <c r="E671">
        <v>2</v>
      </c>
      <c r="F671">
        <v>5269</v>
      </c>
      <c r="G671">
        <v>610</v>
      </c>
      <c r="H671" t="s">
        <v>15</v>
      </c>
      <c r="I671" s="2">
        <v>44984</v>
      </c>
      <c r="J671">
        <v>2</v>
      </c>
      <c r="K671" t="s">
        <v>130</v>
      </c>
    </row>
    <row r="672" spans="1:11" x14ac:dyDescent="0.2">
      <c r="A672" s="1">
        <v>670</v>
      </c>
      <c r="B672">
        <v>7730</v>
      </c>
      <c r="C672" t="s">
        <v>149</v>
      </c>
      <c r="D672" t="s">
        <v>11</v>
      </c>
      <c r="E672">
        <v>2</v>
      </c>
      <c r="F672">
        <v>5228</v>
      </c>
      <c r="G672">
        <v>1149</v>
      </c>
      <c r="H672" t="s">
        <v>12</v>
      </c>
      <c r="I672" s="2">
        <v>44980</v>
      </c>
      <c r="J672">
        <v>2</v>
      </c>
      <c r="K672" t="s">
        <v>130</v>
      </c>
    </row>
    <row r="673" spans="1:11" x14ac:dyDescent="0.2">
      <c r="A673" s="1">
        <v>671</v>
      </c>
      <c r="B673">
        <v>7730</v>
      </c>
      <c r="C673" t="s">
        <v>149</v>
      </c>
      <c r="D673" t="s">
        <v>11</v>
      </c>
      <c r="E673">
        <v>2</v>
      </c>
      <c r="F673">
        <v>5275</v>
      </c>
      <c r="G673">
        <v>439</v>
      </c>
      <c r="H673" t="s">
        <v>12</v>
      </c>
      <c r="I673" s="2">
        <v>44978</v>
      </c>
      <c r="J673">
        <v>2</v>
      </c>
      <c r="K673" t="s">
        <v>130</v>
      </c>
    </row>
    <row r="674" spans="1:11" x14ac:dyDescent="0.2">
      <c r="A674" s="1">
        <v>672</v>
      </c>
      <c r="B674">
        <v>7730</v>
      </c>
      <c r="C674" t="s">
        <v>149</v>
      </c>
      <c r="D674" t="s">
        <v>11</v>
      </c>
      <c r="E674">
        <v>2</v>
      </c>
      <c r="F674">
        <v>5201</v>
      </c>
      <c r="G674">
        <v>636</v>
      </c>
      <c r="H674" t="s">
        <v>15</v>
      </c>
      <c r="I674" s="2">
        <v>44927</v>
      </c>
      <c r="J674">
        <v>1</v>
      </c>
      <c r="K674" t="s">
        <v>130</v>
      </c>
    </row>
    <row r="675" spans="1:11" x14ac:dyDescent="0.2">
      <c r="A675" s="1">
        <v>673</v>
      </c>
      <c r="B675">
        <v>7640</v>
      </c>
      <c r="C675" t="s">
        <v>150</v>
      </c>
      <c r="D675" t="s">
        <v>17</v>
      </c>
      <c r="E675">
        <v>2</v>
      </c>
      <c r="F675">
        <v>5225</v>
      </c>
      <c r="G675">
        <v>628</v>
      </c>
      <c r="H675" t="s">
        <v>12</v>
      </c>
      <c r="I675" s="2">
        <v>44972</v>
      </c>
      <c r="J675">
        <v>2</v>
      </c>
      <c r="K675" t="s">
        <v>130</v>
      </c>
    </row>
    <row r="676" spans="1:11" x14ac:dyDescent="0.2">
      <c r="A676" s="1">
        <v>674</v>
      </c>
      <c r="B676">
        <v>7640</v>
      </c>
      <c r="C676" t="s">
        <v>150</v>
      </c>
      <c r="D676" t="s">
        <v>17</v>
      </c>
      <c r="E676">
        <v>2</v>
      </c>
      <c r="F676">
        <v>5232</v>
      </c>
      <c r="G676">
        <v>1180</v>
      </c>
      <c r="H676" t="s">
        <v>12</v>
      </c>
      <c r="I676" s="2">
        <v>44951</v>
      </c>
      <c r="J676">
        <v>1</v>
      </c>
      <c r="K676" t="s">
        <v>130</v>
      </c>
    </row>
    <row r="677" spans="1:11" x14ac:dyDescent="0.2">
      <c r="A677" s="1">
        <v>675</v>
      </c>
      <c r="B677">
        <v>7640</v>
      </c>
      <c r="C677" t="s">
        <v>150</v>
      </c>
      <c r="D677" t="s">
        <v>17</v>
      </c>
      <c r="E677">
        <v>2</v>
      </c>
      <c r="F677">
        <v>5283</v>
      </c>
      <c r="G677">
        <v>626</v>
      </c>
      <c r="H677" t="s">
        <v>12</v>
      </c>
      <c r="I677" s="2">
        <v>44951</v>
      </c>
      <c r="J677">
        <v>1</v>
      </c>
      <c r="K677" t="s">
        <v>130</v>
      </c>
    </row>
    <row r="678" spans="1:11" x14ac:dyDescent="0.2">
      <c r="A678" s="1">
        <v>676</v>
      </c>
      <c r="B678">
        <v>7640</v>
      </c>
      <c r="C678" t="s">
        <v>150</v>
      </c>
      <c r="D678" t="s">
        <v>17</v>
      </c>
      <c r="E678">
        <v>2</v>
      </c>
      <c r="F678">
        <v>5209</v>
      </c>
      <c r="G678">
        <v>629</v>
      </c>
      <c r="H678" t="s">
        <v>12</v>
      </c>
      <c r="I678" s="2">
        <v>45018</v>
      </c>
      <c r="J678">
        <v>4</v>
      </c>
      <c r="K678" t="s">
        <v>130</v>
      </c>
    </row>
    <row r="679" spans="1:11" x14ac:dyDescent="0.2">
      <c r="A679" s="1">
        <v>677</v>
      </c>
      <c r="B679">
        <v>7640</v>
      </c>
      <c r="C679" t="s">
        <v>150</v>
      </c>
      <c r="D679" t="s">
        <v>17</v>
      </c>
      <c r="E679">
        <v>2</v>
      </c>
      <c r="F679">
        <v>5231</v>
      </c>
      <c r="G679">
        <v>1142</v>
      </c>
      <c r="H679" t="s">
        <v>14</v>
      </c>
      <c r="I679" s="2">
        <v>44988</v>
      </c>
      <c r="J679">
        <v>3</v>
      </c>
      <c r="K679" t="s">
        <v>130</v>
      </c>
    </row>
    <row r="680" spans="1:11" x14ac:dyDescent="0.2">
      <c r="A680" s="1">
        <v>678</v>
      </c>
      <c r="B680">
        <v>7640</v>
      </c>
      <c r="C680" t="s">
        <v>150</v>
      </c>
      <c r="D680" t="s">
        <v>17</v>
      </c>
      <c r="E680">
        <v>2</v>
      </c>
      <c r="F680">
        <v>5268</v>
      </c>
      <c r="G680">
        <v>601</v>
      </c>
      <c r="H680" t="s">
        <v>12</v>
      </c>
      <c r="I680" s="2">
        <v>44942</v>
      </c>
      <c r="J680">
        <v>1</v>
      </c>
      <c r="K680" t="s">
        <v>130</v>
      </c>
    </row>
    <row r="681" spans="1:11" x14ac:dyDescent="0.2">
      <c r="A681" s="1">
        <v>679</v>
      </c>
      <c r="B681">
        <v>7712</v>
      </c>
      <c r="C681" t="s">
        <v>151</v>
      </c>
      <c r="D681" t="s">
        <v>139</v>
      </c>
      <c r="E681">
        <v>2</v>
      </c>
      <c r="F681">
        <v>5274</v>
      </c>
      <c r="G681">
        <v>970</v>
      </c>
      <c r="H681" t="s">
        <v>12</v>
      </c>
      <c r="I681" s="2">
        <v>44963</v>
      </c>
      <c r="J681">
        <v>2</v>
      </c>
      <c r="K681" t="s">
        <v>130</v>
      </c>
    </row>
    <row r="682" spans="1:11" x14ac:dyDescent="0.2">
      <c r="A682" s="1">
        <v>680</v>
      </c>
      <c r="B682">
        <v>7712</v>
      </c>
      <c r="C682" t="s">
        <v>151</v>
      </c>
      <c r="D682" t="s">
        <v>139</v>
      </c>
      <c r="E682">
        <v>2</v>
      </c>
      <c r="F682">
        <v>5282</v>
      </c>
      <c r="G682">
        <v>951</v>
      </c>
      <c r="H682" t="s">
        <v>15</v>
      </c>
      <c r="I682" s="2">
        <v>44976</v>
      </c>
      <c r="J682">
        <v>2</v>
      </c>
      <c r="K682" t="s">
        <v>130</v>
      </c>
    </row>
    <row r="683" spans="1:11" x14ac:dyDescent="0.2">
      <c r="A683" s="1">
        <v>681</v>
      </c>
      <c r="B683">
        <v>7712</v>
      </c>
      <c r="C683" t="s">
        <v>151</v>
      </c>
      <c r="D683" t="s">
        <v>139</v>
      </c>
      <c r="E683">
        <v>2</v>
      </c>
      <c r="F683">
        <v>5250</v>
      </c>
      <c r="G683">
        <v>433</v>
      </c>
      <c r="H683" t="s">
        <v>15</v>
      </c>
      <c r="I683" s="2">
        <v>45020</v>
      </c>
      <c r="J683">
        <v>4</v>
      </c>
      <c r="K683" t="s">
        <v>130</v>
      </c>
    </row>
    <row r="684" spans="1:11" x14ac:dyDescent="0.2">
      <c r="A684" s="1">
        <v>682</v>
      </c>
      <c r="B684">
        <v>7712</v>
      </c>
      <c r="C684" t="s">
        <v>151</v>
      </c>
      <c r="D684" t="s">
        <v>139</v>
      </c>
      <c r="E684">
        <v>2</v>
      </c>
      <c r="F684">
        <v>5260</v>
      </c>
      <c r="G684">
        <v>902</v>
      </c>
      <c r="H684" t="s">
        <v>14</v>
      </c>
      <c r="I684" s="2">
        <v>44946</v>
      </c>
      <c r="J684">
        <v>1</v>
      </c>
      <c r="K684" t="s">
        <v>130</v>
      </c>
    </row>
    <row r="685" spans="1:11" x14ac:dyDescent="0.2">
      <c r="A685" s="1">
        <v>683</v>
      </c>
      <c r="B685">
        <v>7712</v>
      </c>
      <c r="C685" t="s">
        <v>151</v>
      </c>
      <c r="D685" t="s">
        <v>139</v>
      </c>
      <c r="E685">
        <v>2</v>
      </c>
      <c r="F685">
        <v>5259</v>
      </c>
      <c r="G685">
        <v>443</v>
      </c>
      <c r="H685" t="s">
        <v>14</v>
      </c>
      <c r="I685" s="2">
        <v>44981</v>
      </c>
      <c r="J685">
        <v>2</v>
      </c>
      <c r="K685" t="s">
        <v>130</v>
      </c>
    </row>
    <row r="686" spans="1:11" x14ac:dyDescent="0.2">
      <c r="A686" s="1">
        <v>684</v>
      </c>
      <c r="B686">
        <v>7641</v>
      </c>
      <c r="C686" t="s">
        <v>152</v>
      </c>
      <c r="D686" t="s">
        <v>17</v>
      </c>
      <c r="E686">
        <v>2</v>
      </c>
      <c r="F686">
        <v>5212</v>
      </c>
      <c r="G686">
        <v>262</v>
      </c>
      <c r="H686" t="s">
        <v>14</v>
      </c>
      <c r="I686" s="2">
        <v>44948</v>
      </c>
      <c r="J686">
        <v>1</v>
      </c>
      <c r="K686" t="s">
        <v>130</v>
      </c>
    </row>
    <row r="687" spans="1:11" x14ac:dyDescent="0.2">
      <c r="A687" s="1">
        <v>685</v>
      </c>
      <c r="B687">
        <v>7641</v>
      </c>
      <c r="C687" t="s">
        <v>152</v>
      </c>
      <c r="D687" t="s">
        <v>17</v>
      </c>
      <c r="E687">
        <v>2</v>
      </c>
      <c r="F687">
        <v>5224</v>
      </c>
      <c r="G687">
        <v>824</v>
      </c>
      <c r="H687" t="s">
        <v>15</v>
      </c>
      <c r="I687" s="2">
        <v>45014</v>
      </c>
      <c r="J687">
        <v>3</v>
      </c>
      <c r="K687" t="s">
        <v>130</v>
      </c>
    </row>
    <row r="688" spans="1:11" x14ac:dyDescent="0.2">
      <c r="A688" s="1">
        <v>686</v>
      </c>
      <c r="B688">
        <v>7641</v>
      </c>
      <c r="C688" t="s">
        <v>152</v>
      </c>
      <c r="D688" t="s">
        <v>17</v>
      </c>
      <c r="E688">
        <v>2</v>
      </c>
      <c r="F688">
        <v>5202</v>
      </c>
      <c r="G688">
        <v>503</v>
      </c>
      <c r="H688" t="s">
        <v>14</v>
      </c>
      <c r="I688" s="2">
        <v>44972</v>
      </c>
      <c r="J688">
        <v>2</v>
      </c>
      <c r="K688" t="s">
        <v>130</v>
      </c>
    </row>
    <row r="689" spans="1:11" x14ac:dyDescent="0.2">
      <c r="A689" s="1">
        <v>687</v>
      </c>
      <c r="B689">
        <v>7641</v>
      </c>
      <c r="C689" t="s">
        <v>152</v>
      </c>
      <c r="D689" t="s">
        <v>17</v>
      </c>
      <c r="E689">
        <v>2</v>
      </c>
      <c r="F689">
        <v>5210</v>
      </c>
      <c r="G689">
        <v>773</v>
      </c>
      <c r="H689" t="s">
        <v>12</v>
      </c>
      <c r="I689" s="2">
        <v>44980</v>
      </c>
      <c r="J689">
        <v>2</v>
      </c>
      <c r="K689" t="s">
        <v>130</v>
      </c>
    </row>
    <row r="690" spans="1:11" x14ac:dyDescent="0.2">
      <c r="A690" s="1">
        <v>688</v>
      </c>
      <c r="B690">
        <v>7641</v>
      </c>
      <c r="C690" t="s">
        <v>152</v>
      </c>
      <c r="D690" t="s">
        <v>17</v>
      </c>
      <c r="E690">
        <v>2</v>
      </c>
      <c r="F690">
        <v>5257</v>
      </c>
      <c r="G690">
        <v>949</v>
      </c>
      <c r="H690" t="s">
        <v>12</v>
      </c>
      <c r="I690" s="2">
        <v>44984</v>
      </c>
      <c r="J690">
        <v>2</v>
      </c>
      <c r="K690" t="s">
        <v>130</v>
      </c>
    </row>
    <row r="691" spans="1:11" x14ac:dyDescent="0.2">
      <c r="A691" s="1">
        <v>689</v>
      </c>
      <c r="B691">
        <v>7759</v>
      </c>
      <c r="C691" t="s">
        <v>153</v>
      </c>
      <c r="D691" t="s">
        <v>23</v>
      </c>
      <c r="E691">
        <v>2</v>
      </c>
      <c r="F691">
        <v>5255</v>
      </c>
      <c r="G691">
        <v>915</v>
      </c>
      <c r="H691" t="s">
        <v>15</v>
      </c>
      <c r="I691" s="2">
        <v>44949</v>
      </c>
      <c r="J691">
        <v>1</v>
      </c>
      <c r="K691" t="s">
        <v>130</v>
      </c>
    </row>
    <row r="692" spans="1:11" x14ac:dyDescent="0.2">
      <c r="A692" s="1">
        <v>690</v>
      </c>
      <c r="B692">
        <v>7759</v>
      </c>
      <c r="C692" t="s">
        <v>153</v>
      </c>
      <c r="D692" t="s">
        <v>23</v>
      </c>
      <c r="E692">
        <v>2</v>
      </c>
      <c r="F692">
        <v>5219</v>
      </c>
      <c r="G692">
        <v>303</v>
      </c>
      <c r="H692" t="s">
        <v>12</v>
      </c>
      <c r="I692" s="2">
        <v>44953</v>
      </c>
      <c r="J692">
        <v>1</v>
      </c>
      <c r="K692" t="s">
        <v>130</v>
      </c>
    </row>
    <row r="693" spans="1:11" x14ac:dyDescent="0.2">
      <c r="A693" s="1">
        <v>691</v>
      </c>
      <c r="B693">
        <v>7759</v>
      </c>
      <c r="C693" t="s">
        <v>153</v>
      </c>
      <c r="D693" t="s">
        <v>23</v>
      </c>
      <c r="E693">
        <v>2</v>
      </c>
      <c r="F693">
        <v>5238</v>
      </c>
      <c r="G693">
        <v>942</v>
      </c>
      <c r="H693" t="s">
        <v>14</v>
      </c>
      <c r="I693" s="2">
        <v>45010</v>
      </c>
      <c r="J693">
        <v>3</v>
      </c>
      <c r="K693" t="s">
        <v>130</v>
      </c>
    </row>
    <row r="694" spans="1:11" x14ac:dyDescent="0.2">
      <c r="A694" s="1">
        <v>692</v>
      </c>
      <c r="B694">
        <v>7759</v>
      </c>
      <c r="C694" t="s">
        <v>153</v>
      </c>
      <c r="D694" t="s">
        <v>23</v>
      </c>
      <c r="E694">
        <v>2</v>
      </c>
      <c r="F694">
        <v>5280</v>
      </c>
      <c r="G694">
        <v>641</v>
      </c>
      <c r="H694" t="s">
        <v>12</v>
      </c>
      <c r="I694" s="2">
        <v>44995</v>
      </c>
      <c r="J694">
        <v>3</v>
      </c>
      <c r="K694" t="s">
        <v>130</v>
      </c>
    </row>
    <row r="695" spans="1:11" x14ac:dyDescent="0.2">
      <c r="A695" s="1">
        <v>693</v>
      </c>
      <c r="B695">
        <v>7759</v>
      </c>
      <c r="C695" t="s">
        <v>153</v>
      </c>
      <c r="D695" t="s">
        <v>23</v>
      </c>
      <c r="E695">
        <v>2</v>
      </c>
      <c r="F695">
        <v>5222</v>
      </c>
      <c r="G695">
        <v>1078</v>
      </c>
      <c r="H695" t="s">
        <v>15</v>
      </c>
      <c r="I695" s="2">
        <v>44958</v>
      </c>
      <c r="J695">
        <v>2</v>
      </c>
      <c r="K695" t="s">
        <v>130</v>
      </c>
    </row>
    <row r="696" spans="1:11" x14ac:dyDescent="0.2">
      <c r="A696" s="1">
        <v>694</v>
      </c>
      <c r="B696">
        <v>7759</v>
      </c>
      <c r="C696" t="s">
        <v>153</v>
      </c>
      <c r="D696" t="s">
        <v>23</v>
      </c>
      <c r="E696">
        <v>2</v>
      </c>
      <c r="F696">
        <v>5219</v>
      </c>
      <c r="G696">
        <v>444</v>
      </c>
      <c r="H696" t="s">
        <v>12</v>
      </c>
      <c r="I696" s="2">
        <v>44968</v>
      </c>
      <c r="J696">
        <v>2</v>
      </c>
      <c r="K696" t="s">
        <v>130</v>
      </c>
    </row>
    <row r="697" spans="1:11" x14ac:dyDescent="0.2">
      <c r="A697" s="1">
        <v>695</v>
      </c>
      <c r="B697">
        <v>7742</v>
      </c>
      <c r="C697" t="s">
        <v>154</v>
      </c>
      <c r="D697" t="s">
        <v>11</v>
      </c>
      <c r="E697">
        <v>2</v>
      </c>
      <c r="F697">
        <v>5237</v>
      </c>
      <c r="G697">
        <v>848</v>
      </c>
      <c r="H697" t="s">
        <v>12</v>
      </c>
      <c r="I697" s="2">
        <v>44982</v>
      </c>
      <c r="J697">
        <v>2</v>
      </c>
      <c r="K697" t="s">
        <v>130</v>
      </c>
    </row>
    <row r="698" spans="1:11" x14ac:dyDescent="0.2">
      <c r="A698" s="1">
        <v>696</v>
      </c>
      <c r="B698">
        <v>7742</v>
      </c>
      <c r="C698" t="s">
        <v>154</v>
      </c>
      <c r="D698" t="s">
        <v>11</v>
      </c>
      <c r="E698">
        <v>2</v>
      </c>
      <c r="F698">
        <v>5262</v>
      </c>
      <c r="G698">
        <v>754</v>
      </c>
      <c r="H698" t="s">
        <v>15</v>
      </c>
      <c r="I698" s="2">
        <v>44988</v>
      </c>
      <c r="J698">
        <v>3</v>
      </c>
      <c r="K698" t="s">
        <v>130</v>
      </c>
    </row>
    <row r="699" spans="1:11" x14ac:dyDescent="0.2">
      <c r="A699" s="1">
        <v>697</v>
      </c>
      <c r="B699">
        <v>7742</v>
      </c>
      <c r="C699" t="s">
        <v>154</v>
      </c>
      <c r="D699" t="s">
        <v>11</v>
      </c>
      <c r="E699">
        <v>2</v>
      </c>
      <c r="F699">
        <v>5228</v>
      </c>
      <c r="G699">
        <v>658</v>
      </c>
      <c r="H699" t="s">
        <v>14</v>
      </c>
      <c r="I699" s="2">
        <v>44955</v>
      </c>
      <c r="J699">
        <v>1</v>
      </c>
      <c r="K699" t="s">
        <v>130</v>
      </c>
    </row>
    <row r="700" spans="1:11" x14ac:dyDescent="0.2">
      <c r="A700" s="1">
        <v>698</v>
      </c>
      <c r="B700">
        <v>7742</v>
      </c>
      <c r="C700" t="s">
        <v>154</v>
      </c>
      <c r="D700" t="s">
        <v>11</v>
      </c>
      <c r="E700">
        <v>2</v>
      </c>
      <c r="F700">
        <v>5259</v>
      </c>
      <c r="G700">
        <v>933</v>
      </c>
      <c r="H700" t="s">
        <v>15</v>
      </c>
      <c r="I700" s="2">
        <v>44942</v>
      </c>
      <c r="J700">
        <v>1</v>
      </c>
      <c r="K700" t="s">
        <v>130</v>
      </c>
    </row>
    <row r="701" spans="1:11" x14ac:dyDescent="0.2">
      <c r="A701" s="1">
        <v>699</v>
      </c>
      <c r="B701">
        <v>7630</v>
      </c>
      <c r="C701" t="s">
        <v>155</v>
      </c>
      <c r="D701" t="s">
        <v>11</v>
      </c>
      <c r="E701">
        <v>2</v>
      </c>
      <c r="F701">
        <v>5237</v>
      </c>
      <c r="G701">
        <v>604</v>
      </c>
      <c r="H701" t="s">
        <v>12</v>
      </c>
      <c r="I701" s="2">
        <v>45006</v>
      </c>
      <c r="J701">
        <v>3</v>
      </c>
      <c r="K701" t="s">
        <v>130</v>
      </c>
    </row>
    <row r="702" spans="1:11" x14ac:dyDescent="0.2">
      <c r="A702" s="1">
        <v>700</v>
      </c>
      <c r="B702">
        <v>7630</v>
      </c>
      <c r="C702" t="s">
        <v>155</v>
      </c>
      <c r="D702" t="s">
        <v>11</v>
      </c>
      <c r="E702">
        <v>2</v>
      </c>
      <c r="F702">
        <v>5262</v>
      </c>
      <c r="G702">
        <v>217</v>
      </c>
      <c r="H702" t="s">
        <v>12</v>
      </c>
      <c r="I702" s="2">
        <v>44994</v>
      </c>
      <c r="J702">
        <v>3</v>
      </c>
      <c r="K702" t="s">
        <v>130</v>
      </c>
    </row>
    <row r="703" spans="1:11" x14ac:dyDescent="0.2">
      <c r="A703" s="1">
        <v>701</v>
      </c>
      <c r="B703">
        <v>7630</v>
      </c>
      <c r="C703" t="s">
        <v>155</v>
      </c>
      <c r="D703" t="s">
        <v>11</v>
      </c>
      <c r="E703">
        <v>2</v>
      </c>
      <c r="F703">
        <v>5216</v>
      </c>
      <c r="G703">
        <v>227</v>
      </c>
      <c r="H703" t="s">
        <v>14</v>
      </c>
      <c r="I703" s="2">
        <v>44928</v>
      </c>
      <c r="J703">
        <v>1</v>
      </c>
      <c r="K703" t="s">
        <v>130</v>
      </c>
    </row>
    <row r="704" spans="1:11" x14ac:dyDescent="0.2">
      <c r="A704" s="1">
        <v>702</v>
      </c>
      <c r="B704">
        <v>7630</v>
      </c>
      <c r="C704" t="s">
        <v>155</v>
      </c>
      <c r="D704" t="s">
        <v>11</v>
      </c>
      <c r="E704">
        <v>2</v>
      </c>
      <c r="F704">
        <v>5200</v>
      </c>
      <c r="G704">
        <v>967</v>
      </c>
      <c r="H704" t="s">
        <v>14</v>
      </c>
      <c r="I704" s="2">
        <v>44992</v>
      </c>
      <c r="J704">
        <v>3</v>
      </c>
      <c r="K704" t="s">
        <v>130</v>
      </c>
    </row>
    <row r="705" spans="1:11" x14ac:dyDescent="0.2">
      <c r="A705" s="1">
        <v>703</v>
      </c>
      <c r="B705">
        <v>7630</v>
      </c>
      <c r="C705" t="s">
        <v>155</v>
      </c>
      <c r="D705" t="s">
        <v>11</v>
      </c>
      <c r="E705">
        <v>2</v>
      </c>
      <c r="F705">
        <v>5249</v>
      </c>
      <c r="G705">
        <v>330</v>
      </c>
      <c r="H705" t="s">
        <v>12</v>
      </c>
      <c r="I705" s="2">
        <v>44974</v>
      </c>
      <c r="J705">
        <v>2</v>
      </c>
      <c r="K705" t="s">
        <v>130</v>
      </c>
    </row>
    <row r="706" spans="1:11" x14ac:dyDescent="0.2">
      <c r="A706" s="1">
        <v>704</v>
      </c>
      <c r="B706">
        <v>7689</v>
      </c>
      <c r="C706" t="s">
        <v>156</v>
      </c>
      <c r="D706" t="s">
        <v>17</v>
      </c>
      <c r="E706">
        <v>2</v>
      </c>
      <c r="F706">
        <v>5279</v>
      </c>
      <c r="G706">
        <v>928</v>
      </c>
      <c r="H706" t="s">
        <v>12</v>
      </c>
      <c r="I706" s="2">
        <v>44965</v>
      </c>
      <c r="J706">
        <v>2</v>
      </c>
      <c r="K706" t="s">
        <v>130</v>
      </c>
    </row>
    <row r="707" spans="1:11" x14ac:dyDescent="0.2">
      <c r="A707" s="1">
        <v>705</v>
      </c>
      <c r="B707">
        <v>7689</v>
      </c>
      <c r="C707" t="s">
        <v>156</v>
      </c>
      <c r="D707" t="s">
        <v>17</v>
      </c>
      <c r="E707">
        <v>2</v>
      </c>
      <c r="F707">
        <v>5249</v>
      </c>
      <c r="G707">
        <v>641</v>
      </c>
      <c r="H707" t="s">
        <v>12</v>
      </c>
      <c r="I707" s="2">
        <v>44954</v>
      </c>
      <c r="J707">
        <v>1</v>
      </c>
      <c r="K707" t="s">
        <v>130</v>
      </c>
    </row>
    <row r="708" spans="1:11" x14ac:dyDescent="0.2">
      <c r="A708" s="1">
        <v>706</v>
      </c>
      <c r="B708">
        <v>7689</v>
      </c>
      <c r="C708" t="s">
        <v>156</v>
      </c>
      <c r="D708" t="s">
        <v>17</v>
      </c>
      <c r="E708">
        <v>2</v>
      </c>
      <c r="F708">
        <v>5264</v>
      </c>
      <c r="G708">
        <v>359</v>
      </c>
      <c r="H708" t="s">
        <v>14</v>
      </c>
      <c r="I708" s="2">
        <v>45014</v>
      </c>
      <c r="J708">
        <v>3</v>
      </c>
      <c r="K708" t="s">
        <v>130</v>
      </c>
    </row>
    <row r="709" spans="1:11" x14ac:dyDescent="0.2">
      <c r="A709" s="1">
        <v>707</v>
      </c>
      <c r="B709">
        <v>7689</v>
      </c>
      <c r="C709" t="s">
        <v>156</v>
      </c>
      <c r="D709" t="s">
        <v>17</v>
      </c>
      <c r="E709">
        <v>2</v>
      </c>
      <c r="F709">
        <v>5232</v>
      </c>
      <c r="G709">
        <v>675</v>
      </c>
      <c r="H709" t="s">
        <v>14</v>
      </c>
      <c r="I709" s="2">
        <v>44935</v>
      </c>
      <c r="J709">
        <v>1</v>
      </c>
      <c r="K709" t="s">
        <v>130</v>
      </c>
    </row>
    <row r="710" spans="1:11" x14ac:dyDescent="0.2">
      <c r="A710" s="1">
        <v>708</v>
      </c>
      <c r="B710">
        <v>7689</v>
      </c>
      <c r="C710" t="s">
        <v>156</v>
      </c>
      <c r="D710" t="s">
        <v>17</v>
      </c>
      <c r="E710">
        <v>2</v>
      </c>
      <c r="F710">
        <v>5261</v>
      </c>
      <c r="G710">
        <v>342</v>
      </c>
      <c r="H710" t="s">
        <v>14</v>
      </c>
      <c r="I710" s="2">
        <v>44941</v>
      </c>
      <c r="J710">
        <v>1</v>
      </c>
      <c r="K710" t="s">
        <v>130</v>
      </c>
    </row>
    <row r="711" spans="1:11" x14ac:dyDescent="0.2">
      <c r="A711" s="1">
        <v>709</v>
      </c>
      <c r="B711">
        <v>7609</v>
      </c>
      <c r="C711" t="s">
        <v>157</v>
      </c>
      <c r="D711" t="s">
        <v>11</v>
      </c>
      <c r="E711">
        <v>2</v>
      </c>
      <c r="F711">
        <v>5221</v>
      </c>
      <c r="G711">
        <v>309</v>
      </c>
      <c r="H711" t="s">
        <v>15</v>
      </c>
      <c r="I711" s="2">
        <v>44979</v>
      </c>
      <c r="J711">
        <v>2</v>
      </c>
      <c r="K711" t="s">
        <v>130</v>
      </c>
    </row>
    <row r="712" spans="1:11" x14ac:dyDescent="0.2">
      <c r="A712" s="1">
        <v>710</v>
      </c>
      <c r="B712">
        <v>7609</v>
      </c>
      <c r="C712" t="s">
        <v>157</v>
      </c>
      <c r="D712" t="s">
        <v>11</v>
      </c>
      <c r="E712">
        <v>2</v>
      </c>
      <c r="F712">
        <v>5286</v>
      </c>
      <c r="G712">
        <v>788</v>
      </c>
      <c r="H712" t="s">
        <v>15</v>
      </c>
      <c r="I712" s="2">
        <v>45008</v>
      </c>
      <c r="J712">
        <v>3</v>
      </c>
      <c r="K712" t="s">
        <v>130</v>
      </c>
    </row>
    <row r="713" spans="1:11" x14ac:dyDescent="0.2">
      <c r="A713" s="1">
        <v>711</v>
      </c>
      <c r="B713">
        <v>7609</v>
      </c>
      <c r="C713" t="s">
        <v>157</v>
      </c>
      <c r="D713" t="s">
        <v>11</v>
      </c>
      <c r="E713">
        <v>2</v>
      </c>
      <c r="F713">
        <v>5220</v>
      </c>
      <c r="G713">
        <v>343</v>
      </c>
      <c r="H713" t="s">
        <v>12</v>
      </c>
      <c r="I713" s="2">
        <v>44932</v>
      </c>
      <c r="J713">
        <v>1</v>
      </c>
      <c r="K713" t="s">
        <v>130</v>
      </c>
    </row>
    <row r="714" spans="1:11" x14ac:dyDescent="0.2">
      <c r="A714" s="1">
        <v>712</v>
      </c>
      <c r="B714">
        <v>7609</v>
      </c>
      <c r="C714" t="s">
        <v>157</v>
      </c>
      <c r="D714" t="s">
        <v>11</v>
      </c>
      <c r="E714">
        <v>2</v>
      </c>
      <c r="F714">
        <v>5275</v>
      </c>
      <c r="G714">
        <v>587</v>
      </c>
      <c r="H714" t="s">
        <v>15</v>
      </c>
      <c r="I714" s="2">
        <v>44969</v>
      </c>
      <c r="J714">
        <v>2</v>
      </c>
      <c r="K714" t="s">
        <v>130</v>
      </c>
    </row>
    <row r="715" spans="1:11" x14ac:dyDescent="0.2">
      <c r="A715" s="1">
        <v>713</v>
      </c>
      <c r="B715">
        <v>7609</v>
      </c>
      <c r="C715" t="s">
        <v>157</v>
      </c>
      <c r="D715" t="s">
        <v>11</v>
      </c>
      <c r="E715">
        <v>2</v>
      </c>
      <c r="F715">
        <v>5242</v>
      </c>
      <c r="G715">
        <v>739</v>
      </c>
      <c r="H715" t="s">
        <v>12</v>
      </c>
      <c r="I715" s="2">
        <v>44948</v>
      </c>
      <c r="J715">
        <v>1</v>
      </c>
      <c r="K715" t="s">
        <v>130</v>
      </c>
    </row>
    <row r="716" spans="1:11" x14ac:dyDescent="0.2">
      <c r="A716" s="1">
        <v>714</v>
      </c>
      <c r="B716">
        <v>7609</v>
      </c>
      <c r="C716" t="s">
        <v>157</v>
      </c>
      <c r="D716" t="s">
        <v>11</v>
      </c>
      <c r="E716">
        <v>2</v>
      </c>
      <c r="F716">
        <v>5275</v>
      </c>
      <c r="G716">
        <v>864</v>
      </c>
      <c r="H716" t="s">
        <v>14</v>
      </c>
      <c r="I716" s="2">
        <v>45020</v>
      </c>
      <c r="J716">
        <v>4</v>
      </c>
      <c r="K716" t="s">
        <v>130</v>
      </c>
    </row>
    <row r="717" spans="1:11" x14ac:dyDescent="0.2">
      <c r="A717" s="1">
        <v>715</v>
      </c>
      <c r="B717">
        <v>7609</v>
      </c>
      <c r="C717" t="s">
        <v>157</v>
      </c>
      <c r="D717" t="s">
        <v>11</v>
      </c>
      <c r="E717">
        <v>2</v>
      </c>
      <c r="F717">
        <v>5275</v>
      </c>
      <c r="G717">
        <v>790</v>
      </c>
      <c r="H717" t="s">
        <v>12</v>
      </c>
      <c r="I717" s="2">
        <v>44997</v>
      </c>
      <c r="J717">
        <v>3</v>
      </c>
      <c r="K717" t="s">
        <v>130</v>
      </c>
    </row>
    <row r="718" spans="1:11" x14ac:dyDescent="0.2">
      <c r="A718" s="1">
        <v>716</v>
      </c>
      <c r="B718">
        <v>7609</v>
      </c>
      <c r="C718" t="s">
        <v>157</v>
      </c>
      <c r="D718" t="s">
        <v>11</v>
      </c>
      <c r="E718">
        <v>2</v>
      </c>
      <c r="F718">
        <v>5222</v>
      </c>
      <c r="G718">
        <v>337</v>
      </c>
      <c r="H718" t="s">
        <v>15</v>
      </c>
      <c r="I718" s="2">
        <v>44995</v>
      </c>
      <c r="J718">
        <v>3</v>
      </c>
      <c r="K718" t="s">
        <v>130</v>
      </c>
    </row>
    <row r="719" spans="1:11" x14ac:dyDescent="0.2">
      <c r="A719" s="1">
        <v>717</v>
      </c>
      <c r="B719">
        <v>7735</v>
      </c>
      <c r="C719" t="s">
        <v>158</v>
      </c>
      <c r="D719" t="s">
        <v>11</v>
      </c>
      <c r="E719">
        <v>2</v>
      </c>
      <c r="F719">
        <v>5226</v>
      </c>
      <c r="G719">
        <v>773</v>
      </c>
      <c r="H719" t="s">
        <v>12</v>
      </c>
      <c r="I719" s="2">
        <v>44975</v>
      </c>
      <c r="J719">
        <v>2</v>
      </c>
      <c r="K719" t="s">
        <v>130</v>
      </c>
    </row>
    <row r="720" spans="1:11" x14ac:dyDescent="0.2">
      <c r="A720" s="1">
        <v>718</v>
      </c>
      <c r="B720">
        <v>7735</v>
      </c>
      <c r="C720" t="s">
        <v>158</v>
      </c>
      <c r="D720" t="s">
        <v>11</v>
      </c>
      <c r="E720">
        <v>2</v>
      </c>
      <c r="F720">
        <v>5265</v>
      </c>
      <c r="G720">
        <v>427</v>
      </c>
      <c r="H720" t="s">
        <v>12</v>
      </c>
      <c r="I720" s="2">
        <v>44980</v>
      </c>
      <c r="J720">
        <v>2</v>
      </c>
      <c r="K720" t="s">
        <v>130</v>
      </c>
    </row>
    <row r="721" spans="1:11" x14ac:dyDescent="0.2">
      <c r="A721" s="1">
        <v>719</v>
      </c>
      <c r="B721">
        <v>7735</v>
      </c>
      <c r="C721" t="s">
        <v>158</v>
      </c>
      <c r="D721" t="s">
        <v>11</v>
      </c>
      <c r="E721">
        <v>2</v>
      </c>
      <c r="F721">
        <v>5257</v>
      </c>
      <c r="G721">
        <v>802</v>
      </c>
      <c r="H721" t="s">
        <v>12</v>
      </c>
      <c r="I721" s="2">
        <v>44968</v>
      </c>
      <c r="J721">
        <v>2</v>
      </c>
      <c r="K721" t="s">
        <v>130</v>
      </c>
    </row>
    <row r="722" spans="1:11" x14ac:dyDescent="0.2">
      <c r="A722" s="1">
        <v>720</v>
      </c>
      <c r="B722">
        <v>7678</v>
      </c>
      <c r="C722" t="s">
        <v>159</v>
      </c>
      <c r="D722" t="s">
        <v>17</v>
      </c>
      <c r="E722">
        <v>2</v>
      </c>
      <c r="F722">
        <v>5229</v>
      </c>
      <c r="G722">
        <v>400</v>
      </c>
      <c r="H722" t="s">
        <v>12</v>
      </c>
      <c r="I722" s="2">
        <v>44958</v>
      </c>
      <c r="J722">
        <v>2</v>
      </c>
      <c r="K722" t="s">
        <v>130</v>
      </c>
    </row>
    <row r="723" spans="1:11" x14ac:dyDescent="0.2">
      <c r="A723" s="1">
        <v>721</v>
      </c>
      <c r="B723">
        <v>7678</v>
      </c>
      <c r="C723" t="s">
        <v>159</v>
      </c>
      <c r="D723" t="s">
        <v>17</v>
      </c>
      <c r="E723">
        <v>2</v>
      </c>
      <c r="F723">
        <v>5208</v>
      </c>
      <c r="G723">
        <v>1081</v>
      </c>
      <c r="H723" t="s">
        <v>14</v>
      </c>
      <c r="I723" s="2">
        <v>45001</v>
      </c>
      <c r="J723">
        <v>3</v>
      </c>
      <c r="K723" t="s">
        <v>130</v>
      </c>
    </row>
    <row r="724" spans="1:11" x14ac:dyDescent="0.2">
      <c r="A724" s="1">
        <v>722</v>
      </c>
      <c r="B724">
        <v>7678</v>
      </c>
      <c r="C724" t="s">
        <v>159</v>
      </c>
      <c r="D724" t="s">
        <v>17</v>
      </c>
      <c r="E724">
        <v>2</v>
      </c>
      <c r="F724">
        <v>5203</v>
      </c>
      <c r="G724">
        <v>924</v>
      </c>
      <c r="H724" t="s">
        <v>14</v>
      </c>
      <c r="I724" s="2">
        <v>44978</v>
      </c>
      <c r="J724">
        <v>2</v>
      </c>
      <c r="K724" t="s">
        <v>130</v>
      </c>
    </row>
    <row r="725" spans="1:11" x14ac:dyDescent="0.2">
      <c r="A725" s="1">
        <v>723</v>
      </c>
      <c r="B725">
        <v>7678</v>
      </c>
      <c r="C725" t="s">
        <v>159</v>
      </c>
      <c r="D725" t="s">
        <v>17</v>
      </c>
      <c r="E725">
        <v>2</v>
      </c>
      <c r="F725">
        <v>5200</v>
      </c>
      <c r="G725">
        <v>552</v>
      </c>
      <c r="H725" t="s">
        <v>12</v>
      </c>
      <c r="I725" s="2">
        <v>45020</v>
      </c>
      <c r="J725">
        <v>4</v>
      </c>
      <c r="K725" t="s">
        <v>130</v>
      </c>
    </row>
    <row r="726" spans="1:11" x14ac:dyDescent="0.2">
      <c r="A726" s="1">
        <v>724</v>
      </c>
      <c r="B726">
        <v>7614</v>
      </c>
      <c r="C726" t="s">
        <v>160</v>
      </c>
      <c r="D726" t="s">
        <v>11</v>
      </c>
      <c r="E726">
        <v>2</v>
      </c>
      <c r="F726">
        <v>5238</v>
      </c>
      <c r="G726">
        <v>842</v>
      </c>
      <c r="H726" t="s">
        <v>14</v>
      </c>
      <c r="I726" s="2">
        <v>44967</v>
      </c>
      <c r="J726">
        <v>2</v>
      </c>
      <c r="K726" t="s">
        <v>130</v>
      </c>
    </row>
    <row r="727" spans="1:11" x14ac:dyDescent="0.2">
      <c r="A727" s="1">
        <v>725</v>
      </c>
      <c r="B727">
        <v>7614</v>
      </c>
      <c r="C727" t="s">
        <v>160</v>
      </c>
      <c r="D727" t="s">
        <v>11</v>
      </c>
      <c r="E727">
        <v>2</v>
      </c>
      <c r="F727">
        <v>5234</v>
      </c>
      <c r="G727">
        <v>946</v>
      </c>
      <c r="H727" t="s">
        <v>12</v>
      </c>
      <c r="I727" s="2">
        <v>44972</v>
      </c>
      <c r="J727">
        <v>2</v>
      </c>
      <c r="K727" t="s">
        <v>130</v>
      </c>
    </row>
    <row r="728" spans="1:11" x14ac:dyDescent="0.2">
      <c r="A728" s="1">
        <v>726</v>
      </c>
      <c r="B728">
        <v>7725</v>
      </c>
      <c r="C728" t="s">
        <v>161</v>
      </c>
      <c r="D728" t="s">
        <v>11</v>
      </c>
      <c r="E728">
        <v>2</v>
      </c>
      <c r="F728">
        <v>5200</v>
      </c>
      <c r="G728">
        <v>932</v>
      </c>
      <c r="H728" t="s">
        <v>14</v>
      </c>
      <c r="I728" s="2">
        <v>44990</v>
      </c>
      <c r="J728">
        <v>3</v>
      </c>
      <c r="K728" t="s">
        <v>130</v>
      </c>
    </row>
    <row r="729" spans="1:11" x14ac:dyDescent="0.2">
      <c r="A729" s="1">
        <v>727</v>
      </c>
      <c r="B729">
        <v>7725</v>
      </c>
      <c r="C729" t="s">
        <v>161</v>
      </c>
      <c r="D729" t="s">
        <v>11</v>
      </c>
      <c r="E729">
        <v>2</v>
      </c>
      <c r="F729">
        <v>5234</v>
      </c>
      <c r="G729">
        <v>500</v>
      </c>
      <c r="H729" t="s">
        <v>14</v>
      </c>
      <c r="I729" s="2">
        <v>44970</v>
      </c>
      <c r="J729">
        <v>2</v>
      </c>
      <c r="K729" t="s">
        <v>130</v>
      </c>
    </row>
    <row r="730" spans="1:11" x14ac:dyDescent="0.2">
      <c r="A730" s="1">
        <v>728</v>
      </c>
      <c r="B730">
        <v>7725</v>
      </c>
      <c r="C730" t="s">
        <v>161</v>
      </c>
      <c r="D730" t="s">
        <v>11</v>
      </c>
      <c r="E730">
        <v>2</v>
      </c>
      <c r="F730">
        <v>5262</v>
      </c>
      <c r="G730">
        <v>642</v>
      </c>
      <c r="H730" t="s">
        <v>14</v>
      </c>
      <c r="I730" s="2">
        <v>45022</v>
      </c>
      <c r="J730">
        <v>4</v>
      </c>
      <c r="K730" t="s">
        <v>130</v>
      </c>
    </row>
    <row r="731" spans="1:11" x14ac:dyDescent="0.2">
      <c r="A731" s="1">
        <v>729</v>
      </c>
      <c r="B731">
        <v>7632</v>
      </c>
      <c r="C731" t="s">
        <v>162</v>
      </c>
      <c r="D731" t="s">
        <v>11</v>
      </c>
      <c r="E731">
        <v>2</v>
      </c>
      <c r="F731">
        <v>5215</v>
      </c>
      <c r="G731">
        <v>869</v>
      </c>
      <c r="H731" t="s">
        <v>12</v>
      </c>
      <c r="I731" s="2">
        <v>44980</v>
      </c>
      <c r="J731">
        <v>2</v>
      </c>
      <c r="K731" t="s">
        <v>130</v>
      </c>
    </row>
    <row r="732" spans="1:11" x14ac:dyDescent="0.2">
      <c r="A732" s="1">
        <v>730</v>
      </c>
      <c r="B732">
        <v>7632</v>
      </c>
      <c r="C732" t="s">
        <v>162</v>
      </c>
      <c r="D732" t="s">
        <v>11</v>
      </c>
      <c r="E732">
        <v>2</v>
      </c>
      <c r="F732">
        <v>5289</v>
      </c>
      <c r="G732">
        <v>525</v>
      </c>
      <c r="H732" t="s">
        <v>15</v>
      </c>
      <c r="I732" s="2">
        <v>45022</v>
      </c>
      <c r="J732">
        <v>4</v>
      </c>
      <c r="K732" t="s">
        <v>130</v>
      </c>
    </row>
    <row r="733" spans="1:11" x14ac:dyDescent="0.2">
      <c r="A733" s="1">
        <v>731</v>
      </c>
      <c r="B733">
        <v>7632</v>
      </c>
      <c r="C733" t="s">
        <v>162</v>
      </c>
      <c r="D733" t="s">
        <v>11</v>
      </c>
      <c r="E733">
        <v>2</v>
      </c>
      <c r="F733">
        <v>5240</v>
      </c>
      <c r="G733">
        <v>879</v>
      </c>
      <c r="H733" t="s">
        <v>15</v>
      </c>
      <c r="I733" s="2">
        <v>44987</v>
      </c>
      <c r="J733">
        <v>3</v>
      </c>
      <c r="K733" t="s">
        <v>130</v>
      </c>
    </row>
    <row r="734" spans="1:11" x14ac:dyDescent="0.2">
      <c r="A734" s="1">
        <v>732</v>
      </c>
      <c r="B734">
        <v>7632</v>
      </c>
      <c r="C734" t="s">
        <v>162</v>
      </c>
      <c r="D734" t="s">
        <v>11</v>
      </c>
      <c r="E734">
        <v>2</v>
      </c>
      <c r="F734">
        <v>5209</v>
      </c>
      <c r="G734">
        <v>759</v>
      </c>
      <c r="H734" t="s">
        <v>15</v>
      </c>
      <c r="I734" s="2">
        <v>44952</v>
      </c>
      <c r="J734">
        <v>1</v>
      </c>
      <c r="K734" t="s">
        <v>130</v>
      </c>
    </row>
    <row r="735" spans="1:11" x14ac:dyDescent="0.2">
      <c r="A735" s="1">
        <v>733</v>
      </c>
      <c r="B735">
        <v>7632</v>
      </c>
      <c r="C735" t="s">
        <v>162</v>
      </c>
      <c r="D735" t="s">
        <v>11</v>
      </c>
      <c r="E735">
        <v>2</v>
      </c>
      <c r="F735">
        <v>5205</v>
      </c>
      <c r="G735">
        <v>1052</v>
      </c>
      <c r="H735" t="s">
        <v>12</v>
      </c>
      <c r="I735" s="2">
        <v>44982</v>
      </c>
      <c r="J735">
        <v>2</v>
      </c>
      <c r="K735" t="s">
        <v>130</v>
      </c>
    </row>
    <row r="736" spans="1:11" x14ac:dyDescent="0.2">
      <c r="A736" s="1">
        <v>734</v>
      </c>
      <c r="B736">
        <v>7632</v>
      </c>
      <c r="C736" t="s">
        <v>162</v>
      </c>
      <c r="D736" t="s">
        <v>11</v>
      </c>
      <c r="E736">
        <v>2</v>
      </c>
      <c r="F736">
        <v>5203</v>
      </c>
      <c r="G736">
        <v>917</v>
      </c>
      <c r="H736" t="s">
        <v>15</v>
      </c>
      <c r="I736" s="2">
        <v>44989</v>
      </c>
      <c r="J736">
        <v>3</v>
      </c>
      <c r="K736" t="s">
        <v>130</v>
      </c>
    </row>
    <row r="737" spans="1:11" x14ac:dyDescent="0.2">
      <c r="A737" s="1">
        <v>735</v>
      </c>
      <c r="B737">
        <v>7632</v>
      </c>
      <c r="C737" t="s">
        <v>162</v>
      </c>
      <c r="D737" t="s">
        <v>11</v>
      </c>
      <c r="E737">
        <v>2</v>
      </c>
      <c r="F737">
        <v>5236</v>
      </c>
      <c r="G737">
        <v>386</v>
      </c>
      <c r="H737" t="s">
        <v>14</v>
      </c>
      <c r="I737" s="2">
        <v>44928</v>
      </c>
      <c r="J737">
        <v>1</v>
      </c>
      <c r="K737" t="s">
        <v>130</v>
      </c>
    </row>
    <row r="738" spans="1:11" x14ac:dyDescent="0.2">
      <c r="A738" s="1">
        <v>736</v>
      </c>
      <c r="B738">
        <v>7754</v>
      </c>
      <c r="C738" t="s">
        <v>163</v>
      </c>
      <c r="D738" t="s">
        <v>11</v>
      </c>
      <c r="E738">
        <v>2</v>
      </c>
      <c r="F738">
        <v>5241</v>
      </c>
      <c r="G738">
        <v>802</v>
      </c>
      <c r="H738" t="s">
        <v>12</v>
      </c>
      <c r="I738" s="2">
        <v>44983</v>
      </c>
      <c r="J738">
        <v>2</v>
      </c>
      <c r="K738" t="s">
        <v>130</v>
      </c>
    </row>
    <row r="739" spans="1:11" x14ac:dyDescent="0.2">
      <c r="A739" s="1">
        <v>737</v>
      </c>
      <c r="B739">
        <v>7754</v>
      </c>
      <c r="C739" t="s">
        <v>163</v>
      </c>
      <c r="D739" t="s">
        <v>11</v>
      </c>
      <c r="E739">
        <v>2</v>
      </c>
      <c r="F739">
        <v>5200</v>
      </c>
      <c r="G739">
        <v>195</v>
      </c>
      <c r="H739" t="s">
        <v>14</v>
      </c>
      <c r="I739" s="2">
        <v>44937</v>
      </c>
      <c r="J739">
        <v>1</v>
      </c>
      <c r="K739" t="s">
        <v>130</v>
      </c>
    </row>
    <row r="740" spans="1:11" x14ac:dyDescent="0.2">
      <c r="A740" s="1">
        <v>738</v>
      </c>
      <c r="B740">
        <v>7754</v>
      </c>
      <c r="C740" t="s">
        <v>163</v>
      </c>
      <c r="D740" t="s">
        <v>11</v>
      </c>
      <c r="E740">
        <v>2</v>
      </c>
      <c r="F740">
        <v>5268</v>
      </c>
      <c r="G740">
        <v>899</v>
      </c>
      <c r="H740" t="s">
        <v>15</v>
      </c>
      <c r="I740" s="2">
        <v>44997</v>
      </c>
      <c r="J740">
        <v>3</v>
      </c>
      <c r="K740" t="s">
        <v>130</v>
      </c>
    </row>
    <row r="741" spans="1:11" x14ac:dyDescent="0.2">
      <c r="A741" s="1">
        <v>739</v>
      </c>
      <c r="B741">
        <v>7754</v>
      </c>
      <c r="C741" t="s">
        <v>163</v>
      </c>
      <c r="D741" t="s">
        <v>11</v>
      </c>
      <c r="E741">
        <v>2</v>
      </c>
      <c r="F741">
        <v>5234</v>
      </c>
      <c r="G741">
        <v>592</v>
      </c>
      <c r="H741" t="s">
        <v>14</v>
      </c>
      <c r="I741" s="2">
        <v>44957</v>
      </c>
      <c r="J741">
        <v>1</v>
      </c>
      <c r="K741" t="s">
        <v>130</v>
      </c>
    </row>
    <row r="742" spans="1:11" x14ac:dyDescent="0.2">
      <c r="A742" s="1">
        <v>740</v>
      </c>
      <c r="B742">
        <v>7754</v>
      </c>
      <c r="C742" t="s">
        <v>163</v>
      </c>
      <c r="D742" t="s">
        <v>11</v>
      </c>
      <c r="E742">
        <v>2</v>
      </c>
      <c r="F742">
        <v>5264</v>
      </c>
      <c r="G742">
        <v>649</v>
      </c>
      <c r="H742" t="s">
        <v>12</v>
      </c>
      <c r="I742" s="2">
        <v>44985</v>
      </c>
      <c r="J742">
        <v>2</v>
      </c>
      <c r="K742" t="s">
        <v>130</v>
      </c>
    </row>
    <row r="743" spans="1:11" x14ac:dyDescent="0.2">
      <c r="A743" s="1">
        <v>741</v>
      </c>
      <c r="B743">
        <v>7754</v>
      </c>
      <c r="C743" t="s">
        <v>163</v>
      </c>
      <c r="D743" t="s">
        <v>11</v>
      </c>
      <c r="E743">
        <v>2</v>
      </c>
      <c r="F743">
        <v>5213</v>
      </c>
      <c r="G743">
        <v>193</v>
      </c>
      <c r="H743" t="s">
        <v>15</v>
      </c>
      <c r="I743" s="2">
        <v>44929</v>
      </c>
      <c r="J743">
        <v>1</v>
      </c>
      <c r="K743" t="s">
        <v>130</v>
      </c>
    </row>
    <row r="744" spans="1:11" x14ac:dyDescent="0.2">
      <c r="A744" s="1">
        <v>742</v>
      </c>
      <c r="B744">
        <v>7628</v>
      </c>
      <c r="C744" t="s">
        <v>164</v>
      </c>
      <c r="D744" t="s">
        <v>17</v>
      </c>
      <c r="E744">
        <v>2</v>
      </c>
      <c r="F744">
        <v>5236</v>
      </c>
      <c r="G744">
        <v>751</v>
      </c>
      <c r="H744" t="s">
        <v>12</v>
      </c>
      <c r="I744" s="2">
        <v>44941</v>
      </c>
      <c r="J744">
        <v>1</v>
      </c>
      <c r="K744" t="s">
        <v>130</v>
      </c>
    </row>
    <row r="745" spans="1:11" x14ac:dyDescent="0.2">
      <c r="A745" s="1">
        <v>743</v>
      </c>
      <c r="B745">
        <v>7628</v>
      </c>
      <c r="C745" t="s">
        <v>164</v>
      </c>
      <c r="D745" t="s">
        <v>17</v>
      </c>
      <c r="E745">
        <v>2</v>
      </c>
      <c r="F745">
        <v>5276</v>
      </c>
      <c r="G745">
        <v>632</v>
      </c>
      <c r="H745" t="s">
        <v>12</v>
      </c>
      <c r="I745" s="2">
        <v>44979</v>
      </c>
      <c r="J745">
        <v>2</v>
      </c>
      <c r="K745" t="s">
        <v>130</v>
      </c>
    </row>
    <row r="746" spans="1:11" x14ac:dyDescent="0.2">
      <c r="A746" s="1">
        <v>744</v>
      </c>
      <c r="B746">
        <v>7628</v>
      </c>
      <c r="C746" t="s">
        <v>164</v>
      </c>
      <c r="D746" t="s">
        <v>17</v>
      </c>
      <c r="E746">
        <v>2</v>
      </c>
      <c r="F746">
        <v>5242</v>
      </c>
      <c r="G746">
        <v>493</v>
      </c>
      <c r="H746" t="s">
        <v>15</v>
      </c>
      <c r="I746" s="2">
        <v>44945</v>
      </c>
      <c r="J746">
        <v>1</v>
      </c>
      <c r="K746" t="s">
        <v>130</v>
      </c>
    </row>
    <row r="747" spans="1:11" x14ac:dyDescent="0.2">
      <c r="A747" s="1">
        <v>745</v>
      </c>
      <c r="B747">
        <v>7628</v>
      </c>
      <c r="C747" t="s">
        <v>164</v>
      </c>
      <c r="D747" t="s">
        <v>17</v>
      </c>
      <c r="E747">
        <v>2</v>
      </c>
      <c r="F747">
        <v>5288</v>
      </c>
      <c r="G747">
        <v>231</v>
      </c>
      <c r="H747" t="s">
        <v>14</v>
      </c>
      <c r="I747" s="2">
        <v>44934</v>
      </c>
      <c r="J747">
        <v>1</v>
      </c>
      <c r="K747" t="s">
        <v>130</v>
      </c>
    </row>
    <row r="748" spans="1:11" x14ac:dyDescent="0.2">
      <c r="A748" s="1">
        <v>746</v>
      </c>
      <c r="B748">
        <v>7628</v>
      </c>
      <c r="C748" t="s">
        <v>164</v>
      </c>
      <c r="D748" t="s">
        <v>17</v>
      </c>
      <c r="E748">
        <v>2</v>
      </c>
      <c r="F748">
        <v>5252</v>
      </c>
      <c r="G748">
        <v>418</v>
      </c>
      <c r="H748" t="s">
        <v>14</v>
      </c>
      <c r="I748" s="2">
        <v>45006</v>
      </c>
      <c r="J748">
        <v>3</v>
      </c>
      <c r="K748" t="s">
        <v>130</v>
      </c>
    </row>
    <row r="749" spans="1:11" x14ac:dyDescent="0.2">
      <c r="A749" s="1">
        <v>747</v>
      </c>
      <c r="B749">
        <v>7628</v>
      </c>
      <c r="C749" t="s">
        <v>164</v>
      </c>
      <c r="D749" t="s">
        <v>17</v>
      </c>
      <c r="E749">
        <v>2</v>
      </c>
      <c r="F749">
        <v>5271</v>
      </c>
      <c r="G749">
        <v>963</v>
      </c>
      <c r="H749" t="s">
        <v>15</v>
      </c>
      <c r="I749" s="2">
        <v>44966</v>
      </c>
      <c r="J749">
        <v>2</v>
      </c>
      <c r="K749" t="s">
        <v>130</v>
      </c>
    </row>
    <row r="750" spans="1:11" x14ac:dyDescent="0.2">
      <c r="A750" s="1">
        <v>748</v>
      </c>
      <c r="B750">
        <v>7628</v>
      </c>
      <c r="C750" t="s">
        <v>164</v>
      </c>
      <c r="D750" t="s">
        <v>17</v>
      </c>
      <c r="E750">
        <v>2</v>
      </c>
      <c r="F750">
        <v>5290</v>
      </c>
      <c r="G750">
        <v>1023</v>
      </c>
      <c r="H750" t="s">
        <v>15</v>
      </c>
      <c r="I750" s="2">
        <v>44987</v>
      </c>
      <c r="J750">
        <v>3</v>
      </c>
      <c r="K750" t="s">
        <v>130</v>
      </c>
    </row>
    <row r="751" spans="1:11" x14ac:dyDescent="0.2">
      <c r="A751" s="1">
        <v>749</v>
      </c>
      <c r="B751">
        <v>7629</v>
      </c>
      <c r="C751" t="s">
        <v>165</v>
      </c>
      <c r="D751" t="s">
        <v>11</v>
      </c>
      <c r="E751">
        <v>2</v>
      </c>
      <c r="F751">
        <v>5283</v>
      </c>
      <c r="G751">
        <v>987</v>
      </c>
      <c r="H751" t="s">
        <v>15</v>
      </c>
      <c r="I751" s="2">
        <v>44997</v>
      </c>
      <c r="J751">
        <v>3</v>
      </c>
      <c r="K751" t="s">
        <v>130</v>
      </c>
    </row>
    <row r="752" spans="1:11" x14ac:dyDescent="0.2">
      <c r="A752" s="1">
        <v>750</v>
      </c>
      <c r="B752">
        <v>7629</v>
      </c>
      <c r="C752" t="s">
        <v>165</v>
      </c>
      <c r="D752" t="s">
        <v>11</v>
      </c>
      <c r="E752">
        <v>2</v>
      </c>
      <c r="F752">
        <v>5283</v>
      </c>
      <c r="G752">
        <v>547</v>
      </c>
      <c r="H752" t="s">
        <v>15</v>
      </c>
      <c r="I752" s="2">
        <v>45021</v>
      </c>
      <c r="J752">
        <v>4</v>
      </c>
      <c r="K752" t="s">
        <v>130</v>
      </c>
    </row>
    <row r="753" spans="1:11" x14ac:dyDescent="0.2">
      <c r="A753" s="1">
        <v>751</v>
      </c>
      <c r="B753">
        <v>7629</v>
      </c>
      <c r="C753" t="s">
        <v>165</v>
      </c>
      <c r="D753" t="s">
        <v>11</v>
      </c>
      <c r="E753">
        <v>2</v>
      </c>
      <c r="F753">
        <v>5203</v>
      </c>
      <c r="G753">
        <v>849</v>
      </c>
      <c r="H753" t="s">
        <v>14</v>
      </c>
      <c r="I753" s="2">
        <v>44987</v>
      </c>
      <c r="J753">
        <v>3</v>
      </c>
      <c r="K753" t="s">
        <v>130</v>
      </c>
    </row>
    <row r="754" spans="1:11" x14ac:dyDescent="0.2">
      <c r="A754" s="1">
        <v>752</v>
      </c>
      <c r="B754">
        <v>7629</v>
      </c>
      <c r="C754" t="s">
        <v>165</v>
      </c>
      <c r="D754" t="s">
        <v>11</v>
      </c>
      <c r="E754">
        <v>2</v>
      </c>
      <c r="F754">
        <v>5222</v>
      </c>
      <c r="G754">
        <v>477</v>
      </c>
      <c r="H754" t="s">
        <v>15</v>
      </c>
      <c r="I754" s="2">
        <v>44969</v>
      </c>
      <c r="J754">
        <v>2</v>
      </c>
      <c r="K754" t="s">
        <v>130</v>
      </c>
    </row>
    <row r="755" spans="1:11" x14ac:dyDescent="0.2">
      <c r="A755" s="1">
        <v>753</v>
      </c>
      <c r="B755">
        <v>7629</v>
      </c>
      <c r="C755" t="s">
        <v>165</v>
      </c>
      <c r="D755" t="s">
        <v>11</v>
      </c>
      <c r="E755">
        <v>2</v>
      </c>
      <c r="F755">
        <v>5218</v>
      </c>
      <c r="G755">
        <v>771</v>
      </c>
      <c r="H755" t="s">
        <v>14</v>
      </c>
      <c r="I755" s="2">
        <v>44997</v>
      </c>
      <c r="J755">
        <v>3</v>
      </c>
      <c r="K755" t="s">
        <v>130</v>
      </c>
    </row>
    <row r="756" spans="1:11" x14ac:dyDescent="0.2">
      <c r="A756" s="1">
        <v>754</v>
      </c>
      <c r="B756">
        <v>7629</v>
      </c>
      <c r="C756" t="s">
        <v>165</v>
      </c>
      <c r="D756" t="s">
        <v>11</v>
      </c>
      <c r="E756">
        <v>2</v>
      </c>
      <c r="F756">
        <v>5233</v>
      </c>
      <c r="G756">
        <v>769</v>
      </c>
      <c r="H756" t="s">
        <v>15</v>
      </c>
      <c r="I756" s="2">
        <v>44949</v>
      </c>
      <c r="J756">
        <v>1</v>
      </c>
      <c r="K756" t="s">
        <v>130</v>
      </c>
    </row>
    <row r="757" spans="1:11" x14ac:dyDescent="0.2">
      <c r="A757" s="1">
        <v>755</v>
      </c>
      <c r="B757">
        <v>7728</v>
      </c>
      <c r="C757" t="s">
        <v>166</v>
      </c>
      <c r="D757" t="s">
        <v>17</v>
      </c>
      <c r="E757">
        <v>2</v>
      </c>
      <c r="F757">
        <v>5252</v>
      </c>
      <c r="G757">
        <v>344</v>
      </c>
      <c r="H757" t="s">
        <v>12</v>
      </c>
      <c r="I757" s="2">
        <v>44974</v>
      </c>
      <c r="J757">
        <v>2</v>
      </c>
      <c r="K757" t="s">
        <v>130</v>
      </c>
    </row>
    <row r="758" spans="1:11" x14ac:dyDescent="0.2">
      <c r="A758" s="1">
        <v>756</v>
      </c>
      <c r="B758">
        <v>7728</v>
      </c>
      <c r="C758" t="s">
        <v>166</v>
      </c>
      <c r="D758" t="s">
        <v>17</v>
      </c>
      <c r="E758">
        <v>2</v>
      </c>
      <c r="F758">
        <v>5217</v>
      </c>
      <c r="G758">
        <v>770</v>
      </c>
      <c r="H758" t="s">
        <v>12</v>
      </c>
      <c r="I758" s="2">
        <v>44952</v>
      </c>
      <c r="J758">
        <v>1</v>
      </c>
      <c r="K758" t="s">
        <v>130</v>
      </c>
    </row>
    <row r="759" spans="1:11" x14ac:dyDescent="0.2">
      <c r="A759" s="1">
        <v>757</v>
      </c>
      <c r="B759">
        <v>7686</v>
      </c>
      <c r="C759" t="s">
        <v>167</v>
      </c>
      <c r="D759" t="s">
        <v>17</v>
      </c>
      <c r="E759">
        <v>2</v>
      </c>
      <c r="F759">
        <v>5238</v>
      </c>
      <c r="G759">
        <v>398</v>
      </c>
      <c r="H759" t="s">
        <v>15</v>
      </c>
      <c r="I759" s="2">
        <v>44936</v>
      </c>
      <c r="J759">
        <v>1</v>
      </c>
      <c r="K759" t="s">
        <v>130</v>
      </c>
    </row>
    <row r="760" spans="1:11" x14ac:dyDescent="0.2">
      <c r="A760" s="1">
        <v>758</v>
      </c>
      <c r="B760">
        <v>7686</v>
      </c>
      <c r="C760" t="s">
        <v>167</v>
      </c>
      <c r="D760" t="s">
        <v>17</v>
      </c>
      <c r="E760">
        <v>2</v>
      </c>
      <c r="F760">
        <v>5284</v>
      </c>
      <c r="G760">
        <v>814</v>
      </c>
      <c r="H760" t="s">
        <v>14</v>
      </c>
      <c r="I760" s="2">
        <v>44980</v>
      </c>
      <c r="J760">
        <v>2</v>
      </c>
      <c r="K760" t="s">
        <v>130</v>
      </c>
    </row>
    <row r="761" spans="1:11" x14ac:dyDescent="0.2">
      <c r="A761" s="1">
        <v>759</v>
      </c>
      <c r="B761">
        <v>7686</v>
      </c>
      <c r="C761" t="s">
        <v>167</v>
      </c>
      <c r="D761" t="s">
        <v>17</v>
      </c>
      <c r="E761">
        <v>2</v>
      </c>
      <c r="F761">
        <v>5220</v>
      </c>
      <c r="G761">
        <v>958</v>
      </c>
      <c r="H761" t="s">
        <v>15</v>
      </c>
      <c r="I761" s="2">
        <v>44981</v>
      </c>
      <c r="J761">
        <v>2</v>
      </c>
      <c r="K761" t="s">
        <v>130</v>
      </c>
    </row>
    <row r="762" spans="1:11" x14ac:dyDescent="0.2">
      <c r="A762" s="1">
        <v>760</v>
      </c>
      <c r="B762">
        <v>7686</v>
      </c>
      <c r="C762" t="s">
        <v>167</v>
      </c>
      <c r="D762" t="s">
        <v>17</v>
      </c>
      <c r="E762">
        <v>2</v>
      </c>
      <c r="F762">
        <v>5244</v>
      </c>
      <c r="G762">
        <v>588</v>
      </c>
      <c r="H762" t="s">
        <v>15</v>
      </c>
      <c r="I762" s="2">
        <v>44970</v>
      </c>
      <c r="J762">
        <v>2</v>
      </c>
      <c r="K762" t="s">
        <v>130</v>
      </c>
    </row>
    <row r="763" spans="1:11" x14ac:dyDescent="0.2">
      <c r="A763" s="1">
        <v>761</v>
      </c>
      <c r="B763">
        <v>7686</v>
      </c>
      <c r="C763" t="s">
        <v>167</v>
      </c>
      <c r="D763" t="s">
        <v>17</v>
      </c>
      <c r="E763">
        <v>2</v>
      </c>
      <c r="F763">
        <v>5202</v>
      </c>
      <c r="G763">
        <v>975</v>
      </c>
      <c r="H763" t="s">
        <v>14</v>
      </c>
      <c r="I763" s="2">
        <v>44988</v>
      </c>
      <c r="J763">
        <v>3</v>
      </c>
      <c r="K763" t="s">
        <v>130</v>
      </c>
    </row>
    <row r="764" spans="1:11" x14ac:dyDescent="0.2">
      <c r="A764" s="1">
        <v>762</v>
      </c>
      <c r="B764">
        <v>7785</v>
      </c>
      <c r="C764" t="s">
        <v>168</v>
      </c>
      <c r="D764" t="s">
        <v>17</v>
      </c>
      <c r="E764">
        <v>2</v>
      </c>
      <c r="F764">
        <v>5279</v>
      </c>
      <c r="G764">
        <v>874</v>
      </c>
      <c r="H764" t="s">
        <v>15</v>
      </c>
      <c r="I764" s="2">
        <v>44939</v>
      </c>
      <c r="J764">
        <v>1</v>
      </c>
      <c r="K764" t="s">
        <v>130</v>
      </c>
    </row>
    <row r="765" spans="1:11" x14ac:dyDescent="0.2">
      <c r="A765" s="1">
        <v>763</v>
      </c>
      <c r="B765">
        <v>7785</v>
      </c>
      <c r="C765" t="s">
        <v>168</v>
      </c>
      <c r="D765" t="s">
        <v>17</v>
      </c>
      <c r="E765">
        <v>2</v>
      </c>
      <c r="F765">
        <v>5234</v>
      </c>
      <c r="G765">
        <v>929</v>
      </c>
      <c r="H765" t="s">
        <v>14</v>
      </c>
      <c r="I765" s="2">
        <v>45012</v>
      </c>
      <c r="J765">
        <v>3</v>
      </c>
      <c r="K765" t="s">
        <v>130</v>
      </c>
    </row>
    <row r="766" spans="1:11" x14ac:dyDescent="0.2">
      <c r="A766" s="1">
        <v>764</v>
      </c>
      <c r="B766">
        <v>7774</v>
      </c>
      <c r="C766" t="s">
        <v>169</v>
      </c>
      <c r="D766" t="s">
        <v>17</v>
      </c>
      <c r="E766">
        <v>2</v>
      </c>
      <c r="F766">
        <v>5226</v>
      </c>
      <c r="G766">
        <v>1009</v>
      </c>
      <c r="H766" t="s">
        <v>12</v>
      </c>
      <c r="I766" s="2">
        <v>44982</v>
      </c>
      <c r="J766">
        <v>2</v>
      </c>
      <c r="K766" t="s">
        <v>130</v>
      </c>
    </row>
    <row r="767" spans="1:11" x14ac:dyDescent="0.2">
      <c r="A767" s="1">
        <v>765</v>
      </c>
      <c r="B767">
        <v>7774</v>
      </c>
      <c r="C767" t="s">
        <v>169</v>
      </c>
      <c r="D767" t="s">
        <v>17</v>
      </c>
      <c r="E767">
        <v>2</v>
      </c>
      <c r="F767">
        <v>5242</v>
      </c>
      <c r="G767">
        <v>331</v>
      </c>
      <c r="H767" t="s">
        <v>14</v>
      </c>
      <c r="I767" s="2">
        <v>45009</v>
      </c>
      <c r="J767">
        <v>3</v>
      </c>
      <c r="K767" t="s">
        <v>130</v>
      </c>
    </row>
    <row r="768" spans="1:11" x14ac:dyDescent="0.2">
      <c r="A768" s="1">
        <v>766</v>
      </c>
      <c r="B768">
        <v>7774</v>
      </c>
      <c r="C768" t="s">
        <v>169</v>
      </c>
      <c r="D768" t="s">
        <v>17</v>
      </c>
      <c r="E768">
        <v>2</v>
      </c>
      <c r="F768">
        <v>5272</v>
      </c>
      <c r="G768">
        <v>890</v>
      </c>
      <c r="H768" t="s">
        <v>14</v>
      </c>
      <c r="I768" s="2">
        <v>44951</v>
      </c>
      <c r="J768">
        <v>1</v>
      </c>
      <c r="K768" t="s">
        <v>130</v>
      </c>
    </row>
    <row r="769" spans="1:11" x14ac:dyDescent="0.2">
      <c r="A769" s="1">
        <v>767</v>
      </c>
      <c r="B769">
        <v>7774</v>
      </c>
      <c r="C769" t="s">
        <v>169</v>
      </c>
      <c r="D769" t="s">
        <v>17</v>
      </c>
      <c r="E769">
        <v>2</v>
      </c>
      <c r="F769">
        <v>5256</v>
      </c>
      <c r="G769">
        <v>760</v>
      </c>
      <c r="H769" t="s">
        <v>14</v>
      </c>
      <c r="I769" s="2">
        <v>44984</v>
      </c>
      <c r="J769">
        <v>2</v>
      </c>
      <c r="K769" t="s">
        <v>130</v>
      </c>
    </row>
    <row r="770" spans="1:11" x14ac:dyDescent="0.2">
      <c r="A770" s="1">
        <v>768</v>
      </c>
      <c r="B770">
        <v>7774</v>
      </c>
      <c r="C770" t="s">
        <v>169</v>
      </c>
      <c r="D770" t="s">
        <v>17</v>
      </c>
      <c r="E770">
        <v>2</v>
      </c>
      <c r="F770">
        <v>5221</v>
      </c>
      <c r="G770">
        <v>399</v>
      </c>
      <c r="H770" t="s">
        <v>14</v>
      </c>
      <c r="I770" s="2">
        <v>45002</v>
      </c>
      <c r="J770">
        <v>3</v>
      </c>
      <c r="K770" t="s">
        <v>130</v>
      </c>
    </row>
    <row r="771" spans="1:11" x14ac:dyDescent="0.2">
      <c r="A771" s="1">
        <v>769</v>
      </c>
      <c r="B771">
        <v>7764</v>
      </c>
      <c r="C771" t="s">
        <v>170</v>
      </c>
      <c r="D771" t="s">
        <v>17</v>
      </c>
      <c r="E771">
        <v>2</v>
      </c>
      <c r="F771">
        <v>5234</v>
      </c>
      <c r="G771">
        <v>639</v>
      </c>
      <c r="H771" t="s">
        <v>15</v>
      </c>
      <c r="I771" s="2">
        <v>44971</v>
      </c>
      <c r="J771">
        <v>2</v>
      </c>
      <c r="K771" t="s">
        <v>130</v>
      </c>
    </row>
    <row r="772" spans="1:11" x14ac:dyDescent="0.2">
      <c r="A772" s="1">
        <v>770</v>
      </c>
      <c r="B772">
        <v>7764</v>
      </c>
      <c r="C772" t="s">
        <v>170</v>
      </c>
      <c r="D772" t="s">
        <v>17</v>
      </c>
      <c r="E772">
        <v>2</v>
      </c>
      <c r="F772">
        <v>5276</v>
      </c>
      <c r="G772">
        <v>1127</v>
      </c>
      <c r="H772" t="s">
        <v>14</v>
      </c>
      <c r="I772" s="2">
        <v>45008</v>
      </c>
      <c r="J772">
        <v>3</v>
      </c>
      <c r="K772" t="s">
        <v>130</v>
      </c>
    </row>
    <row r="773" spans="1:11" x14ac:dyDescent="0.2">
      <c r="A773" s="1">
        <v>771</v>
      </c>
      <c r="B773">
        <v>7764</v>
      </c>
      <c r="C773" t="s">
        <v>170</v>
      </c>
      <c r="D773" t="s">
        <v>17</v>
      </c>
      <c r="E773">
        <v>2</v>
      </c>
      <c r="F773">
        <v>5249</v>
      </c>
      <c r="G773">
        <v>1079</v>
      </c>
      <c r="H773" t="s">
        <v>15</v>
      </c>
      <c r="I773" s="2">
        <v>45017</v>
      </c>
      <c r="J773">
        <v>4</v>
      </c>
      <c r="K773" t="s">
        <v>130</v>
      </c>
    </row>
    <row r="774" spans="1:11" x14ac:dyDescent="0.2">
      <c r="A774" s="1">
        <v>772</v>
      </c>
      <c r="B774">
        <v>7762</v>
      </c>
      <c r="C774" t="s">
        <v>171</v>
      </c>
      <c r="D774" t="s">
        <v>17</v>
      </c>
      <c r="E774">
        <v>2</v>
      </c>
      <c r="F774">
        <v>5201</v>
      </c>
      <c r="G774">
        <v>412</v>
      </c>
      <c r="H774" t="s">
        <v>15</v>
      </c>
      <c r="I774" s="2">
        <v>44976</v>
      </c>
      <c r="J774">
        <v>2</v>
      </c>
      <c r="K774" t="s">
        <v>130</v>
      </c>
    </row>
    <row r="775" spans="1:11" x14ac:dyDescent="0.2">
      <c r="A775" s="1">
        <v>773</v>
      </c>
      <c r="B775">
        <v>7762</v>
      </c>
      <c r="C775" t="s">
        <v>171</v>
      </c>
      <c r="D775" t="s">
        <v>17</v>
      </c>
      <c r="E775">
        <v>2</v>
      </c>
      <c r="F775">
        <v>5231</v>
      </c>
      <c r="G775">
        <v>890</v>
      </c>
      <c r="H775" t="s">
        <v>15</v>
      </c>
      <c r="I775" s="2">
        <v>45001</v>
      </c>
      <c r="J775">
        <v>3</v>
      </c>
      <c r="K775" t="s">
        <v>130</v>
      </c>
    </row>
    <row r="776" spans="1:11" x14ac:dyDescent="0.2">
      <c r="A776" s="1">
        <v>774</v>
      </c>
      <c r="B776">
        <v>7762</v>
      </c>
      <c r="C776" t="s">
        <v>171</v>
      </c>
      <c r="D776" t="s">
        <v>17</v>
      </c>
      <c r="E776">
        <v>2</v>
      </c>
      <c r="F776">
        <v>5232</v>
      </c>
      <c r="G776">
        <v>663</v>
      </c>
      <c r="H776" t="s">
        <v>15</v>
      </c>
      <c r="I776" s="2">
        <v>44996</v>
      </c>
      <c r="J776">
        <v>3</v>
      </c>
      <c r="K776" t="s">
        <v>130</v>
      </c>
    </row>
    <row r="777" spans="1:11" x14ac:dyDescent="0.2">
      <c r="A777" s="1">
        <v>775</v>
      </c>
      <c r="B777">
        <v>7762</v>
      </c>
      <c r="C777" t="s">
        <v>171</v>
      </c>
      <c r="D777" t="s">
        <v>17</v>
      </c>
      <c r="E777">
        <v>2</v>
      </c>
      <c r="F777">
        <v>5207</v>
      </c>
      <c r="G777">
        <v>608</v>
      </c>
      <c r="H777" t="s">
        <v>14</v>
      </c>
      <c r="I777" s="2">
        <v>44989</v>
      </c>
      <c r="J777">
        <v>3</v>
      </c>
      <c r="K777" t="s">
        <v>130</v>
      </c>
    </row>
    <row r="778" spans="1:11" x14ac:dyDescent="0.2">
      <c r="A778" s="1">
        <v>776</v>
      </c>
      <c r="B778">
        <v>7762</v>
      </c>
      <c r="C778" t="s">
        <v>171</v>
      </c>
      <c r="D778" t="s">
        <v>17</v>
      </c>
      <c r="E778">
        <v>2</v>
      </c>
      <c r="F778">
        <v>5222</v>
      </c>
      <c r="G778">
        <v>1043</v>
      </c>
      <c r="H778" t="s">
        <v>12</v>
      </c>
      <c r="I778" s="2">
        <v>44982</v>
      </c>
      <c r="J778">
        <v>2</v>
      </c>
      <c r="K778" t="s">
        <v>130</v>
      </c>
    </row>
    <row r="779" spans="1:11" x14ac:dyDescent="0.2">
      <c r="A779" s="1">
        <v>777</v>
      </c>
      <c r="B779">
        <v>7762</v>
      </c>
      <c r="C779" t="s">
        <v>171</v>
      </c>
      <c r="D779" t="s">
        <v>17</v>
      </c>
      <c r="E779">
        <v>2</v>
      </c>
      <c r="F779">
        <v>5275</v>
      </c>
      <c r="G779">
        <v>799</v>
      </c>
      <c r="H779" t="s">
        <v>12</v>
      </c>
      <c r="I779" s="2">
        <v>44990</v>
      </c>
      <c r="J779">
        <v>3</v>
      </c>
      <c r="K779" t="s">
        <v>130</v>
      </c>
    </row>
    <row r="780" spans="1:11" x14ac:dyDescent="0.2">
      <c r="A780" s="1">
        <v>778</v>
      </c>
      <c r="B780">
        <v>7762</v>
      </c>
      <c r="C780" t="s">
        <v>171</v>
      </c>
      <c r="D780" t="s">
        <v>17</v>
      </c>
      <c r="E780">
        <v>2</v>
      </c>
      <c r="F780">
        <v>5241</v>
      </c>
      <c r="G780">
        <v>741</v>
      </c>
      <c r="H780" t="s">
        <v>15</v>
      </c>
      <c r="I780" s="2">
        <v>44983</v>
      </c>
      <c r="J780">
        <v>2</v>
      </c>
      <c r="K780" t="s">
        <v>130</v>
      </c>
    </row>
    <row r="781" spans="1:11" x14ac:dyDescent="0.2">
      <c r="A781" s="1">
        <v>779</v>
      </c>
      <c r="B781">
        <v>7762</v>
      </c>
      <c r="C781" t="s">
        <v>171</v>
      </c>
      <c r="D781" t="s">
        <v>17</v>
      </c>
      <c r="E781">
        <v>2</v>
      </c>
      <c r="F781">
        <v>5252</v>
      </c>
      <c r="G781">
        <v>804</v>
      </c>
      <c r="H781" t="s">
        <v>15</v>
      </c>
      <c r="I781" s="2">
        <v>44959</v>
      </c>
      <c r="J781">
        <v>2</v>
      </c>
      <c r="K781" t="s">
        <v>130</v>
      </c>
    </row>
    <row r="782" spans="1:11" x14ac:dyDescent="0.2">
      <c r="A782" s="1">
        <v>780</v>
      </c>
      <c r="B782">
        <v>7715</v>
      </c>
      <c r="C782" t="s">
        <v>172</v>
      </c>
      <c r="D782" t="s">
        <v>17</v>
      </c>
      <c r="E782">
        <v>2</v>
      </c>
      <c r="F782">
        <v>5237</v>
      </c>
      <c r="G782">
        <v>282</v>
      </c>
      <c r="H782" t="s">
        <v>12</v>
      </c>
      <c r="I782" s="2">
        <v>44972</v>
      </c>
      <c r="J782">
        <v>2</v>
      </c>
      <c r="K782" t="s">
        <v>130</v>
      </c>
    </row>
    <row r="783" spans="1:11" x14ac:dyDescent="0.2">
      <c r="A783" s="1">
        <v>781</v>
      </c>
      <c r="B783">
        <v>7715</v>
      </c>
      <c r="C783" t="s">
        <v>172</v>
      </c>
      <c r="D783" t="s">
        <v>17</v>
      </c>
      <c r="E783">
        <v>2</v>
      </c>
      <c r="F783">
        <v>5265</v>
      </c>
      <c r="G783">
        <v>205</v>
      </c>
      <c r="H783" t="s">
        <v>15</v>
      </c>
      <c r="I783" s="2">
        <v>44971</v>
      </c>
      <c r="J783">
        <v>2</v>
      </c>
      <c r="K783" t="s">
        <v>130</v>
      </c>
    </row>
    <row r="784" spans="1:11" x14ac:dyDescent="0.2">
      <c r="A784" s="1">
        <v>782</v>
      </c>
      <c r="B784">
        <v>7715</v>
      </c>
      <c r="C784" t="s">
        <v>172</v>
      </c>
      <c r="D784" t="s">
        <v>17</v>
      </c>
      <c r="E784">
        <v>2</v>
      </c>
      <c r="F784">
        <v>5244</v>
      </c>
      <c r="G784">
        <v>451</v>
      </c>
      <c r="H784" t="s">
        <v>12</v>
      </c>
      <c r="I784" s="2">
        <v>44929</v>
      </c>
      <c r="J784">
        <v>1</v>
      </c>
      <c r="K784" t="s">
        <v>130</v>
      </c>
    </row>
    <row r="785" spans="1:11" x14ac:dyDescent="0.2">
      <c r="A785" s="1">
        <v>783</v>
      </c>
      <c r="B785">
        <v>7715</v>
      </c>
      <c r="C785" t="s">
        <v>172</v>
      </c>
      <c r="D785" t="s">
        <v>17</v>
      </c>
      <c r="E785">
        <v>2</v>
      </c>
      <c r="F785">
        <v>5223</v>
      </c>
      <c r="G785">
        <v>545</v>
      </c>
      <c r="H785" t="s">
        <v>12</v>
      </c>
      <c r="I785" s="2">
        <v>44989</v>
      </c>
      <c r="J785">
        <v>3</v>
      </c>
      <c r="K785" t="s">
        <v>130</v>
      </c>
    </row>
    <row r="786" spans="1:11" x14ac:dyDescent="0.2">
      <c r="A786" s="1">
        <v>784</v>
      </c>
      <c r="B786">
        <v>7715</v>
      </c>
      <c r="C786" t="s">
        <v>172</v>
      </c>
      <c r="D786" t="s">
        <v>17</v>
      </c>
      <c r="E786">
        <v>2</v>
      </c>
      <c r="F786">
        <v>5278</v>
      </c>
      <c r="G786">
        <v>690</v>
      </c>
      <c r="H786" t="s">
        <v>14</v>
      </c>
      <c r="I786" s="2">
        <v>44974</v>
      </c>
      <c r="J786">
        <v>2</v>
      </c>
      <c r="K786" t="s">
        <v>130</v>
      </c>
    </row>
    <row r="787" spans="1:11" x14ac:dyDescent="0.2">
      <c r="A787" s="1">
        <v>785</v>
      </c>
      <c r="B787">
        <v>7633</v>
      </c>
      <c r="C787" t="s">
        <v>173</v>
      </c>
      <c r="D787" t="s">
        <v>17</v>
      </c>
      <c r="E787">
        <v>2</v>
      </c>
      <c r="F787">
        <v>5250</v>
      </c>
      <c r="G787">
        <v>846</v>
      </c>
      <c r="H787" t="s">
        <v>15</v>
      </c>
      <c r="I787" s="2">
        <v>44996</v>
      </c>
      <c r="J787">
        <v>3</v>
      </c>
      <c r="K787" t="s">
        <v>130</v>
      </c>
    </row>
    <row r="788" spans="1:11" x14ac:dyDescent="0.2">
      <c r="A788" s="1">
        <v>786</v>
      </c>
      <c r="B788">
        <v>7633</v>
      </c>
      <c r="C788" t="s">
        <v>173</v>
      </c>
      <c r="D788" t="s">
        <v>17</v>
      </c>
      <c r="E788">
        <v>2</v>
      </c>
      <c r="F788">
        <v>5261</v>
      </c>
      <c r="G788">
        <v>321</v>
      </c>
      <c r="H788" t="s">
        <v>15</v>
      </c>
      <c r="I788" s="2">
        <v>45014</v>
      </c>
      <c r="J788">
        <v>3</v>
      </c>
      <c r="K788" t="s">
        <v>130</v>
      </c>
    </row>
    <row r="789" spans="1:11" x14ac:dyDescent="0.2">
      <c r="A789" s="1">
        <v>787</v>
      </c>
      <c r="B789">
        <v>7633</v>
      </c>
      <c r="C789" t="s">
        <v>173</v>
      </c>
      <c r="D789" t="s">
        <v>17</v>
      </c>
      <c r="E789">
        <v>2</v>
      </c>
      <c r="F789">
        <v>5268</v>
      </c>
      <c r="G789">
        <v>592</v>
      </c>
      <c r="H789" t="s">
        <v>12</v>
      </c>
      <c r="I789" s="2">
        <v>44981</v>
      </c>
      <c r="J789">
        <v>2</v>
      </c>
      <c r="K789" t="s">
        <v>130</v>
      </c>
    </row>
    <row r="790" spans="1:11" x14ac:dyDescent="0.2">
      <c r="A790" s="1">
        <v>788</v>
      </c>
      <c r="B790">
        <v>7633</v>
      </c>
      <c r="C790" t="s">
        <v>173</v>
      </c>
      <c r="D790" t="s">
        <v>17</v>
      </c>
      <c r="E790">
        <v>2</v>
      </c>
      <c r="F790">
        <v>5289</v>
      </c>
      <c r="G790">
        <v>311</v>
      </c>
      <c r="H790" t="s">
        <v>12</v>
      </c>
      <c r="I790" s="2">
        <v>44942</v>
      </c>
      <c r="J790">
        <v>1</v>
      </c>
      <c r="K790" t="s">
        <v>130</v>
      </c>
    </row>
    <row r="791" spans="1:11" x14ac:dyDescent="0.2">
      <c r="A791" s="1">
        <v>789</v>
      </c>
      <c r="B791">
        <v>7633</v>
      </c>
      <c r="C791" t="s">
        <v>173</v>
      </c>
      <c r="D791" t="s">
        <v>17</v>
      </c>
      <c r="E791">
        <v>2</v>
      </c>
      <c r="F791">
        <v>5271</v>
      </c>
      <c r="G791">
        <v>921</v>
      </c>
      <c r="H791" t="s">
        <v>14</v>
      </c>
      <c r="I791" s="2">
        <v>44999</v>
      </c>
      <c r="J791">
        <v>3</v>
      </c>
      <c r="K791" t="s">
        <v>130</v>
      </c>
    </row>
    <row r="792" spans="1:11" x14ac:dyDescent="0.2">
      <c r="A792" s="1">
        <v>790</v>
      </c>
      <c r="B792">
        <v>7633</v>
      </c>
      <c r="C792" t="s">
        <v>173</v>
      </c>
      <c r="D792" t="s">
        <v>17</v>
      </c>
      <c r="E792">
        <v>2</v>
      </c>
      <c r="F792">
        <v>5219</v>
      </c>
      <c r="G792">
        <v>1080</v>
      </c>
      <c r="H792" t="s">
        <v>14</v>
      </c>
      <c r="I792" s="2">
        <v>44970</v>
      </c>
      <c r="J792">
        <v>2</v>
      </c>
      <c r="K792" t="s">
        <v>130</v>
      </c>
    </row>
    <row r="793" spans="1:11" x14ac:dyDescent="0.2">
      <c r="A793" s="1">
        <v>791</v>
      </c>
      <c r="B793">
        <v>7687</v>
      </c>
      <c r="C793" t="s">
        <v>174</v>
      </c>
      <c r="D793" t="s">
        <v>11</v>
      </c>
      <c r="E793">
        <v>2</v>
      </c>
      <c r="F793">
        <v>5271</v>
      </c>
      <c r="G793">
        <v>1135</v>
      </c>
      <c r="H793" t="s">
        <v>15</v>
      </c>
      <c r="I793" s="2">
        <v>44970</v>
      </c>
      <c r="J793">
        <v>2</v>
      </c>
      <c r="K793" t="s">
        <v>130</v>
      </c>
    </row>
    <row r="794" spans="1:11" x14ac:dyDescent="0.2">
      <c r="A794" s="1">
        <v>792</v>
      </c>
      <c r="B794">
        <v>7687</v>
      </c>
      <c r="C794" t="s">
        <v>174</v>
      </c>
      <c r="D794" t="s">
        <v>11</v>
      </c>
      <c r="E794">
        <v>2</v>
      </c>
      <c r="F794">
        <v>5242</v>
      </c>
      <c r="G794">
        <v>447</v>
      </c>
      <c r="H794" t="s">
        <v>14</v>
      </c>
      <c r="I794" s="2">
        <v>44956</v>
      </c>
      <c r="J794">
        <v>1</v>
      </c>
      <c r="K794" t="s">
        <v>130</v>
      </c>
    </row>
    <row r="795" spans="1:11" x14ac:dyDescent="0.2">
      <c r="A795" s="1">
        <v>793</v>
      </c>
      <c r="B795">
        <v>7687</v>
      </c>
      <c r="C795" t="s">
        <v>174</v>
      </c>
      <c r="D795" t="s">
        <v>11</v>
      </c>
      <c r="E795">
        <v>2</v>
      </c>
      <c r="F795">
        <v>5275</v>
      </c>
      <c r="G795">
        <v>1106</v>
      </c>
      <c r="H795" t="s">
        <v>12</v>
      </c>
      <c r="I795" s="2">
        <v>45005</v>
      </c>
      <c r="J795">
        <v>3</v>
      </c>
      <c r="K795" t="s">
        <v>130</v>
      </c>
    </row>
    <row r="796" spans="1:11" x14ac:dyDescent="0.2">
      <c r="A796" s="1">
        <v>794</v>
      </c>
      <c r="B796">
        <v>7798</v>
      </c>
      <c r="C796" t="s">
        <v>175</v>
      </c>
      <c r="D796" t="s">
        <v>17</v>
      </c>
      <c r="E796">
        <v>2</v>
      </c>
      <c r="F796">
        <v>5264</v>
      </c>
      <c r="G796">
        <v>374</v>
      </c>
      <c r="H796" t="s">
        <v>15</v>
      </c>
      <c r="I796" s="2">
        <v>44988</v>
      </c>
      <c r="J796">
        <v>3</v>
      </c>
      <c r="K796" t="s">
        <v>130</v>
      </c>
    </row>
    <row r="797" spans="1:11" x14ac:dyDescent="0.2">
      <c r="A797" s="1">
        <v>795</v>
      </c>
      <c r="B797">
        <v>7798</v>
      </c>
      <c r="C797" t="s">
        <v>175</v>
      </c>
      <c r="D797" t="s">
        <v>17</v>
      </c>
      <c r="E797">
        <v>2</v>
      </c>
      <c r="F797">
        <v>5219</v>
      </c>
      <c r="G797">
        <v>1072</v>
      </c>
      <c r="H797" t="s">
        <v>12</v>
      </c>
      <c r="I797" s="2">
        <v>44932</v>
      </c>
      <c r="J797">
        <v>1</v>
      </c>
      <c r="K797" t="s">
        <v>130</v>
      </c>
    </row>
    <row r="798" spans="1:11" x14ac:dyDescent="0.2">
      <c r="A798" s="1">
        <v>796</v>
      </c>
      <c r="B798">
        <v>7741</v>
      </c>
      <c r="C798" t="s">
        <v>176</v>
      </c>
      <c r="D798" t="s">
        <v>11</v>
      </c>
      <c r="E798">
        <v>2</v>
      </c>
      <c r="F798">
        <v>5289</v>
      </c>
      <c r="G798">
        <v>839</v>
      </c>
      <c r="H798" t="s">
        <v>12</v>
      </c>
      <c r="I798" s="2">
        <v>44985</v>
      </c>
      <c r="J798">
        <v>2</v>
      </c>
      <c r="K798" t="s">
        <v>130</v>
      </c>
    </row>
    <row r="799" spans="1:11" x14ac:dyDescent="0.2">
      <c r="A799" s="1">
        <v>797</v>
      </c>
      <c r="B799">
        <v>7741</v>
      </c>
      <c r="C799" t="s">
        <v>176</v>
      </c>
      <c r="D799" t="s">
        <v>11</v>
      </c>
      <c r="E799">
        <v>2</v>
      </c>
      <c r="F799">
        <v>5218</v>
      </c>
      <c r="G799">
        <v>701</v>
      </c>
      <c r="H799" t="s">
        <v>15</v>
      </c>
      <c r="I799" s="2">
        <v>44992</v>
      </c>
      <c r="J799">
        <v>3</v>
      </c>
      <c r="K799" t="s">
        <v>130</v>
      </c>
    </row>
    <row r="800" spans="1:11" x14ac:dyDescent="0.2">
      <c r="A800" s="1">
        <v>798</v>
      </c>
      <c r="B800">
        <v>7741</v>
      </c>
      <c r="C800" t="s">
        <v>176</v>
      </c>
      <c r="D800" t="s">
        <v>11</v>
      </c>
      <c r="E800">
        <v>2</v>
      </c>
      <c r="F800">
        <v>5260</v>
      </c>
      <c r="G800">
        <v>1045</v>
      </c>
      <c r="H800" t="s">
        <v>15</v>
      </c>
      <c r="I800" s="2">
        <v>44989</v>
      </c>
      <c r="J800">
        <v>3</v>
      </c>
      <c r="K800" t="s">
        <v>130</v>
      </c>
    </row>
    <row r="801" spans="1:11" x14ac:dyDescent="0.2">
      <c r="A801" s="1">
        <v>799</v>
      </c>
      <c r="B801">
        <v>7741</v>
      </c>
      <c r="C801" t="s">
        <v>176</v>
      </c>
      <c r="D801" t="s">
        <v>11</v>
      </c>
      <c r="E801">
        <v>2</v>
      </c>
      <c r="F801">
        <v>5274</v>
      </c>
      <c r="G801">
        <v>765</v>
      </c>
      <c r="H801" t="s">
        <v>12</v>
      </c>
      <c r="I801" s="2">
        <v>44978</v>
      </c>
      <c r="J801">
        <v>2</v>
      </c>
      <c r="K801" t="s">
        <v>130</v>
      </c>
    </row>
    <row r="802" spans="1:11" x14ac:dyDescent="0.2">
      <c r="A802" s="1">
        <v>800</v>
      </c>
      <c r="B802">
        <v>7741</v>
      </c>
      <c r="C802" t="s">
        <v>176</v>
      </c>
      <c r="D802" t="s">
        <v>11</v>
      </c>
      <c r="E802">
        <v>2</v>
      </c>
      <c r="F802">
        <v>5228</v>
      </c>
      <c r="G802">
        <v>722</v>
      </c>
      <c r="H802" t="s">
        <v>14</v>
      </c>
      <c r="I802" s="2">
        <v>44938</v>
      </c>
      <c r="J802">
        <v>1</v>
      </c>
      <c r="K802" t="s">
        <v>130</v>
      </c>
    </row>
    <row r="803" spans="1:11" x14ac:dyDescent="0.2">
      <c r="A803" s="1">
        <v>801</v>
      </c>
      <c r="B803">
        <v>7652</v>
      </c>
      <c r="C803" t="s">
        <v>177</v>
      </c>
      <c r="D803" t="s">
        <v>11</v>
      </c>
      <c r="E803">
        <v>2</v>
      </c>
      <c r="F803">
        <v>5262</v>
      </c>
      <c r="G803">
        <v>325</v>
      </c>
      <c r="H803" t="s">
        <v>12</v>
      </c>
      <c r="I803" s="2">
        <v>45023</v>
      </c>
      <c r="J803">
        <v>4</v>
      </c>
      <c r="K803" t="s">
        <v>130</v>
      </c>
    </row>
    <row r="804" spans="1:11" x14ac:dyDescent="0.2">
      <c r="A804" s="1">
        <v>802</v>
      </c>
      <c r="B804">
        <v>7652</v>
      </c>
      <c r="C804" t="s">
        <v>177</v>
      </c>
      <c r="D804" t="s">
        <v>11</v>
      </c>
      <c r="E804">
        <v>2</v>
      </c>
      <c r="F804">
        <v>5267</v>
      </c>
      <c r="G804">
        <v>551</v>
      </c>
      <c r="H804" t="s">
        <v>12</v>
      </c>
      <c r="I804" s="2">
        <v>45003</v>
      </c>
      <c r="J804">
        <v>3</v>
      </c>
      <c r="K804" t="s">
        <v>130</v>
      </c>
    </row>
    <row r="805" spans="1:11" x14ac:dyDescent="0.2">
      <c r="A805" s="1">
        <v>803</v>
      </c>
      <c r="B805">
        <v>7652</v>
      </c>
      <c r="C805" t="s">
        <v>177</v>
      </c>
      <c r="D805" t="s">
        <v>11</v>
      </c>
      <c r="E805">
        <v>2</v>
      </c>
      <c r="F805">
        <v>5216</v>
      </c>
      <c r="G805">
        <v>1197</v>
      </c>
      <c r="H805" t="s">
        <v>15</v>
      </c>
      <c r="I805" s="2">
        <v>45016</v>
      </c>
      <c r="J805">
        <v>3</v>
      </c>
      <c r="K805" t="s">
        <v>130</v>
      </c>
    </row>
    <row r="806" spans="1:11" x14ac:dyDescent="0.2">
      <c r="A806" s="1">
        <v>804</v>
      </c>
      <c r="B806">
        <v>7793</v>
      </c>
      <c r="C806" t="s">
        <v>178</v>
      </c>
      <c r="D806" t="s">
        <v>11</v>
      </c>
      <c r="E806">
        <v>2</v>
      </c>
      <c r="F806">
        <v>5220</v>
      </c>
      <c r="G806">
        <v>1128</v>
      </c>
      <c r="H806" t="s">
        <v>15</v>
      </c>
      <c r="I806" s="2">
        <v>44976</v>
      </c>
      <c r="J806">
        <v>2</v>
      </c>
      <c r="K806" t="s">
        <v>130</v>
      </c>
    </row>
    <row r="807" spans="1:11" x14ac:dyDescent="0.2">
      <c r="A807" s="1">
        <v>805</v>
      </c>
      <c r="B807">
        <v>7793</v>
      </c>
      <c r="C807" t="s">
        <v>178</v>
      </c>
      <c r="D807" t="s">
        <v>11</v>
      </c>
      <c r="E807">
        <v>2</v>
      </c>
      <c r="F807">
        <v>5257</v>
      </c>
      <c r="G807">
        <v>1068</v>
      </c>
      <c r="H807" t="s">
        <v>15</v>
      </c>
      <c r="I807" s="2">
        <v>44932</v>
      </c>
      <c r="J807">
        <v>1</v>
      </c>
      <c r="K807" t="s">
        <v>130</v>
      </c>
    </row>
    <row r="808" spans="1:11" x14ac:dyDescent="0.2">
      <c r="A808" s="1">
        <v>806</v>
      </c>
      <c r="B808">
        <v>7793</v>
      </c>
      <c r="C808" t="s">
        <v>178</v>
      </c>
      <c r="D808" t="s">
        <v>11</v>
      </c>
      <c r="E808">
        <v>2</v>
      </c>
      <c r="F808">
        <v>5201</v>
      </c>
      <c r="G808">
        <v>1055</v>
      </c>
      <c r="H808" t="s">
        <v>12</v>
      </c>
      <c r="I808" s="2">
        <v>44933</v>
      </c>
      <c r="J808">
        <v>1</v>
      </c>
      <c r="K808" t="s">
        <v>130</v>
      </c>
    </row>
    <row r="809" spans="1:11" x14ac:dyDescent="0.2">
      <c r="A809" s="1">
        <v>807</v>
      </c>
      <c r="B809">
        <v>7682</v>
      </c>
      <c r="C809" t="s">
        <v>179</v>
      </c>
      <c r="D809" t="s">
        <v>17</v>
      </c>
      <c r="E809">
        <v>2</v>
      </c>
      <c r="F809">
        <v>5271</v>
      </c>
      <c r="G809">
        <v>485</v>
      </c>
      <c r="H809" t="s">
        <v>14</v>
      </c>
      <c r="I809" s="2">
        <v>45017</v>
      </c>
      <c r="J809">
        <v>4</v>
      </c>
      <c r="K809" t="s">
        <v>130</v>
      </c>
    </row>
    <row r="810" spans="1:11" x14ac:dyDescent="0.2">
      <c r="A810" s="1">
        <v>808</v>
      </c>
      <c r="B810">
        <v>7682</v>
      </c>
      <c r="C810" t="s">
        <v>179</v>
      </c>
      <c r="D810" t="s">
        <v>17</v>
      </c>
      <c r="E810">
        <v>2</v>
      </c>
      <c r="F810">
        <v>5267</v>
      </c>
      <c r="G810">
        <v>969</v>
      </c>
      <c r="H810" t="s">
        <v>12</v>
      </c>
      <c r="I810" s="2">
        <v>44941</v>
      </c>
      <c r="J810">
        <v>1</v>
      </c>
      <c r="K810" t="s">
        <v>130</v>
      </c>
    </row>
    <row r="811" spans="1:11" x14ac:dyDescent="0.2">
      <c r="A811" s="1">
        <v>809</v>
      </c>
      <c r="B811">
        <v>7682</v>
      </c>
      <c r="C811" t="s">
        <v>179</v>
      </c>
      <c r="D811" t="s">
        <v>17</v>
      </c>
      <c r="E811">
        <v>2</v>
      </c>
      <c r="F811">
        <v>5214</v>
      </c>
      <c r="G811">
        <v>343</v>
      </c>
      <c r="H811" t="s">
        <v>15</v>
      </c>
      <c r="I811" s="2">
        <v>44928</v>
      </c>
      <c r="J811">
        <v>1</v>
      </c>
      <c r="K811" t="s">
        <v>130</v>
      </c>
    </row>
    <row r="812" spans="1:11" x14ac:dyDescent="0.2">
      <c r="A812" s="1">
        <v>810</v>
      </c>
      <c r="B812">
        <v>7682</v>
      </c>
      <c r="C812" t="s">
        <v>179</v>
      </c>
      <c r="D812" t="s">
        <v>17</v>
      </c>
      <c r="E812">
        <v>2</v>
      </c>
      <c r="F812">
        <v>5260</v>
      </c>
      <c r="G812">
        <v>921</v>
      </c>
      <c r="H812" t="s">
        <v>15</v>
      </c>
      <c r="I812" s="2">
        <v>44983</v>
      </c>
      <c r="J812">
        <v>2</v>
      </c>
      <c r="K812" t="s">
        <v>130</v>
      </c>
    </row>
    <row r="813" spans="1:11" x14ac:dyDescent="0.2">
      <c r="A813" s="1">
        <v>811</v>
      </c>
      <c r="B813">
        <v>7682</v>
      </c>
      <c r="C813" t="s">
        <v>179</v>
      </c>
      <c r="D813" t="s">
        <v>17</v>
      </c>
      <c r="E813">
        <v>2</v>
      </c>
      <c r="F813">
        <v>5246</v>
      </c>
      <c r="G813">
        <v>1199</v>
      </c>
      <c r="H813" t="s">
        <v>15</v>
      </c>
      <c r="I813" s="2">
        <v>44988</v>
      </c>
      <c r="J813">
        <v>3</v>
      </c>
      <c r="K813" t="s">
        <v>130</v>
      </c>
    </row>
    <row r="814" spans="1:11" x14ac:dyDescent="0.2">
      <c r="A814" s="1">
        <v>812</v>
      </c>
      <c r="B814">
        <v>7662</v>
      </c>
      <c r="C814" t="s">
        <v>180</v>
      </c>
      <c r="D814" t="s">
        <v>17</v>
      </c>
      <c r="E814">
        <v>2</v>
      </c>
      <c r="F814">
        <v>5218</v>
      </c>
      <c r="G814">
        <v>789</v>
      </c>
      <c r="H814" t="s">
        <v>15</v>
      </c>
      <c r="I814" s="2">
        <v>45010</v>
      </c>
      <c r="J814">
        <v>3</v>
      </c>
      <c r="K814" t="s">
        <v>130</v>
      </c>
    </row>
    <row r="815" spans="1:11" x14ac:dyDescent="0.2">
      <c r="A815" s="1">
        <v>813</v>
      </c>
      <c r="B815">
        <v>7662</v>
      </c>
      <c r="C815" t="s">
        <v>180</v>
      </c>
      <c r="D815" t="s">
        <v>17</v>
      </c>
      <c r="E815">
        <v>2</v>
      </c>
      <c r="F815">
        <v>5253</v>
      </c>
      <c r="G815">
        <v>1124</v>
      </c>
      <c r="H815" t="s">
        <v>14</v>
      </c>
      <c r="I815" s="2">
        <v>45016</v>
      </c>
      <c r="J815">
        <v>3</v>
      </c>
      <c r="K815" t="s">
        <v>130</v>
      </c>
    </row>
    <row r="816" spans="1:11" x14ac:dyDescent="0.2">
      <c r="A816" s="1">
        <v>814</v>
      </c>
      <c r="B816">
        <v>7662</v>
      </c>
      <c r="C816" t="s">
        <v>180</v>
      </c>
      <c r="D816" t="s">
        <v>17</v>
      </c>
      <c r="E816">
        <v>2</v>
      </c>
      <c r="F816">
        <v>5253</v>
      </c>
      <c r="G816">
        <v>561</v>
      </c>
      <c r="H816" t="s">
        <v>12</v>
      </c>
      <c r="I816" s="2">
        <v>44938</v>
      </c>
      <c r="J816">
        <v>1</v>
      </c>
      <c r="K816" t="s">
        <v>130</v>
      </c>
    </row>
    <row r="817" spans="1:11" x14ac:dyDescent="0.2">
      <c r="A817" s="1">
        <v>815</v>
      </c>
      <c r="B817">
        <v>7662</v>
      </c>
      <c r="C817" t="s">
        <v>180</v>
      </c>
      <c r="D817" t="s">
        <v>17</v>
      </c>
      <c r="E817">
        <v>2</v>
      </c>
      <c r="F817">
        <v>5278</v>
      </c>
      <c r="G817">
        <v>723</v>
      </c>
      <c r="H817" t="s">
        <v>12</v>
      </c>
      <c r="I817" s="2">
        <v>44933</v>
      </c>
      <c r="J817">
        <v>1</v>
      </c>
      <c r="K817" t="s">
        <v>130</v>
      </c>
    </row>
    <row r="818" spans="1:11" x14ac:dyDescent="0.2">
      <c r="A818" s="1">
        <v>816</v>
      </c>
      <c r="B818">
        <v>7761</v>
      </c>
      <c r="C818" t="s">
        <v>181</v>
      </c>
      <c r="D818" t="s">
        <v>17</v>
      </c>
      <c r="E818">
        <v>2</v>
      </c>
      <c r="F818">
        <v>5202</v>
      </c>
      <c r="G818">
        <v>976</v>
      </c>
      <c r="H818" t="s">
        <v>15</v>
      </c>
      <c r="I818" s="2">
        <v>44984</v>
      </c>
      <c r="J818">
        <v>2</v>
      </c>
      <c r="K818" t="s">
        <v>130</v>
      </c>
    </row>
    <row r="819" spans="1:11" x14ac:dyDescent="0.2">
      <c r="A819" s="1">
        <v>817</v>
      </c>
      <c r="B819">
        <v>7761</v>
      </c>
      <c r="C819" t="s">
        <v>181</v>
      </c>
      <c r="D819" t="s">
        <v>17</v>
      </c>
      <c r="E819">
        <v>2</v>
      </c>
      <c r="F819">
        <v>5228</v>
      </c>
      <c r="G819">
        <v>743</v>
      </c>
      <c r="H819" t="s">
        <v>12</v>
      </c>
      <c r="I819" s="2">
        <v>45000</v>
      </c>
      <c r="J819">
        <v>3</v>
      </c>
      <c r="K819" t="s">
        <v>130</v>
      </c>
    </row>
    <row r="820" spans="1:11" x14ac:dyDescent="0.2">
      <c r="A820" s="1">
        <v>818</v>
      </c>
      <c r="B820">
        <v>7761</v>
      </c>
      <c r="C820" t="s">
        <v>181</v>
      </c>
      <c r="D820" t="s">
        <v>17</v>
      </c>
      <c r="E820">
        <v>2</v>
      </c>
      <c r="F820">
        <v>5215</v>
      </c>
      <c r="G820">
        <v>929</v>
      </c>
      <c r="H820" t="s">
        <v>14</v>
      </c>
      <c r="I820" s="2">
        <v>44954</v>
      </c>
      <c r="J820">
        <v>1</v>
      </c>
      <c r="K820" t="s">
        <v>130</v>
      </c>
    </row>
    <row r="821" spans="1:11" x14ac:dyDescent="0.2">
      <c r="A821" s="1">
        <v>819</v>
      </c>
      <c r="B821">
        <v>7761</v>
      </c>
      <c r="C821" t="s">
        <v>181</v>
      </c>
      <c r="D821" t="s">
        <v>17</v>
      </c>
      <c r="E821">
        <v>2</v>
      </c>
      <c r="F821">
        <v>5245</v>
      </c>
      <c r="G821">
        <v>762</v>
      </c>
      <c r="H821" t="s">
        <v>14</v>
      </c>
      <c r="I821" s="2">
        <v>44941</v>
      </c>
      <c r="J821">
        <v>1</v>
      </c>
      <c r="K821" t="s">
        <v>130</v>
      </c>
    </row>
    <row r="822" spans="1:11" x14ac:dyDescent="0.2">
      <c r="A822" s="1">
        <v>820</v>
      </c>
      <c r="B822">
        <v>7761</v>
      </c>
      <c r="C822" t="s">
        <v>181</v>
      </c>
      <c r="D822" t="s">
        <v>17</v>
      </c>
      <c r="E822">
        <v>2</v>
      </c>
      <c r="F822">
        <v>5277</v>
      </c>
      <c r="G822">
        <v>614</v>
      </c>
      <c r="H822" t="s">
        <v>12</v>
      </c>
      <c r="I822" s="2">
        <v>44929</v>
      </c>
      <c r="J822">
        <v>1</v>
      </c>
      <c r="K822" t="s">
        <v>130</v>
      </c>
    </row>
    <row r="823" spans="1:11" x14ac:dyDescent="0.2">
      <c r="A823" s="1">
        <v>821</v>
      </c>
      <c r="B823">
        <v>7761</v>
      </c>
      <c r="C823" t="s">
        <v>181</v>
      </c>
      <c r="D823" t="s">
        <v>17</v>
      </c>
      <c r="E823">
        <v>2</v>
      </c>
      <c r="F823">
        <v>5278</v>
      </c>
      <c r="G823">
        <v>942</v>
      </c>
      <c r="H823" t="s">
        <v>14</v>
      </c>
      <c r="I823" s="2">
        <v>44957</v>
      </c>
      <c r="J823">
        <v>1</v>
      </c>
      <c r="K823" t="s">
        <v>130</v>
      </c>
    </row>
    <row r="824" spans="1:11" x14ac:dyDescent="0.2">
      <c r="A824" s="1">
        <v>822</v>
      </c>
      <c r="B824">
        <v>7773</v>
      </c>
      <c r="C824" t="s">
        <v>182</v>
      </c>
      <c r="D824" t="s">
        <v>11</v>
      </c>
      <c r="E824">
        <v>2</v>
      </c>
      <c r="F824">
        <v>5224</v>
      </c>
      <c r="G824">
        <v>451</v>
      </c>
      <c r="H824" t="s">
        <v>14</v>
      </c>
      <c r="I824" s="2">
        <v>45018</v>
      </c>
      <c r="J824">
        <v>4</v>
      </c>
      <c r="K824" t="s">
        <v>130</v>
      </c>
    </row>
    <row r="825" spans="1:11" x14ac:dyDescent="0.2">
      <c r="A825" s="1">
        <v>823</v>
      </c>
      <c r="B825">
        <v>7773</v>
      </c>
      <c r="C825" t="s">
        <v>182</v>
      </c>
      <c r="D825" t="s">
        <v>11</v>
      </c>
      <c r="E825">
        <v>2</v>
      </c>
      <c r="F825">
        <v>5280</v>
      </c>
      <c r="G825">
        <v>332</v>
      </c>
      <c r="H825" t="s">
        <v>14</v>
      </c>
      <c r="I825" s="2">
        <v>44978</v>
      </c>
      <c r="J825">
        <v>2</v>
      </c>
      <c r="K825" t="s">
        <v>130</v>
      </c>
    </row>
    <row r="826" spans="1:11" x14ac:dyDescent="0.2">
      <c r="A826" s="1">
        <v>824</v>
      </c>
      <c r="B826">
        <v>7615</v>
      </c>
      <c r="C826" t="s">
        <v>183</v>
      </c>
      <c r="D826" t="s">
        <v>11</v>
      </c>
      <c r="E826">
        <v>2</v>
      </c>
      <c r="F826">
        <v>5250</v>
      </c>
      <c r="G826">
        <v>257</v>
      </c>
      <c r="H826" t="s">
        <v>14</v>
      </c>
      <c r="I826" s="2">
        <v>45000</v>
      </c>
      <c r="J826">
        <v>3</v>
      </c>
      <c r="K826" t="s">
        <v>130</v>
      </c>
    </row>
    <row r="827" spans="1:11" x14ac:dyDescent="0.2">
      <c r="A827" s="1">
        <v>825</v>
      </c>
      <c r="B827">
        <v>7615</v>
      </c>
      <c r="C827" t="s">
        <v>183</v>
      </c>
      <c r="D827" t="s">
        <v>11</v>
      </c>
      <c r="E827">
        <v>2</v>
      </c>
      <c r="F827">
        <v>5272</v>
      </c>
      <c r="G827">
        <v>486</v>
      </c>
      <c r="H827" t="s">
        <v>14</v>
      </c>
      <c r="I827" s="2">
        <v>44955</v>
      </c>
      <c r="J827">
        <v>1</v>
      </c>
      <c r="K827" t="s">
        <v>130</v>
      </c>
    </row>
    <row r="828" spans="1:11" x14ac:dyDescent="0.2">
      <c r="A828" s="1">
        <v>826</v>
      </c>
      <c r="B828">
        <v>7776</v>
      </c>
      <c r="C828" t="s">
        <v>184</v>
      </c>
      <c r="D828" t="s">
        <v>23</v>
      </c>
      <c r="E828">
        <v>2</v>
      </c>
      <c r="F828">
        <v>5208</v>
      </c>
      <c r="G828">
        <v>1046</v>
      </c>
      <c r="H828" t="s">
        <v>12</v>
      </c>
      <c r="I828" s="2">
        <v>45012</v>
      </c>
      <c r="J828">
        <v>3</v>
      </c>
      <c r="K828" t="s">
        <v>130</v>
      </c>
    </row>
    <row r="829" spans="1:11" x14ac:dyDescent="0.2">
      <c r="A829" s="1">
        <v>827</v>
      </c>
      <c r="B829">
        <v>7776</v>
      </c>
      <c r="C829" t="s">
        <v>184</v>
      </c>
      <c r="D829" t="s">
        <v>23</v>
      </c>
      <c r="E829">
        <v>2</v>
      </c>
      <c r="F829">
        <v>5255</v>
      </c>
      <c r="G829">
        <v>697</v>
      </c>
      <c r="H829" t="s">
        <v>12</v>
      </c>
      <c r="I829" s="2">
        <v>44982</v>
      </c>
      <c r="J829">
        <v>2</v>
      </c>
      <c r="K829" t="s">
        <v>130</v>
      </c>
    </row>
    <row r="830" spans="1:11" x14ac:dyDescent="0.2">
      <c r="A830" s="1">
        <v>828</v>
      </c>
      <c r="B830">
        <v>7776</v>
      </c>
      <c r="C830" t="s">
        <v>184</v>
      </c>
      <c r="D830" t="s">
        <v>23</v>
      </c>
      <c r="E830">
        <v>2</v>
      </c>
      <c r="F830">
        <v>5239</v>
      </c>
      <c r="G830">
        <v>1115</v>
      </c>
      <c r="H830" t="s">
        <v>12</v>
      </c>
      <c r="I830" s="2">
        <v>44944</v>
      </c>
      <c r="J830">
        <v>1</v>
      </c>
      <c r="K830" t="s">
        <v>130</v>
      </c>
    </row>
    <row r="831" spans="1:11" x14ac:dyDescent="0.2">
      <c r="A831" s="1">
        <v>829</v>
      </c>
      <c r="B831">
        <v>7776</v>
      </c>
      <c r="C831" t="s">
        <v>184</v>
      </c>
      <c r="D831" t="s">
        <v>23</v>
      </c>
      <c r="E831">
        <v>2</v>
      </c>
      <c r="F831">
        <v>5202</v>
      </c>
      <c r="G831">
        <v>290</v>
      </c>
      <c r="H831" t="s">
        <v>14</v>
      </c>
      <c r="I831" s="2">
        <v>45001</v>
      </c>
      <c r="J831">
        <v>3</v>
      </c>
      <c r="K831" t="s">
        <v>130</v>
      </c>
    </row>
    <row r="832" spans="1:11" x14ac:dyDescent="0.2">
      <c r="A832" s="1">
        <v>830</v>
      </c>
      <c r="B832">
        <v>7776</v>
      </c>
      <c r="C832" t="s">
        <v>184</v>
      </c>
      <c r="D832" t="s">
        <v>23</v>
      </c>
      <c r="E832">
        <v>2</v>
      </c>
      <c r="F832">
        <v>5278</v>
      </c>
      <c r="G832">
        <v>845</v>
      </c>
      <c r="H832" t="s">
        <v>15</v>
      </c>
      <c r="I832" s="2">
        <v>44986</v>
      </c>
      <c r="J832">
        <v>3</v>
      </c>
      <c r="K832" t="s">
        <v>130</v>
      </c>
    </row>
    <row r="833" spans="1:11" x14ac:dyDescent="0.2">
      <c r="A833" s="1">
        <v>831</v>
      </c>
      <c r="B833">
        <v>7776</v>
      </c>
      <c r="C833" t="s">
        <v>184</v>
      </c>
      <c r="D833" t="s">
        <v>23</v>
      </c>
      <c r="E833">
        <v>2</v>
      </c>
      <c r="F833">
        <v>5241</v>
      </c>
      <c r="G833">
        <v>1118</v>
      </c>
      <c r="H833" t="s">
        <v>12</v>
      </c>
      <c r="I833" s="2">
        <v>44998</v>
      </c>
      <c r="J833">
        <v>3</v>
      </c>
      <c r="K833" t="s">
        <v>130</v>
      </c>
    </row>
    <row r="834" spans="1:11" x14ac:dyDescent="0.2">
      <c r="A834" s="1">
        <v>832</v>
      </c>
      <c r="B834">
        <v>7776</v>
      </c>
      <c r="C834" t="s">
        <v>184</v>
      </c>
      <c r="D834" t="s">
        <v>23</v>
      </c>
      <c r="E834">
        <v>2</v>
      </c>
      <c r="F834">
        <v>5241</v>
      </c>
      <c r="G834">
        <v>754</v>
      </c>
      <c r="H834" t="s">
        <v>12</v>
      </c>
      <c r="I834" s="2">
        <v>44978</v>
      </c>
      <c r="J834">
        <v>2</v>
      </c>
      <c r="K834" t="s">
        <v>130</v>
      </c>
    </row>
    <row r="835" spans="1:11" x14ac:dyDescent="0.2">
      <c r="A835" s="1">
        <v>833</v>
      </c>
      <c r="B835">
        <v>7776</v>
      </c>
      <c r="C835" t="s">
        <v>184</v>
      </c>
      <c r="D835" t="s">
        <v>23</v>
      </c>
      <c r="E835">
        <v>2</v>
      </c>
      <c r="F835">
        <v>5239</v>
      </c>
      <c r="G835">
        <v>332</v>
      </c>
      <c r="H835" t="s">
        <v>15</v>
      </c>
      <c r="I835" s="2">
        <v>44945</v>
      </c>
      <c r="J835">
        <v>1</v>
      </c>
      <c r="K835" t="s">
        <v>130</v>
      </c>
    </row>
    <row r="836" spans="1:11" x14ac:dyDescent="0.2">
      <c r="A836" s="1">
        <v>834</v>
      </c>
      <c r="B836">
        <v>7776</v>
      </c>
      <c r="C836" t="s">
        <v>184</v>
      </c>
      <c r="D836" t="s">
        <v>23</v>
      </c>
      <c r="E836">
        <v>2</v>
      </c>
      <c r="F836">
        <v>5208</v>
      </c>
      <c r="G836">
        <v>1105</v>
      </c>
      <c r="H836" t="s">
        <v>14</v>
      </c>
      <c r="I836" s="2">
        <v>44993</v>
      </c>
      <c r="J836">
        <v>3</v>
      </c>
      <c r="K836" t="s">
        <v>130</v>
      </c>
    </row>
    <row r="837" spans="1:11" x14ac:dyDescent="0.2">
      <c r="A837" s="1">
        <v>835</v>
      </c>
      <c r="B837">
        <v>7776</v>
      </c>
      <c r="C837" t="s">
        <v>184</v>
      </c>
      <c r="D837" t="s">
        <v>23</v>
      </c>
      <c r="E837">
        <v>2</v>
      </c>
      <c r="F837">
        <v>5226</v>
      </c>
      <c r="G837">
        <v>514</v>
      </c>
      <c r="H837" t="s">
        <v>15</v>
      </c>
      <c r="I837" s="2">
        <v>44993</v>
      </c>
      <c r="J837">
        <v>3</v>
      </c>
      <c r="K837" t="s">
        <v>130</v>
      </c>
    </row>
    <row r="838" spans="1:11" x14ac:dyDescent="0.2">
      <c r="A838" s="1">
        <v>836</v>
      </c>
      <c r="B838">
        <v>7622</v>
      </c>
      <c r="C838" t="s">
        <v>185</v>
      </c>
      <c r="D838" t="s">
        <v>11</v>
      </c>
      <c r="E838">
        <v>2</v>
      </c>
      <c r="F838">
        <v>5201</v>
      </c>
      <c r="G838">
        <v>343</v>
      </c>
      <c r="H838" t="s">
        <v>12</v>
      </c>
      <c r="I838" s="2">
        <v>44995</v>
      </c>
      <c r="J838">
        <v>3</v>
      </c>
      <c r="K838" t="s">
        <v>130</v>
      </c>
    </row>
    <row r="839" spans="1:11" x14ac:dyDescent="0.2">
      <c r="A839" s="1">
        <v>837</v>
      </c>
      <c r="B839">
        <v>7622</v>
      </c>
      <c r="C839" t="s">
        <v>185</v>
      </c>
      <c r="D839" t="s">
        <v>11</v>
      </c>
      <c r="E839">
        <v>2</v>
      </c>
      <c r="F839">
        <v>5204</v>
      </c>
      <c r="G839">
        <v>886</v>
      </c>
      <c r="H839" t="s">
        <v>12</v>
      </c>
      <c r="I839" s="2">
        <v>45009</v>
      </c>
      <c r="J839">
        <v>3</v>
      </c>
      <c r="K839" t="s">
        <v>130</v>
      </c>
    </row>
    <row r="840" spans="1:11" x14ac:dyDescent="0.2">
      <c r="A840" s="1">
        <v>838</v>
      </c>
      <c r="B840">
        <v>7786</v>
      </c>
      <c r="C840" t="s">
        <v>186</v>
      </c>
      <c r="D840" t="s">
        <v>11</v>
      </c>
      <c r="E840">
        <v>2</v>
      </c>
      <c r="F840">
        <v>5253</v>
      </c>
      <c r="G840">
        <v>648</v>
      </c>
      <c r="H840" t="s">
        <v>15</v>
      </c>
      <c r="I840" s="2">
        <v>44953</v>
      </c>
      <c r="J840">
        <v>1</v>
      </c>
      <c r="K840" t="s">
        <v>130</v>
      </c>
    </row>
    <row r="841" spans="1:11" x14ac:dyDescent="0.2">
      <c r="A841" s="1">
        <v>839</v>
      </c>
      <c r="B841">
        <v>7786</v>
      </c>
      <c r="C841" t="s">
        <v>186</v>
      </c>
      <c r="D841" t="s">
        <v>11</v>
      </c>
      <c r="E841">
        <v>2</v>
      </c>
      <c r="F841">
        <v>5249</v>
      </c>
      <c r="G841">
        <v>1067</v>
      </c>
      <c r="H841" t="s">
        <v>15</v>
      </c>
      <c r="I841" s="2">
        <v>44976</v>
      </c>
      <c r="J841">
        <v>2</v>
      </c>
      <c r="K841" t="s">
        <v>130</v>
      </c>
    </row>
    <row r="842" spans="1:11" x14ac:dyDescent="0.2">
      <c r="A842" s="1">
        <v>840</v>
      </c>
      <c r="B842">
        <v>7786</v>
      </c>
      <c r="C842" t="s">
        <v>186</v>
      </c>
      <c r="D842" t="s">
        <v>11</v>
      </c>
      <c r="E842">
        <v>2</v>
      </c>
      <c r="F842">
        <v>5209</v>
      </c>
      <c r="G842">
        <v>930</v>
      </c>
      <c r="H842" t="s">
        <v>14</v>
      </c>
      <c r="I842" s="2">
        <v>44949</v>
      </c>
      <c r="J842">
        <v>1</v>
      </c>
      <c r="K842" t="s">
        <v>130</v>
      </c>
    </row>
    <row r="843" spans="1:11" x14ac:dyDescent="0.2">
      <c r="A843" s="1">
        <v>841</v>
      </c>
      <c r="B843">
        <v>7786</v>
      </c>
      <c r="C843" t="s">
        <v>186</v>
      </c>
      <c r="D843" t="s">
        <v>11</v>
      </c>
      <c r="E843">
        <v>2</v>
      </c>
      <c r="F843">
        <v>5245</v>
      </c>
      <c r="G843">
        <v>383</v>
      </c>
      <c r="H843" t="s">
        <v>15</v>
      </c>
      <c r="I843" s="2">
        <v>45008</v>
      </c>
      <c r="J843">
        <v>3</v>
      </c>
      <c r="K843" t="s">
        <v>130</v>
      </c>
    </row>
    <row r="844" spans="1:11" x14ac:dyDescent="0.2">
      <c r="A844" s="1">
        <v>842</v>
      </c>
      <c r="B844">
        <v>7786</v>
      </c>
      <c r="C844" t="s">
        <v>186</v>
      </c>
      <c r="D844" t="s">
        <v>11</v>
      </c>
      <c r="E844">
        <v>2</v>
      </c>
      <c r="F844">
        <v>5220</v>
      </c>
      <c r="G844">
        <v>1094</v>
      </c>
      <c r="H844" t="s">
        <v>15</v>
      </c>
      <c r="I844" s="2">
        <v>45021</v>
      </c>
      <c r="J844">
        <v>4</v>
      </c>
      <c r="K844" t="s">
        <v>130</v>
      </c>
    </row>
    <row r="845" spans="1:11" x14ac:dyDescent="0.2">
      <c r="A845" s="1">
        <v>843</v>
      </c>
      <c r="B845">
        <v>7786</v>
      </c>
      <c r="C845" t="s">
        <v>186</v>
      </c>
      <c r="D845" t="s">
        <v>11</v>
      </c>
      <c r="E845">
        <v>2</v>
      </c>
      <c r="F845">
        <v>5252</v>
      </c>
      <c r="G845">
        <v>811</v>
      </c>
      <c r="H845" t="s">
        <v>12</v>
      </c>
      <c r="I845" s="2">
        <v>44933</v>
      </c>
      <c r="J845">
        <v>1</v>
      </c>
      <c r="K845" t="s">
        <v>130</v>
      </c>
    </row>
    <row r="846" spans="1:11" x14ac:dyDescent="0.2">
      <c r="A846" s="1">
        <v>844</v>
      </c>
      <c r="B846">
        <v>7786</v>
      </c>
      <c r="C846" t="s">
        <v>186</v>
      </c>
      <c r="D846" t="s">
        <v>11</v>
      </c>
      <c r="E846">
        <v>2</v>
      </c>
      <c r="F846">
        <v>5257</v>
      </c>
      <c r="G846">
        <v>529</v>
      </c>
      <c r="H846" t="s">
        <v>14</v>
      </c>
      <c r="I846" s="2">
        <v>44989</v>
      </c>
      <c r="J846">
        <v>3</v>
      </c>
      <c r="K846" t="s">
        <v>130</v>
      </c>
    </row>
    <row r="847" spans="1:11" x14ac:dyDescent="0.2">
      <c r="A847" s="1">
        <v>845</v>
      </c>
      <c r="B847">
        <v>7786</v>
      </c>
      <c r="C847" t="s">
        <v>186</v>
      </c>
      <c r="D847" t="s">
        <v>11</v>
      </c>
      <c r="E847">
        <v>2</v>
      </c>
      <c r="F847">
        <v>5286</v>
      </c>
      <c r="G847">
        <v>968</v>
      </c>
      <c r="H847" t="s">
        <v>15</v>
      </c>
      <c r="I847" s="2">
        <v>45005</v>
      </c>
      <c r="J847">
        <v>3</v>
      </c>
      <c r="K847" t="s">
        <v>130</v>
      </c>
    </row>
    <row r="848" spans="1:11" x14ac:dyDescent="0.2">
      <c r="A848" s="1">
        <v>846</v>
      </c>
      <c r="B848">
        <v>7786</v>
      </c>
      <c r="C848" t="s">
        <v>186</v>
      </c>
      <c r="D848" t="s">
        <v>11</v>
      </c>
      <c r="E848">
        <v>2</v>
      </c>
      <c r="F848">
        <v>5279</v>
      </c>
      <c r="G848">
        <v>1190</v>
      </c>
      <c r="H848" t="s">
        <v>14</v>
      </c>
      <c r="I848" s="2">
        <v>44967</v>
      </c>
      <c r="J848">
        <v>2</v>
      </c>
      <c r="K848" t="s">
        <v>130</v>
      </c>
    </row>
    <row r="849" spans="1:11" x14ac:dyDescent="0.2">
      <c r="A849" s="1">
        <v>847</v>
      </c>
      <c r="B849">
        <v>7722</v>
      </c>
      <c r="C849" t="s">
        <v>187</v>
      </c>
      <c r="D849" t="s">
        <v>17</v>
      </c>
      <c r="E849">
        <v>2</v>
      </c>
      <c r="F849">
        <v>5215</v>
      </c>
      <c r="G849">
        <v>714</v>
      </c>
      <c r="H849" t="s">
        <v>12</v>
      </c>
      <c r="I849" s="2">
        <v>45011</v>
      </c>
      <c r="J849">
        <v>3</v>
      </c>
      <c r="K849" t="s">
        <v>130</v>
      </c>
    </row>
    <row r="850" spans="1:11" x14ac:dyDescent="0.2">
      <c r="A850" s="1">
        <v>848</v>
      </c>
      <c r="B850">
        <v>7722</v>
      </c>
      <c r="C850" t="s">
        <v>187</v>
      </c>
      <c r="D850" t="s">
        <v>17</v>
      </c>
      <c r="E850">
        <v>2</v>
      </c>
      <c r="F850">
        <v>5281</v>
      </c>
      <c r="G850">
        <v>772</v>
      </c>
      <c r="H850" t="s">
        <v>12</v>
      </c>
      <c r="I850" s="2">
        <v>45002</v>
      </c>
      <c r="J850">
        <v>3</v>
      </c>
      <c r="K850" t="s">
        <v>130</v>
      </c>
    </row>
    <row r="851" spans="1:11" x14ac:dyDescent="0.2">
      <c r="A851" s="1">
        <v>849</v>
      </c>
      <c r="B851">
        <v>7722</v>
      </c>
      <c r="C851" t="s">
        <v>187</v>
      </c>
      <c r="D851" t="s">
        <v>17</v>
      </c>
      <c r="E851">
        <v>2</v>
      </c>
      <c r="F851">
        <v>5208</v>
      </c>
      <c r="G851">
        <v>438</v>
      </c>
      <c r="H851" t="s">
        <v>15</v>
      </c>
      <c r="I851" s="2">
        <v>45005</v>
      </c>
      <c r="J851">
        <v>3</v>
      </c>
      <c r="K851" t="s">
        <v>130</v>
      </c>
    </row>
    <row r="852" spans="1:11" x14ac:dyDescent="0.2">
      <c r="A852" s="1">
        <v>850</v>
      </c>
      <c r="B852">
        <v>7722</v>
      </c>
      <c r="C852" t="s">
        <v>187</v>
      </c>
      <c r="D852" t="s">
        <v>17</v>
      </c>
      <c r="E852">
        <v>2</v>
      </c>
      <c r="F852">
        <v>5203</v>
      </c>
      <c r="G852">
        <v>1026</v>
      </c>
      <c r="H852" t="s">
        <v>15</v>
      </c>
      <c r="I852" s="2">
        <v>45009</v>
      </c>
      <c r="J852">
        <v>3</v>
      </c>
      <c r="K852" t="s">
        <v>130</v>
      </c>
    </row>
    <row r="853" spans="1:11" x14ac:dyDescent="0.2">
      <c r="A853" s="1">
        <v>851</v>
      </c>
      <c r="B853">
        <v>7684</v>
      </c>
      <c r="C853" t="s">
        <v>188</v>
      </c>
      <c r="D853" t="s">
        <v>17</v>
      </c>
      <c r="E853">
        <v>2</v>
      </c>
      <c r="F853">
        <v>5263</v>
      </c>
      <c r="G853">
        <v>305</v>
      </c>
      <c r="H853" t="s">
        <v>14</v>
      </c>
      <c r="I853" s="2">
        <v>45020</v>
      </c>
      <c r="J853">
        <v>4</v>
      </c>
      <c r="K853" t="s">
        <v>130</v>
      </c>
    </row>
    <row r="854" spans="1:11" x14ac:dyDescent="0.2">
      <c r="A854" s="1">
        <v>852</v>
      </c>
      <c r="B854">
        <v>7684</v>
      </c>
      <c r="C854" t="s">
        <v>188</v>
      </c>
      <c r="D854" t="s">
        <v>17</v>
      </c>
      <c r="E854">
        <v>2</v>
      </c>
      <c r="F854">
        <v>5212</v>
      </c>
      <c r="G854">
        <v>920</v>
      </c>
      <c r="H854" t="s">
        <v>14</v>
      </c>
      <c r="I854" s="2">
        <v>45005</v>
      </c>
      <c r="J854">
        <v>3</v>
      </c>
      <c r="K854" t="s">
        <v>130</v>
      </c>
    </row>
    <row r="855" spans="1:11" x14ac:dyDescent="0.2">
      <c r="A855" s="1">
        <v>853</v>
      </c>
      <c r="B855">
        <v>7684</v>
      </c>
      <c r="C855" t="s">
        <v>188</v>
      </c>
      <c r="D855" t="s">
        <v>17</v>
      </c>
      <c r="E855">
        <v>2</v>
      </c>
      <c r="F855">
        <v>5238</v>
      </c>
      <c r="G855">
        <v>1186</v>
      </c>
      <c r="H855" t="s">
        <v>15</v>
      </c>
      <c r="I855" s="2">
        <v>44938</v>
      </c>
      <c r="J855">
        <v>1</v>
      </c>
      <c r="K855" t="s">
        <v>130</v>
      </c>
    </row>
    <row r="856" spans="1:11" x14ac:dyDescent="0.2">
      <c r="A856" s="1">
        <v>854</v>
      </c>
      <c r="B856">
        <v>7639</v>
      </c>
      <c r="C856" t="s">
        <v>189</v>
      </c>
      <c r="D856" t="s">
        <v>11</v>
      </c>
      <c r="E856">
        <v>2</v>
      </c>
      <c r="F856">
        <v>5200</v>
      </c>
      <c r="G856">
        <v>644</v>
      </c>
      <c r="H856" t="s">
        <v>15</v>
      </c>
      <c r="I856" s="2">
        <v>44939</v>
      </c>
      <c r="J856">
        <v>1</v>
      </c>
      <c r="K856" t="s">
        <v>130</v>
      </c>
    </row>
    <row r="857" spans="1:11" x14ac:dyDescent="0.2">
      <c r="A857" s="1">
        <v>855</v>
      </c>
      <c r="B857">
        <v>7639</v>
      </c>
      <c r="C857" t="s">
        <v>189</v>
      </c>
      <c r="D857" t="s">
        <v>11</v>
      </c>
      <c r="E857">
        <v>2</v>
      </c>
      <c r="F857">
        <v>5208</v>
      </c>
      <c r="G857">
        <v>481</v>
      </c>
      <c r="H857" t="s">
        <v>15</v>
      </c>
      <c r="I857" s="2">
        <v>44943</v>
      </c>
      <c r="J857">
        <v>1</v>
      </c>
      <c r="K857" t="s">
        <v>130</v>
      </c>
    </row>
    <row r="858" spans="1:11" x14ac:dyDescent="0.2">
      <c r="A858" s="1">
        <v>856</v>
      </c>
      <c r="B858">
        <v>7639</v>
      </c>
      <c r="C858" t="s">
        <v>189</v>
      </c>
      <c r="D858" t="s">
        <v>11</v>
      </c>
      <c r="E858">
        <v>2</v>
      </c>
      <c r="F858">
        <v>5264</v>
      </c>
      <c r="G858">
        <v>872</v>
      </c>
      <c r="H858" t="s">
        <v>15</v>
      </c>
      <c r="I858" s="2">
        <v>45019</v>
      </c>
      <c r="J858">
        <v>4</v>
      </c>
      <c r="K858" t="s">
        <v>130</v>
      </c>
    </row>
    <row r="859" spans="1:11" x14ac:dyDescent="0.2">
      <c r="A859" s="1">
        <v>857</v>
      </c>
      <c r="B859">
        <v>7639</v>
      </c>
      <c r="C859" t="s">
        <v>189</v>
      </c>
      <c r="D859" t="s">
        <v>11</v>
      </c>
      <c r="E859">
        <v>2</v>
      </c>
      <c r="F859">
        <v>5266</v>
      </c>
      <c r="G859">
        <v>1038</v>
      </c>
      <c r="H859" t="s">
        <v>15</v>
      </c>
      <c r="I859" s="2">
        <v>45006</v>
      </c>
      <c r="J859">
        <v>3</v>
      </c>
      <c r="K859" t="s">
        <v>130</v>
      </c>
    </row>
    <row r="860" spans="1:11" x14ac:dyDescent="0.2">
      <c r="A860" s="1">
        <v>858</v>
      </c>
      <c r="B860">
        <v>7605</v>
      </c>
      <c r="C860" t="s">
        <v>190</v>
      </c>
      <c r="D860" t="s">
        <v>11</v>
      </c>
      <c r="E860">
        <v>2</v>
      </c>
      <c r="F860">
        <v>5286</v>
      </c>
      <c r="G860">
        <v>261</v>
      </c>
      <c r="H860" t="s">
        <v>15</v>
      </c>
      <c r="I860" s="2">
        <v>44989</v>
      </c>
      <c r="J860">
        <v>3</v>
      </c>
      <c r="K860" t="s">
        <v>130</v>
      </c>
    </row>
    <row r="861" spans="1:11" x14ac:dyDescent="0.2">
      <c r="A861" s="1">
        <v>859</v>
      </c>
      <c r="B861">
        <v>7605</v>
      </c>
      <c r="C861" t="s">
        <v>190</v>
      </c>
      <c r="D861" t="s">
        <v>11</v>
      </c>
      <c r="E861">
        <v>2</v>
      </c>
      <c r="F861">
        <v>5242</v>
      </c>
      <c r="G861">
        <v>1030</v>
      </c>
      <c r="H861" t="s">
        <v>12</v>
      </c>
      <c r="I861" s="2">
        <v>44934</v>
      </c>
      <c r="J861">
        <v>1</v>
      </c>
      <c r="K861" t="s">
        <v>130</v>
      </c>
    </row>
    <row r="862" spans="1:11" x14ac:dyDescent="0.2">
      <c r="A862" s="1">
        <v>860</v>
      </c>
      <c r="B862">
        <v>7605</v>
      </c>
      <c r="C862" t="s">
        <v>190</v>
      </c>
      <c r="D862" t="s">
        <v>11</v>
      </c>
      <c r="E862">
        <v>2</v>
      </c>
      <c r="F862">
        <v>5247</v>
      </c>
      <c r="G862">
        <v>727</v>
      </c>
      <c r="H862" t="s">
        <v>12</v>
      </c>
      <c r="I862" s="2">
        <v>44946</v>
      </c>
      <c r="J862">
        <v>1</v>
      </c>
      <c r="K862" t="s">
        <v>130</v>
      </c>
    </row>
    <row r="863" spans="1:11" x14ac:dyDescent="0.2">
      <c r="A863" s="1">
        <v>861</v>
      </c>
      <c r="B863">
        <v>7605</v>
      </c>
      <c r="C863" t="s">
        <v>190</v>
      </c>
      <c r="D863" t="s">
        <v>11</v>
      </c>
      <c r="E863">
        <v>2</v>
      </c>
      <c r="F863">
        <v>5282</v>
      </c>
      <c r="G863">
        <v>252</v>
      </c>
      <c r="H863" t="s">
        <v>14</v>
      </c>
      <c r="I863" s="2">
        <v>44970</v>
      </c>
      <c r="J863">
        <v>2</v>
      </c>
      <c r="K863" t="s">
        <v>130</v>
      </c>
    </row>
    <row r="864" spans="1:11" x14ac:dyDescent="0.2">
      <c r="A864" s="1">
        <v>862</v>
      </c>
      <c r="B864">
        <v>7605</v>
      </c>
      <c r="C864" t="s">
        <v>190</v>
      </c>
      <c r="D864" t="s">
        <v>11</v>
      </c>
      <c r="E864">
        <v>2</v>
      </c>
      <c r="F864">
        <v>5261</v>
      </c>
      <c r="G864">
        <v>573</v>
      </c>
      <c r="H864" t="s">
        <v>14</v>
      </c>
      <c r="I864" s="2">
        <v>44969</v>
      </c>
      <c r="J864">
        <v>2</v>
      </c>
      <c r="K864" t="s">
        <v>130</v>
      </c>
    </row>
    <row r="865" spans="1:11" x14ac:dyDescent="0.2">
      <c r="A865" s="1">
        <v>863</v>
      </c>
      <c r="B865">
        <v>7685</v>
      </c>
      <c r="C865" t="s">
        <v>191</v>
      </c>
      <c r="D865" t="s">
        <v>11</v>
      </c>
      <c r="E865">
        <v>2</v>
      </c>
      <c r="F865">
        <v>5265</v>
      </c>
      <c r="G865">
        <v>937</v>
      </c>
      <c r="H865" t="s">
        <v>15</v>
      </c>
      <c r="I865" s="2">
        <v>44966</v>
      </c>
      <c r="J865">
        <v>2</v>
      </c>
      <c r="K865" t="s">
        <v>130</v>
      </c>
    </row>
    <row r="866" spans="1:11" x14ac:dyDescent="0.2">
      <c r="A866" s="1">
        <v>864</v>
      </c>
      <c r="B866">
        <v>7685</v>
      </c>
      <c r="C866" t="s">
        <v>191</v>
      </c>
      <c r="D866" t="s">
        <v>11</v>
      </c>
      <c r="E866">
        <v>2</v>
      </c>
      <c r="F866">
        <v>5204</v>
      </c>
      <c r="G866">
        <v>803</v>
      </c>
      <c r="H866" t="s">
        <v>14</v>
      </c>
      <c r="I866" s="2">
        <v>44990</v>
      </c>
      <c r="J866">
        <v>3</v>
      </c>
      <c r="K866" t="s">
        <v>130</v>
      </c>
    </row>
    <row r="867" spans="1:11" x14ac:dyDescent="0.2">
      <c r="A867" s="1">
        <v>865</v>
      </c>
      <c r="B867">
        <v>7685</v>
      </c>
      <c r="C867" t="s">
        <v>191</v>
      </c>
      <c r="D867" t="s">
        <v>11</v>
      </c>
      <c r="E867">
        <v>2</v>
      </c>
      <c r="F867">
        <v>5267</v>
      </c>
      <c r="G867">
        <v>609</v>
      </c>
      <c r="H867" t="s">
        <v>14</v>
      </c>
      <c r="I867" s="2">
        <v>44964</v>
      </c>
      <c r="J867">
        <v>2</v>
      </c>
      <c r="K867" t="s">
        <v>130</v>
      </c>
    </row>
    <row r="868" spans="1:11" x14ac:dyDescent="0.2">
      <c r="A868" s="1">
        <v>866</v>
      </c>
      <c r="B868">
        <v>7685</v>
      </c>
      <c r="C868" t="s">
        <v>191</v>
      </c>
      <c r="D868" t="s">
        <v>11</v>
      </c>
      <c r="E868">
        <v>2</v>
      </c>
      <c r="F868">
        <v>5230</v>
      </c>
      <c r="G868">
        <v>979</v>
      </c>
      <c r="H868" t="s">
        <v>15</v>
      </c>
      <c r="I868" s="2">
        <v>45006</v>
      </c>
      <c r="J868">
        <v>3</v>
      </c>
      <c r="K868" t="s">
        <v>130</v>
      </c>
    </row>
    <row r="869" spans="1:11" x14ac:dyDescent="0.2">
      <c r="A869" s="1">
        <v>867</v>
      </c>
      <c r="B869">
        <v>7685</v>
      </c>
      <c r="C869" t="s">
        <v>191</v>
      </c>
      <c r="D869" t="s">
        <v>11</v>
      </c>
      <c r="E869">
        <v>2</v>
      </c>
      <c r="F869">
        <v>5240</v>
      </c>
      <c r="G869">
        <v>609</v>
      </c>
      <c r="H869" t="s">
        <v>12</v>
      </c>
      <c r="I869" s="2">
        <v>44952</v>
      </c>
      <c r="J869">
        <v>1</v>
      </c>
      <c r="K869" t="s">
        <v>130</v>
      </c>
    </row>
    <row r="870" spans="1:11" x14ac:dyDescent="0.2">
      <c r="A870" s="1">
        <v>868</v>
      </c>
      <c r="B870">
        <v>7685</v>
      </c>
      <c r="C870" t="s">
        <v>191</v>
      </c>
      <c r="D870" t="s">
        <v>11</v>
      </c>
      <c r="E870">
        <v>2</v>
      </c>
      <c r="F870">
        <v>5287</v>
      </c>
      <c r="G870">
        <v>942</v>
      </c>
      <c r="H870" t="s">
        <v>14</v>
      </c>
      <c r="I870" s="2">
        <v>44970</v>
      </c>
      <c r="J870">
        <v>2</v>
      </c>
      <c r="K870" t="s">
        <v>130</v>
      </c>
    </row>
    <row r="871" spans="1:11" x14ac:dyDescent="0.2">
      <c r="A871" s="1">
        <v>869</v>
      </c>
      <c r="B871">
        <v>7606</v>
      </c>
      <c r="C871" t="s">
        <v>192</v>
      </c>
      <c r="D871" t="s">
        <v>11</v>
      </c>
      <c r="E871">
        <v>2</v>
      </c>
      <c r="F871">
        <v>5272</v>
      </c>
      <c r="G871">
        <v>821</v>
      </c>
      <c r="H871" t="s">
        <v>14</v>
      </c>
      <c r="I871" s="2">
        <v>44994</v>
      </c>
      <c r="J871">
        <v>3</v>
      </c>
      <c r="K871" t="s">
        <v>130</v>
      </c>
    </row>
    <row r="872" spans="1:11" x14ac:dyDescent="0.2">
      <c r="A872" s="1">
        <v>870</v>
      </c>
      <c r="B872">
        <v>7606</v>
      </c>
      <c r="C872" t="s">
        <v>192</v>
      </c>
      <c r="D872" t="s">
        <v>11</v>
      </c>
      <c r="E872">
        <v>2</v>
      </c>
      <c r="F872">
        <v>5233</v>
      </c>
      <c r="G872">
        <v>561</v>
      </c>
      <c r="H872" t="s">
        <v>14</v>
      </c>
      <c r="I872" s="2">
        <v>44987</v>
      </c>
      <c r="J872">
        <v>3</v>
      </c>
      <c r="K872" t="s">
        <v>130</v>
      </c>
    </row>
    <row r="873" spans="1:11" x14ac:dyDescent="0.2">
      <c r="A873" s="1">
        <v>871</v>
      </c>
      <c r="B873">
        <v>7606</v>
      </c>
      <c r="C873" t="s">
        <v>192</v>
      </c>
      <c r="D873" t="s">
        <v>11</v>
      </c>
      <c r="E873">
        <v>2</v>
      </c>
      <c r="F873">
        <v>5255</v>
      </c>
      <c r="G873">
        <v>475</v>
      </c>
      <c r="H873" t="s">
        <v>14</v>
      </c>
      <c r="I873" s="2">
        <v>45009</v>
      </c>
      <c r="J873">
        <v>3</v>
      </c>
      <c r="K873" t="s">
        <v>130</v>
      </c>
    </row>
    <row r="874" spans="1:11" x14ac:dyDescent="0.2">
      <c r="A874" s="1">
        <v>872</v>
      </c>
      <c r="B874">
        <v>7606</v>
      </c>
      <c r="C874" t="s">
        <v>192</v>
      </c>
      <c r="D874" t="s">
        <v>11</v>
      </c>
      <c r="E874">
        <v>2</v>
      </c>
      <c r="F874">
        <v>5284</v>
      </c>
      <c r="G874">
        <v>468</v>
      </c>
      <c r="H874" t="s">
        <v>15</v>
      </c>
      <c r="I874" s="2">
        <v>44986</v>
      </c>
      <c r="J874">
        <v>3</v>
      </c>
      <c r="K874" t="s">
        <v>130</v>
      </c>
    </row>
    <row r="875" spans="1:11" x14ac:dyDescent="0.2">
      <c r="A875" s="1">
        <v>873</v>
      </c>
      <c r="B875">
        <v>7760</v>
      </c>
      <c r="C875" t="s">
        <v>193</v>
      </c>
      <c r="D875" t="s">
        <v>139</v>
      </c>
      <c r="E875">
        <v>2</v>
      </c>
      <c r="F875">
        <v>5226</v>
      </c>
      <c r="G875">
        <v>451</v>
      </c>
      <c r="H875" t="s">
        <v>14</v>
      </c>
      <c r="I875" s="2">
        <v>44943</v>
      </c>
      <c r="J875">
        <v>1</v>
      </c>
      <c r="K875" t="s">
        <v>130</v>
      </c>
    </row>
    <row r="876" spans="1:11" x14ac:dyDescent="0.2">
      <c r="A876" s="1">
        <v>874</v>
      </c>
      <c r="B876">
        <v>7760</v>
      </c>
      <c r="C876" t="s">
        <v>193</v>
      </c>
      <c r="D876" t="s">
        <v>139</v>
      </c>
      <c r="E876">
        <v>2</v>
      </c>
      <c r="F876">
        <v>5243</v>
      </c>
      <c r="G876">
        <v>1166</v>
      </c>
      <c r="H876" t="s">
        <v>12</v>
      </c>
      <c r="I876" s="2">
        <v>45003</v>
      </c>
      <c r="J876">
        <v>3</v>
      </c>
      <c r="K876" t="s">
        <v>130</v>
      </c>
    </row>
    <row r="877" spans="1:11" x14ac:dyDescent="0.2">
      <c r="A877" s="1">
        <v>875</v>
      </c>
      <c r="B877">
        <v>7760</v>
      </c>
      <c r="C877" t="s">
        <v>193</v>
      </c>
      <c r="D877" t="s">
        <v>139</v>
      </c>
      <c r="E877">
        <v>2</v>
      </c>
      <c r="F877">
        <v>5258</v>
      </c>
      <c r="G877">
        <v>804</v>
      </c>
      <c r="H877" t="s">
        <v>14</v>
      </c>
      <c r="I877" s="2">
        <v>44952</v>
      </c>
      <c r="J877">
        <v>1</v>
      </c>
      <c r="K877" t="s">
        <v>130</v>
      </c>
    </row>
    <row r="878" spans="1:11" x14ac:dyDescent="0.2">
      <c r="A878" s="1">
        <v>876</v>
      </c>
      <c r="B878">
        <v>7760</v>
      </c>
      <c r="C878" t="s">
        <v>193</v>
      </c>
      <c r="D878" t="s">
        <v>139</v>
      </c>
      <c r="E878">
        <v>2</v>
      </c>
      <c r="F878">
        <v>5241</v>
      </c>
      <c r="G878">
        <v>212</v>
      </c>
      <c r="H878" t="s">
        <v>14</v>
      </c>
      <c r="I878" s="2">
        <v>44953</v>
      </c>
      <c r="J878">
        <v>1</v>
      </c>
      <c r="K878" t="s">
        <v>130</v>
      </c>
    </row>
    <row r="879" spans="1:11" x14ac:dyDescent="0.2">
      <c r="A879" s="1">
        <v>877</v>
      </c>
      <c r="B879">
        <v>7724</v>
      </c>
      <c r="C879" t="s">
        <v>194</v>
      </c>
      <c r="D879" t="s">
        <v>17</v>
      </c>
      <c r="E879">
        <v>2</v>
      </c>
      <c r="F879">
        <v>5219</v>
      </c>
      <c r="G879">
        <v>1016</v>
      </c>
      <c r="H879" t="s">
        <v>15</v>
      </c>
      <c r="I879" s="2">
        <v>44941</v>
      </c>
      <c r="J879">
        <v>1</v>
      </c>
      <c r="K879" t="s">
        <v>130</v>
      </c>
    </row>
    <row r="880" spans="1:11" x14ac:dyDescent="0.2">
      <c r="A880" s="1">
        <v>878</v>
      </c>
      <c r="B880">
        <v>7724</v>
      </c>
      <c r="C880" t="s">
        <v>194</v>
      </c>
      <c r="D880" t="s">
        <v>17</v>
      </c>
      <c r="E880">
        <v>2</v>
      </c>
      <c r="F880">
        <v>5274</v>
      </c>
      <c r="G880">
        <v>419</v>
      </c>
      <c r="H880" t="s">
        <v>12</v>
      </c>
      <c r="I880" s="2">
        <v>45002</v>
      </c>
      <c r="J880">
        <v>3</v>
      </c>
      <c r="K880" t="s">
        <v>130</v>
      </c>
    </row>
    <row r="881" spans="1:11" x14ac:dyDescent="0.2">
      <c r="A881" s="1">
        <v>879</v>
      </c>
      <c r="B881">
        <v>7724</v>
      </c>
      <c r="C881" t="s">
        <v>194</v>
      </c>
      <c r="D881" t="s">
        <v>17</v>
      </c>
      <c r="E881">
        <v>2</v>
      </c>
      <c r="F881">
        <v>5231</v>
      </c>
      <c r="G881">
        <v>311</v>
      </c>
      <c r="H881" t="s">
        <v>12</v>
      </c>
      <c r="I881" s="2">
        <v>44983</v>
      </c>
      <c r="J881">
        <v>2</v>
      </c>
      <c r="K881" t="s">
        <v>130</v>
      </c>
    </row>
    <row r="882" spans="1:11" x14ac:dyDescent="0.2">
      <c r="A882" s="1">
        <v>880</v>
      </c>
      <c r="B882">
        <v>7724</v>
      </c>
      <c r="C882" t="s">
        <v>194</v>
      </c>
      <c r="D882" t="s">
        <v>17</v>
      </c>
      <c r="E882">
        <v>2</v>
      </c>
      <c r="F882">
        <v>5223</v>
      </c>
      <c r="G882">
        <v>473</v>
      </c>
      <c r="H882" t="s">
        <v>12</v>
      </c>
      <c r="I882" s="2">
        <v>45008</v>
      </c>
      <c r="J882">
        <v>3</v>
      </c>
      <c r="K882" t="s">
        <v>130</v>
      </c>
    </row>
    <row r="883" spans="1:11" x14ac:dyDescent="0.2">
      <c r="A883" s="1">
        <v>881</v>
      </c>
      <c r="B883">
        <v>7724</v>
      </c>
      <c r="C883" t="s">
        <v>194</v>
      </c>
      <c r="D883" t="s">
        <v>17</v>
      </c>
      <c r="E883">
        <v>2</v>
      </c>
      <c r="F883">
        <v>5232</v>
      </c>
      <c r="G883">
        <v>1068</v>
      </c>
      <c r="H883" t="s">
        <v>15</v>
      </c>
      <c r="I883" s="2">
        <v>44953</v>
      </c>
      <c r="J883">
        <v>1</v>
      </c>
      <c r="K883" t="s">
        <v>130</v>
      </c>
    </row>
    <row r="884" spans="1:11" x14ac:dyDescent="0.2">
      <c r="A884" s="1">
        <v>882</v>
      </c>
      <c r="B884">
        <v>7666</v>
      </c>
      <c r="C884" t="s">
        <v>195</v>
      </c>
      <c r="D884" t="s">
        <v>17</v>
      </c>
      <c r="E884">
        <v>2</v>
      </c>
      <c r="F884">
        <v>5230</v>
      </c>
      <c r="G884">
        <v>197</v>
      </c>
      <c r="H884" t="s">
        <v>14</v>
      </c>
      <c r="I884" s="2">
        <v>44944</v>
      </c>
      <c r="J884">
        <v>1</v>
      </c>
      <c r="K884" t="s">
        <v>130</v>
      </c>
    </row>
    <row r="885" spans="1:11" x14ac:dyDescent="0.2">
      <c r="A885" s="1">
        <v>883</v>
      </c>
      <c r="B885">
        <v>7666</v>
      </c>
      <c r="C885" t="s">
        <v>195</v>
      </c>
      <c r="D885" t="s">
        <v>17</v>
      </c>
      <c r="E885">
        <v>2</v>
      </c>
      <c r="F885">
        <v>5256</v>
      </c>
      <c r="G885">
        <v>911</v>
      </c>
      <c r="H885" t="s">
        <v>15</v>
      </c>
      <c r="I885" s="2">
        <v>44957</v>
      </c>
      <c r="J885">
        <v>1</v>
      </c>
      <c r="K885" t="s">
        <v>130</v>
      </c>
    </row>
    <row r="886" spans="1:11" x14ac:dyDescent="0.2">
      <c r="A886" s="1">
        <v>884</v>
      </c>
      <c r="B886">
        <v>7666</v>
      </c>
      <c r="C886" t="s">
        <v>195</v>
      </c>
      <c r="D886" t="s">
        <v>17</v>
      </c>
      <c r="E886">
        <v>2</v>
      </c>
      <c r="F886">
        <v>5275</v>
      </c>
      <c r="G886">
        <v>627</v>
      </c>
      <c r="H886" t="s">
        <v>14</v>
      </c>
      <c r="I886" s="2">
        <v>44953</v>
      </c>
      <c r="J886">
        <v>1</v>
      </c>
      <c r="K886" t="s">
        <v>130</v>
      </c>
    </row>
    <row r="887" spans="1:11" x14ac:dyDescent="0.2">
      <c r="A887" s="1">
        <v>885</v>
      </c>
      <c r="B887">
        <v>7666</v>
      </c>
      <c r="C887" t="s">
        <v>195</v>
      </c>
      <c r="D887" t="s">
        <v>17</v>
      </c>
      <c r="E887">
        <v>2</v>
      </c>
      <c r="F887">
        <v>5218</v>
      </c>
      <c r="G887">
        <v>1145</v>
      </c>
      <c r="H887" t="s">
        <v>14</v>
      </c>
      <c r="I887" s="2">
        <v>44959</v>
      </c>
      <c r="J887">
        <v>2</v>
      </c>
      <c r="K887" t="s">
        <v>130</v>
      </c>
    </row>
    <row r="888" spans="1:11" x14ac:dyDescent="0.2">
      <c r="A888" s="1">
        <v>886</v>
      </c>
      <c r="B888">
        <v>7666</v>
      </c>
      <c r="C888" t="s">
        <v>195</v>
      </c>
      <c r="D888" t="s">
        <v>17</v>
      </c>
      <c r="E888">
        <v>2</v>
      </c>
      <c r="F888">
        <v>5253</v>
      </c>
      <c r="G888">
        <v>786</v>
      </c>
      <c r="H888" t="s">
        <v>15</v>
      </c>
      <c r="I888" s="2">
        <v>44996</v>
      </c>
      <c r="J888">
        <v>3</v>
      </c>
      <c r="K888" t="s">
        <v>130</v>
      </c>
    </row>
    <row r="889" spans="1:11" x14ac:dyDescent="0.2">
      <c r="A889" s="1">
        <v>887</v>
      </c>
      <c r="B889">
        <v>7666</v>
      </c>
      <c r="C889" t="s">
        <v>195</v>
      </c>
      <c r="D889" t="s">
        <v>17</v>
      </c>
      <c r="E889">
        <v>2</v>
      </c>
      <c r="F889">
        <v>5202</v>
      </c>
      <c r="G889">
        <v>1096</v>
      </c>
      <c r="H889" t="s">
        <v>14</v>
      </c>
      <c r="I889" s="2">
        <v>44979</v>
      </c>
      <c r="J889">
        <v>2</v>
      </c>
      <c r="K889" t="s">
        <v>130</v>
      </c>
    </row>
    <row r="890" spans="1:11" x14ac:dyDescent="0.2">
      <c r="A890" s="1">
        <v>888</v>
      </c>
      <c r="B890">
        <v>7666</v>
      </c>
      <c r="C890" t="s">
        <v>195</v>
      </c>
      <c r="D890" t="s">
        <v>17</v>
      </c>
      <c r="E890">
        <v>2</v>
      </c>
      <c r="F890">
        <v>5204</v>
      </c>
      <c r="G890">
        <v>191</v>
      </c>
      <c r="H890" t="s">
        <v>12</v>
      </c>
      <c r="I890" s="2">
        <v>44942</v>
      </c>
      <c r="J890">
        <v>1</v>
      </c>
      <c r="K890" t="s">
        <v>130</v>
      </c>
    </row>
    <row r="891" spans="1:11" x14ac:dyDescent="0.2">
      <c r="A891" s="1">
        <v>889</v>
      </c>
      <c r="B891">
        <v>7673</v>
      </c>
      <c r="C891" t="s">
        <v>196</v>
      </c>
      <c r="D891" t="s">
        <v>11</v>
      </c>
      <c r="E891">
        <v>2</v>
      </c>
      <c r="F891">
        <v>5244</v>
      </c>
      <c r="G891">
        <v>1190</v>
      </c>
      <c r="H891" t="s">
        <v>15</v>
      </c>
      <c r="I891" s="2">
        <v>45007</v>
      </c>
      <c r="J891">
        <v>3</v>
      </c>
      <c r="K891" t="s">
        <v>130</v>
      </c>
    </row>
    <row r="892" spans="1:11" x14ac:dyDescent="0.2">
      <c r="A892" s="1">
        <v>890</v>
      </c>
      <c r="B892">
        <v>7673</v>
      </c>
      <c r="C892" t="s">
        <v>196</v>
      </c>
      <c r="D892" t="s">
        <v>11</v>
      </c>
      <c r="E892">
        <v>2</v>
      </c>
      <c r="F892">
        <v>5244</v>
      </c>
      <c r="G892">
        <v>1027</v>
      </c>
      <c r="H892" t="s">
        <v>14</v>
      </c>
      <c r="I892" s="2">
        <v>44974</v>
      </c>
      <c r="J892">
        <v>2</v>
      </c>
      <c r="K892" t="s">
        <v>130</v>
      </c>
    </row>
    <row r="893" spans="1:11" x14ac:dyDescent="0.2">
      <c r="A893" s="1">
        <v>891</v>
      </c>
      <c r="B893">
        <v>7673</v>
      </c>
      <c r="C893" t="s">
        <v>196</v>
      </c>
      <c r="D893" t="s">
        <v>11</v>
      </c>
      <c r="E893">
        <v>2</v>
      </c>
      <c r="F893">
        <v>5260</v>
      </c>
      <c r="G893">
        <v>614</v>
      </c>
      <c r="H893" t="s">
        <v>12</v>
      </c>
      <c r="I893" s="2">
        <v>44972</v>
      </c>
      <c r="J893">
        <v>2</v>
      </c>
      <c r="K893" t="s">
        <v>130</v>
      </c>
    </row>
    <row r="894" spans="1:11" x14ac:dyDescent="0.2">
      <c r="A894" s="1">
        <v>892</v>
      </c>
      <c r="B894">
        <v>7738</v>
      </c>
      <c r="C894" t="s">
        <v>197</v>
      </c>
      <c r="D894" t="s">
        <v>11</v>
      </c>
      <c r="E894">
        <v>2</v>
      </c>
      <c r="F894">
        <v>5267</v>
      </c>
      <c r="G894">
        <v>477</v>
      </c>
      <c r="H894" t="s">
        <v>15</v>
      </c>
      <c r="I894" s="2">
        <v>44951</v>
      </c>
      <c r="J894">
        <v>1</v>
      </c>
      <c r="K894" t="s">
        <v>130</v>
      </c>
    </row>
    <row r="895" spans="1:11" x14ac:dyDescent="0.2">
      <c r="A895" s="1">
        <v>893</v>
      </c>
      <c r="B895">
        <v>7738</v>
      </c>
      <c r="C895" t="s">
        <v>197</v>
      </c>
      <c r="D895" t="s">
        <v>11</v>
      </c>
      <c r="E895">
        <v>2</v>
      </c>
      <c r="F895">
        <v>5232</v>
      </c>
      <c r="G895">
        <v>960</v>
      </c>
      <c r="H895" t="s">
        <v>12</v>
      </c>
      <c r="I895" s="2">
        <v>44962</v>
      </c>
      <c r="J895">
        <v>2</v>
      </c>
      <c r="K895" t="s">
        <v>130</v>
      </c>
    </row>
    <row r="896" spans="1:11" x14ac:dyDescent="0.2">
      <c r="A896" s="1">
        <v>894</v>
      </c>
      <c r="B896">
        <v>7738</v>
      </c>
      <c r="C896" t="s">
        <v>197</v>
      </c>
      <c r="D896" t="s">
        <v>11</v>
      </c>
      <c r="E896">
        <v>2</v>
      </c>
      <c r="F896">
        <v>5257</v>
      </c>
      <c r="G896">
        <v>761</v>
      </c>
      <c r="H896" t="s">
        <v>15</v>
      </c>
      <c r="I896" s="2">
        <v>45006</v>
      </c>
      <c r="J896">
        <v>3</v>
      </c>
      <c r="K896" t="s">
        <v>130</v>
      </c>
    </row>
    <row r="897" spans="1:11" x14ac:dyDescent="0.2">
      <c r="A897" s="1">
        <v>895</v>
      </c>
      <c r="B897">
        <v>7758</v>
      </c>
      <c r="C897" t="s">
        <v>198</v>
      </c>
      <c r="D897" t="s">
        <v>11</v>
      </c>
      <c r="E897">
        <v>2</v>
      </c>
      <c r="F897">
        <v>5204</v>
      </c>
      <c r="G897">
        <v>518</v>
      </c>
      <c r="H897" t="s">
        <v>12</v>
      </c>
      <c r="I897" s="2">
        <v>44994</v>
      </c>
      <c r="J897">
        <v>3</v>
      </c>
      <c r="K897" t="s">
        <v>130</v>
      </c>
    </row>
    <row r="898" spans="1:11" x14ac:dyDescent="0.2">
      <c r="A898" s="1">
        <v>896</v>
      </c>
      <c r="B898">
        <v>7758</v>
      </c>
      <c r="C898" t="s">
        <v>198</v>
      </c>
      <c r="D898" t="s">
        <v>11</v>
      </c>
      <c r="E898">
        <v>2</v>
      </c>
      <c r="F898">
        <v>5248</v>
      </c>
      <c r="G898">
        <v>685</v>
      </c>
      <c r="H898" t="s">
        <v>15</v>
      </c>
      <c r="I898" s="2">
        <v>44984</v>
      </c>
      <c r="J898">
        <v>2</v>
      </c>
      <c r="K898" t="s">
        <v>130</v>
      </c>
    </row>
    <row r="899" spans="1:11" x14ac:dyDescent="0.2">
      <c r="A899" s="1">
        <v>897</v>
      </c>
      <c r="B899">
        <v>7758</v>
      </c>
      <c r="C899" t="s">
        <v>198</v>
      </c>
      <c r="D899" t="s">
        <v>11</v>
      </c>
      <c r="E899">
        <v>2</v>
      </c>
      <c r="F899">
        <v>5289</v>
      </c>
      <c r="G899">
        <v>849</v>
      </c>
      <c r="H899" t="s">
        <v>15</v>
      </c>
      <c r="I899" s="2">
        <v>44961</v>
      </c>
      <c r="J899">
        <v>2</v>
      </c>
      <c r="K899" t="s">
        <v>130</v>
      </c>
    </row>
    <row r="900" spans="1:11" x14ac:dyDescent="0.2">
      <c r="A900" s="1">
        <v>898</v>
      </c>
      <c r="B900">
        <v>7758</v>
      </c>
      <c r="C900" t="s">
        <v>198</v>
      </c>
      <c r="D900" t="s">
        <v>11</v>
      </c>
      <c r="E900">
        <v>2</v>
      </c>
      <c r="F900">
        <v>5219</v>
      </c>
      <c r="G900">
        <v>1007</v>
      </c>
      <c r="H900" t="s">
        <v>12</v>
      </c>
      <c r="I900" s="2">
        <v>44939</v>
      </c>
      <c r="J900">
        <v>1</v>
      </c>
      <c r="K900" t="s">
        <v>130</v>
      </c>
    </row>
    <row r="901" spans="1:11" x14ac:dyDescent="0.2">
      <c r="A901" s="1">
        <v>899</v>
      </c>
      <c r="B901">
        <v>7758</v>
      </c>
      <c r="C901" t="s">
        <v>198</v>
      </c>
      <c r="D901" t="s">
        <v>11</v>
      </c>
      <c r="E901">
        <v>2</v>
      </c>
      <c r="F901">
        <v>5283</v>
      </c>
      <c r="G901">
        <v>1105</v>
      </c>
      <c r="H901" t="s">
        <v>14</v>
      </c>
      <c r="I901" s="2">
        <v>44999</v>
      </c>
      <c r="J901">
        <v>3</v>
      </c>
      <c r="K901" t="s">
        <v>130</v>
      </c>
    </row>
    <row r="902" spans="1:11" x14ac:dyDescent="0.2">
      <c r="A902" s="1">
        <v>900</v>
      </c>
      <c r="B902">
        <v>7697</v>
      </c>
      <c r="C902" t="s">
        <v>199</v>
      </c>
      <c r="D902" t="s">
        <v>11</v>
      </c>
      <c r="E902">
        <v>2</v>
      </c>
      <c r="F902">
        <v>5269</v>
      </c>
      <c r="G902">
        <v>860</v>
      </c>
      <c r="H902" t="s">
        <v>12</v>
      </c>
      <c r="I902" s="2">
        <v>44960</v>
      </c>
      <c r="J902">
        <v>2</v>
      </c>
      <c r="K902" t="s">
        <v>130</v>
      </c>
    </row>
    <row r="903" spans="1:11" x14ac:dyDescent="0.2">
      <c r="A903" s="1">
        <v>901</v>
      </c>
      <c r="B903">
        <v>7697</v>
      </c>
      <c r="C903" t="s">
        <v>199</v>
      </c>
      <c r="D903" t="s">
        <v>11</v>
      </c>
      <c r="E903">
        <v>2</v>
      </c>
      <c r="F903">
        <v>5276</v>
      </c>
      <c r="G903">
        <v>745</v>
      </c>
      <c r="H903" t="s">
        <v>14</v>
      </c>
      <c r="I903" s="2">
        <v>44973</v>
      </c>
      <c r="J903">
        <v>2</v>
      </c>
      <c r="K903" t="s">
        <v>130</v>
      </c>
    </row>
    <row r="904" spans="1:11" x14ac:dyDescent="0.2">
      <c r="A904" s="1">
        <v>902</v>
      </c>
      <c r="B904">
        <v>7697</v>
      </c>
      <c r="C904" t="s">
        <v>199</v>
      </c>
      <c r="D904" t="s">
        <v>11</v>
      </c>
      <c r="E904">
        <v>2</v>
      </c>
      <c r="F904">
        <v>5210</v>
      </c>
      <c r="G904">
        <v>507</v>
      </c>
      <c r="H904" t="s">
        <v>15</v>
      </c>
      <c r="I904" s="2">
        <v>44961</v>
      </c>
      <c r="J904">
        <v>2</v>
      </c>
      <c r="K904" t="s">
        <v>130</v>
      </c>
    </row>
    <row r="905" spans="1:11" x14ac:dyDescent="0.2">
      <c r="A905" s="1">
        <v>903</v>
      </c>
      <c r="B905">
        <v>7697</v>
      </c>
      <c r="C905" t="s">
        <v>199</v>
      </c>
      <c r="D905" t="s">
        <v>11</v>
      </c>
      <c r="E905">
        <v>2</v>
      </c>
      <c r="F905">
        <v>5206</v>
      </c>
      <c r="G905">
        <v>332</v>
      </c>
      <c r="H905" t="s">
        <v>14</v>
      </c>
      <c r="I905" s="2">
        <v>44959</v>
      </c>
      <c r="J905">
        <v>2</v>
      </c>
      <c r="K905" t="s">
        <v>130</v>
      </c>
    </row>
    <row r="906" spans="1:11" x14ac:dyDescent="0.2">
      <c r="A906" s="1">
        <v>904</v>
      </c>
      <c r="B906">
        <v>7697</v>
      </c>
      <c r="C906" t="s">
        <v>199</v>
      </c>
      <c r="D906" t="s">
        <v>11</v>
      </c>
      <c r="E906">
        <v>2</v>
      </c>
      <c r="F906">
        <v>5285</v>
      </c>
      <c r="G906">
        <v>335</v>
      </c>
      <c r="H906" t="s">
        <v>15</v>
      </c>
      <c r="I906" s="2">
        <v>44964</v>
      </c>
      <c r="J906">
        <v>2</v>
      </c>
      <c r="K906" t="s">
        <v>130</v>
      </c>
    </row>
    <row r="907" spans="1:11" x14ac:dyDescent="0.2">
      <c r="A907" s="1">
        <v>905</v>
      </c>
      <c r="B907">
        <v>7693</v>
      </c>
      <c r="C907" t="s">
        <v>200</v>
      </c>
      <c r="D907" t="s">
        <v>11</v>
      </c>
      <c r="E907">
        <v>2</v>
      </c>
      <c r="F907">
        <v>5281</v>
      </c>
      <c r="G907">
        <v>298</v>
      </c>
      <c r="H907" t="s">
        <v>15</v>
      </c>
      <c r="I907" s="2">
        <v>44964</v>
      </c>
      <c r="J907">
        <v>2</v>
      </c>
      <c r="K907" t="s">
        <v>130</v>
      </c>
    </row>
    <row r="908" spans="1:11" x14ac:dyDescent="0.2">
      <c r="A908" s="1">
        <v>906</v>
      </c>
      <c r="B908">
        <v>7693</v>
      </c>
      <c r="C908" t="s">
        <v>200</v>
      </c>
      <c r="D908" t="s">
        <v>11</v>
      </c>
      <c r="E908">
        <v>2</v>
      </c>
      <c r="F908">
        <v>5285</v>
      </c>
      <c r="G908">
        <v>641</v>
      </c>
      <c r="H908" t="s">
        <v>15</v>
      </c>
      <c r="I908" s="2">
        <v>45002</v>
      </c>
      <c r="J908">
        <v>3</v>
      </c>
      <c r="K908" t="s">
        <v>130</v>
      </c>
    </row>
    <row r="909" spans="1:11" x14ac:dyDescent="0.2">
      <c r="A909" s="1">
        <v>907</v>
      </c>
      <c r="B909">
        <v>7693</v>
      </c>
      <c r="C909" t="s">
        <v>200</v>
      </c>
      <c r="D909" t="s">
        <v>11</v>
      </c>
      <c r="E909">
        <v>2</v>
      </c>
      <c r="F909">
        <v>5206</v>
      </c>
      <c r="G909">
        <v>1099</v>
      </c>
      <c r="H909" t="s">
        <v>12</v>
      </c>
      <c r="I909" s="2">
        <v>44989</v>
      </c>
      <c r="J909">
        <v>3</v>
      </c>
      <c r="K909" t="s">
        <v>130</v>
      </c>
    </row>
    <row r="910" spans="1:11" x14ac:dyDescent="0.2">
      <c r="A910" s="1">
        <v>908</v>
      </c>
      <c r="B910">
        <v>7693</v>
      </c>
      <c r="C910" t="s">
        <v>200</v>
      </c>
      <c r="D910" t="s">
        <v>11</v>
      </c>
      <c r="E910">
        <v>2</v>
      </c>
      <c r="F910">
        <v>5262</v>
      </c>
      <c r="G910">
        <v>895</v>
      </c>
      <c r="H910" t="s">
        <v>12</v>
      </c>
      <c r="I910" s="2">
        <v>45013</v>
      </c>
      <c r="J910">
        <v>3</v>
      </c>
      <c r="K910" t="s">
        <v>130</v>
      </c>
    </row>
    <row r="911" spans="1:11" x14ac:dyDescent="0.2">
      <c r="A911" s="1">
        <v>909</v>
      </c>
      <c r="B911">
        <v>7693</v>
      </c>
      <c r="C911" t="s">
        <v>200</v>
      </c>
      <c r="D911" t="s">
        <v>11</v>
      </c>
      <c r="E911">
        <v>2</v>
      </c>
      <c r="F911">
        <v>5257</v>
      </c>
      <c r="G911">
        <v>1036</v>
      </c>
      <c r="H911" t="s">
        <v>15</v>
      </c>
      <c r="I911" s="2">
        <v>44949</v>
      </c>
      <c r="J911">
        <v>1</v>
      </c>
      <c r="K911" t="s">
        <v>130</v>
      </c>
    </row>
    <row r="912" spans="1:11" x14ac:dyDescent="0.2">
      <c r="A912" s="1">
        <v>910</v>
      </c>
      <c r="B912">
        <v>7784</v>
      </c>
      <c r="C912" t="s">
        <v>201</v>
      </c>
      <c r="D912" t="s">
        <v>11</v>
      </c>
      <c r="E912">
        <v>2</v>
      </c>
      <c r="F912">
        <v>5230</v>
      </c>
      <c r="G912">
        <v>380</v>
      </c>
      <c r="H912" t="s">
        <v>14</v>
      </c>
      <c r="I912" s="2">
        <v>44997</v>
      </c>
      <c r="J912">
        <v>3</v>
      </c>
      <c r="K912" t="s">
        <v>130</v>
      </c>
    </row>
    <row r="913" spans="1:11" x14ac:dyDescent="0.2">
      <c r="A913" s="1">
        <v>911</v>
      </c>
      <c r="B913">
        <v>7784</v>
      </c>
      <c r="C913" t="s">
        <v>201</v>
      </c>
      <c r="D913" t="s">
        <v>11</v>
      </c>
      <c r="E913">
        <v>2</v>
      </c>
      <c r="F913">
        <v>5244</v>
      </c>
      <c r="G913">
        <v>1174</v>
      </c>
      <c r="H913" t="s">
        <v>15</v>
      </c>
      <c r="I913" s="2">
        <v>45023</v>
      </c>
      <c r="J913">
        <v>4</v>
      </c>
      <c r="K913" t="s">
        <v>130</v>
      </c>
    </row>
    <row r="914" spans="1:11" x14ac:dyDescent="0.2">
      <c r="A914" s="1">
        <v>912</v>
      </c>
      <c r="B914">
        <v>7784</v>
      </c>
      <c r="C914" t="s">
        <v>201</v>
      </c>
      <c r="D914" t="s">
        <v>11</v>
      </c>
      <c r="E914">
        <v>2</v>
      </c>
      <c r="F914">
        <v>5214</v>
      </c>
      <c r="G914">
        <v>1094</v>
      </c>
      <c r="H914" t="s">
        <v>14</v>
      </c>
      <c r="I914" s="2">
        <v>44956</v>
      </c>
      <c r="J914">
        <v>1</v>
      </c>
      <c r="K914" t="s">
        <v>130</v>
      </c>
    </row>
    <row r="915" spans="1:11" x14ac:dyDescent="0.2">
      <c r="A915" s="1">
        <v>913</v>
      </c>
      <c r="B915">
        <v>7784</v>
      </c>
      <c r="C915" t="s">
        <v>201</v>
      </c>
      <c r="D915" t="s">
        <v>11</v>
      </c>
      <c r="E915">
        <v>2</v>
      </c>
      <c r="F915">
        <v>5278</v>
      </c>
      <c r="G915">
        <v>502</v>
      </c>
      <c r="H915" t="s">
        <v>15</v>
      </c>
      <c r="I915" s="2">
        <v>44994</v>
      </c>
      <c r="J915">
        <v>3</v>
      </c>
      <c r="K915" t="s">
        <v>130</v>
      </c>
    </row>
    <row r="916" spans="1:11" x14ac:dyDescent="0.2">
      <c r="A916" s="1">
        <v>914</v>
      </c>
      <c r="B916">
        <v>7784</v>
      </c>
      <c r="C916" t="s">
        <v>201</v>
      </c>
      <c r="D916" t="s">
        <v>11</v>
      </c>
      <c r="E916">
        <v>2</v>
      </c>
      <c r="F916">
        <v>5271</v>
      </c>
      <c r="G916">
        <v>933</v>
      </c>
      <c r="H916" t="s">
        <v>12</v>
      </c>
      <c r="I916" s="2">
        <v>44977</v>
      </c>
      <c r="J916">
        <v>2</v>
      </c>
      <c r="K916" t="s">
        <v>130</v>
      </c>
    </row>
    <row r="917" spans="1:11" x14ac:dyDescent="0.2">
      <c r="A917" s="1">
        <v>915</v>
      </c>
      <c r="B917">
        <v>7763</v>
      </c>
      <c r="C917" t="s">
        <v>202</v>
      </c>
      <c r="D917" t="s">
        <v>17</v>
      </c>
      <c r="E917">
        <v>2</v>
      </c>
      <c r="F917">
        <v>5246</v>
      </c>
      <c r="G917">
        <v>1171</v>
      </c>
      <c r="H917" t="s">
        <v>14</v>
      </c>
      <c r="I917" s="2">
        <v>44986</v>
      </c>
      <c r="J917">
        <v>3</v>
      </c>
      <c r="K917" t="s">
        <v>130</v>
      </c>
    </row>
    <row r="918" spans="1:11" x14ac:dyDescent="0.2">
      <c r="A918" s="1">
        <v>916</v>
      </c>
      <c r="B918">
        <v>7763</v>
      </c>
      <c r="C918" t="s">
        <v>202</v>
      </c>
      <c r="D918" t="s">
        <v>17</v>
      </c>
      <c r="E918">
        <v>2</v>
      </c>
      <c r="F918">
        <v>5273</v>
      </c>
      <c r="G918">
        <v>740</v>
      </c>
      <c r="H918" t="s">
        <v>14</v>
      </c>
      <c r="I918" s="2">
        <v>44935</v>
      </c>
      <c r="J918">
        <v>1</v>
      </c>
      <c r="K918" t="s">
        <v>130</v>
      </c>
    </row>
    <row r="919" spans="1:11" x14ac:dyDescent="0.2">
      <c r="A919" s="1">
        <v>917</v>
      </c>
      <c r="B919">
        <v>7763</v>
      </c>
      <c r="C919" t="s">
        <v>202</v>
      </c>
      <c r="D919" t="s">
        <v>17</v>
      </c>
      <c r="E919">
        <v>2</v>
      </c>
      <c r="F919">
        <v>5202</v>
      </c>
      <c r="G919">
        <v>724</v>
      </c>
      <c r="H919" t="s">
        <v>15</v>
      </c>
      <c r="I919" s="2">
        <v>44928</v>
      </c>
      <c r="J919">
        <v>1</v>
      </c>
      <c r="K919" t="s">
        <v>130</v>
      </c>
    </row>
    <row r="920" spans="1:11" x14ac:dyDescent="0.2">
      <c r="A920" s="1">
        <v>918</v>
      </c>
      <c r="B920">
        <v>7763</v>
      </c>
      <c r="C920" t="s">
        <v>202</v>
      </c>
      <c r="D920" t="s">
        <v>17</v>
      </c>
      <c r="E920">
        <v>2</v>
      </c>
      <c r="F920">
        <v>5213</v>
      </c>
      <c r="G920">
        <v>604</v>
      </c>
      <c r="H920" t="s">
        <v>12</v>
      </c>
      <c r="I920" s="2">
        <v>45003</v>
      </c>
      <c r="J920">
        <v>3</v>
      </c>
      <c r="K920" t="s">
        <v>130</v>
      </c>
    </row>
    <row r="921" spans="1:11" x14ac:dyDescent="0.2">
      <c r="A921" s="1">
        <v>919</v>
      </c>
      <c r="B921">
        <v>7763</v>
      </c>
      <c r="C921" t="s">
        <v>202</v>
      </c>
      <c r="D921" t="s">
        <v>17</v>
      </c>
      <c r="E921">
        <v>2</v>
      </c>
      <c r="F921">
        <v>5276</v>
      </c>
      <c r="G921">
        <v>801</v>
      </c>
      <c r="H921" t="s">
        <v>15</v>
      </c>
      <c r="I921" s="2">
        <v>44983</v>
      </c>
      <c r="J921">
        <v>2</v>
      </c>
      <c r="K921" t="s">
        <v>130</v>
      </c>
    </row>
    <row r="922" spans="1:11" x14ac:dyDescent="0.2">
      <c r="A922" s="1">
        <v>920</v>
      </c>
      <c r="B922">
        <v>7763</v>
      </c>
      <c r="C922" t="s">
        <v>202</v>
      </c>
      <c r="D922" t="s">
        <v>17</v>
      </c>
      <c r="E922">
        <v>2</v>
      </c>
      <c r="F922">
        <v>5210</v>
      </c>
      <c r="G922">
        <v>629</v>
      </c>
      <c r="H922" t="s">
        <v>12</v>
      </c>
      <c r="I922" s="2">
        <v>44995</v>
      </c>
      <c r="J922">
        <v>3</v>
      </c>
      <c r="K922" t="s">
        <v>130</v>
      </c>
    </row>
    <row r="923" spans="1:11" x14ac:dyDescent="0.2">
      <c r="A923" s="1">
        <v>921</v>
      </c>
      <c r="B923">
        <v>7601</v>
      </c>
      <c r="C923" t="s">
        <v>203</v>
      </c>
      <c r="D923" t="s">
        <v>11</v>
      </c>
      <c r="E923">
        <v>2</v>
      </c>
      <c r="F923">
        <v>5268</v>
      </c>
      <c r="G923">
        <v>863</v>
      </c>
      <c r="H923" t="s">
        <v>15</v>
      </c>
      <c r="I923" s="2">
        <v>44970</v>
      </c>
      <c r="J923">
        <v>2</v>
      </c>
      <c r="K923" t="s">
        <v>130</v>
      </c>
    </row>
    <row r="924" spans="1:11" x14ac:dyDescent="0.2">
      <c r="A924" s="1">
        <v>922</v>
      </c>
      <c r="B924">
        <v>7601</v>
      </c>
      <c r="C924" t="s">
        <v>203</v>
      </c>
      <c r="D924" t="s">
        <v>11</v>
      </c>
      <c r="E924">
        <v>2</v>
      </c>
      <c r="F924">
        <v>5209</v>
      </c>
      <c r="G924">
        <v>940</v>
      </c>
      <c r="H924" t="s">
        <v>15</v>
      </c>
      <c r="I924" s="2">
        <v>44959</v>
      </c>
      <c r="J924">
        <v>2</v>
      </c>
      <c r="K924" t="s">
        <v>130</v>
      </c>
    </row>
    <row r="925" spans="1:11" x14ac:dyDescent="0.2">
      <c r="A925" s="1">
        <v>923</v>
      </c>
      <c r="B925">
        <v>7601</v>
      </c>
      <c r="C925" t="s">
        <v>203</v>
      </c>
      <c r="D925" t="s">
        <v>11</v>
      </c>
      <c r="E925">
        <v>2</v>
      </c>
      <c r="F925">
        <v>5284</v>
      </c>
      <c r="G925">
        <v>678</v>
      </c>
      <c r="H925" t="s">
        <v>12</v>
      </c>
      <c r="I925" s="2">
        <v>45018</v>
      </c>
      <c r="J925">
        <v>4</v>
      </c>
      <c r="K925" t="s">
        <v>130</v>
      </c>
    </row>
    <row r="926" spans="1:11" x14ac:dyDescent="0.2">
      <c r="A926" s="1">
        <v>924</v>
      </c>
      <c r="B926">
        <v>7601</v>
      </c>
      <c r="C926" t="s">
        <v>203</v>
      </c>
      <c r="D926" t="s">
        <v>11</v>
      </c>
      <c r="E926">
        <v>2</v>
      </c>
      <c r="F926">
        <v>5228</v>
      </c>
      <c r="G926">
        <v>861</v>
      </c>
      <c r="H926" t="s">
        <v>14</v>
      </c>
      <c r="I926" s="2">
        <v>44941</v>
      </c>
      <c r="J926">
        <v>1</v>
      </c>
      <c r="K926" t="s">
        <v>130</v>
      </c>
    </row>
    <row r="927" spans="1:11" x14ac:dyDescent="0.2">
      <c r="A927" s="1">
        <v>925</v>
      </c>
      <c r="B927">
        <v>7601</v>
      </c>
      <c r="C927" t="s">
        <v>203</v>
      </c>
      <c r="D927" t="s">
        <v>11</v>
      </c>
      <c r="E927">
        <v>2</v>
      </c>
      <c r="F927">
        <v>5210</v>
      </c>
      <c r="G927">
        <v>286</v>
      </c>
      <c r="H927" t="s">
        <v>12</v>
      </c>
      <c r="I927" s="2">
        <v>44992</v>
      </c>
      <c r="J927">
        <v>3</v>
      </c>
      <c r="K927" t="s">
        <v>130</v>
      </c>
    </row>
    <row r="928" spans="1:11" x14ac:dyDescent="0.2">
      <c r="A928" s="1">
        <v>926</v>
      </c>
      <c r="B928">
        <v>7634</v>
      </c>
      <c r="C928" t="s">
        <v>204</v>
      </c>
      <c r="D928" t="s">
        <v>17</v>
      </c>
      <c r="E928">
        <v>2</v>
      </c>
      <c r="F928">
        <v>5232</v>
      </c>
      <c r="G928">
        <v>750</v>
      </c>
      <c r="H928" t="s">
        <v>12</v>
      </c>
      <c r="I928" s="2">
        <v>44992</v>
      </c>
      <c r="J928">
        <v>3</v>
      </c>
      <c r="K928" t="s">
        <v>130</v>
      </c>
    </row>
    <row r="929" spans="1:11" x14ac:dyDescent="0.2">
      <c r="A929" s="1">
        <v>927</v>
      </c>
      <c r="B929">
        <v>7634</v>
      </c>
      <c r="C929" t="s">
        <v>204</v>
      </c>
      <c r="D929" t="s">
        <v>17</v>
      </c>
      <c r="E929">
        <v>2</v>
      </c>
      <c r="F929">
        <v>5215</v>
      </c>
      <c r="G929">
        <v>343</v>
      </c>
      <c r="H929" t="s">
        <v>12</v>
      </c>
      <c r="I929" s="2">
        <v>44935</v>
      </c>
      <c r="J929">
        <v>1</v>
      </c>
      <c r="K929" t="s">
        <v>130</v>
      </c>
    </row>
    <row r="930" spans="1:11" x14ac:dyDescent="0.2">
      <c r="A930" s="1">
        <v>928</v>
      </c>
      <c r="B930">
        <v>7634</v>
      </c>
      <c r="C930" t="s">
        <v>204</v>
      </c>
      <c r="D930" t="s">
        <v>17</v>
      </c>
      <c r="E930">
        <v>2</v>
      </c>
      <c r="F930">
        <v>5268</v>
      </c>
      <c r="G930">
        <v>667</v>
      </c>
      <c r="H930" t="s">
        <v>15</v>
      </c>
      <c r="I930" s="2">
        <v>45011</v>
      </c>
      <c r="J930">
        <v>3</v>
      </c>
      <c r="K930" t="s">
        <v>130</v>
      </c>
    </row>
    <row r="931" spans="1:11" x14ac:dyDescent="0.2">
      <c r="A931" s="1">
        <v>929</v>
      </c>
      <c r="B931">
        <v>7634</v>
      </c>
      <c r="C931" t="s">
        <v>204</v>
      </c>
      <c r="D931" t="s">
        <v>17</v>
      </c>
      <c r="E931">
        <v>2</v>
      </c>
      <c r="F931">
        <v>5259</v>
      </c>
      <c r="G931">
        <v>885</v>
      </c>
      <c r="H931" t="s">
        <v>14</v>
      </c>
      <c r="I931" s="2">
        <v>44986</v>
      </c>
      <c r="J931">
        <v>3</v>
      </c>
      <c r="K931" t="s">
        <v>130</v>
      </c>
    </row>
    <row r="932" spans="1:11" x14ac:dyDescent="0.2">
      <c r="A932" s="1">
        <v>930</v>
      </c>
      <c r="B932">
        <v>7634</v>
      </c>
      <c r="C932" t="s">
        <v>204</v>
      </c>
      <c r="D932" t="s">
        <v>17</v>
      </c>
      <c r="E932">
        <v>2</v>
      </c>
      <c r="F932">
        <v>5217</v>
      </c>
      <c r="G932">
        <v>526</v>
      </c>
      <c r="H932" t="s">
        <v>12</v>
      </c>
      <c r="I932" s="2">
        <v>44942</v>
      </c>
      <c r="J932">
        <v>1</v>
      </c>
      <c r="K932" t="s">
        <v>130</v>
      </c>
    </row>
    <row r="933" spans="1:11" x14ac:dyDescent="0.2">
      <c r="A933" s="1">
        <v>931</v>
      </c>
      <c r="B933">
        <v>7634</v>
      </c>
      <c r="C933" t="s">
        <v>204</v>
      </c>
      <c r="D933" t="s">
        <v>17</v>
      </c>
      <c r="E933">
        <v>2</v>
      </c>
      <c r="F933">
        <v>5264</v>
      </c>
      <c r="G933">
        <v>808</v>
      </c>
      <c r="H933" t="s">
        <v>14</v>
      </c>
      <c r="I933" s="2">
        <v>45023</v>
      </c>
      <c r="J933">
        <v>4</v>
      </c>
      <c r="K933" t="s">
        <v>130</v>
      </c>
    </row>
    <row r="934" spans="1:11" x14ac:dyDescent="0.2">
      <c r="A934" s="1">
        <v>932</v>
      </c>
      <c r="B934">
        <v>7634</v>
      </c>
      <c r="C934" t="s">
        <v>204</v>
      </c>
      <c r="D934" t="s">
        <v>17</v>
      </c>
      <c r="E934">
        <v>2</v>
      </c>
      <c r="F934">
        <v>5214</v>
      </c>
      <c r="G934">
        <v>1002</v>
      </c>
      <c r="H934" t="s">
        <v>14</v>
      </c>
      <c r="I934" s="2">
        <v>45015</v>
      </c>
      <c r="J934">
        <v>3</v>
      </c>
      <c r="K934" t="s">
        <v>130</v>
      </c>
    </row>
    <row r="935" spans="1:11" x14ac:dyDescent="0.2">
      <c r="A935" s="1">
        <v>933</v>
      </c>
      <c r="B935">
        <v>7727</v>
      </c>
      <c r="C935" t="s">
        <v>205</v>
      </c>
      <c r="D935" t="s">
        <v>11</v>
      </c>
      <c r="E935">
        <v>2</v>
      </c>
      <c r="F935">
        <v>5266</v>
      </c>
      <c r="G935">
        <v>1047</v>
      </c>
      <c r="H935" t="s">
        <v>14</v>
      </c>
      <c r="I935" s="2">
        <v>44989</v>
      </c>
      <c r="J935">
        <v>3</v>
      </c>
      <c r="K935" t="s">
        <v>130</v>
      </c>
    </row>
    <row r="936" spans="1:11" x14ac:dyDescent="0.2">
      <c r="A936" s="1">
        <v>934</v>
      </c>
      <c r="B936">
        <v>7727</v>
      </c>
      <c r="C936" t="s">
        <v>205</v>
      </c>
      <c r="D936" t="s">
        <v>11</v>
      </c>
      <c r="E936">
        <v>2</v>
      </c>
      <c r="F936">
        <v>5248</v>
      </c>
      <c r="G936">
        <v>519</v>
      </c>
      <c r="H936" t="s">
        <v>14</v>
      </c>
      <c r="I936" s="2">
        <v>44971</v>
      </c>
      <c r="J936">
        <v>2</v>
      </c>
      <c r="K936" t="s">
        <v>130</v>
      </c>
    </row>
    <row r="937" spans="1:11" x14ac:dyDescent="0.2">
      <c r="A937" s="1">
        <v>935</v>
      </c>
      <c r="B937">
        <v>7727</v>
      </c>
      <c r="C937" t="s">
        <v>205</v>
      </c>
      <c r="D937" t="s">
        <v>11</v>
      </c>
      <c r="E937">
        <v>2</v>
      </c>
      <c r="F937">
        <v>5203</v>
      </c>
      <c r="G937">
        <v>987</v>
      </c>
      <c r="H937" t="s">
        <v>14</v>
      </c>
      <c r="I937" s="2">
        <v>44967</v>
      </c>
      <c r="J937">
        <v>2</v>
      </c>
      <c r="K937" t="s">
        <v>130</v>
      </c>
    </row>
    <row r="938" spans="1:11" x14ac:dyDescent="0.2">
      <c r="A938" s="1">
        <v>936</v>
      </c>
      <c r="B938">
        <v>7612</v>
      </c>
      <c r="C938" t="s">
        <v>206</v>
      </c>
      <c r="D938" t="s">
        <v>17</v>
      </c>
      <c r="E938">
        <v>2</v>
      </c>
      <c r="F938">
        <v>5240</v>
      </c>
      <c r="G938">
        <v>225</v>
      </c>
      <c r="H938" t="s">
        <v>15</v>
      </c>
      <c r="I938" s="2">
        <v>44974</v>
      </c>
      <c r="J938">
        <v>2</v>
      </c>
      <c r="K938" t="s">
        <v>130</v>
      </c>
    </row>
    <row r="939" spans="1:11" x14ac:dyDescent="0.2">
      <c r="A939" s="1">
        <v>937</v>
      </c>
      <c r="B939">
        <v>7612</v>
      </c>
      <c r="C939" t="s">
        <v>206</v>
      </c>
      <c r="D939" t="s">
        <v>17</v>
      </c>
      <c r="E939">
        <v>2</v>
      </c>
      <c r="F939">
        <v>5250</v>
      </c>
      <c r="G939">
        <v>1007</v>
      </c>
      <c r="H939" t="s">
        <v>15</v>
      </c>
      <c r="I939" s="2">
        <v>44933</v>
      </c>
      <c r="J939">
        <v>1</v>
      </c>
      <c r="K939" t="s">
        <v>130</v>
      </c>
    </row>
    <row r="940" spans="1:11" x14ac:dyDescent="0.2">
      <c r="A940" s="1">
        <v>938</v>
      </c>
      <c r="B940">
        <v>7612</v>
      </c>
      <c r="C940" t="s">
        <v>206</v>
      </c>
      <c r="D940" t="s">
        <v>17</v>
      </c>
      <c r="E940">
        <v>2</v>
      </c>
      <c r="F940">
        <v>5210</v>
      </c>
      <c r="G940">
        <v>287</v>
      </c>
      <c r="H940" t="s">
        <v>15</v>
      </c>
      <c r="I940" s="2">
        <v>44983</v>
      </c>
      <c r="J940">
        <v>2</v>
      </c>
      <c r="K940" t="s">
        <v>130</v>
      </c>
    </row>
    <row r="941" spans="1:11" x14ac:dyDescent="0.2">
      <c r="A941" s="1">
        <v>939</v>
      </c>
      <c r="B941">
        <v>7612</v>
      </c>
      <c r="C941" t="s">
        <v>206</v>
      </c>
      <c r="D941" t="s">
        <v>17</v>
      </c>
      <c r="E941">
        <v>2</v>
      </c>
      <c r="F941">
        <v>5239</v>
      </c>
      <c r="G941">
        <v>401</v>
      </c>
      <c r="H941" t="s">
        <v>12</v>
      </c>
      <c r="I941" s="2">
        <v>44983</v>
      </c>
      <c r="J941">
        <v>2</v>
      </c>
      <c r="K941" t="s">
        <v>130</v>
      </c>
    </row>
    <row r="942" spans="1:11" x14ac:dyDescent="0.2">
      <c r="A942" s="1">
        <v>940</v>
      </c>
      <c r="B942">
        <v>7612</v>
      </c>
      <c r="C942" t="s">
        <v>206</v>
      </c>
      <c r="D942" t="s">
        <v>17</v>
      </c>
      <c r="E942">
        <v>2</v>
      </c>
      <c r="F942">
        <v>5268</v>
      </c>
      <c r="G942">
        <v>282</v>
      </c>
      <c r="H942" t="s">
        <v>12</v>
      </c>
      <c r="I942" s="2">
        <v>45004</v>
      </c>
      <c r="J942">
        <v>3</v>
      </c>
      <c r="K942" t="s">
        <v>130</v>
      </c>
    </row>
    <row r="943" spans="1:11" x14ac:dyDescent="0.2">
      <c r="A943" s="1">
        <v>941</v>
      </c>
      <c r="B943">
        <v>7612</v>
      </c>
      <c r="C943" t="s">
        <v>206</v>
      </c>
      <c r="D943" t="s">
        <v>17</v>
      </c>
      <c r="E943">
        <v>2</v>
      </c>
      <c r="F943">
        <v>5241</v>
      </c>
      <c r="G943">
        <v>344</v>
      </c>
      <c r="H943" t="s">
        <v>14</v>
      </c>
      <c r="I943" s="2">
        <v>44964</v>
      </c>
      <c r="J943">
        <v>2</v>
      </c>
      <c r="K943" t="s">
        <v>130</v>
      </c>
    </row>
    <row r="944" spans="1:11" x14ac:dyDescent="0.2">
      <c r="A944" s="1">
        <v>942</v>
      </c>
      <c r="B944">
        <v>7739</v>
      </c>
      <c r="C944" t="s">
        <v>207</v>
      </c>
      <c r="D944" t="s">
        <v>17</v>
      </c>
      <c r="E944">
        <v>2</v>
      </c>
      <c r="F944">
        <v>5237</v>
      </c>
      <c r="G944">
        <v>543</v>
      </c>
      <c r="H944" t="s">
        <v>15</v>
      </c>
      <c r="I944" s="2">
        <v>44936</v>
      </c>
      <c r="J944">
        <v>1</v>
      </c>
      <c r="K944" t="s">
        <v>130</v>
      </c>
    </row>
    <row r="945" spans="1:11" x14ac:dyDescent="0.2">
      <c r="A945" s="1">
        <v>943</v>
      </c>
      <c r="B945">
        <v>7739</v>
      </c>
      <c r="C945" t="s">
        <v>207</v>
      </c>
      <c r="D945" t="s">
        <v>17</v>
      </c>
      <c r="E945">
        <v>2</v>
      </c>
      <c r="F945">
        <v>5247</v>
      </c>
      <c r="G945">
        <v>928</v>
      </c>
      <c r="H945" t="s">
        <v>15</v>
      </c>
      <c r="I945" s="2">
        <v>44948</v>
      </c>
      <c r="J945">
        <v>1</v>
      </c>
      <c r="K945" t="s">
        <v>130</v>
      </c>
    </row>
    <row r="946" spans="1:11" x14ac:dyDescent="0.2">
      <c r="A946" s="1">
        <v>944</v>
      </c>
      <c r="B946">
        <v>7739</v>
      </c>
      <c r="C946" t="s">
        <v>207</v>
      </c>
      <c r="D946" t="s">
        <v>17</v>
      </c>
      <c r="E946">
        <v>2</v>
      </c>
      <c r="F946">
        <v>5271</v>
      </c>
      <c r="G946">
        <v>1186</v>
      </c>
      <c r="H946" t="s">
        <v>15</v>
      </c>
      <c r="I946" s="2">
        <v>44984</v>
      </c>
      <c r="J946">
        <v>2</v>
      </c>
      <c r="K946" t="s">
        <v>130</v>
      </c>
    </row>
    <row r="947" spans="1:11" x14ac:dyDescent="0.2">
      <c r="A947" s="1">
        <v>945</v>
      </c>
      <c r="B947">
        <v>7739</v>
      </c>
      <c r="C947" t="s">
        <v>207</v>
      </c>
      <c r="D947" t="s">
        <v>17</v>
      </c>
      <c r="E947">
        <v>2</v>
      </c>
      <c r="F947">
        <v>5281</v>
      </c>
      <c r="G947">
        <v>1054</v>
      </c>
      <c r="H947" t="s">
        <v>15</v>
      </c>
      <c r="I947" s="2">
        <v>45017</v>
      </c>
      <c r="J947">
        <v>4</v>
      </c>
      <c r="K947" t="s">
        <v>130</v>
      </c>
    </row>
    <row r="948" spans="1:11" x14ac:dyDescent="0.2">
      <c r="A948" s="1">
        <v>946</v>
      </c>
      <c r="B948">
        <v>7706</v>
      </c>
      <c r="C948" t="s">
        <v>208</v>
      </c>
      <c r="D948" t="s">
        <v>11</v>
      </c>
      <c r="E948">
        <v>2</v>
      </c>
      <c r="F948">
        <v>5229</v>
      </c>
      <c r="G948">
        <v>921</v>
      </c>
      <c r="H948" t="s">
        <v>14</v>
      </c>
      <c r="I948" s="2">
        <v>44948</v>
      </c>
      <c r="J948">
        <v>1</v>
      </c>
      <c r="K948" t="s">
        <v>130</v>
      </c>
    </row>
    <row r="949" spans="1:11" x14ac:dyDescent="0.2">
      <c r="A949" s="1">
        <v>947</v>
      </c>
      <c r="B949">
        <v>7706</v>
      </c>
      <c r="C949" t="s">
        <v>208</v>
      </c>
      <c r="D949" t="s">
        <v>11</v>
      </c>
      <c r="E949">
        <v>2</v>
      </c>
      <c r="F949">
        <v>5273</v>
      </c>
      <c r="G949">
        <v>442</v>
      </c>
      <c r="H949" t="s">
        <v>14</v>
      </c>
      <c r="I949" s="2">
        <v>44965</v>
      </c>
      <c r="J949">
        <v>2</v>
      </c>
      <c r="K949" t="s">
        <v>130</v>
      </c>
    </row>
    <row r="950" spans="1:11" x14ac:dyDescent="0.2">
      <c r="A950" s="1">
        <v>948</v>
      </c>
      <c r="B950">
        <v>7706</v>
      </c>
      <c r="C950" t="s">
        <v>208</v>
      </c>
      <c r="D950" t="s">
        <v>11</v>
      </c>
      <c r="E950">
        <v>2</v>
      </c>
      <c r="F950">
        <v>5220</v>
      </c>
      <c r="G950">
        <v>1127</v>
      </c>
      <c r="H950" t="s">
        <v>15</v>
      </c>
      <c r="I950" s="2">
        <v>44996</v>
      </c>
      <c r="J950">
        <v>3</v>
      </c>
      <c r="K950" t="s">
        <v>130</v>
      </c>
    </row>
    <row r="951" spans="1:11" x14ac:dyDescent="0.2">
      <c r="A951" s="1">
        <v>949</v>
      </c>
      <c r="B951">
        <v>7645</v>
      </c>
      <c r="C951" t="s">
        <v>209</v>
      </c>
      <c r="D951" t="s">
        <v>17</v>
      </c>
      <c r="E951">
        <v>2</v>
      </c>
      <c r="F951">
        <v>5290</v>
      </c>
      <c r="G951">
        <v>791</v>
      </c>
      <c r="H951" t="s">
        <v>12</v>
      </c>
      <c r="I951" s="2">
        <v>44993</v>
      </c>
      <c r="J951">
        <v>3</v>
      </c>
      <c r="K951" t="s">
        <v>130</v>
      </c>
    </row>
    <row r="952" spans="1:11" x14ac:dyDescent="0.2">
      <c r="A952" s="1">
        <v>950</v>
      </c>
      <c r="B952">
        <v>7645</v>
      </c>
      <c r="C952" t="s">
        <v>209</v>
      </c>
      <c r="D952" t="s">
        <v>17</v>
      </c>
      <c r="E952">
        <v>2</v>
      </c>
      <c r="F952">
        <v>5272</v>
      </c>
      <c r="G952">
        <v>446</v>
      </c>
      <c r="H952" t="s">
        <v>14</v>
      </c>
      <c r="I952" s="2">
        <v>44931</v>
      </c>
      <c r="J952">
        <v>1</v>
      </c>
      <c r="K952" t="s">
        <v>130</v>
      </c>
    </row>
    <row r="953" spans="1:11" x14ac:dyDescent="0.2">
      <c r="A953" s="1">
        <v>951</v>
      </c>
      <c r="B953">
        <v>7645</v>
      </c>
      <c r="C953" t="s">
        <v>209</v>
      </c>
      <c r="D953" t="s">
        <v>17</v>
      </c>
      <c r="E953">
        <v>2</v>
      </c>
      <c r="F953">
        <v>5221</v>
      </c>
      <c r="G953">
        <v>245</v>
      </c>
      <c r="H953" t="s">
        <v>14</v>
      </c>
      <c r="I953" s="2">
        <v>44964</v>
      </c>
      <c r="J953">
        <v>2</v>
      </c>
      <c r="K953" t="s">
        <v>130</v>
      </c>
    </row>
    <row r="954" spans="1:11" x14ac:dyDescent="0.2">
      <c r="A954" s="1">
        <v>952</v>
      </c>
      <c r="B954">
        <v>7645</v>
      </c>
      <c r="C954" t="s">
        <v>209</v>
      </c>
      <c r="D954" t="s">
        <v>17</v>
      </c>
      <c r="E954">
        <v>2</v>
      </c>
      <c r="F954">
        <v>5271</v>
      </c>
      <c r="G954">
        <v>749</v>
      </c>
      <c r="H954" t="s">
        <v>15</v>
      </c>
      <c r="I954" s="2">
        <v>44971</v>
      </c>
      <c r="J954">
        <v>2</v>
      </c>
      <c r="K954" t="s">
        <v>130</v>
      </c>
    </row>
    <row r="955" spans="1:11" x14ac:dyDescent="0.2">
      <c r="A955" s="1">
        <v>953</v>
      </c>
      <c r="B955">
        <v>7645</v>
      </c>
      <c r="C955" t="s">
        <v>209</v>
      </c>
      <c r="D955" t="s">
        <v>17</v>
      </c>
      <c r="E955">
        <v>2</v>
      </c>
      <c r="F955">
        <v>5235</v>
      </c>
      <c r="G955">
        <v>306</v>
      </c>
      <c r="H955" t="s">
        <v>12</v>
      </c>
      <c r="I955" s="2">
        <v>44997</v>
      </c>
      <c r="J955">
        <v>3</v>
      </c>
      <c r="K955" t="s">
        <v>130</v>
      </c>
    </row>
    <row r="956" spans="1:11" x14ac:dyDescent="0.2">
      <c r="A956" s="1">
        <v>954</v>
      </c>
      <c r="B956">
        <v>7645</v>
      </c>
      <c r="C956" t="s">
        <v>209</v>
      </c>
      <c r="D956" t="s">
        <v>17</v>
      </c>
      <c r="E956">
        <v>2</v>
      </c>
      <c r="F956">
        <v>5265</v>
      </c>
      <c r="G956">
        <v>456</v>
      </c>
      <c r="H956" t="s">
        <v>15</v>
      </c>
      <c r="I956" s="2">
        <v>44934</v>
      </c>
      <c r="J956">
        <v>1</v>
      </c>
      <c r="K956" t="s">
        <v>130</v>
      </c>
    </row>
    <row r="957" spans="1:11" x14ac:dyDescent="0.2">
      <c r="A957" s="1">
        <v>955</v>
      </c>
      <c r="B957">
        <v>7720</v>
      </c>
      <c r="C957" t="s">
        <v>210</v>
      </c>
      <c r="D957" t="s">
        <v>11</v>
      </c>
      <c r="E957">
        <v>2</v>
      </c>
      <c r="F957">
        <v>5203</v>
      </c>
      <c r="G957">
        <v>798</v>
      </c>
      <c r="H957" t="s">
        <v>14</v>
      </c>
      <c r="I957" s="2">
        <v>45015</v>
      </c>
      <c r="J957">
        <v>3</v>
      </c>
      <c r="K957" t="s">
        <v>130</v>
      </c>
    </row>
    <row r="958" spans="1:11" x14ac:dyDescent="0.2">
      <c r="A958" s="1">
        <v>956</v>
      </c>
      <c r="B958">
        <v>7720</v>
      </c>
      <c r="C958" t="s">
        <v>210</v>
      </c>
      <c r="D958" t="s">
        <v>11</v>
      </c>
      <c r="E958">
        <v>2</v>
      </c>
      <c r="F958">
        <v>5279</v>
      </c>
      <c r="G958">
        <v>826</v>
      </c>
      <c r="H958" t="s">
        <v>12</v>
      </c>
      <c r="I958" s="2">
        <v>44991</v>
      </c>
      <c r="J958">
        <v>3</v>
      </c>
      <c r="K958" t="s">
        <v>130</v>
      </c>
    </row>
    <row r="959" spans="1:11" x14ac:dyDescent="0.2">
      <c r="A959" s="1">
        <v>957</v>
      </c>
      <c r="B959">
        <v>7720</v>
      </c>
      <c r="C959" t="s">
        <v>210</v>
      </c>
      <c r="D959" t="s">
        <v>11</v>
      </c>
      <c r="E959">
        <v>2</v>
      </c>
      <c r="F959">
        <v>5232</v>
      </c>
      <c r="G959">
        <v>1031</v>
      </c>
      <c r="H959" t="s">
        <v>14</v>
      </c>
      <c r="I959" s="2">
        <v>45014</v>
      </c>
      <c r="J959">
        <v>3</v>
      </c>
      <c r="K959" t="s">
        <v>130</v>
      </c>
    </row>
    <row r="960" spans="1:11" x14ac:dyDescent="0.2">
      <c r="A960" s="1">
        <v>958</v>
      </c>
      <c r="B960">
        <v>7720</v>
      </c>
      <c r="C960" t="s">
        <v>210</v>
      </c>
      <c r="D960" t="s">
        <v>11</v>
      </c>
      <c r="E960">
        <v>2</v>
      </c>
      <c r="F960">
        <v>5276</v>
      </c>
      <c r="G960">
        <v>460</v>
      </c>
      <c r="H960" t="s">
        <v>12</v>
      </c>
      <c r="I960" s="2">
        <v>44977</v>
      </c>
      <c r="J960">
        <v>2</v>
      </c>
      <c r="K960" t="s">
        <v>130</v>
      </c>
    </row>
    <row r="961" spans="1:11" x14ac:dyDescent="0.2">
      <c r="A961" s="1">
        <v>959</v>
      </c>
      <c r="B961">
        <v>7720</v>
      </c>
      <c r="C961" t="s">
        <v>210</v>
      </c>
      <c r="D961" t="s">
        <v>11</v>
      </c>
      <c r="E961">
        <v>2</v>
      </c>
      <c r="F961">
        <v>5251</v>
      </c>
      <c r="G961">
        <v>875</v>
      </c>
      <c r="H961" t="s">
        <v>12</v>
      </c>
      <c r="I961" s="2">
        <v>44964</v>
      </c>
      <c r="J961">
        <v>2</v>
      </c>
      <c r="K961" t="s">
        <v>130</v>
      </c>
    </row>
    <row r="962" spans="1:11" x14ac:dyDescent="0.2">
      <c r="A962" s="1">
        <v>960</v>
      </c>
      <c r="B962">
        <v>7720</v>
      </c>
      <c r="C962" t="s">
        <v>210</v>
      </c>
      <c r="D962" t="s">
        <v>11</v>
      </c>
      <c r="E962">
        <v>2</v>
      </c>
      <c r="F962">
        <v>5247</v>
      </c>
      <c r="G962">
        <v>889</v>
      </c>
      <c r="H962" t="s">
        <v>15</v>
      </c>
      <c r="I962" s="2">
        <v>44960</v>
      </c>
      <c r="J962">
        <v>2</v>
      </c>
      <c r="K962" t="s">
        <v>130</v>
      </c>
    </row>
    <row r="963" spans="1:11" x14ac:dyDescent="0.2">
      <c r="A963" s="1">
        <v>961</v>
      </c>
      <c r="B963">
        <v>7720</v>
      </c>
      <c r="C963" t="s">
        <v>210</v>
      </c>
      <c r="D963" t="s">
        <v>11</v>
      </c>
      <c r="E963">
        <v>2</v>
      </c>
      <c r="F963">
        <v>5289</v>
      </c>
      <c r="G963">
        <v>208</v>
      </c>
      <c r="H963" t="s">
        <v>15</v>
      </c>
      <c r="I963" s="2">
        <v>44983</v>
      </c>
      <c r="J963">
        <v>2</v>
      </c>
      <c r="K963" t="s">
        <v>130</v>
      </c>
    </row>
    <row r="964" spans="1:11" x14ac:dyDescent="0.2">
      <c r="A964" s="1">
        <v>962</v>
      </c>
      <c r="B964">
        <v>7674</v>
      </c>
      <c r="C964" t="s">
        <v>211</v>
      </c>
      <c r="D964" t="s">
        <v>11</v>
      </c>
      <c r="E964">
        <v>2</v>
      </c>
      <c r="F964">
        <v>5273</v>
      </c>
      <c r="G964">
        <v>352</v>
      </c>
      <c r="H964" t="s">
        <v>15</v>
      </c>
      <c r="I964" s="2">
        <v>44999</v>
      </c>
      <c r="J964">
        <v>3</v>
      </c>
      <c r="K964" t="s">
        <v>130</v>
      </c>
    </row>
    <row r="965" spans="1:11" x14ac:dyDescent="0.2">
      <c r="A965" s="1">
        <v>963</v>
      </c>
      <c r="B965">
        <v>7674</v>
      </c>
      <c r="C965" t="s">
        <v>211</v>
      </c>
      <c r="D965" t="s">
        <v>11</v>
      </c>
      <c r="E965">
        <v>2</v>
      </c>
      <c r="F965">
        <v>5235</v>
      </c>
      <c r="G965">
        <v>396</v>
      </c>
      <c r="H965" t="s">
        <v>15</v>
      </c>
      <c r="I965" s="2">
        <v>44930</v>
      </c>
      <c r="J965">
        <v>1</v>
      </c>
      <c r="K965" t="s">
        <v>130</v>
      </c>
    </row>
    <row r="966" spans="1:11" x14ac:dyDescent="0.2">
      <c r="A966" s="1">
        <v>964</v>
      </c>
      <c r="B966">
        <v>7674</v>
      </c>
      <c r="C966" t="s">
        <v>211</v>
      </c>
      <c r="D966" t="s">
        <v>11</v>
      </c>
      <c r="E966">
        <v>2</v>
      </c>
      <c r="F966">
        <v>5248</v>
      </c>
      <c r="G966">
        <v>231</v>
      </c>
      <c r="H966" t="s">
        <v>12</v>
      </c>
      <c r="I966" s="2">
        <v>44979</v>
      </c>
      <c r="J966">
        <v>2</v>
      </c>
      <c r="K966" t="s">
        <v>130</v>
      </c>
    </row>
    <row r="967" spans="1:11" x14ac:dyDescent="0.2">
      <c r="A967" s="1">
        <v>965</v>
      </c>
      <c r="B967">
        <v>7624</v>
      </c>
      <c r="C967" t="s">
        <v>212</v>
      </c>
      <c r="D967" t="s">
        <v>17</v>
      </c>
      <c r="E967">
        <v>2</v>
      </c>
      <c r="F967">
        <v>5276</v>
      </c>
      <c r="G967">
        <v>257</v>
      </c>
      <c r="H967" t="s">
        <v>15</v>
      </c>
      <c r="I967" s="2">
        <v>44943</v>
      </c>
      <c r="J967">
        <v>1</v>
      </c>
      <c r="K967" t="s">
        <v>130</v>
      </c>
    </row>
    <row r="968" spans="1:11" x14ac:dyDescent="0.2">
      <c r="A968" s="1">
        <v>966</v>
      </c>
      <c r="B968">
        <v>7624</v>
      </c>
      <c r="C968" t="s">
        <v>212</v>
      </c>
      <c r="D968" t="s">
        <v>17</v>
      </c>
      <c r="E968">
        <v>2</v>
      </c>
      <c r="F968">
        <v>5263</v>
      </c>
      <c r="G968">
        <v>448</v>
      </c>
      <c r="H968" t="s">
        <v>15</v>
      </c>
      <c r="I968" s="2">
        <v>45012</v>
      </c>
      <c r="J968">
        <v>3</v>
      </c>
      <c r="K968" t="s">
        <v>130</v>
      </c>
    </row>
    <row r="969" spans="1:11" x14ac:dyDescent="0.2">
      <c r="A969" s="1">
        <v>967</v>
      </c>
      <c r="B969">
        <v>7624</v>
      </c>
      <c r="C969" t="s">
        <v>212</v>
      </c>
      <c r="D969" t="s">
        <v>17</v>
      </c>
      <c r="E969">
        <v>2</v>
      </c>
      <c r="F969">
        <v>5207</v>
      </c>
      <c r="G969">
        <v>584</v>
      </c>
      <c r="H969" t="s">
        <v>12</v>
      </c>
      <c r="I969" s="2">
        <v>44945</v>
      </c>
      <c r="J969">
        <v>1</v>
      </c>
      <c r="K969" t="s">
        <v>130</v>
      </c>
    </row>
    <row r="970" spans="1:11" x14ac:dyDescent="0.2">
      <c r="A970" s="1">
        <v>968</v>
      </c>
      <c r="B970">
        <v>7624</v>
      </c>
      <c r="C970" t="s">
        <v>212</v>
      </c>
      <c r="D970" t="s">
        <v>17</v>
      </c>
      <c r="E970">
        <v>2</v>
      </c>
      <c r="F970">
        <v>5287</v>
      </c>
      <c r="G970">
        <v>531</v>
      </c>
      <c r="H970" t="s">
        <v>15</v>
      </c>
      <c r="I970" s="2">
        <v>44974</v>
      </c>
      <c r="J970">
        <v>2</v>
      </c>
      <c r="K970" t="s">
        <v>130</v>
      </c>
    </row>
    <row r="971" spans="1:11" x14ac:dyDescent="0.2">
      <c r="A971" s="1">
        <v>969</v>
      </c>
      <c r="B971">
        <v>7624</v>
      </c>
      <c r="C971" t="s">
        <v>212</v>
      </c>
      <c r="D971" t="s">
        <v>17</v>
      </c>
      <c r="E971">
        <v>2</v>
      </c>
      <c r="F971">
        <v>5277</v>
      </c>
      <c r="G971">
        <v>800</v>
      </c>
      <c r="H971" t="s">
        <v>12</v>
      </c>
      <c r="I971" s="2">
        <v>44953</v>
      </c>
      <c r="J971">
        <v>1</v>
      </c>
      <c r="K971" t="s">
        <v>130</v>
      </c>
    </row>
    <row r="972" spans="1:11" x14ac:dyDescent="0.2">
      <c r="A972" s="1">
        <v>970</v>
      </c>
      <c r="B972">
        <v>7624</v>
      </c>
      <c r="C972" t="s">
        <v>212</v>
      </c>
      <c r="D972" t="s">
        <v>17</v>
      </c>
      <c r="E972">
        <v>2</v>
      </c>
      <c r="F972">
        <v>5211</v>
      </c>
      <c r="G972">
        <v>760</v>
      </c>
      <c r="H972" t="s">
        <v>12</v>
      </c>
      <c r="I972" s="2">
        <v>44990</v>
      </c>
      <c r="J972">
        <v>3</v>
      </c>
      <c r="K972" t="s">
        <v>130</v>
      </c>
    </row>
    <row r="973" spans="1:11" x14ac:dyDescent="0.2">
      <c r="A973" s="1">
        <v>971</v>
      </c>
      <c r="B973">
        <v>7671</v>
      </c>
      <c r="C973" t="s">
        <v>213</v>
      </c>
      <c r="D973" t="s">
        <v>11</v>
      </c>
      <c r="E973">
        <v>2</v>
      </c>
      <c r="F973">
        <v>5242</v>
      </c>
      <c r="G973">
        <v>334</v>
      </c>
      <c r="H973" t="s">
        <v>12</v>
      </c>
      <c r="I973" s="2">
        <v>44985</v>
      </c>
      <c r="J973">
        <v>2</v>
      </c>
      <c r="K973" t="s">
        <v>130</v>
      </c>
    </row>
    <row r="974" spans="1:11" x14ac:dyDescent="0.2">
      <c r="A974" s="1">
        <v>972</v>
      </c>
      <c r="B974">
        <v>7671</v>
      </c>
      <c r="C974" t="s">
        <v>213</v>
      </c>
      <c r="D974" t="s">
        <v>11</v>
      </c>
      <c r="E974">
        <v>2</v>
      </c>
      <c r="F974">
        <v>5252</v>
      </c>
      <c r="G974">
        <v>717</v>
      </c>
      <c r="H974" t="s">
        <v>15</v>
      </c>
      <c r="I974" s="2">
        <v>44997</v>
      </c>
      <c r="J974">
        <v>3</v>
      </c>
      <c r="K974" t="s">
        <v>130</v>
      </c>
    </row>
    <row r="975" spans="1:11" x14ac:dyDescent="0.2">
      <c r="A975" s="1">
        <v>973</v>
      </c>
      <c r="B975">
        <v>7671</v>
      </c>
      <c r="C975" t="s">
        <v>213</v>
      </c>
      <c r="D975" t="s">
        <v>11</v>
      </c>
      <c r="E975">
        <v>2</v>
      </c>
      <c r="F975">
        <v>5261</v>
      </c>
      <c r="G975">
        <v>918</v>
      </c>
      <c r="H975" t="s">
        <v>15</v>
      </c>
      <c r="I975" s="2">
        <v>44972</v>
      </c>
      <c r="J975">
        <v>2</v>
      </c>
      <c r="K975" t="s">
        <v>130</v>
      </c>
    </row>
    <row r="976" spans="1:11" x14ac:dyDescent="0.2">
      <c r="A976" s="1">
        <v>974</v>
      </c>
      <c r="B976">
        <v>7671</v>
      </c>
      <c r="C976" t="s">
        <v>213</v>
      </c>
      <c r="D976" t="s">
        <v>11</v>
      </c>
      <c r="E976">
        <v>2</v>
      </c>
      <c r="F976">
        <v>5237</v>
      </c>
      <c r="G976">
        <v>703</v>
      </c>
      <c r="H976" t="s">
        <v>14</v>
      </c>
      <c r="I976" s="2">
        <v>44952</v>
      </c>
      <c r="J976">
        <v>1</v>
      </c>
      <c r="K976" t="s">
        <v>130</v>
      </c>
    </row>
    <row r="977" spans="1:11" x14ac:dyDescent="0.2">
      <c r="A977" s="1">
        <v>975</v>
      </c>
      <c r="B977">
        <v>7671</v>
      </c>
      <c r="C977" t="s">
        <v>213</v>
      </c>
      <c r="D977" t="s">
        <v>11</v>
      </c>
      <c r="E977">
        <v>2</v>
      </c>
      <c r="F977">
        <v>5206</v>
      </c>
      <c r="G977">
        <v>483</v>
      </c>
      <c r="H977" t="s">
        <v>12</v>
      </c>
      <c r="I977" s="2">
        <v>44992</v>
      </c>
      <c r="J977">
        <v>3</v>
      </c>
      <c r="K977" t="s">
        <v>130</v>
      </c>
    </row>
    <row r="978" spans="1:11" x14ac:dyDescent="0.2">
      <c r="A978" s="1">
        <v>976</v>
      </c>
      <c r="B978">
        <v>7671</v>
      </c>
      <c r="C978" t="s">
        <v>213</v>
      </c>
      <c r="D978" t="s">
        <v>11</v>
      </c>
      <c r="E978">
        <v>2</v>
      </c>
      <c r="F978">
        <v>5286</v>
      </c>
      <c r="G978">
        <v>941</v>
      </c>
      <c r="H978" t="s">
        <v>12</v>
      </c>
      <c r="I978" s="2">
        <v>44980</v>
      </c>
      <c r="J978">
        <v>2</v>
      </c>
      <c r="K978" t="s">
        <v>130</v>
      </c>
    </row>
    <row r="979" spans="1:11" x14ac:dyDescent="0.2">
      <c r="A979" s="1">
        <v>977</v>
      </c>
      <c r="B979">
        <v>7700</v>
      </c>
      <c r="C979" t="s">
        <v>214</v>
      </c>
      <c r="D979" t="s">
        <v>215</v>
      </c>
      <c r="E979">
        <v>2</v>
      </c>
      <c r="F979">
        <v>5219</v>
      </c>
      <c r="G979">
        <v>931</v>
      </c>
      <c r="H979" t="s">
        <v>12</v>
      </c>
      <c r="I979" s="2">
        <v>44940</v>
      </c>
      <c r="J979">
        <v>1</v>
      </c>
      <c r="K979" t="s">
        <v>130</v>
      </c>
    </row>
    <row r="980" spans="1:11" x14ac:dyDescent="0.2">
      <c r="A980" s="1">
        <v>978</v>
      </c>
      <c r="B980">
        <v>7700</v>
      </c>
      <c r="C980" t="s">
        <v>214</v>
      </c>
      <c r="D980" t="s">
        <v>215</v>
      </c>
      <c r="E980">
        <v>2</v>
      </c>
      <c r="F980">
        <v>5208</v>
      </c>
      <c r="G980">
        <v>649</v>
      </c>
      <c r="H980" t="s">
        <v>12</v>
      </c>
      <c r="I980" s="2">
        <v>44991</v>
      </c>
      <c r="J980">
        <v>3</v>
      </c>
      <c r="K980" t="s">
        <v>130</v>
      </c>
    </row>
    <row r="981" spans="1:11" x14ac:dyDescent="0.2">
      <c r="A981" s="1">
        <v>979</v>
      </c>
      <c r="B981">
        <v>7700</v>
      </c>
      <c r="C981" t="s">
        <v>214</v>
      </c>
      <c r="D981" t="s">
        <v>215</v>
      </c>
      <c r="E981">
        <v>2</v>
      </c>
      <c r="F981">
        <v>5259</v>
      </c>
      <c r="G981">
        <v>224</v>
      </c>
      <c r="H981" t="s">
        <v>15</v>
      </c>
      <c r="I981" s="2">
        <v>44994</v>
      </c>
      <c r="J981">
        <v>3</v>
      </c>
      <c r="K981" t="s">
        <v>130</v>
      </c>
    </row>
    <row r="982" spans="1:11" x14ac:dyDescent="0.2">
      <c r="A982" s="1">
        <v>980</v>
      </c>
      <c r="B982">
        <v>7700</v>
      </c>
      <c r="C982" t="s">
        <v>214</v>
      </c>
      <c r="D982" t="s">
        <v>215</v>
      </c>
      <c r="E982">
        <v>2</v>
      </c>
      <c r="F982">
        <v>5269</v>
      </c>
      <c r="G982">
        <v>982</v>
      </c>
      <c r="H982" t="s">
        <v>14</v>
      </c>
      <c r="I982" s="2">
        <v>45000</v>
      </c>
      <c r="J982">
        <v>3</v>
      </c>
      <c r="K982" t="s">
        <v>130</v>
      </c>
    </row>
    <row r="983" spans="1:11" x14ac:dyDescent="0.2">
      <c r="A983" s="1">
        <v>981</v>
      </c>
      <c r="B983">
        <v>7700</v>
      </c>
      <c r="C983" t="s">
        <v>214</v>
      </c>
      <c r="D983" t="s">
        <v>215</v>
      </c>
      <c r="E983">
        <v>2</v>
      </c>
      <c r="F983">
        <v>5282</v>
      </c>
      <c r="G983">
        <v>430</v>
      </c>
      <c r="H983" t="s">
        <v>12</v>
      </c>
      <c r="I983" s="2">
        <v>44927</v>
      </c>
      <c r="J983">
        <v>1</v>
      </c>
      <c r="K983" t="s">
        <v>130</v>
      </c>
    </row>
    <row r="984" spans="1:11" x14ac:dyDescent="0.2">
      <c r="A984" s="1">
        <v>982</v>
      </c>
      <c r="B984">
        <v>7746</v>
      </c>
      <c r="C984" t="s">
        <v>216</v>
      </c>
      <c r="D984" t="s">
        <v>11</v>
      </c>
      <c r="E984">
        <v>2</v>
      </c>
      <c r="F984">
        <v>5256</v>
      </c>
      <c r="G984">
        <v>697</v>
      </c>
      <c r="H984" t="s">
        <v>15</v>
      </c>
      <c r="I984" s="2">
        <v>44994</v>
      </c>
      <c r="J984">
        <v>3</v>
      </c>
      <c r="K984" t="s">
        <v>130</v>
      </c>
    </row>
    <row r="985" spans="1:11" x14ac:dyDescent="0.2">
      <c r="A985" s="1">
        <v>983</v>
      </c>
      <c r="B985">
        <v>7746</v>
      </c>
      <c r="C985" t="s">
        <v>216</v>
      </c>
      <c r="D985" t="s">
        <v>11</v>
      </c>
      <c r="E985">
        <v>2</v>
      </c>
      <c r="F985">
        <v>5262</v>
      </c>
      <c r="G985">
        <v>380</v>
      </c>
      <c r="H985" t="s">
        <v>12</v>
      </c>
      <c r="I985" s="2">
        <v>44943</v>
      </c>
      <c r="J985">
        <v>1</v>
      </c>
      <c r="K985" t="s">
        <v>130</v>
      </c>
    </row>
    <row r="986" spans="1:11" x14ac:dyDescent="0.2">
      <c r="A986" s="1">
        <v>984</v>
      </c>
      <c r="B986">
        <v>7746</v>
      </c>
      <c r="C986" t="s">
        <v>216</v>
      </c>
      <c r="D986" t="s">
        <v>11</v>
      </c>
      <c r="E986">
        <v>2</v>
      </c>
      <c r="F986">
        <v>5279</v>
      </c>
      <c r="G986">
        <v>359</v>
      </c>
      <c r="H986" t="s">
        <v>15</v>
      </c>
      <c r="I986" s="2">
        <v>44964</v>
      </c>
      <c r="J986">
        <v>2</v>
      </c>
      <c r="K986" t="s">
        <v>130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CEC9-A73C-A541-9939-7CCEADDBAA2C}">
  <dimension ref="A1:N197"/>
  <sheetViews>
    <sheetView tabSelected="1" topLeftCell="C1" workbookViewId="0">
      <selection activeCell="J13" sqref="J13"/>
    </sheetView>
  </sheetViews>
  <sheetFormatPr baseColWidth="10" defaultRowHeight="15" x14ac:dyDescent="0.2"/>
  <cols>
    <col min="2" max="2" width="17.83203125" customWidth="1"/>
    <col min="3" max="3" width="26.5" customWidth="1"/>
    <col min="4" max="4" width="24.1640625" customWidth="1"/>
    <col min="5" max="5" width="36.1640625" customWidth="1"/>
    <col min="6" max="6" width="17.1640625" customWidth="1"/>
    <col min="7" max="8" width="21" customWidth="1"/>
    <col min="9" max="9" width="26.83203125" customWidth="1"/>
    <col min="10" max="10" width="36.33203125" customWidth="1"/>
    <col min="14" max="14" width="15.1640625" customWidth="1"/>
  </cols>
  <sheetData>
    <row r="1" spans="1:14" x14ac:dyDescent="0.2">
      <c r="A1" s="3" t="s">
        <v>217</v>
      </c>
      <c r="B1" s="3" t="s">
        <v>219</v>
      </c>
      <c r="C1" t="s">
        <v>220</v>
      </c>
      <c r="D1" t="s">
        <v>221</v>
      </c>
      <c r="E1" t="s">
        <v>222</v>
      </c>
      <c r="F1" t="s">
        <v>232</v>
      </c>
      <c r="G1" t="s">
        <v>233</v>
      </c>
      <c r="H1" t="s">
        <v>234</v>
      </c>
      <c r="I1" t="s">
        <v>235</v>
      </c>
    </row>
    <row r="2" spans="1:14" x14ac:dyDescent="0.2">
      <c r="A2" s="4">
        <v>7600</v>
      </c>
      <c r="B2" s="5">
        <v>45017</v>
      </c>
      <c r="C2" s="5">
        <v>3</v>
      </c>
      <c r="D2" s="5">
        <v>836.66666666666663</v>
      </c>
      <c r="E2" s="8">
        <f>$J3-GETPIVOTDATA("Max. of date",$A$1,"Customer_id",7600)</f>
        <v>6</v>
      </c>
      <c r="F2">
        <f>VLOOKUP(E2,$K$4:$L$8,1,TRUE)</f>
        <v>5</v>
      </c>
      <c r="G2">
        <f>VLOOKUP(C:C,$K$11:$L$15,2,TRUE)</f>
        <v>6</v>
      </c>
      <c r="H2">
        <f>VLOOKUP(D:D,$K$18:$L$22,2,TRUE)</f>
        <v>4</v>
      </c>
      <c r="I2">
        <f>F2*100+G2*10+H2</f>
        <v>564</v>
      </c>
      <c r="J2" s="7">
        <v>45023</v>
      </c>
    </row>
    <row r="3" spans="1:14" x14ac:dyDescent="0.2">
      <c r="A3" s="4">
        <v>7601</v>
      </c>
      <c r="B3" s="5">
        <v>45018</v>
      </c>
      <c r="C3" s="5">
        <v>5</v>
      </c>
      <c r="D3" s="5">
        <v>725.6</v>
      </c>
      <c r="E3" s="8">
        <f>J3-GETPIVOTDATA("Max. of date",$A$1,"Customer_id",7601)</f>
        <v>5</v>
      </c>
      <c r="F3">
        <f>VLOOKUP(E3,$K$4:$L$8,1,TRUE)</f>
        <v>5</v>
      </c>
      <c r="G3">
        <f>VLOOKUP(C:C,$K$11:$L$15,2,TRUE)</f>
        <v>13</v>
      </c>
      <c r="H3">
        <f>VLOOKUP(D:D,$K$18:$L$22,2,TRUE)</f>
        <v>2</v>
      </c>
      <c r="I3">
        <f t="shared" ref="I3:I66" si="0">F3*100+G3*10+H3</f>
        <v>632</v>
      </c>
      <c r="J3" s="7">
        <v>45023</v>
      </c>
      <c r="K3" s="9" t="s">
        <v>224</v>
      </c>
      <c r="L3" s="9" t="s">
        <v>225</v>
      </c>
      <c r="M3" t="s">
        <v>223</v>
      </c>
      <c r="N3" s="10" t="s">
        <v>226</v>
      </c>
    </row>
    <row r="4" spans="1:14" x14ac:dyDescent="0.2">
      <c r="A4" s="4">
        <v>7602</v>
      </c>
      <c r="B4" s="5">
        <v>45023</v>
      </c>
      <c r="C4" s="5">
        <v>10</v>
      </c>
      <c r="D4" s="5">
        <v>544.5</v>
      </c>
      <c r="E4" s="8">
        <f>J3-GETPIVOTDATA("Max. of date",$A$1,"Customer_id",7602)</f>
        <v>0</v>
      </c>
      <c r="F4" t="e">
        <f>VLOOKUP(E4,$K$4:$L$8,1,TRUE)</f>
        <v>#N/A</v>
      </c>
      <c r="G4">
        <f t="shared" ref="G4:G67" si="1">VLOOKUP(C:C,$K$11:$L$15,2,TRUE)</f>
        <v>13</v>
      </c>
      <c r="H4" t="e">
        <f t="shared" ref="H4:H67" si="2">VLOOKUP(D:D,$K$18:$L$22,2,TRUE)</f>
        <v>#N/A</v>
      </c>
      <c r="I4" t="e">
        <f t="shared" si="0"/>
        <v>#N/A</v>
      </c>
      <c r="K4">
        <v>1</v>
      </c>
      <c r="L4">
        <f>PERCENTILE(E:E,1)</f>
        <v>84</v>
      </c>
      <c r="M4">
        <v>1</v>
      </c>
      <c r="N4" t="s">
        <v>231</v>
      </c>
    </row>
    <row r="5" spans="1:14" x14ac:dyDescent="0.2">
      <c r="A5" s="4">
        <v>7603</v>
      </c>
      <c r="B5" s="5">
        <v>44998</v>
      </c>
      <c r="C5" s="5">
        <v>8</v>
      </c>
      <c r="D5" s="5">
        <v>680.375</v>
      </c>
      <c r="E5" s="8">
        <f>$J$2-B5</f>
        <v>25</v>
      </c>
      <c r="F5">
        <f>VLOOKUP(E5,$K$4:$L$8,1,TRUE)</f>
        <v>5</v>
      </c>
      <c r="G5">
        <f t="shared" si="1"/>
        <v>13</v>
      </c>
      <c r="H5">
        <f t="shared" si="2"/>
        <v>2</v>
      </c>
      <c r="I5">
        <f t="shared" si="0"/>
        <v>632</v>
      </c>
      <c r="K5">
        <v>2</v>
      </c>
      <c r="L5">
        <f>PERCENTILE(E:E,0.8)</f>
        <v>29</v>
      </c>
      <c r="M5">
        <v>0.8</v>
      </c>
      <c r="N5" t="s">
        <v>230</v>
      </c>
    </row>
    <row r="6" spans="1:14" x14ac:dyDescent="0.2">
      <c r="A6" s="4">
        <v>7604</v>
      </c>
      <c r="B6" s="5">
        <v>45015</v>
      </c>
      <c r="C6" s="5">
        <v>8</v>
      </c>
      <c r="D6" s="5">
        <v>727.5</v>
      </c>
      <c r="E6" s="8">
        <f t="shared" ref="E6:E69" si="3">$J$2-B6</f>
        <v>8</v>
      </c>
      <c r="F6">
        <f>VLOOKUP(E6,$K$4:$L$8,1,TRUE)</f>
        <v>5</v>
      </c>
      <c r="G6">
        <f t="shared" si="1"/>
        <v>13</v>
      </c>
      <c r="H6">
        <f t="shared" si="2"/>
        <v>2</v>
      </c>
      <c r="I6">
        <f t="shared" si="0"/>
        <v>632</v>
      </c>
      <c r="K6">
        <v>3</v>
      </c>
      <c r="L6">
        <f>PERCENTILE(E:E,0.6)</f>
        <v>17</v>
      </c>
      <c r="M6">
        <v>0.6</v>
      </c>
      <c r="N6" t="s">
        <v>229</v>
      </c>
    </row>
    <row r="7" spans="1:14" x14ac:dyDescent="0.2">
      <c r="A7" s="4">
        <v>7605</v>
      </c>
      <c r="B7" s="5">
        <v>44989</v>
      </c>
      <c r="C7" s="5">
        <v>5</v>
      </c>
      <c r="D7" s="5">
        <v>568.6</v>
      </c>
      <c r="E7" s="8">
        <f t="shared" si="3"/>
        <v>34</v>
      </c>
      <c r="F7">
        <f>VLOOKUP(E7,$K$4:$L$8,1,TRUE)</f>
        <v>5</v>
      </c>
      <c r="G7">
        <f t="shared" si="1"/>
        <v>13</v>
      </c>
      <c r="H7" t="e">
        <f t="shared" si="2"/>
        <v>#N/A</v>
      </c>
      <c r="I7" t="e">
        <f t="shared" si="0"/>
        <v>#N/A</v>
      </c>
      <c r="K7">
        <v>4</v>
      </c>
      <c r="L7">
        <f>PERCENTILE(E:E,0.4)</f>
        <v>11</v>
      </c>
      <c r="M7">
        <v>0.4</v>
      </c>
      <c r="N7" t="s">
        <v>227</v>
      </c>
    </row>
    <row r="8" spans="1:14" x14ac:dyDescent="0.2">
      <c r="A8" s="4">
        <v>7606</v>
      </c>
      <c r="B8" s="5">
        <v>45009</v>
      </c>
      <c r="C8" s="5">
        <v>4</v>
      </c>
      <c r="D8" s="5">
        <v>581.25</v>
      </c>
      <c r="E8" s="8">
        <f t="shared" si="3"/>
        <v>14</v>
      </c>
      <c r="F8">
        <f>VLOOKUP(E8,$K$4:$L$8,1,TRUE)</f>
        <v>5</v>
      </c>
      <c r="G8">
        <f t="shared" si="1"/>
        <v>7</v>
      </c>
      <c r="H8" t="e">
        <f t="shared" si="2"/>
        <v>#N/A</v>
      </c>
      <c r="I8" t="e">
        <f t="shared" si="0"/>
        <v>#N/A</v>
      </c>
      <c r="K8">
        <v>5</v>
      </c>
      <c r="L8">
        <f>PERCENTILE(E:E,0.2)</f>
        <v>4</v>
      </c>
      <c r="M8">
        <v>0.2</v>
      </c>
      <c r="N8" t="s">
        <v>228</v>
      </c>
    </row>
    <row r="9" spans="1:14" x14ac:dyDescent="0.2">
      <c r="A9" s="4">
        <v>7607</v>
      </c>
      <c r="B9" s="5">
        <v>44972</v>
      </c>
      <c r="C9" s="5">
        <v>6</v>
      </c>
      <c r="D9" s="5">
        <v>672.83333333333337</v>
      </c>
      <c r="E9" s="8">
        <f t="shared" si="3"/>
        <v>51</v>
      </c>
      <c r="F9">
        <f>VLOOKUP(E9,$K$4:$L$8,1,TRUE)</f>
        <v>5</v>
      </c>
      <c r="G9">
        <f t="shared" si="1"/>
        <v>13</v>
      </c>
      <c r="H9">
        <f t="shared" si="2"/>
        <v>1</v>
      </c>
      <c r="I9">
        <f t="shared" si="0"/>
        <v>631</v>
      </c>
    </row>
    <row r="10" spans="1:14" x14ac:dyDescent="0.2">
      <c r="A10" s="4">
        <v>7608</v>
      </c>
      <c r="B10" s="5">
        <v>45006</v>
      </c>
      <c r="C10" s="5">
        <v>7</v>
      </c>
      <c r="D10" s="5">
        <v>723.14285714285711</v>
      </c>
      <c r="E10" s="8">
        <f t="shared" si="3"/>
        <v>17</v>
      </c>
      <c r="F10">
        <f>VLOOKUP(E10,$K$4:$L$8,1,TRUE)</f>
        <v>5</v>
      </c>
      <c r="G10">
        <f t="shared" si="1"/>
        <v>13</v>
      </c>
      <c r="H10">
        <f t="shared" si="2"/>
        <v>2</v>
      </c>
      <c r="I10">
        <f t="shared" si="0"/>
        <v>632</v>
      </c>
    </row>
    <row r="11" spans="1:14" x14ac:dyDescent="0.2">
      <c r="A11" s="4">
        <v>7609</v>
      </c>
      <c r="B11" s="5">
        <v>45020</v>
      </c>
      <c r="C11" s="5">
        <v>8</v>
      </c>
      <c r="D11" s="5">
        <v>594.625</v>
      </c>
      <c r="E11" s="8">
        <f t="shared" si="3"/>
        <v>3</v>
      </c>
      <c r="F11">
        <f>VLOOKUP(E11,$K$4:$L$8,1,TRUE)</f>
        <v>3</v>
      </c>
      <c r="G11">
        <f t="shared" si="1"/>
        <v>13</v>
      </c>
      <c r="H11" t="e">
        <f t="shared" si="2"/>
        <v>#N/A</v>
      </c>
      <c r="I11" t="e">
        <f t="shared" si="0"/>
        <v>#N/A</v>
      </c>
      <c r="K11">
        <v>1</v>
      </c>
      <c r="L11">
        <f>PERCENTILE(C:C,0.2)</f>
        <v>3</v>
      </c>
      <c r="M11">
        <v>0.2</v>
      </c>
    </row>
    <row r="12" spans="1:14" x14ac:dyDescent="0.2">
      <c r="A12" s="4">
        <v>7610</v>
      </c>
      <c r="B12" s="5">
        <v>44974</v>
      </c>
      <c r="C12" s="5">
        <v>1</v>
      </c>
      <c r="D12" s="5">
        <v>914</v>
      </c>
      <c r="E12" s="8">
        <f t="shared" si="3"/>
        <v>49</v>
      </c>
      <c r="F12">
        <f>VLOOKUP(E12,$K$4:$L$8,1,TRUE)</f>
        <v>5</v>
      </c>
      <c r="G12">
        <f t="shared" si="1"/>
        <v>3</v>
      </c>
      <c r="H12">
        <f t="shared" si="2"/>
        <v>4</v>
      </c>
      <c r="I12">
        <f t="shared" si="0"/>
        <v>534</v>
      </c>
      <c r="K12">
        <v>2</v>
      </c>
      <c r="L12">
        <f>PERCENTILE(C:C,0.4)</f>
        <v>5</v>
      </c>
      <c r="M12">
        <v>0.4</v>
      </c>
    </row>
    <row r="13" spans="1:14" x14ac:dyDescent="0.2">
      <c r="A13" s="4">
        <v>7611</v>
      </c>
      <c r="B13" s="5">
        <v>44941</v>
      </c>
      <c r="C13" s="5">
        <v>2</v>
      </c>
      <c r="D13" s="5">
        <v>965.5</v>
      </c>
      <c r="E13" s="8">
        <f t="shared" si="3"/>
        <v>82</v>
      </c>
      <c r="F13">
        <f>VLOOKUP(E13,$K$4:$L$8,1,TRUE)</f>
        <v>5</v>
      </c>
      <c r="G13">
        <f t="shared" si="1"/>
        <v>5</v>
      </c>
      <c r="H13">
        <f t="shared" si="2"/>
        <v>4</v>
      </c>
      <c r="I13">
        <f t="shared" si="0"/>
        <v>554</v>
      </c>
      <c r="K13">
        <v>3</v>
      </c>
      <c r="L13">
        <f>PERCENTILE(C:C,0.6)</f>
        <v>6</v>
      </c>
      <c r="M13">
        <v>0.6</v>
      </c>
    </row>
    <row r="14" spans="1:14" x14ac:dyDescent="0.2">
      <c r="A14" s="4">
        <v>7612</v>
      </c>
      <c r="B14" s="5">
        <v>45004</v>
      </c>
      <c r="C14" s="5">
        <v>6</v>
      </c>
      <c r="D14" s="5">
        <v>424.33333333333331</v>
      </c>
      <c r="E14" s="8">
        <f t="shared" si="3"/>
        <v>19</v>
      </c>
      <c r="F14">
        <f>VLOOKUP(E14,$K$4:$L$8,1,TRUE)</f>
        <v>5</v>
      </c>
      <c r="G14">
        <f t="shared" si="1"/>
        <v>13</v>
      </c>
      <c r="H14" t="e">
        <f t="shared" si="2"/>
        <v>#N/A</v>
      </c>
      <c r="I14" t="e">
        <f t="shared" si="0"/>
        <v>#N/A</v>
      </c>
      <c r="K14">
        <v>4</v>
      </c>
      <c r="L14">
        <f>PERCENTILE(C:C,0.8)</f>
        <v>7</v>
      </c>
      <c r="M14">
        <v>0.8</v>
      </c>
    </row>
    <row r="15" spans="1:14" x14ac:dyDescent="0.2">
      <c r="A15" s="4">
        <v>7613</v>
      </c>
      <c r="B15" s="5">
        <v>45010</v>
      </c>
      <c r="C15" s="5">
        <v>9</v>
      </c>
      <c r="D15" s="5">
        <v>566.77777777777783</v>
      </c>
      <c r="E15" s="8">
        <f t="shared" si="3"/>
        <v>13</v>
      </c>
      <c r="F15">
        <f>VLOOKUP(E15,$K$4:$L$8,1,TRUE)</f>
        <v>5</v>
      </c>
      <c r="G15">
        <f t="shared" si="1"/>
        <v>13</v>
      </c>
      <c r="H15" t="e">
        <f t="shared" si="2"/>
        <v>#N/A</v>
      </c>
      <c r="I15" t="e">
        <f t="shared" si="0"/>
        <v>#N/A</v>
      </c>
      <c r="K15">
        <v>5</v>
      </c>
      <c r="L15">
        <v>13</v>
      </c>
      <c r="M15">
        <v>1</v>
      </c>
    </row>
    <row r="16" spans="1:14" x14ac:dyDescent="0.2">
      <c r="A16" s="4">
        <v>7614</v>
      </c>
      <c r="B16" s="5">
        <v>44972</v>
      </c>
      <c r="C16" s="5">
        <v>2</v>
      </c>
      <c r="D16" s="5">
        <v>894</v>
      </c>
      <c r="E16" s="8">
        <f t="shared" si="3"/>
        <v>51</v>
      </c>
      <c r="F16">
        <f>VLOOKUP(E16,$K$4:$L$8,1,TRUE)</f>
        <v>5</v>
      </c>
      <c r="G16">
        <f t="shared" si="1"/>
        <v>5</v>
      </c>
      <c r="H16">
        <f t="shared" si="2"/>
        <v>4</v>
      </c>
      <c r="I16">
        <f t="shared" si="0"/>
        <v>554</v>
      </c>
    </row>
    <row r="17" spans="1:12" x14ac:dyDescent="0.2">
      <c r="A17" s="4">
        <v>7615</v>
      </c>
      <c r="B17" s="5">
        <v>45000</v>
      </c>
      <c r="C17" s="5">
        <v>2</v>
      </c>
      <c r="D17" s="5">
        <v>371.5</v>
      </c>
      <c r="E17" s="8">
        <f t="shared" si="3"/>
        <v>23</v>
      </c>
      <c r="F17">
        <f>VLOOKUP(E17,$K$4:$L$8,1,TRUE)</f>
        <v>5</v>
      </c>
      <c r="G17">
        <f t="shared" si="1"/>
        <v>5</v>
      </c>
      <c r="H17" t="e">
        <f t="shared" si="2"/>
        <v>#N/A</v>
      </c>
      <c r="I17" t="e">
        <f t="shared" si="0"/>
        <v>#N/A</v>
      </c>
    </row>
    <row r="18" spans="1:12" x14ac:dyDescent="0.2">
      <c r="A18" s="4">
        <v>7616</v>
      </c>
      <c r="B18" s="5">
        <v>45008</v>
      </c>
      <c r="C18" s="5">
        <v>8</v>
      </c>
      <c r="D18" s="5">
        <v>940</v>
      </c>
      <c r="E18" s="8">
        <f t="shared" si="3"/>
        <v>15</v>
      </c>
      <c r="F18">
        <f>VLOOKUP(E18,$K$4:$L$8,1,TRUE)</f>
        <v>5</v>
      </c>
      <c r="G18">
        <f t="shared" si="1"/>
        <v>13</v>
      </c>
      <c r="H18">
        <f t="shared" si="2"/>
        <v>4</v>
      </c>
      <c r="I18">
        <f t="shared" si="0"/>
        <v>634</v>
      </c>
      <c r="K18">
        <f>PERCENTILE(D:D,0.2)</f>
        <v>603.16666666666663</v>
      </c>
      <c r="L18">
        <v>1</v>
      </c>
    </row>
    <row r="19" spans="1:12" x14ac:dyDescent="0.2">
      <c r="A19" s="4">
        <v>7617</v>
      </c>
      <c r="B19" s="5">
        <v>44996</v>
      </c>
      <c r="C19" s="5">
        <v>3</v>
      </c>
      <c r="D19" s="5">
        <v>437</v>
      </c>
      <c r="E19" s="8">
        <f t="shared" si="3"/>
        <v>27</v>
      </c>
      <c r="F19">
        <f>VLOOKUP(E19,$K$4:$L$8,1,TRUE)</f>
        <v>5</v>
      </c>
      <c r="G19">
        <f t="shared" si="1"/>
        <v>6</v>
      </c>
      <c r="H19" t="e">
        <f t="shared" si="2"/>
        <v>#N/A</v>
      </c>
      <c r="I19" t="e">
        <f t="shared" si="0"/>
        <v>#N/A</v>
      </c>
      <c r="K19">
        <f>PERCENTILE(D:D,0.4)</f>
        <v>677.8</v>
      </c>
      <c r="L19">
        <v>2</v>
      </c>
    </row>
    <row r="20" spans="1:12" x14ac:dyDescent="0.2">
      <c r="A20" s="4">
        <v>7618</v>
      </c>
      <c r="B20" s="5">
        <v>45016</v>
      </c>
      <c r="C20" s="5">
        <v>5</v>
      </c>
      <c r="D20" s="5">
        <v>744</v>
      </c>
      <c r="E20" s="8">
        <f t="shared" si="3"/>
        <v>7</v>
      </c>
      <c r="F20">
        <f>VLOOKUP(E20,$K$4:$L$8,1,TRUE)</f>
        <v>5</v>
      </c>
      <c r="G20">
        <f t="shared" si="1"/>
        <v>13</v>
      </c>
      <c r="H20">
        <f t="shared" si="2"/>
        <v>3</v>
      </c>
      <c r="I20">
        <f t="shared" si="0"/>
        <v>633</v>
      </c>
      <c r="K20">
        <f>PERCENTILE(D:D,0.6)</f>
        <v>737.5</v>
      </c>
      <c r="L20">
        <v>3</v>
      </c>
    </row>
    <row r="21" spans="1:12" x14ac:dyDescent="0.2">
      <c r="A21" s="4">
        <v>7619</v>
      </c>
      <c r="B21" s="5">
        <v>45022</v>
      </c>
      <c r="C21" s="5">
        <v>3</v>
      </c>
      <c r="D21" s="5">
        <v>416</v>
      </c>
      <c r="E21" s="8">
        <f t="shared" si="3"/>
        <v>1</v>
      </c>
      <c r="F21">
        <f>VLOOKUP(E21,$K$4:$L$8,1,TRUE)</f>
        <v>1</v>
      </c>
      <c r="G21">
        <f t="shared" si="1"/>
        <v>6</v>
      </c>
      <c r="H21" t="e">
        <f t="shared" si="2"/>
        <v>#N/A</v>
      </c>
      <c r="I21" t="e">
        <f t="shared" si="0"/>
        <v>#N/A</v>
      </c>
      <c r="K21">
        <f>PERCENTILE(D:D,0.8)</f>
        <v>816.6</v>
      </c>
      <c r="L21">
        <v>4</v>
      </c>
    </row>
    <row r="22" spans="1:12" x14ac:dyDescent="0.2">
      <c r="A22" s="4">
        <v>7620</v>
      </c>
      <c r="B22" s="5">
        <v>44967</v>
      </c>
      <c r="C22" s="5">
        <v>2</v>
      </c>
      <c r="D22" s="5">
        <v>697</v>
      </c>
      <c r="E22" s="8">
        <f t="shared" si="3"/>
        <v>56</v>
      </c>
      <c r="F22">
        <f>VLOOKUP(E22,$K$4:$L$8,1,TRUE)</f>
        <v>5</v>
      </c>
      <c r="G22">
        <f t="shared" si="1"/>
        <v>5</v>
      </c>
      <c r="H22">
        <f t="shared" si="2"/>
        <v>2</v>
      </c>
      <c r="I22">
        <f t="shared" si="0"/>
        <v>552</v>
      </c>
      <c r="K22">
        <f>PERCENTILE(D:D,1)</f>
        <v>1095</v>
      </c>
      <c r="L22">
        <v>5</v>
      </c>
    </row>
    <row r="23" spans="1:12" x14ac:dyDescent="0.2">
      <c r="A23" s="4">
        <v>7621</v>
      </c>
      <c r="B23" s="5">
        <v>45011</v>
      </c>
      <c r="C23" s="5">
        <v>6</v>
      </c>
      <c r="D23" s="5">
        <v>864.83333333333337</v>
      </c>
      <c r="E23" s="8">
        <f t="shared" si="3"/>
        <v>12</v>
      </c>
      <c r="F23">
        <f>VLOOKUP(E23,$K$4:$L$8,1,TRUE)</f>
        <v>5</v>
      </c>
      <c r="G23">
        <f t="shared" si="1"/>
        <v>13</v>
      </c>
      <c r="H23">
        <f t="shared" si="2"/>
        <v>4</v>
      </c>
      <c r="I23">
        <f t="shared" si="0"/>
        <v>634</v>
      </c>
    </row>
    <row r="24" spans="1:12" x14ac:dyDescent="0.2">
      <c r="A24" s="4">
        <v>7622</v>
      </c>
      <c r="B24" s="5">
        <v>45009</v>
      </c>
      <c r="C24" s="5">
        <v>2</v>
      </c>
      <c r="D24" s="5">
        <v>614.5</v>
      </c>
      <c r="E24" s="8">
        <f t="shared" si="3"/>
        <v>14</v>
      </c>
      <c r="F24">
        <f>VLOOKUP(E24,$K$4:$L$8,1,TRUE)</f>
        <v>5</v>
      </c>
      <c r="G24">
        <f t="shared" si="1"/>
        <v>5</v>
      </c>
      <c r="H24">
        <f t="shared" si="2"/>
        <v>1</v>
      </c>
      <c r="I24">
        <f t="shared" si="0"/>
        <v>551</v>
      </c>
    </row>
    <row r="25" spans="1:12" x14ac:dyDescent="0.2">
      <c r="A25" s="4">
        <v>7623</v>
      </c>
      <c r="B25" s="5">
        <v>45020</v>
      </c>
      <c r="C25" s="5">
        <v>13</v>
      </c>
      <c r="D25" s="5">
        <v>674.46153846153845</v>
      </c>
      <c r="E25" s="8">
        <f t="shared" si="3"/>
        <v>3</v>
      </c>
      <c r="F25">
        <f>VLOOKUP(E25,$K$4:$L$8,1,TRUE)</f>
        <v>3</v>
      </c>
      <c r="G25">
        <f t="shared" si="1"/>
        <v>13</v>
      </c>
      <c r="H25">
        <f t="shared" si="2"/>
        <v>1</v>
      </c>
      <c r="I25">
        <f t="shared" si="0"/>
        <v>431</v>
      </c>
    </row>
    <row r="26" spans="1:12" x14ac:dyDescent="0.2">
      <c r="A26" s="4">
        <v>7624</v>
      </c>
      <c r="B26" s="5">
        <v>45012</v>
      </c>
      <c r="C26" s="5">
        <v>6</v>
      </c>
      <c r="D26" s="5">
        <v>563.33333333333337</v>
      </c>
      <c r="E26" s="8">
        <f t="shared" si="3"/>
        <v>11</v>
      </c>
      <c r="F26">
        <f>VLOOKUP(E26,$K$4:$L$8,1,TRUE)</f>
        <v>5</v>
      </c>
      <c r="G26">
        <f t="shared" si="1"/>
        <v>13</v>
      </c>
      <c r="H26" t="e">
        <f t="shared" si="2"/>
        <v>#N/A</v>
      </c>
      <c r="I26" t="e">
        <f t="shared" si="0"/>
        <v>#N/A</v>
      </c>
    </row>
    <row r="27" spans="1:12" x14ac:dyDescent="0.2">
      <c r="A27" s="4">
        <v>7625</v>
      </c>
      <c r="B27" s="5">
        <v>45001</v>
      </c>
      <c r="C27" s="5">
        <v>5</v>
      </c>
      <c r="D27" s="5">
        <v>628.20000000000005</v>
      </c>
      <c r="E27" s="8">
        <f t="shared" si="3"/>
        <v>22</v>
      </c>
      <c r="F27">
        <f>VLOOKUP(E27,$K$4:$L$8,1,TRUE)</f>
        <v>5</v>
      </c>
      <c r="G27">
        <f t="shared" si="1"/>
        <v>13</v>
      </c>
      <c r="H27">
        <f t="shared" si="2"/>
        <v>1</v>
      </c>
      <c r="I27">
        <f t="shared" si="0"/>
        <v>631</v>
      </c>
    </row>
    <row r="28" spans="1:12" x14ac:dyDescent="0.2">
      <c r="A28" s="4">
        <v>7626</v>
      </c>
      <c r="B28" s="5">
        <v>45002</v>
      </c>
      <c r="C28" s="5">
        <v>5</v>
      </c>
      <c r="D28" s="5">
        <v>785.8</v>
      </c>
      <c r="E28" s="8">
        <f t="shared" si="3"/>
        <v>21</v>
      </c>
      <c r="F28">
        <f>VLOOKUP(E28,$K$4:$L$8,1,TRUE)</f>
        <v>5</v>
      </c>
      <c r="G28">
        <f t="shared" si="1"/>
        <v>13</v>
      </c>
      <c r="H28">
        <f t="shared" si="2"/>
        <v>3</v>
      </c>
      <c r="I28">
        <f t="shared" si="0"/>
        <v>633</v>
      </c>
    </row>
    <row r="29" spans="1:12" x14ac:dyDescent="0.2">
      <c r="A29" s="4">
        <v>7627</v>
      </c>
      <c r="B29" s="5">
        <v>44975</v>
      </c>
      <c r="C29" s="5">
        <v>4</v>
      </c>
      <c r="D29" s="5">
        <v>652</v>
      </c>
      <c r="E29" s="8">
        <f t="shared" si="3"/>
        <v>48</v>
      </c>
      <c r="F29">
        <f>VLOOKUP(E29,$K$4:$L$8,1,TRUE)</f>
        <v>5</v>
      </c>
      <c r="G29">
        <f t="shared" si="1"/>
        <v>7</v>
      </c>
      <c r="H29">
        <f t="shared" si="2"/>
        <v>1</v>
      </c>
      <c r="I29">
        <f t="shared" si="0"/>
        <v>571</v>
      </c>
    </row>
    <row r="30" spans="1:12" x14ac:dyDescent="0.2">
      <c r="A30" s="4">
        <v>7628</v>
      </c>
      <c r="B30" s="5">
        <v>45006</v>
      </c>
      <c r="C30" s="5">
        <v>7</v>
      </c>
      <c r="D30" s="5">
        <v>644.42857142857144</v>
      </c>
      <c r="E30" s="8">
        <f t="shared" si="3"/>
        <v>17</v>
      </c>
      <c r="F30">
        <f>VLOOKUP(E30,$K$4:$L$8,1,TRUE)</f>
        <v>5</v>
      </c>
      <c r="G30">
        <f t="shared" si="1"/>
        <v>13</v>
      </c>
      <c r="H30">
        <f t="shared" si="2"/>
        <v>1</v>
      </c>
      <c r="I30">
        <f t="shared" si="0"/>
        <v>631</v>
      </c>
    </row>
    <row r="31" spans="1:12" x14ac:dyDescent="0.2">
      <c r="A31" s="4">
        <v>7629</v>
      </c>
      <c r="B31" s="5">
        <v>45021</v>
      </c>
      <c r="C31" s="5">
        <v>6</v>
      </c>
      <c r="D31" s="5">
        <v>733.33333333333337</v>
      </c>
      <c r="E31" s="8">
        <f t="shared" si="3"/>
        <v>2</v>
      </c>
      <c r="F31">
        <f>VLOOKUP(E31,$K$4:$L$8,1,TRUE)</f>
        <v>2</v>
      </c>
      <c r="G31">
        <f t="shared" si="1"/>
        <v>13</v>
      </c>
      <c r="H31">
        <f t="shared" si="2"/>
        <v>2</v>
      </c>
      <c r="I31">
        <f t="shared" si="0"/>
        <v>332</v>
      </c>
    </row>
    <row r="32" spans="1:12" x14ac:dyDescent="0.2">
      <c r="A32" s="4">
        <v>7630</v>
      </c>
      <c r="B32" s="5">
        <v>45006</v>
      </c>
      <c r="C32" s="5">
        <v>5</v>
      </c>
      <c r="D32" s="5">
        <v>469</v>
      </c>
      <c r="E32" s="8">
        <f t="shared" si="3"/>
        <v>17</v>
      </c>
      <c r="F32">
        <f>VLOOKUP(E32,$K$4:$L$8,1,TRUE)</f>
        <v>5</v>
      </c>
      <c r="G32">
        <f t="shared" si="1"/>
        <v>13</v>
      </c>
      <c r="H32" t="e">
        <f t="shared" si="2"/>
        <v>#N/A</v>
      </c>
      <c r="I32" t="e">
        <f t="shared" si="0"/>
        <v>#N/A</v>
      </c>
    </row>
    <row r="33" spans="1:9" x14ac:dyDescent="0.2">
      <c r="A33" s="4">
        <v>7631</v>
      </c>
      <c r="B33" s="5">
        <v>45020</v>
      </c>
      <c r="C33" s="5">
        <v>6</v>
      </c>
      <c r="D33" s="5">
        <v>710.33333333333337</v>
      </c>
      <c r="E33" s="8">
        <f t="shared" si="3"/>
        <v>3</v>
      </c>
      <c r="F33">
        <f>VLOOKUP(E33,$K$4:$L$8,1,TRUE)</f>
        <v>3</v>
      </c>
      <c r="G33">
        <f t="shared" si="1"/>
        <v>13</v>
      </c>
      <c r="H33">
        <f t="shared" si="2"/>
        <v>2</v>
      </c>
      <c r="I33">
        <f t="shared" si="0"/>
        <v>432</v>
      </c>
    </row>
    <row r="34" spans="1:9" x14ac:dyDescent="0.2">
      <c r="A34" s="4">
        <v>7632</v>
      </c>
      <c r="B34" s="5">
        <v>45022</v>
      </c>
      <c r="C34" s="5">
        <v>7</v>
      </c>
      <c r="D34" s="5">
        <v>769.57142857142856</v>
      </c>
      <c r="E34" s="8">
        <f t="shared" si="3"/>
        <v>1</v>
      </c>
      <c r="F34">
        <f>VLOOKUP(E34,$K$4:$L$8,1,TRUE)</f>
        <v>1</v>
      </c>
      <c r="G34">
        <f t="shared" si="1"/>
        <v>13</v>
      </c>
      <c r="H34">
        <f t="shared" si="2"/>
        <v>3</v>
      </c>
      <c r="I34">
        <f t="shared" si="0"/>
        <v>233</v>
      </c>
    </row>
    <row r="35" spans="1:9" x14ac:dyDescent="0.2">
      <c r="A35" s="4">
        <v>7633</v>
      </c>
      <c r="B35" s="5">
        <v>45014</v>
      </c>
      <c r="C35" s="5">
        <v>6</v>
      </c>
      <c r="D35" s="5">
        <v>678.5</v>
      </c>
      <c r="E35" s="8">
        <f t="shared" si="3"/>
        <v>9</v>
      </c>
      <c r="F35">
        <f>VLOOKUP(E35,$K$4:$L$8,1,TRUE)</f>
        <v>5</v>
      </c>
      <c r="G35">
        <f t="shared" si="1"/>
        <v>13</v>
      </c>
      <c r="H35">
        <f t="shared" si="2"/>
        <v>2</v>
      </c>
      <c r="I35">
        <f t="shared" si="0"/>
        <v>632</v>
      </c>
    </row>
    <row r="36" spans="1:9" x14ac:dyDescent="0.2">
      <c r="A36" s="4">
        <v>7634</v>
      </c>
      <c r="B36" s="5">
        <v>45023</v>
      </c>
      <c r="C36" s="5">
        <v>7</v>
      </c>
      <c r="D36" s="5">
        <v>711.57142857142856</v>
      </c>
      <c r="E36" s="8">
        <f t="shared" si="3"/>
        <v>0</v>
      </c>
      <c r="F36" t="e">
        <f>VLOOKUP(E36,$K$4:$L$8,1,TRUE)</f>
        <v>#N/A</v>
      </c>
      <c r="G36">
        <f t="shared" si="1"/>
        <v>13</v>
      </c>
      <c r="H36">
        <f t="shared" si="2"/>
        <v>2</v>
      </c>
      <c r="I36" t="e">
        <f t="shared" si="0"/>
        <v>#N/A</v>
      </c>
    </row>
    <row r="37" spans="1:9" x14ac:dyDescent="0.2">
      <c r="A37" s="4">
        <v>7635</v>
      </c>
      <c r="B37" s="5">
        <v>45019</v>
      </c>
      <c r="C37" s="5">
        <v>9</v>
      </c>
      <c r="D37" s="5">
        <v>520.55555555555554</v>
      </c>
      <c r="E37" s="8">
        <f t="shared" si="3"/>
        <v>4</v>
      </c>
      <c r="F37">
        <f>VLOOKUP(E37,$K$4:$L$8,1,TRUE)</f>
        <v>4</v>
      </c>
      <c r="G37">
        <f t="shared" si="1"/>
        <v>13</v>
      </c>
      <c r="H37" t="e">
        <f t="shared" si="2"/>
        <v>#N/A</v>
      </c>
      <c r="I37" t="e">
        <f t="shared" si="0"/>
        <v>#N/A</v>
      </c>
    </row>
    <row r="38" spans="1:9" x14ac:dyDescent="0.2">
      <c r="A38" s="4">
        <v>7636</v>
      </c>
      <c r="B38" s="5">
        <v>44994</v>
      </c>
      <c r="C38" s="5">
        <v>6</v>
      </c>
      <c r="D38" s="5">
        <v>506.16666666666669</v>
      </c>
      <c r="E38" s="8">
        <f t="shared" si="3"/>
        <v>29</v>
      </c>
      <c r="F38">
        <f>VLOOKUP(E38,$K$4:$L$8,1,TRUE)</f>
        <v>5</v>
      </c>
      <c r="G38">
        <f t="shared" si="1"/>
        <v>13</v>
      </c>
      <c r="H38" t="e">
        <f t="shared" si="2"/>
        <v>#N/A</v>
      </c>
      <c r="I38" t="e">
        <f t="shared" si="0"/>
        <v>#N/A</v>
      </c>
    </row>
    <row r="39" spans="1:9" x14ac:dyDescent="0.2">
      <c r="A39" s="4">
        <v>7637</v>
      </c>
      <c r="B39" s="5">
        <v>45011</v>
      </c>
      <c r="C39" s="5">
        <v>7</v>
      </c>
      <c r="D39" s="5">
        <v>531.85714285714289</v>
      </c>
      <c r="E39" s="8">
        <f t="shared" si="3"/>
        <v>12</v>
      </c>
      <c r="F39">
        <f>VLOOKUP(E39,$K$4:$L$8,1,TRUE)</f>
        <v>5</v>
      </c>
      <c r="G39">
        <f t="shared" si="1"/>
        <v>13</v>
      </c>
      <c r="H39" t="e">
        <f t="shared" si="2"/>
        <v>#N/A</v>
      </c>
      <c r="I39" t="e">
        <f t="shared" si="0"/>
        <v>#N/A</v>
      </c>
    </row>
    <row r="40" spans="1:9" x14ac:dyDescent="0.2">
      <c r="A40" s="4">
        <v>7638</v>
      </c>
      <c r="B40" s="5">
        <v>45023</v>
      </c>
      <c r="C40" s="5">
        <v>3</v>
      </c>
      <c r="D40" s="5">
        <v>786.33333333333337</v>
      </c>
      <c r="E40" s="8">
        <f t="shared" si="3"/>
        <v>0</v>
      </c>
      <c r="F40" t="e">
        <f>VLOOKUP(E40,$K$4:$L$8,1,TRUE)</f>
        <v>#N/A</v>
      </c>
      <c r="G40">
        <f t="shared" si="1"/>
        <v>6</v>
      </c>
      <c r="H40">
        <f t="shared" si="2"/>
        <v>3</v>
      </c>
      <c r="I40" t="e">
        <f t="shared" si="0"/>
        <v>#N/A</v>
      </c>
    </row>
    <row r="41" spans="1:9" x14ac:dyDescent="0.2">
      <c r="A41" s="4">
        <v>7639</v>
      </c>
      <c r="B41" s="5">
        <v>45019</v>
      </c>
      <c r="C41" s="5">
        <v>4</v>
      </c>
      <c r="D41" s="5">
        <v>758.75</v>
      </c>
      <c r="E41" s="8">
        <f t="shared" si="3"/>
        <v>4</v>
      </c>
      <c r="F41">
        <f>VLOOKUP(E41,$K$4:$L$8,1,TRUE)</f>
        <v>4</v>
      </c>
      <c r="G41">
        <f t="shared" si="1"/>
        <v>7</v>
      </c>
      <c r="H41">
        <f t="shared" si="2"/>
        <v>3</v>
      </c>
      <c r="I41">
        <f t="shared" si="0"/>
        <v>473</v>
      </c>
    </row>
    <row r="42" spans="1:9" x14ac:dyDescent="0.2">
      <c r="A42" s="4">
        <v>7640</v>
      </c>
      <c r="B42" s="5">
        <v>45018</v>
      </c>
      <c r="C42" s="5">
        <v>6</v>
      </c>
      <c r="D42" s="5">
        <v>801</v>
      </c>
      <c r="E42" s="8">
        <f t="shared" si="3"/>
        <v>5</v>
      </c>
      <c r="F42">
        <f>VLOOKUP(E42,$K$4:$L$8,1,TRUE)</f>
        <v>5</v>
      </c>
      <c r="G42">
        <f t="shared" si="1"/>
        <v>13</v>
      </c>
      <c r="H42">
        <f t="shared" si="2"/>
        <v>3</v>
      </c>
      <c r="I42">
        <f t="shared" si="0"/>
        <v>633</v>
      </c>
    </row>
    <row r="43" spans="1:9" x14ac:dyDescent="0.2">
      <c r="A43" s="4">
        <v>7641</v>
      </c>
      <c r="B43" s="5">
        <v>45014</v>
      </c>
      <c r="C43" s="5">
        <v>5</v>
      </c>
      <c r="D43" s="5">
        <v>662.2</v>
      </c>
      <c r="E43" s="8">
        <f t="shared" si="3"/>
        <v>9</v>
      </c>
      <c r="F43">
        <f>VLOOKUP(E43,$K$4:$L$8,1,TRUE)</f>
        <v>5</v>
      </c>
      <c r="G43">
        <f t="shared" si="1"/>
        <v>13</v>
      </c>
      <c r="H43">
        <f t="shared" si="2"/>
        <v>1</v>
      </c>
      <c r="I43">
        <f t="shared" si="0"/>
        <v>631</v>
      </c>
    </row>
    <row r="44" spans="1:9" x14ac:dyDescent="0.2">
      <c r="A44" s="4">
        <v>7642</v>
      </c>
      <c r="B44" s="5">
        <v>45012</v>
      </c>
      <c r="C44" s="5">
        <v>6</v>
      </c>
      <c r="D44" s="5">
        <v>778.33333333333337</v>
      </c>
      <c r="E44" s="8">
        <f t="shared" si="3"/>
        <v>11</v>
      </c>
      <c r="F44">
        <f>VLOOKUP(E44,$K$4:$L$8,1,TRUE)</f>
        <v>5</v>
      </c>
      <c r="G44">
        <f t="shared" si="1"/>
        <v>13</v>
      </c>
      <c r="H44">
        <f t="shared" si="2"/>
        <v>3</v>
      </c>
      <c r="I44">
        <f t="shared" si="0"/>
        <v>633</v>
      </c>
    </row>
    <row r="45" spans="1:9" x14ac:dyDescent="0.2">
      <c r="A45" s="4">
        <v>7643</v>
      </c>
      <c r="B45" s="5">
        <v>45020</v>
      </c>
      <c r="C45" s="5">
        <v>10</v>
      </c>
      <c r="D45" s="5">
        <v>715.4</v>
      </c>
      <c r="E45" s="8">
        <f t="shared" si="3"/>
        <v>3</v>
      </c>
      <c r="F45">
        <f>VLOOKUP(E45,$K$4:$L$8,1,TRUE)</f>
        <v>3</v>
      </c>
      <c r="G45">
        <f t="shared" si="1"/>
        <v>13</v>
      </c>
      <c r="H45">
        <f t="shared" si="2"/>
        <v>2</v>
      </c>
      <c r="I45">
        <f t="shared" si="0"/>
        <v>432</v>
      </c>
    </row>
    <row r="46" spans="1:9" x14ac:dyDescent="0.2">
      <c r="A46" s="4">
        <v>7644</v>
      </c>
      <c r="B46" s="5">
        <v>45005</v>
      </c>
      <c r="C46" s="5">
        <v>5</v>
      </c>
      <c r="D46" s="5">
        <v>793.2</v>
      </c>
      <c r="E46" s="8">
        <f t="shared" si="3"/>
        <v>18</v>
      </c>
      <c r="F46">
        <f>VLOOKUP(E46,$K$4:$L$8,1,TRUE)</f>
        <v>5</v>
      </c>
      <c r="G46">
        <f t="shared" si="1"/>
        <v>13</v>
      </c>
      <c r="H46">
        <f t="shared" si="2"/>
        <v>3</v>
      </c>
      <c r="I46">
        <f t="shared" si="0"/>
        <v>633</v>
      </c>
    </row>
    <row r="47" spans="1:9" x14ac:dyDescent="0.2">
      <c r="A47" s="4">
        <v>7645</v>
      </c>
      <c r="B47" s="5">
        <v>44997</v>
      </c>
      <c r="C47" s="5">
        <v>6</v>
      </c>
      <c r="D47" s="5">
        <v>498.83333333333331</v>
      </c>
      <c r="E47" s="8">
        <f t="shared" si="3"/>
        <v>26</v>
      </c>
      <c r="F47">
        <f>VLOOKUP(E47,$K$4:$L$8,1,TRUE)</f>
        <v>5</v>
      </c>
      <c r="G47">
        <f t="shared" si="1"/>
        <v>13</v>
      </c>
      <c r="H47" t="e">
        <f t="shared" si="2"/>
        <v>#N/A</v>
      </c>
      <c r="I47" t="e">
        <f t="shared" si="0"/>
        <v>#N/A</v>
      </c>
    </row>
    <row r="48" spans="1:9" x14ac:dyDescent="0.2">
      <c r="A48" s="4">
        <v>7646</v>
      </c>
      <c r="B48" s="5">
        <v>45020</v>
      </c>
      <c r="C48" s="5">
        <v>4</v>
      </c>
      <c r="D48" s="5">
        <v>703.5</v>
      </c>
      <c r="E48" s="8">
        <f t="shared" si="3"/>
        <v>3</v>
      </c>
      <c r="F48">
        <f>VLOOKUP(E48,$K$4:$L$8,1,TRUE)</f>
        <v>3</v>
      </c>
      <c r="G48">
        <f t="shared" si="1"/>
        <v>7</v>
      </c>
      <c r="H48">
        <f t="shared" si="2"/>
        <v>2</v>
      </c>
      <c r="I48">
        <f t="shared" si="0"/>
        <v>372</v>
      </c>
    </row>
    <row r="49" spans="1:9" x14ac:dyDescent="0.2">
      <c r="A49" s="4">
        <v>7647</v>
      </c>
      <c r="B49" s="5">
        <v>45013</v>
      </c>
      <c r="C49" s="5">
        <v>10</v>
      </c>
      <c r="D49" s="5">
        <v>775.2</v>
      </c>
      <c r="E49" s="8">
        <f t="shared" si="3"/>
        <v>10</v>
      </c>
      <c r="F49">
        <f>VLOOKUP(E49,$K$4:$L$8,1,TRUE)</f>
        <v>5</v>
      </c>
      <c r="G49">
        <f t="shared" si="1"/>
        <v>13</v>
      </c>
      <c r="H49">
        <f t="shared" si="2"/>
        <v>3</v>
      </c>
      <c r="I49">
        <f t="shared" si="0"/>
        <v>633</v>
      </c>
    </row>
    <row r="50" spans="1:9" x14ac:dyDescent="0.2">
      <c r="A50" s="4">
        <v>7649</v>
      </c>
      <c r="B50" s="5">
        <v>45018</v>
      </c>
      <c r="C50" s="5">
        <v>6</v>
      </c>
      <c r="D50" s="5">
        <v>603.16666666666663</v>
      </c>
      <c r="E50" s="8">
        <f t="shared" si="3"/>
        <v>5</v>
      </c>
      <c r="F50">
        <f>VLOOKUP(E50,$K$4:$L$8,1,TRUE)</f>
        <v>5</v>
      </c>
      <c r="G50">
        <f t="shared" si="1"/>
        <v>13</v>
      </c>
      <c r="H50">
        <f t="shared" si="2"/>
        <v>1</v>
      </c>
      <c r="I50">
        <f t="shared" si="0"/>
        <v>631</v>
      </c>
    </row>
    <row r="51" spans="1:9" x14ac:dyDescent="0.2">
      <c r="A51" s="4">
        <v>7650</v>
      </c>
      <c r="B51" s="5">
        <v>45014</v>
      </c>
      <c r="C51" s="5">
        <v>6</v>
      </c>
      <c r="D51" s="5">
        <v>727.33333333333337</v>
      </c>
      <c r="E51" s="8">
        <f t="shared" si="3"/>
        <v>9</v>
      </c>
      <c r="F51">
        <f>VLOOKUP(E51,$K$4:$L$8,1,TRUE)</f>
        <v>5</v>
      </c>
      <c r="G51">
        <f t="shared" si="1"/>
        <v>13</v>
      </c>
      <c r="H51">
        <f t="shared" si="2"/>
        <v>2</v>
      </c>
      <c r="I51">
        <f t="shared" si="0"/>
        <v>632</v>
      </c>
    </row>
    <row r="52" spans="1:9" x14ac:dyDescent="0.2">
      <c r="A52" s="4">
        <v>7651</v>
      </c>
      <c r="B52" s="5">
        <v>45010</v>
      </c>
      <c r="C52" s="5">
        <v>5</v>
      </c>
      <c r="D52" s="5">
        <v>747.4</v>
      </c>
      <c r="E52" s="8">
        <f t="shared" si="3"/>
        <v>13</v>
      </c>
      <c r="F52">
        <f>VLOOKUP(E52,$K$4:$L$8,1,TRUE)</f>
        <v>5</v>
      </c>
      <c r="G52">
        <f t="shared" si="1"/>
        <v>13</v>
      </c>
      <c r="H52">
        <f t="shared" si="2"/>
        <v>3</v>
      </c>
      <c r="I52">
        <f t="shared" si="0"/>
        <v>633</v>
      </c>
    </row>
    <row r="53" spans="1:9" x14ac:dyDescent="0.2">
      <c r="A53" s="4">
        <v>7652</v>
      </c>
      <c r="B53" s="5">
        <v>45023</v>
      </c>
      <c r="C53" s="5">
        <v>3</v>
      </c>
      <c r="D53" s="5">
        <v>691</v>
      </c>
      <c r="E53" s="8">
        <f t="shared" si="3"/>
        <v>0</v>
      </c>
      <c r="F53" t="e">
        <f>VLOOKUP(E53,$K$4:$L$8,1,TRUE)</f>
        <v>#N/A</v>
      </c>
      <c r="G53">
        <f t="shared" si="1"/>
        <v>6</v>
      </c>
      <c r="H53">
        <f t="shared" si="2"/>
        <v>2</v>
      </c>
      <c r="I53" t="e">
        <f t="shared" si="0"/>
        <v>#N/A</v>
      </c>
    </row>
    <row r="54" spans="1:9" x14ac:dyDescent="0.2">
      <c r="A54" s="4">
        <v>7653</v>
      </c>
      <c r="B54" s="5">
        <v>45014</v>
      </c>
      <c r="C54" s="5">
        <v>4</v>
      </c>
      <c r="D54" s="5">
        <v>649.5</v>
      </c>
      <c r="E54" s="8">
        <f t="shared" si="3"/>
        <v>9</v>
      </c>
      <c r="F54">
        <f>VLOOKUP(E54,$K$4:$L$8,1,TRUE)</f>
        <v>5</v>
      </c>
      <c r="G54">
        <f t="shared" si="1"/>
        <v>7</v>
      </c>
      <c r="H54">
        <f t="shared" si="2"/>
        <v>1</v>
      </c>
      <c r="I54">
        <f t="shared" si="0"/>
        <v>571</v>
      </c>
    </row>
    <row r="55" spans="1:9" x14ac:dyDescent="0.2">
      <c r="A55" s="4">
        <v>7654</v>
      </c>
      <c r="B55" s="5">
        <v>45014</v>
      </c>
      <c r="C55" s="5">
        <v>7</v>
      </c>
      <c r="D55" s="5">
        <v>695.85714285714289</v>
      </c>
      <c r="E55" s="8">
        <f t="shared" si="3"/>
        <v>9</v>
      </c>
      <c r="F55">
        <f>VLOOKUP(E55,$K$4:$L$8,1,TRUE)</f>
        <v>5</v>
      </c>
      <c r="G55">
        <f t="shared" si="1"/>
        <v>13</v>
      </c>
      <c r="H55">
        <f t="shared" si="2"/>
        <v>2</v>
      </c>
      <c r="I55">
        <f t="shared" si="0"/>
        <v>632</v>
      </c>
    </row>
    <row r="56" spans="1:9" x14ac:dyDescent="0.2">
      <c r="A56" s="4">
        <v>7655</v>
      </c>
      <c r="B56" s="5">
        <v>45014</v>
      </c>
      <c r="C56" s="5">
        <v>1</v>
      </c>
      <c r="D56" s="5">
        <v>1095</v>
      </c>
      <c r="E56" s="8">
        <f t="shared" si="3"/>
        <v>9</v>
      </c>
      <c r="F56">
        <f>VLOOKUP(E56,$K$4:$L$8,1,TRUE)</f>
        <v>5</v>
      </c>
      <c r="G56">
        <f t="shared" si="1"/>
        <v>3</v>
      </c>
      <c r="H56">
        <f t="shared" si="2"/>
        <v>5</v>
      </c>
      <c r="I56">
        <f t="shared" si="0"/>
        <v>535</v>
      </c>
    </row>
    <row r="57" spans="1:9" x14ac:dyDescent="0.2">
      <c r="A57" s="4">
        <v>7656</v>
      </c>
      <c r="B57" s="5">
        <v>45023</v>
      </c>
      <c r="C57" s="5">
        <v>3</v>
      </c>
      <c r="D57" s="5">
        <v>727</v>
      </c>
      <c r="E57" s="8">
        <f t="shared" si="3"/>
        <v>0</v>
      </c>
      <c r="F57" t="e">
        <f>VLOOKUP(E57,$K$4:$L$8,1,TRUE)</f>
        <v>#N/A</v>
      </c>
      <c r="G57">
        <f t="shared" si="1"/>
        <v>6</v>
      </c>
      <c r="H57">
        <f t="shared" si="2"/>
        <v>2</v>
      </c>
      <c r="I57" t="e">
        <f t="shared" si="0"/>
        <v>#N/A</v>
      </c>
    </row>
    <row r="58" spans="1:9" x14ac:dyDescent="0.2">
      <c r="A58" s="4">
        <v>7658</v>
      </c>
      <c r="B58" s="5">
        <v>45008</v>
      </c>
      <c r="C58" s="5">
        <v>6</v>
      </c>
      <c r="D58" s="5">
        <v>820.83333333333337</v>
      </c>
      <c r="E58" s="8">
        <f t="shared" si="3"/>
        <v>15</v>
      </c>
      <c r="F58">
        <f>VLOOKUP(E58,$K$4:$L$8,1,TRUE)</f>
        <v>5</v>
      </c>
      <c r="G58">
        <f t="shared" si="1"/>
        <v>13</v>
      </c>
      <c r="H58">
        <f t="shared" si="2"/>
        <v>4</v>
      </c>
      <c r="I58">
        <f t="shared" si="0"/>
        <v>634</v>
      </c>
    </row>
    <row r="59" spans="1:9" x14ac:dyDescent="0.2">
      <c r="A59" s="4">
        <v>7659</v>
      </c>
      <c r="B59" s="5">
        <v>44978</v>
      </c>
      <c r="C59" s="5">
        <v>3</v>
      </c>
      <c r="D59" s="5">
        <v>781.66666666666663</v>
      </c>
      <c r="E59" s="8">
        <f t="shared" si="3"/>
        <v>45</v>
      </c>
      <c r="F59">
        <f>VLOOKUP(E59,$K$4:$L$8,1,TRUE)</f>
        <v>5</v>
      </c>
      <c r="G59">
        <f t="shared" si="1"/>
        <v>6</v>
      </c>
      <c r="H59">
        <f t="shared" si="2"/>
        <v>3</v>
      </c>
      <c r="I59">
        <f t="shared" si="0"/>
        <v>563</v>
      </c>
    </row>
    <row r="60" spans="1:9" x14ac:dyDescent="0.2">
      <c r="A60" s="4">
        <v>7660</v>
      </c>
      <c r="B60" s="5">
        <v>45021</v>
      </c>
      <c r="C60" s="5">
        <v>5</v>
      </c>
      <c r="D60" s="5">
        <v>609.79999999999995</v>
      </c>
      <c r="E60" s="8">
        <f t="shared" si="3"/>
        <v>2</v>
      </c>
      <c r="F60">
        <f>VLOOKUP(E60,$K$4:$L$8,1,TRUE)</f>
        <v>2</v>
      </c>
      <c r="G60">
        <f t="shared" si="1"/>
        <v>13</v>
      </c>
      <c r="H60">
        <f t="shared" si="2"/>
        <v>1</v>
      </c>
      <c r="I60">
        <f t="shared" si="0"/>
        <v>331</v>
      </c>
    </row>
    <row r="61" spans="1:9" x14ac:dyDescent="0.2">
      <c r="A61" s="4">
        <v>7661</v>
      </c>
      <c r="B61" s="5">
        <v>44959</v>
      </c>
      <c r="C61" s="5">
        <v>3</v>
      </c>
      <c r="D61" s="5">
        <v>356.66666666666669</v>
      </c>
      <c r="E61" s="8">
        <f t="shared" si="3"/>
        <v>64</v>
      </c>
      <c r="F61">
        <f>VLOOKUP(E61,$K$4:$L$8,1,TRUE)</f>
        <v>5</v>
      </c>
      <c r="G61">
        <f t="shared" si="1"/>
        <v>6</v>
      </c>
      <c r="H61" t="e">
        <f t="shared" si="2"/>
        <v>#N/A</v>
      </c>
      <c r="I61" t="e">
        <f t="shared" si="0"/>
        <v>#N/A</v>
      </c>
    </row>
    <row r="62" spans="1:9" x14ac:dyDescent="0.2">
      <c r="A62" s="4">
        <v>7662</v>
      </c>
      <c r="B62" s="5">
        <v>45016</v>
      </c>
      <c r="C62" s="5">
        <v>4</v>
      </c>
      <c r="D62" s="5">
        <v>799.25</v>
      </c>
      <c r="E62" s="8">
        <f t="shared" si="3"/>
        <v>7</v>
      </c>
      <c r="F62">
        <f>VLOOKUP(E62,$K$4:$L$8,1,TRUE)</f>
        <v>5</v>
      </c>
      <c r="G62">
        <f t="shared" si="1"/>
        <v>7</v>
      </c>
      <c r="H62">
        <f t="shared" si="2"/>
        <v>3</v>
      </c>
      <c r="I62">
        <f t="shared" si="0"/>
        <v>573</v>
      </c>
    </row>
    <row r="63" spans="1:9" x14ac:dyDescent="0.2">
      <c r="A63" s="4">
        <v>7663</v>
      </c>
      <c r="B63" s="5">
        <v>45016</v>
      </c>
      <c r="C63" s="5">
        <v>3</v>
      </c>
      <c r="D63" s="5">
        <v>827.33333333333337</v>
      </c>
      <c r="E63" s="8">
        <f t="shared" si="3"/>
        <v>7</v>
      </c>
      <c r="F63">
        <f>VLOOKUP(E63,$K$4:$L$8,1,TRUE)</f>
        <v>5</v>
      </c>
      <c r="G63">
        <f t="shared" si="1"/>
        <v>6</v>
      </c>
      <c r="H63">
        <f t="shared" si="2"/>
        <v>4</v>
      </c>
      <c r="I63">
        <f t="shared" si="0"/>
        <v>564</v>
      </c>
    </row>
    <row r="64" spans="1:9" x14ac:dyDescent="0.2">
      <c r="A64" s="4">
        <v>7664</v>
      </c>
      <c r="B64" s="5">
        <v>45017</v>
      </c>
      <c r="C64" s="5">
        <v>6</v>
      </c>
      <c r="D64" s="5">
        <v>624.66666666666663</v>
      </c>
      <c r="E64" s="8">
        <f t="shared" si="3"/>
        <v>6</v>
      </c>
      <c r="F64">
        <f>VLOOKUP(E64,$K$4:$L$8,1,TRUE)</f>
        <v>5</v>
      </c>
      <c r="G64">
        <f t="shared" si="1"/>
        <v>13</v>
      </c>
      <c r="H64">
        <f t="shared" si="2"/>
        <v>1</v>
      </c>
      <c r="I64">
        <f t="shared" si="0"/>
        <v>631</v>
      </c>
    </row>
    <row r="65" spans="1:9" x14ac:dyDescent="0.2">
      <c r="A65" s="4">
        <v>7665</v>
      </c>
      <c r="B65" s="5">
        <v>45000</v>
      </c>
      <c r="C65" s="5">
        <v>4</v>
      </c>
      <c r="D65" s="5">
        <v>742.75</v>
      </c>
      <c r="E65" s="8">
        <f t="shared" si="3"/>
        <v>23</v>
      </c>
      <c r="F65">
        <f>VLOOKUP(E65,$K$4:$L$8,1,TRUE)</f>
        <v>5</v>
      </c>
      <c r="G65">
        <f t="shared" si="1"/>
        <v>7</v>
      </c>
      <c r="H65">
        <f t="shared" si="2"/>
        <v>3</v>
      </c>
      <c r="I65">
        <f t="shared" si="0"/>
        <v>573</v>
      </c>
    </row>
    <row r="66" spans="1:9" x14ac:dyDescent="0.2">
      <c r="A66" s="4">
        <v>7666</v>
      </c>
      <c r="B66" s="5">
        <v>44996</v>
      </c>
      <c r="C66" s="5">
        <v>7</v>
      </c>
      <c r="D66" s="5">
        <v>707.57142857142856</v>
      </c>
      <c r="E66" s="8">
        <f t="shared" si="3"/>
        <v>27</v>
      </c>
      <c r="F66">
        <f>VLOOKUP(E66,$K$4:$L$8,1,TRUE)</f>
        <v>5</v>
      </c>
      <c r="G66">
        <f t="shared" si="1"/>
        <v>13</v>
      </c>
      <c r="H66">
        <f t="shared" si="2"/>
        <v>2</v>
      </c>
      <c r="I66">
        <f t="shared" si="0"/>
        <v>632</v>
      </c>
    </row>
    <row r="67" spans="1:9" x14ac:dyDescent="0.2">
      <c r="A67" s="4">
        <v>7667</v>
      </c>
      <c r="B67" s="5">
        <v>45018</v>
      </c>
      <c r="C67" s="5">
        <v>6</v>
      </c>
      <c r="D67" s="5">
        <v>677.66666666666663</v>
      </c>
      <c r="E67" s="8">
        <f t="shared" si="3"/>
        <v>5</v>
      </c>
      <c r="F67">
        <f t="shared" ref="F67:F130" si="4">VLOOKUP(E67,$K$4:$L$8,1,TRUE)</f>
        <v>5</v>
      </c>
      <c r="G67">
        <f t="shared" si="1"/>
        <v>13</v>
      </c>
      <c r="H67">
        <f t="shared" si="2"/>
        <v>1</v>
      </c>
      <c r="I67">
        <f t="shared" ref="I67:I130" si="5">F67*100+G67*10+H67</f>
        <v>631</v>
      </c>
    </row>
    <row r="68" spans="1:9" x14ac:dyDescent="0.2">
      <c r="A68" s="4">
        <v>7668</v>
      </c>
      <c r="B68" s="5">
        <v>45011</v>
      </c>
      <c r="C68" s="5">
        <v>7</v>
      </c>
      <c r="D68" s="5">
        <v>719.57142857142856</v>
      </c>
      <c r="E68" s="8">
        <f t="shared" si="3"/>
        <v>12</v>
      </c>
      <c r="F68">
        <f t="shared" si="4"/>
        <v>5</v>
      </c>
      <c r="G68">
        <f t="shared" ref="G68:G131" si="6">VLOOKUP(C:C,$K$11:$L$15,2,TRUE)</f>
        <v>13</v>
      </c>
      <c r="H68">
        <f t="shared" ref="H68:H131" si="7">VLOOKUP(D:D,$K$18:$L$22,2,TRUE)</f>
        <v>2</v>
      </c>
      <c r="I68">
        <f t="shared" si="5"/>
        <v>632</v>
      </c>
    </row>
    <row r="69" spans="1:9" x14ac:dyDescent="0.2">
      <c r="A69" s="4">
        <v>7669</v>
      </c>
      <c r="B69" s="5">
        <v>45005</v>
      </c>
      <c r="C69" s="5">
        <v>1</v>
      </c>
      <c r="D69" s="5">
        <v>456</v>
      </c>
      <c r="E69" s="8">
        <f t="shared" si="3"/>
        <v>18</v>
      </c>
      <c r="F69">
        <f t="shared" si="4"/>
        <v>5</v>
      </c>
      <c r="G69">
        <f t="shared" si="6"/>
        <v>3</v>
      </c>
      <c r="H69" t="e">
        <f t="shared" si="7"/>
        <v>#N/A</v>
      </c>
      <c r="I69" t="e">
        <f t="shared" si="5"/>
        <v>#N/A</v>
      </c>
    </row>
    <row r="70" spans="1:9" x14ac:dyDescent="0.2">
      <c r="A70" s="4">
        <v>7670</v>
      </c>
      <c r="B70" s="5">
        <v>44972</v>
      </c>
      <c r="C70" s="5">
        <v>3</v>
      </c>
      <c r="D70" s="5">
        <v>567</v>
      </c>
      <c r="E70" s="8">
        <f t="shared" ref="E70:E133" si="8">$J$2-B70</f>
        <v>51</v>
      </c>
      <c r="F70">
        <f t="shared" si="4"/>
        <v>5</v>
      </c>
      <c r="G70">
        <f t="shared" si="6"/>
        <v>6</v>
      </c>
      <c r="H70" t="e">
        <f t="shared" si="7"/>
        <v>#N/A</v>
      </c>
      <c r="I70" t="e">
        <f t="shared" si="5"/>
        <v>#N/A</v>
      </c>
    </row>
    <row r="71" spans="1:9" x14ac:dyDescent="0.2">
      <c r="A71" s="4">
        <v>7671</v>
      </c>
      <c r="B71" s="5">
        <v>44997</v>
      </c>
      <c r="C71" s="5">
        <v>6</v>
      </c>
      <c r="D71" s="5">
        <v>682.66666666666663</v>
      </c>
      <c r="E71" s="8">
        <f t="shared" si="8"/>
        <v>26</v>
      </c>
      <c r="F71">
        <f t="shared" si="4"/>
        <v>5</v>
      </c>
      <c r="G71">
        <f t="shared" si="6"/>
        <v>13</v>
      </c>
      <c r="H71">
        <f t="shared" si="7"/>
        <v>2</v>
      </c>
      <c r="I71">
        <f t="shared" si="5"/>
        <v>632</v>
      </c>
    </row>
    <row r="72" spans="1:9" x14ac:dyDescent="0.2">
      <c r="A72" s="4">
        <v>7672</v>
      </c>
      <c r="B72" s="5">
        <v>45012</v>
      </c>
      <c r="C72" s="5">
        <v>7</v>
      </c>
      <c r="D72" s="5">
        <v>694.28571428571433</v>
      </c>
      <c r="E72" s="8">
        <f t="shared" si="8"/>
        <v>11</v>
      </c>
      <c r="F72">
        <f t="shared" si="4"/>
        <v>5</v>
      </c>
      <c r="G72">
        <f t="shared" si="6"/>
        <v>13</v>
      </c>
      <c r="H72">
        <f t="shared" si="7"/>
        <v>2</v>
      </c>
      <c r="I72">
        <f t="shared" si="5"/>
        <v>632</v>
      </c>
    </row>
    <row r="73" spans="1:9" x14ac:dyDescent="0.2">
      <c r="A73" s="4">
        <v>7673</v>
      </c>
      <c r="B73" s="5">
        <v>45007</v>
      </c>
      <c r="C73" s="5">
        <v>3</v>
      </c>
      <c r="D73" s="5">
        <v>943.66666666666663</v>
      </c>
      <c r="E73" s="8">
        <f t="shared" si="8"/>
        <v>16</v>
      </c>
      <c r="F73">
        <f t="shared" si="4"/>
        <v>5</v>
      </c>
      <c r="G73">
        <f t="shared" si="6"/>
        <v>6</v>
      </c>
      <c r="H73">
        <f t="shared" si="7"/>
        <v>4</v>
      </c>
      <c r="I73">
        <f t="shared" si="5"/>
        <v>564</v>
      </c>
    </row>
    <row r="74" spans="1:9" x14ac:dyDescent="0.2">
      <c r="A74" s="4">
        <v>7674</v>
      </c>
      <c r="B74" s="5">
        <v>44999</v>
      </c>
      <c r="C74" s="5">
        <v>3</v>
      </c>
      <c r="D74" s="5">
        <v>326.33333333333331</v>
      </c>
      <c r="E74" s="8">
        <f t="shared" si="8"/>
        <v>24</v>
      </c>
      <c r="F74">
        <f t="shared" si="4"/>
        <v>5</v>
      </c>
      <c r="G74">
        <f t="shared" si="6"/>
        <v>6</v>
      </c>
      <c r="H74" t="e">
        <f t="shared" si="7"/>
        <v>#N/A</v>
      </c>
      <c r="I74" t="e">
        <f t="shared" si="5"/>
        <v>#N/A</v>
      </c>
    </row>
    <row r="75" spans="1:9" x14ac:dyDescent="0.2">
      <c r="A75" s="4">
        <v>7675</v>
      </c>
      <c r="B75" s="5">
        <v>45020</v>
      </c>
      <c r="C75" s="5">
        <v>4</v>
      </c>
      <c r="D75" s="5">
        <v>729.75</v>
      </c>
      <c r="E75" s="8">
        <f t="shared" si="8"/>
        <v>3</v>
      </c>
      <c r="F75">
        <f t="shared" si="4"/>
        <v>3</v>
      </c>
      <c r="G75">
        <f t="shared" si="6"/>
        <v>7</v>
      </c>
      <c r="H75">
        <f t="shared" si="7"/>
        <v>2</v>
      </c>
      <c r="I75">
        <f t="shared" si="5"/>
        <v>372</v>
      </c>
    </row>
    <row r="76" spans="1:9" x14ac:dyDescent="0.2">
      <c r="A76" s="4">
        <v>7676</v>
      </c>
      <c r="B76" s="5">
        <v>45019</v>
      </c>
      <c r="C76" s="5">
        <v>6</v>
      </c>
      <c r="D76" s="5">
        <v>616.5</v>
      </c>
      <c r="E76" s="8">
        <f t="shared" si="8"/>
        <v>4</v>
      </c>
      <c r="F76">
        <f t="shared" si="4"/>
        <v>4</v>
      </c>
      <c r="G76">
        <f t="shared" si="6"/>
        <v>13</v>
      </c>
      <c r="H76">
        <f t="shared" si="7"/>
        <v>1</v>
      </c>
      <c r="I76">
        <f t="shared" si="5"/>
        <v>531</v>
      </c>
    </row>
    <row r="77" spans="1:9" x14ac:dyDescent="0.2">
      <c r="A77" s="4">
        <v>7677</v>
      </c>
      <c r="B77" s="5">
        <v>45016</v>
      </c>
      <c r="C77" s="5">
        <v>2</v>
      </c>
      <c r="D77" s="5">
        <v>966</v>
      </c>
      <c r="E77" s="8">
        <f t="shared" si="8"/>
        <v>7</v>
      </c>
      <c r="F77">
        <f t="shared" si="4"/>
        <v>5</v>
      </c>
      <c r="G77">
        <f t="shared" si="6"/>
        <v>5</v>
      </c>
      <c r="H77">
        <f t="shared" si="7"/>
        <v>4</v>
      </c>
      <c r="I77">
        <f t="shared" si="5"/>
        <v>554</v>
      </c>
    </row>
    <row r="78" spans="1:9" x14ac:dyDescent="0.2">
      <c r="A78" s="4">
        <v>7678</v>
      </c>
      <c r="B78" s="5">
        <v>45020</v>
      </c>
      <c r="C78" s="5">
        <v>4</v>
      </c>
      <c r="D78" s="5">
        <v>739.25</v>
      </c>
      <c r="E78" s="8">
        <f t="shared" si="8"/>
        <v>3</v>
      </c>
      <c r="F78">
        <f t="shared" si="4"/>
        <v>3</v>
      </c>
      <c r="G78">
        <f t="shared" si="6"/>
        <v>7</v>
      </c>
      <c r="H78">
        <f t="shared" si="7"/>
        <v>3</v>
      </c>
      <c r="I78">
        <f t="shared" si="5"/>
        <v>373</v>
      </c>
    </row>
    <row r="79" spans="1:9" x14ac:dyDescent="0.2">
      <c r="A79" s="4">
        <v>7679</v>
      </c>
      <c r="B79" s="5">
        <v>45011</v>
      </c>
      <c r="C79" s="5">
        <v>3</v>
      </c>
      <c r="D79" s="5">
        <v>707.66666666666663</v>
      </c>
      <c r="E79" s="8">
        <f t="shared" si="8"/>
        <v>12</v>
      </c>
      <c r="F79">
        <f t="shared" si="4"/>
        <v>5</v>
      </c>
      <c r="G79">
        <f t="shared" si="6"/>
        <v>6</v>
      </c>
      <c r="H79">
        <f t="shared" si="7"/>
        <v>2</v>
      </c>
      <c r="I79">
        <f t="shared" si="5"/>
        <v>562</v>
      </c>
    </row>
    <row r="80" spans="1:9" x14ac:dyDescent="0.2">
      <c r="A80" s="4">
        <v>7680</v>
      </c>
      <c r="B80" s="5">
        <v>45023</v>
      </c>
      <c r="C80" s="5">
        <v>3</v>
      </c>
      <c r="D80" s="5">
        <v>866</v>
      </c>
      <c r="E80" s="8">
        <f t="shared" si="8"/>
        <v>0</v>
      </c>
      <c r="F80" t="e">
        <f t="shared" si="4"/>
        <v>#N/A</v>
      </c>
      <c r="G80">
        <f t="shared" si="6"/>
        <v>6</v>
      </c>
      <c r="H80">
        <f t="shared" si="7"/>
        <v>4</v>
      </c>
      <c r="I80" t="e">
        <f t="shared" si="5"/>
        <v>#N/A</v>
      </c>
    </row>
    <row r="81" spans="1:9" x14ac:dyDescent="0.2">
      <c r="A81" s="4">
        <v>7681</v>
      </c>
      <c r="B81" s="5">
        <v>44995</v>
      </c>
      <c r="C81" s="5">
        <v>6</v>
      </c>
      <c r="D81" s="5">
        <v>942.66666666666663</v>
      </c>
      <c r="E81" s="8">
        <f t="shared" si="8"/>
        <v>28</v>
      </c>
      <c r="F81">
        <f t="shared" si="4"/>
        <v>5</v>
      </c>
      <c r="G81">
        <f t="shared" si="6"/>
        <v>13</v>
      </c>
      <c r="H81">
        <f t="shared" si="7"/>
        <v>4</v>
      </c>
      <c r="I81">
        <f t="shared" si="5"/>
        <v>634</v>
      </c>
    </row>
    <row r="82" spans="1:9" x14ac:dyDescent="0.2">
      <c r="A82" s="4">
        <v>7682</v>
      </c>
      <c r="B82" s="5">
        <v>45017</v>
      </c>
      <c r="C82" s="5">
        <v>5</v>
      </c>
      <c r="D82" s="5">
        <v>783.4</v>
      </c>
      <c r="E82" s="8">
        <f t="shared" si="8"/>
        <v>6</v>
      </c>
      <c r="F82">
        <f t="shared" si="4"/>
        <v>5</v>
      </c>
      <c r="G82">
        <f t="shared" si="6"/>
        <v>13</v>
      </c>
      <c r="H82">
        <f t="shared" si="7"/>
        <v>3</v>
      </c>
      <c r="I82">
        <f t="shared" si="5"/>
        <v>633</v>
      </c>
    </row>
    <row r="83" spans="1:9" x14ac:dyDescent="0.2">
      <c r="A83" s="4">
        <v>7683</v>
      </c>
      <c r="B83" s="5">
        <v>44990</v>
      </c>
      <c r="C83" s="5">
        <v>4</v>
      </c>
      <c r="D83" s="5">
        <v>595.25</v>
      </c>
      <c r="E83" s="8">
        <f t="shared" si="8"/>
        <v>33</v>
      </c>
      <c r="F83">
        <f t="shared" si="4"/>
        <v>5</v>
      </c>
      <c r="G83">
        <f t="shared" si="6"/>
        <v>7</v>
      </c>
      <c r="H83" t="e">
        <f t="shared" si="7"/>
        <v>#N/A</v>
      </c>
      <c r="I83" t="e">
        <f t="shared" si="5"/>
        <v>#N/A</v>
      </c>
    </row>
    <row r="84" spans="1:9" x14ac:dyDescent="0.2">
      <c r="A84" s="4">
        <v>7684</v>
      </c>
      <c r="B84" s="5">
        <v>45020</v>
      </c>
      <c r="C84" s="5">
        <v>3</v>
      </c>
      <c r="D84" s="5">
        <v>803.66666666666663</v>
      </c>
      <c r="E84" s="8">
        <f t="shared" si="8"/>
        <v>3</v>
      </c>
      <c r="F84">
        <f t="shared" si="4"/>
        <v>3</v>
      </c>
      <c r="G84">
        <f t="shared" si="6"/>
        <v>6</v>
      </c>
      <c r="H84">
        <f t="shared" si="7"/>
        <v>3</v>
      </c>
      <c r="I84">
        <f t="shared" si="5"/>
        <v>363</v>
      </c>
    </row>
    <row r="85" spans="1:9" x14ac:dyDescent="0.2">
      <c r="A85" s="4">
        <v>7685</v>
      </c>
      <c r="B85" s="5">
        <v>45006</v>
      </c>
      <c r="C85" s="5">
        <v>6</v>
      </c>
      <c r="D85" s="5">
        <v>813.16666666666663</v>
      </c>
      <c r="E85" s="8">
        <f t="shared" si="8"/>
        <v>17</v>
      </c>
      <c r="F85">
        <f t="shared" si="4"/>
        <v>5</v>
      </c>
      <c r="G85">
        <f t="shared" si="6"/>
        <v>13</v>
      </c>
      <c r="H85">
        <f t="shared" si="7"/>
        <v>3</v>
      </c>
      <c r="I85">
        <f t="shared" si="5"/>
        <v>633</v>
      </c>
    </row>
    <row r="86" spans="1:9" x14ac:dyDescent="0.2">
      <c r="A86" s="4">
        <v>7686</v>
      </c>
      <c r="B86" s="5">
        <v>44988</v>
      </c>
      <c r="C86" s="5">
        <v>5</v>
      </c>
      <c r="D86" s="5">
        <v>746.6</v>
      </c>
      <c r="E86" s="8">
        <f t="shared" si="8"/>
        <v>35</v>
      </c>
      <c r="F86">
        <f t="shared" si="4"/>
        <v>5</v>
      </c>
      <c r="G86">
        <f t="shared" si="6"/>
        <v>13</v>
      </c>
      <c r="H86">
        <f t="shared" si="7"/>
        <v>3</v>
      </c>
      <c r="I86">
        <f t="shared" si="5"/>
        <v>633</v>
      </c>
    </row>
    <row r="87" spans="1:9" x14ac:dyDescent="0.2">
      <c r="A87" s="4">
        <v>7687</v>
      </c>
      <c r="B87" s="5">
        <v>45005</v>
      </c>
      <c r="C87" s="5">
        <v>3</v>
      </c>
      <c r="D87" s="5">
        <v>896</v>
      </c>
      <c r="E87" s="8">
        <f t="shared" si="8"/>
        <v>18</v>
      </c>
      <c r="F87">
        <f t="shared" si="4"/>
        <v>5</v>
      </c>
      <c r="G87">
        <f t="shared" si="6"/>
        <v>6</v>
      </c>
      <c r="H87">
        <f t="shared" si="7"/>
        <v>4</v>
      </c>
      <c r="I87">
        <f t="shared" si="5"/>
        <v>564</v>
      </c>
    </row>
    <row r="88" spans="1:9" x14ac:dyDescent="0.2">
      <c r="A88" s="4">
        <v>7688</v>
      </c>
      <c r="B88" s="5">
        <v>44990</v>
      </c>
      <c r="C88" s="5">
        <v>5</v>
      </c>
      <c r="D88" s="5">
        <v>813.8</v>
      </c>
      <c r="E88" s="8">
        <f t="shared" si="8"/>
        <v>33</v>
      </c>
      <c r="F88">
        <f t="shared" si="4"/>
        <v>5</v>
      </c>
      <c r="G88">
        <f t="shared" si="6"/>
        <v>13</v>
      </c>
      <c r="H88">
        <f t="shared" si="7"/>
        <v>3</v>
      </c>
      <c r="I88">
        <f t="shared" si="5"/>
        <v>633</v>
      </c>
    </row>
    <row r="89" spans="1:9" x14ac:dyDescent="0.2">
      <c r="A89" s="4">
        <v>7689</v>
      </c>
      <c r="B89" s="5">
        <v>45014</v>
      </c>
      <c r="C89" s="5">
        <v>5</v>
      </c>
      <c r="D89" s="5">
        <v>589</v>
      </c>
      <c r="E89" s="8">
        <f t="shared" si="8"/>
        <v>9</v>
      </c>
      <c r="F89">
        <f t="shared" si="4"/>
        <v>5</v>
      </c>
      <c r="G89">
        <f t="shared" si="6"/>
        <v>13</v>
      </c>
      <c r="H89" t="e">
        <f t="shared" si="7"/>
        <v>#N/A</v>
      </c>
      <c r="I89" t="e">
        <f t="shared" si="5"/>
        <v>#N/A</v>
      </c>
    </row>
    <row r="90" spans="1:9" x14ac:dyDescent="0.2">
      <c r="A90" s="4">
        <v>7690</v>
      </c>
      <c r="B90" s="5">
        <v>45023</v>
      </c>
      <c r="C90" s="5">
        <v>4</v>
      </c>
      <c r="D90" s="5">
        <v>737.25</v>
      </c>
      <c r="E90" s="8">
        <f t="shared" si="8"/>
        <v>0</v>
      </c>
      <c r="F90" t="e">
        <f t="shared" si="4"/>
        <v>#N/A</v>
      </c>
      <c r="G90">
        <f t="shared" si="6"/>
        <v>7</v>
      </c>
      <c r="H90">
        <f t="shared" si="7"/>
        <v>2</v>
      </c>
      <c r="I90" t="e">
        <f t="shared" si="5"/>
        <v>#N/A</v>
      </c>
    </row>
    <row r="91" spans="1:9" x14ac:dyDescent="0.2">
      <c r="A91" s="4">
        <v>7691</v>
      </c>
      <c r="B91" s="5">
        <v>44996</v>
      </c>
      <c r="C91" s="5">
        <v>4</v>
      </c>
      <c r="D91" s="5">
        <v>835</v>
      </c>
      <c r="E91" s="8">
        <f t="shared" si="8"/>
        <v>27</v>
      </c>
      <c r="F91">
        <f t="shared" si="4"/>
        <v>5</v>
      </c>
      <c r="G91">
        <f t="shared" si="6"/>
        <v>7</v>
      </c>
      <c r="H91">
        <f t="shared" si="7"/>
        <v>4</v>
      </c>
      <c r="I91">
        <f t="shared" si="5"/>
        <v>574</v>
      </c>
    </row>
    <row r="92" spans="1:9" x14ac:dyDescent="0.2">
      <c r="A92" s="4">
        <v>7692</v>
      </c>
      <c r="B92" s="5">
        <v>44988</v>
      </c>
      <c r="C92" s="5">
        <v>5</v>
      </c>
      <c r="D92" s="5">
        <v>573</v>
      </c>
      <c r="E92" s="8">
        <f t="shared" si="8"/>
        <v>35</v>
      </c>
      <c r="F92">
        <f t="shared" si="4"/>
        <v>5</v>
      </c>
      <c r="G92">
        <f t="shared" si="6"/>
        <v>13</v>
      </c>
      <c r="H92" t="e">
        <f t="shared" si="7"/>
        <v>#N/A</v>
      </c>
      <c r="I92" t="e">
        <f t="shared" si="5"/>
        <v>#N/A</v>
      </c>
    </row>
    <row r="93" spans="1:9" x14ac:dyDescent="0.2">
      <c r="A93" s="4">
        <v>7693</v>
      </c>
      <c r="B93" s="5">
        <v>45013</v>
      </c>
      <c r="C93" s="5">
        <v>5</v>
      </c>
      <c r="D93" s="5">
        <v>793.8</v>
      </c>
      <c r="E93" s="8">
        <f t="shared" si="8"/>
        <v>10</v>
      </c>
      <c r="F93">
        <f t="shared" si="4"/>
        <v>5</v>
      </c>
      <c r="G93">
        <f t="shared" si="6"/>
        <v>13</v>
      </c>
      <c r="H93">
        <f t="shared" si="7"/>
        <v>3</v>
      </c>
      <c r="I93">
        <f t="shared" si="5"/>
        <v>633</v>
      </c>
    </row>
    <row r="94" spans="1:9" x14ac:dyDescent="0.2">
      <c r="A94" s="4">
        <v>7694</v>
      </c>
      <c r="B94" s="5">
        <v>45019</v>
      </c>
      <c r="C94" s="5">
        <v>6</v>
      </c>
      <c r="D94" s="5">
        <v>908.33333333333337</v>
      </c>
      <c r="E94" s="8">
        <f t="shared" si="8"/>
        <v>4</v>
      </c>
      <c r="F94">
        <f t="shared" si="4"/>
        <v>4</v>
      </c>
      <c r="G94">
        <f t="shared" si="6"/>
        <v>13</v>
      </c>
      <c r="H94">
        <f t="shared" si="7"/>
        <v>4</v>
      </c>
      <c r="I94">
        <f t="shared" si="5"/>
        <v>534</v>
      </c>
    </row>
    <row r="95" spans="1:9" x14ac:dyDescent="0.2">
      <c r="A95" s="4">
        <v>7695</v>
      </c>
      <c r="B95" s="5">
        <v>44999</v>
      </c>
      <c r="C95" s="5">
        <v>4</v>
      </c>
      <c r="D95" s="5">
        <v>372.75</v>
      </c>
      <c r="E95" s="8">
        <f t="shared" si="8"/>
        <v>24</v>
      </c>
      <c r="F95">
        <f t="shared" si="4"/>
        <v>5</v>
      </c>
      <c r="G95">
        <f t="shared" si="6"/>
        <v>7</v>
      </c>
      <c r="H95" t="e">
        <f t="shared" si="7"/>
        <v>#N/A</v>
      </c>
      <c r="I95" t="e">
        <f t="shared" si="5"/>
        <v>#N/A</v>
      </c>
    </row>
    <row r="96" spans="1:9" x14ac:dyDescent="0.2">
      <c r="A96" s="4">
        <v>7696</v>
      </c>
      <c r="B96" s="5">
        <v>45008</v>
      </c>
      <c r="C96" s="5">
        <v>11</v>
      </c>
      <c r="D96" s="5">
        <v>803</v>
      </c>
      <c r="E96" s="8">
        <f t="shared" si="8"/>
        <v>15</v>
      </c>
      <c r="F96">
        <f t="shared" si="4"/>
        <v>5</v>
      </c>
      <c r="G96">
        <f t="shared" si="6"/>
        <v>13</v>
      </c>
      <c r="H96">
        <f t="shared" si="7"/>
        <v>3</v>
      </c>
      <c r="I96">
        <f t="shared" si="5"/>
        <v>633</v>
      </c>
    </row>
    <row r="97" spans="1:9" x14ac:dyDescent="0.2">
      <c r="A97" s="4">
        <v>7697</v>
      </c>
      <c r="B97" s="5">
        <v>44973</v>
      </c>
      <c r="C97" s="5">
        <v>5</v>
      </c>
      <c r="D97" s="5">
        <v>555.79999999999995</v>
      </c>
      <c r="E97" s="8">
        <f t="shared" si="8"/>
        <v>50</v>
      </c>
      <c r="F97">
        <f t="shared" si="4"/>
        <v>5</v>
      </c>
      <c r="G97">
        <f t="shared" si="6"/>
        <v>13</v>
      </c>
      <c r="H97" t="e">
        <f t="shared" si="7"/>
        <v>#N/A</v>
      </c>
      <c r="I97" t="e">
        <f t="shared" si="5"/>
        <v>#N/A</v>
      </c>
    </row>
    <row r="98" spans="1:9" x14ac:dyDescent="0.2">
      <c r="A98" s="4">
        <v>7698</v>
      </c>
      <c r="B98" s="5">
        <v>44986</v>
      </c>
      <c r="C98" s="5">
        <v>4</v>
      </c>
      <c r="D98" s="5">
        <v>795</v>
      </c>
      <c r="E98" s="8">
        <f t="shared" si="8"/>
        <v>37</v>
      </c>
      <c r="F98">
        <f t="shared" si="4"/>
        <v>5</v>
      </c>
      <c r="G98">
        <f t="shared" si="6"/>
        <v>7</v>
      </c>
      <c r="H98">
        <f t="shared" si="7"/>
        <v>3</v>
      </c>
      <c r="I98">
        <f t="shared" si="5"/>
        <v>573</v>
      </c>
    </row>
    <row r="99" spans="1:9" x14ac:dyDescent="0.2">
      <c r="A99" s="4">
        <v>7699</v>
      </c>
      <c r="B99" s="5">
        <v>45023</v>
      </c>
      <c r="C99" s="5">
        <v>3</v>
      </c>
      <c r="D99" s="5">
        <v>643.66666666666663</v>
      </c>
      <c r="E99" s="8">
        <f t="shared" si="8"/>
        <v>0</v>
      </c>
      <c r="F99" t="e">
        <f t="shared" si="4"/>
        <v>#N/A</v>
      </c>
      <c r="G99">
        <f t="shared" si="6"/>
        <v>6</v>
      </c>
      <c r="H99">
        <f t="shared" si="7"/>
        <v>1</v>
      </c>
      <c r="I99" t="e">
        <f t="shared" si="5"/>
        <v>#N/A</v>
      </c>
    </row>
    <row r="100" spans="1:9" x14ac:dyDescent="0.2">
      <c r="A100" s="4">
        <v>7700</v>
      </c>
      <c r="B100" s="5">
        <v>45000</v>
      </c>
      <c r="C100" s="5">
        <v>5</v>
      </c>
      <c r="D100" s="5">
        <v>643.20000000000005</v>
      </c>
      <c r="E100" s="8">
        <f t="shared" si="8"/>
        <v>23</v>
      </c>
      <c r="F100">
        <f t="shared" si="4"/>
        <v>5</v>
      </c>
      <c r="G100">
        <f t="shared" si="6"/>
        <v>13</v>
      </c>
      <c r="H100">
        <f t="shared" si="7"/>
        <v>1</v>
      </c>
      <c r="I100">
        <f t="shared" si="5"/>
        <v>631</v>
      </c>
    </row>
    <row r="101" spans="1:9" x14ac:dyDescent="0.2">
      <c r="A101" s="4">
        <v>7701</v>
      </c>
      <c r="B101" s="5">
        <v>45010</v>
      </c>
      <c r="C101" s="5">
        <v>6</v>
      </c>
      <c r="D101" s="5">
        <v>577.66666666666663</v>
      </c>
      <c r="E101" s="8">
        <f t="shared" si="8"/>
        <v>13</v>
      </c>
      <c r="F101">
        <f t="shared" si="4"/>
        <v>5</v>
      </c>
      <c r="G101">
        <f t="shared" si="6"/>
        <v>13</v>
      </c>
      <c r="H101" t="e">
        <f t="shared" si="7"/>
        <v>#N/A</v>
      </c>
      <c r="I101" t="e">
        <f t="shared" si="5"/>
        <v>#N/A</v>
      </c>
    </row>
    <row r="102" spans="1:9" x14ac:dyDescent="0.2">
      <c r="A102" s="4">
        <v>7702</v>
      </c>
      <c r="B102" s="5">
        <v>45023</v>
      </c>
      <c r="C102" s="5">
        <v>7</v>
      </c>
      <c r="D102" s="5">
        <v>656.42857142857144</v>
      </c>
      <c r="E102" s="8">
        <f t="shared" si="8"/>
        <v>0</v>
      </c>
      <c r="F102" t="e">
        <f t="shared" si="4"/>
        <v>#N/A</v>
      </c>
      <c r="G102">
        <f t="shared" si="6"/>
        <v>13</v>
      </c>
      <c r="H102">
        <f t="shared" si="7"/>
        <v>1</v>
      </c>
      <c r="I102" t="e">
        <f t="shared" si="5"/>
        <v>#N/A</v>
      </c>
    </row>
    <row r="103" spans="1:9" x14ac:dyDescent="0.2">
      <c r="A103" s="4">
        <v>7703</v>
      </c>
      <c r="B103" s="5">
        <v>45006</v>
      </c>
      <c r="C103" s="5">
        <v>5</v>
      </c>
      <c r="D103" s="5">
        <v>664.2</v>
      </c>
      <c r="E103" s="8">
        <f t="shared" si="8"/>
        <v>17</v>
      </c>
      <c r="F103">
        <f t="shared" si="4"/>
        <v>5</v>
      </c>
      <c r="G103">
        <f t="shared" si="6"/>
        <v>13</v>
      </c>
      <c r="H103">
        <f t="shared" si="7"/>
        <v>1</v>
      </c>
      <c r="I103">
        <f t="shared" si="5"/>
        <v>631</v>
      </c>
    </row>
    <row r="104" spans="1:9" x14ac:dyDescent="0.2">
      <c r="A104" s="4">
        <v>7704</v>
      </c>
      <c r="B104" s="5">
        <v>45000</v>
      </c>
      <c r="C104" s="5">
        <v>4</v>
      </c>
      <c r="D104" s="5">
        <v>711</v>
      </c>
      <c r="E104" s="8">
        <f t="shared" si="8"/>
        <v>23</v>
      </c>
      <c r="F104">
        <f t="shared" si="4"/>
        <v>5</v>
      </c>
      <c r="G104">
        <f t="shared" si="6"/>
        <v>7</v>
      </c>
      <c r="H104">
        <f t="shared" si="7"/>
        <v>2</v>
      </c>
      <c r="I104">
        <f t="shared" si="5"/>
        <v>572</v>
      </c>
    </row>
    <row r="105" spans="1:9" x14ac:dyDescent="0.2">
      <c r="A105" s="4">
        <v>7705</v>
      </c>
      <c r="B105" s="5">
        <v>44970</v>
      </c>
      <c r="C105" s="5">
        <v>5</v>
      </c>
      <c r="D105" s="5">
        <v>972</v>
      </c>
      <c r="E105" s="8">
        <f t="shared" si="8"/>
        <v>53</v>
      </c>
      <c r="F105">
        <f t="shared" si="4"/>
        <v>5</v>
      </c>
      <c r="G105">
        <f t="shared" si="6"/>
        <v>13</v>
      </c>
      <c r="H105">
        <f t="shared" si="7"/>
        <v>4</v>
      </c>
      <c r="I105">
        <f t="shared" si="5"/>
        <v>634</v>
      </c>
    </row>
    <row r="106" spans="1:9" x14ac:dyDescent="0.2">
      <c r="A106" s="4">
        <v>7706</v>
      </c>
      <c r="B106" s="5">
        <v>44996</v>
      </c>
      <c r="C106" s="5">
        <v>3</v>
      </c>
      <c r="D106" s="5">
        <v>830</v>
      </c>
      <c r="E106" s="8">
        <f t="shared" si="8"/>
        <v>27</v>
      </c>
      <c r="F106">
        <f t="shared" si="4"/>
        <v>5</v>
      </c>
      <c r="G106">
        <f t="shared" si="6"/>
        <v>6</v>
      </c>
      <c r="H106">
        <f t="shared" si="7"/>
        <v>4</v>
      </c>
      <c r="I106">
        <f t="shared" si="5"/>
        <v>564</v>
      </c>
    </row>
    <row r="107" spans="1:9" x14ac:dyDescent="0.2">
      <c r="A107" s="4">
        <v>7707</v>
      </c>
      <c r="B107" s="5">
        <v>45009</v>
      </c>
      <c r="C107" s="5">
        <v>8</v>
      </c>
      <c r="D107" s="5">
        <v>651.5</v>
      </c>
      <c r="E107" s="8">
        <f t="shared" si="8"/>
        <v>14</v>
      </c>
      <c r="F107">
        <f t="shared" si="4"/>
        <v>5</v>
      </c>
      <c r="G107">
        <f t="shared" si="6"/>
        <v>13</v>
      </c>
      <c r="H107">
        <f t="shared" si="7"/>
        <v>1</v>
      </c>
      <c r="I107">
        <f t="shared" si="5"/>
        <v>631</v>
      </c>
    </row>
    <row r="108" spans="1:9" x14ac:dyDescent="0.2">
      <c r="A108" s="4">
        <v>7708</v>
      </c>
      <c r="B108" s="5">
        <v>45017</v>
      </c>
      <c r="C108" s="5">
        <v>4</v>
      </c>
      <c r="D108" s="5">
        <v>861.5</v>
      </c>
      <c r="E108" s="8">
        <f t="shared" si="8"/>
        <v>6</v>
      </c>
      <c r="F108">
        <f t="shared" si="4"/>
        <v>5</v>
      </c>
      <c r="G108">
        <f t="shared" si="6"/>
        <v>7</v>
      </c>
      <c r="H108">
        <f t="shared" si="7"/>
        <v>4</v>
      </c>
      <c r="I108">
        <f t="shared" si="5"/>
        <v>574</v>
      </c>
    </row>
    <row r="109" spans="1:9" x14ac:dyDescent="0.2">
      <c r="A109" s="4">
        <v>7709</v>
      </c>
      <c r="B109" s="5">
        <v>45023</v>
      </c>
      <c r="C109" s="5">
        <v>6</v>
      </c>
      <c r="D109" s="5">
        <v>641.83333333333337</v>
      </c>
      <c r="E109" s="8">
        <f t="shared" si="8"/>
        <v>0</v>
      </c>
      <c r="F109" t="e">
        <f t="shared" si="4"/>
        <v>#N/A</v>
      </c>
      <c r="G109">
        <f t="shared" si="6"/>
        <v>13</v>
      </c>
      <c r="H109">
        <f t="shared" si="7"/>
        <v>1</v>
      </c>
      <c r="I109" t="e">
        <f t="shared" si="5"/>
        <v>#N/A</v>
      </c>
    </row>
    <row r="110" spans="1:9" x14ac:dyDescent="0.2">
      <c r="A110" s="4">
        <v>7710</v>
      </c>
      <c r="B110" s="5">
        <v>44990</v>
      </c>
      <c r="C110" s="5">
        <v>4</v>
      </c>
      <c r="D110" s="5">
        <v>688.5</v>
      </c>
      <c r="E110" s="8">
        <f t="shared" si="8"/>
        <v>33</v>
      </c>
      <c r="F110">
        <f t="shared" si="4"/>
        <v>5</v>
      </c>
      <c r="G110">
        <f t="shared" si="6"/>
        <v>7</v>
      </c>
      <c r="H110">
        <f t="shared" si="7"/>
        <v>2</v>
      </c>
      <c r="I110">
        <f t="shared" si="5"/>
        <v>572</v>
      </c>
    </row>
    <row r="111" spans="1:9" x14ac:dyDescent="0.2">
      <c r="A111" s="4">
        <v>7711</v>
      </c>
      <c r="B111" s="5">
        <v>45011</v>
      </c>
      <c r="C111" s="5">
        <v>2</v>
      </c>
      <c r="D111" s="5">
        <v>628.5</v>
      </c>
      <c r="E111" s="8">
        <f t="shared" si="8"/>
        <v>12</v>
      </c>
      <c r="F111">
        <f t="shared" si="4"/>
        <v>5</v>
      </c>
      <c r="G111">
        <f t="shared" si="6"/>
        <v>5</v>
      </c>
      <c r="H111">
        <f t="shared" si="7"/>
        <v>1</v>
      </c>
      <c r="I111">
        <f t="shared" si="5"/>
        <v>551</v>
      </c>
    </row>
    <row r="112" spans="1:9" x14ac:dyDescent="0.2">
      <c r="A112" s="4">
        <v>7712</v>
      </c>
      <c r="B112" s="5">
        <v>45020</v>
      </c>
      <c r="C112" s="5">
        <v>5</v>
      </c>
      <c r="D112" s="5">
        <v>739.8</v>
      </c>
      <c r="E112" s="8">
        <f t="shared" si="8"/>
        <v>3</v>
      </c>
      <c r="F112">
        <f t="shared" si="4"/>
        <v>3</v>
      </c>
      <c r="G112">
        <f t="shared" si="6"/>
        <v>13</v>
      </c>
      <c r="H112">
        <f t="shared" si="7"/>
        <v>3</v>
      </c>
      <c r="I112">
        <f t="shared" si="5"/>
        <v>433</v>
      </c>
    </row>
    <row r="113" spans="1:9" x14ac:dyDescent="0.2">
      <c r="A113" s="4">
        <v>7713</v>
      </c>
      <c r="B113" s="5">
        <v>45012</v>
      </c>
      <c r="C113" s="5">
        <v>5</v>
      </c>
      <c r="D113" s="5">
        <v>878.6</v>
      </c>
      <c r="E113" s="8">
        <f t="shared" si="8"/>
        <v>11</v>
      </c>
      <c r="F113">
        <f t="shared" si="4"/>
        <v>5</v>
      </c>
      <c r="G113">
        <f t="shared" si="6"/>
        <v>13</v>
      </c>
      <c r="H113">
        <f t="shared" si="7"/>
        <v>4</v>
      </c>
      <c r="I113">
        <f t="shared" si="5"/>
        <v>634</v>
      </c>
    </row>
    <row r="114" spans="1:9" x14ac:dyDescent="0.2">
      <c r="A114" s="4">
        <v>7714</v>
      </c>
      <c r="B114" s="5">
        <v>45007</v>
      </c>
      <c r="C114" s="5">
        <v>6</v>
      </c>
      <c r="D114" s="5">
        <v>842</v>
      </c>
      <c r="E114" s="8">
        <f t="shared" si="8"/>
        <v>16</v>
      </c>
      <c r="F114">
        <f t="shared" si="4"/>
        <v>5</v>
      </c>
      <c r="G114">
        <f t="shared" si="6"/>
        <v>13</v>
      </c>
      <c r="H114">
        <f t="shared" si="7"/>
        <v>4</v>
      </c>
      <c r="I114">
        <f t="shared" si="5"/>
        <v>634</v>
      </c>
    </row>
    <row r="115" spans="1:9" x14ac:dyDescent="0.2">
      <c r="A115" s="4">
        <v>7715</v>
      </c>
      <c r="B115" s="5">
        <v>44989</v>
      </c>
      <c r="C115" s="5">
        <v>5</v>
      </c>
      <c r="D115" s="5">
        <v>434.6</v>
      </c>
      <c r="E115" s="8">
        <f t="shared" si="8"/>
        <v>34</v>
      </c>
      <c r="F115">
        <f t="shared" si="4"/>
        <v>5</v>
      </c>
      <c r="G115">
        <f t="shared" si="6"/>
        <v>13</v>
      </c>
      <c r="H115" t="e">
        <f t="shared" si="7"/>
        <v>#N/A</v>
      </c>
      <c r="I115" t="e">
        <f t="shared" si="5"/>
        <v>#N/A</v>
      </c>
    </row>
    <row r="116" spans="1:9" x14ac:dyDescent="0.2">
      <c r="A116" s="4">
        <v>7716</v>
      </c>
      <c r="B116" s="5">
        <v>44972</v>
      </c>
      <c r="C116" s="5">
        <v>6</v>
      </c>
      <c r="D116" s="5">
        <v>810</v>
      </c>
      <c r="E116" s="8">
        <f t="shared" si="8"/>
        <v>51</v>
      </c>
      <c r="F116">
        <f t="shared" si="4"/>
        <v>5</v>
      </c>
      <c r="G116">
        <f t="shared" si="6"/>
        <v>13</v>
      </c>
      <c r="H116">
        <f t="shared" si="7"/>
        <v>3</v>
      </c>
      <c r="I116">
        <f t="shared" si="5"/>
        <v>633</v>
      </c>
    </row>
    <row r="117" spans="1:9" x14ac:dyDescent="0.2">
      <c r="A117" s="4">
        <v>7718</v>
      </c>
      <c r="B117" s="5">
        <v>45019</v>
      </c>
      <c r="C117" s="5">
        <v>4</v>
      </c>
      <c r="D117" s="5">
        <v>847</v>
      </c>
      <c r="E117" s="8">
        <f t="shared" si="8"/>
        <v>4</v>
      </c>
      <c r="F117">
        <f t="shared" si="4"/>
        <v>4</v>
      </c>
      <c r="G117">
        <f t="shared" si="6"/>
        <v>7</v>
      </c>
      <c r="H117">
        <f t="shared" si="7"/>
        <v>4</v>
      </c>
      <c r="I117">
        <f t="shared" si="5"/>
        <v>474</v>
      </c>
    </row>
    <row r="118" spans="1:9" x14ac:dyDescent="0.2">
      <c r="A118" s="4">
        <v>7719</v>
      </c>
      <c r="B118" s="5">
        <v>45008</v>
      </c>
      <c r="C118" s="5">
        <v>4</v>
      </c>
      <c r="D118" s="5">
        <v>866.75</v>
      </c>
      <c r="E118" s="8">
        <f t="shared" si="8"/>
        <v>15</v>
      </c>
      <c r="F118">
        <f t="shared" si="4"/>
        <v>5</v>
      </c>
      <c r="G118">
        <f t="shared" si="6"/>
        <v>7</v>
      </c>
      <c r="H118">
        <f t="shared" si="7"/>
        <v>4</v>
      </c>
      <c r="I118">
        <f t="shared" si="5"/>
        <v>574</v>
      </c>
    </row>
    <row r="119" spans="1:9" x14ac:dyDescent="0.2">
      <c r="A119" s="4">
        <v>7720</v>
      </c>
      <c r="B119" s="5">
        <v>45015</v>
      </c>
      <c r="C119" s="5">
        <v>7</v>
      </c>
      <c r="D119" s="5">
        <v>726.71428571428567</v>
      </c>
      <c r="E119" s="8">
        <f t="shared" si="8"/>
        <v>8</v>
      </c>
      <c r="F119">
        <f t="shared" si="4"/>
        <v>5</v>
      </c>
      <c r="G119">
        <f t="shared" si="6"/>
        <v>13</v>
      </c>
      <c r="H119">
        <f t="shared" si="7"/>
        <v>2</v>
      </c>
      <c r="I119">
        <f t="shared" si="5"/>
        <v>632</v>
      </c>
    </row>
    <row r="120" spans="1:9" x14ac:dyDescent="0.2">
      <c r="A120" s="4">
        <v>7721</v>
      </c>
      <c r="B120" s="5">
        <v>45010</v>
      </c>
      <c r="C120" s="5">
        <v>5</v>
      </c>
      <c r="D120" s="5">
        <v>910.6</v>
      </c>
      <c r="E120" s="8">
        <f t="shared" si="8"/>
        <v>13</v>
      </c>
      <c r="F120">
        <f t="shared" si="4"/>
        <v>5</v>
      </c>
      <c r="G120">
        <f t="shared" si="6"/>
        <v>13</v>
      </c>
      <c r="H120">
        <f t="shared" si="7"/>
        <v>4</v>
      </c>
      <c r="I120">
        <f t="shared" si="5"/>
        <v>634</v>
      </c>
    </row>
    <row r="121" spans="1:9" x14ac:dyDescent="0.2">
      <c r="A121" s="4">
        <v>7722</v>
      </c>
      <c r="B121" s="5">
        <v>45011</v>
      </c>
      <c r="C121" s="5">
        <v>4</v>
      </c>
      <c r="D121" s="5">
        <v>737.5</v>
      </c>
      <c r="E121" s="8">
        <f t="shared" si="8"/>
        <v>12</v>
      </c>
      <c r="F121">
        <f t="shared" si="4"/>
        <v>5</v>
      </c>
      <c r="G121">
        <f t="shared" si="6"/>
        <v>7</v>
      </c>
      <c r="H121">
        <f t="shared" si="7"/>
        <v>3</v>
      </c>
      <c r="I121">
        <f t="shared" si="5"/>
        <v>573</v>
      </c>
    </row>
    <row r="122" spans="1:9" x14ac:dyDescent="0.2">
      <c r="A122" s="4">
        <v>7724</v>
      </c>
      <c r="B122" s="5">
        <v>45008</v>
      </c>
      <c r="C122" s="5">
        <v>5</v>
      </c>
      <c r="D122" s="5">
        <v>657.4</v>
      </c>
      <c r="E122" s="8">
        <f t="shared" si="8"/>
        <v>15</v>
      </c>
      <c r="F122">
        <f t="shared" si="4"/>
        <v>5</v>
      </c>
      <c r="G122">
        <f t="shared" si="6"/>
        <v>13</v>
      </c>
      <c r="H122">
        <f t="shared" si="7"/>
        <v>1</v>
      </c>
      <c r="I122">
        <f t="shared" si="5"/>
        <v>631</v>
      </c>
    </row>
    <row r="123" spans="1:9" x14ac:dyDescent="0.2">
      <c r="A123" s="4">
        <v>7725</v>
      </c>
      <c r="B123" s="5">
        <v>45022</v>
      </c>
      <c r="C123" s="5">
        <v>3</v>
      </c>
      <c r="D123" s="5">
        <v>691.33333333333337</v>
      </c>
      <c r="E123" s="8">
        <f t="shared" si="8"/>
        <v>1</v>
      </c>
      <c r="F123">
        <f t="shared" si="4"/>
        <v>1</v>
      </c>
      <c r="G123">
        <f t="shared" si="6"/>
        <v>6</v>
      </c>
      <c r="H123">
        <f t="shared" si="7"/>
        <v>2</v>
      </c>
      <c r="I123">
        <f t="shared" si="5"/>
        <v>162</v>
      </c>
    </row>
    <row r="124" spans="1:9" x14ac:dyDescent="0.2">
      <c r="A124" s="4">
        <v>7726</v>
      </c>
      <c r="B124" s="5">
        <v>45018</v>
      </c>
      <c r="C124" s="5">
        <v>6</v>
      </c>
      <c r="D124" s="5">
        <v>677.5</v>
      </c>
      <c r="E124" s="8">
        <f t="shared" si="8"/>
        <v>5</v>
      </c>
      <c r="F124">
        <f t="shared" si="4"/>
        <v>5</v>
      </c>
      <c r="G124">
        <f t="shared" si="6"/>
        <v>13</v>
      </c>
      <c r="H124">
        <f t="shared" si="7"/>
        <v>1</v>
      </c>
      <c r="I124">
        <f t="shared" si="5"/>
        <v>631</v>
      </c>
    </row>
    <row r="125" spans="1:9" x14ac:dyDescent="0.2">
      <c r="A125" s="4">
        <v>7727</v>
      </c>
      <c r="B125" s="5">
        <v>44989</v>
      </c>
      <c r="C125" s="5">
        <v>3</v>
      </c>
      <c r="D125" s="5">
        <v>851</v>
      </c>
      <c r="E125" s="8">
        <f t="shared" si="8"/>
        <v>34</v>
      </c>
      <c r="F125">
        <f t="shared" si="4"/>
        <v>5</v>
      </c>
      <c r="G125">
        <f t="shared" si="6"/>
        <v>6</v>
      </c>
      <c r="H125">
        <f t="shared" si="7"/>
        <v>4</v>
      </c>
      <c r="I125">
        <f t="shared" si="5"/>
        <v>564</v>
      </c>
    </row>
    <row r="126" spans="1:9" x14ac:dyDescent="0.2">
      <c r="A126" s="4">
        <v>7728</v>
      </c>
      <c r="B126" s="5">
        <v>44974</v>
      </c>
      <c r="C126" s="5">
        <v>2</v>
      </c>
      <c r="D126" s="5">
        <v>557</v>
      </c>
      <c r="E126" s="8">
        <f t="shared" si="8"/>
        <v>49</v>
      </c>
      <c r="F126">
        <f t="shared" si="4"/>
        <v>5</v>
      </c>
      <c r="G126">
        <f t="shared" si="6"/>
        <v>5</v>
      </c>
      <c r="H126" t="e">
        <f t="shared" si="7"/>
        <v>#N/A</v>
      </c>
      <c r="I126" t="e">
        <f t="shared" si="5"/>
        <v>#N/A</v>
      </c>
    </row>
    <row r="127" spans="1:9" x14ac:dyDescent="0.2">
      <c r="A127" s="4">
        <v>7729</v>
      </c>
      <c r="B127" s="5">
        <v>45023</v>
      </c>
      <c r="C127" s="5">
        <v>6</v>
      </c>
      <c r="D127" s="5">
        <v>800.33333333333337</v>
      </c>
      <c r="E127" s="8">
        <f t="shared" si="8"/>
        <v>0</v>
      </c>
      <c r="F127" t="e">
        <f t="shared" si="4"/>
        <v>#N/A</v>
      </c>
      <c r="G127">
        <f t="shared" si="6"/>
        <v>13</v>
      </c>
      <c r="H127">
        <f t="shared" si="7"/>
        <v>3</v>
      </c>
      <c r="I127" t="e">
        <f t="shared" si="5"/>
        <v>#N/A</v>
      </c>
    </row>
    <row r="128" spans="1:9" x14ac:dyDescent="0.2">
      <c r="A128" s="4">
        <v>7730</v>
      </c>
      <c r="B128" s="5">
        <v>45001</v>
      </c>
      <c r="C128" s="5">
        <v>9</v>
      </c>
      <c r="D128" s="5">
        <v>804.88888888888891</v>
      </c>
      <c r="E128" s="8">
        <f t="shared" si="8"/>
        <v>22</v>
      </c>
      <c r="F128">
        <f t="shared" si="4"/>
        <v>5</v>
      </c>
      <c r="G128">
        <f t="shared" si="6"/>
        <v>13</v>
      </c>
      <c r="H128">
        <f t="shared" si="7"/>
        <v>3</v>
      </c>
      <c r="I128">
        <f t="shared" si="5"/>
        <v>633</v>
      </c>
    </row>
    <row r="129" spans="1:9" x14ac:dyDescent="0.2">
      <c r="A129" s="4">
        <v>7731</v>
      </c>
      <c r="B129" s="5">
        <v>44972</v>
      </c>
      <c r="C129" s="5">
        <v>2</v>
      </c>
      <c r="D129" s="5">
        <v>285.5</v>
      </c>
      <c r="E129" s="8">
        <f t="shared" si="8"/>
        <v>51</v>
      </c>
      <c r="F129">
        <f t="shared" si="4"/>
        <v>5</v>
      </c>
      <c r="G129">
        <f t="shared" si="6"/>
        <v>5</v>
      </c>
      <c r="H129" t="e">
        <f t="shared" si="7"/>
        <v>#N/A</v>
      </c>
      <c r="I129" t="e">
        <f t="shared" si="5"/>
        <v>#N/A</v>
      </c>
    </row>
    <row r="130" spans="1:9" x14ac:dyDescent="0.2">
      <c r="A130" s="4">
        <v>7733</v>
      </c>
      <c r="B130" s="5">
        <v>45009</v>
      </c>
      <c r="C130" s="5">
        <v>8</v>
      </c>
      <c r="D130" s="5">
        <v>634.25</v>
      </c>
      <c r="E130" s="8">
        <f t="shared" si="8"/>
        <v>14</v>
      </c>
      <c r="F130">
        <f t="shared" si="4"/>
        <v>5</v>
      </c>
      <c r="G130">
        <f t="shared" si="6"/>
        <v>13</v>
      </c>
      <c r="H130">
        <f t="shared" si="7"/>
        <v>1</v>
      </c>
      <c r="I130">
        <f t="shared" si="5"/>
        <v>631</v>
      </c>
    </row>
    <row r="131" spans="1:9" x14ac:dyDescent="0.2">
      <c r="A131" s="4">
        <v>7734</v>
      </c>
      <c r="B131" s="5">
        <v>45008</v>
      </c>
      <c r="C131" s="5">
        <v>5</v>
      </c>
      <c r="D131" s="5">
        <v>668.4</v>
      </c>
      <c r="E131" s="8">
        <f t="shared" si="8"/>
        <v>15</v>
      </c>
      <c r="F131">
        <f t="shared" ref="F131:F194" si="9">VLOOKUP(E131,$K$4:$L$8,1,TRUE)</f>
        <v>5</v>
      </c>
      <c r="G131">
        <f t="shared" si="6"/>
        <v>13</v>
      </c>
      <c r="H131">
        <f t="shared" si="7"/>
        <v>1</v>
      </c>
      <c r="I131">
        <f t="shared" ref="I131:I194" si="10">F131*100+G131*10+H131</f>
        <v>631</v>
      </c>
    </row>
    <row r="132" spans="1:9" x14ac:dyDescent="0.2">
      <c r="A132" s="4">
        <v>7735</v>
      </c>
      <c r="B132" s="5">
        <v>44980</v>
      </c>
      <c r="C132" s="5">
        <v>3</v>
      </c>
      <c r="D132" s="5">
        <v>667.33333333333337</v>
      </c>
      <c r="E132" s="8">
        <f t="shared" si="8"/>
        <v>43</v>
      </c>
      <c r="F132">
        <f t="shared" si="9"/>
        <v>5</v>
      </c>
      <c r="G132">
        <f t="shared" ref="G132:G195" si="11">VLOOKUP(C:C,$K$11:$L$15,2,TRUE)</f>
        <v>6</v>
      </c>
      <c r="H132">
        <f t="shared" ref="H132:H195" si="12">VLOOKUP(D:D,$K$18:$L$22,2,TRUE)</f>
        <v>1</v>
      </c>
      <c r="I132">
        <f t="shared" si="10"/>
        <v>561</v>
      </c>
    </row>
    <row r="133" spans="1:9" x14ac:dyDescent="0.2">
      <c r="A133" s="4">
        <v>7736</v>
      </c>
      <c r="B133" s="5">
        <v>44986</v>
      </c>
      <c r="C133" s="5">
        <v>7</v>
      </c>
      <c r="D133" s="5">
        <v>801.42857142857144</v>
      </c>
      <c r="E133" s="8">
        <f t="shared" si="8"/>
        <v>37</v>
      </c>
      <c r="F133">
        <f t="shared" si="9"/>
        <v>5</v>
      </c>
      <c r="G133">
        <f t="shared" si="11"/>
        <v>13</v>
      </c>
      <c r="H133">
        <f t="shared" si="12"/>
        <v>3</v>
      </c>
      <c r="I133">
        <f t="shared" si="10"/>
        <v>633</v>
      </c>
    </row>
    <row r="134" spans="1:9" x14ac:dyDescent="0.2">
      <c r="A134" s="4">
        <v>7737</v>
      </c>
      <c r="B134" s="5">
        <v>45018</v>
      </c>
      <c r="C134" s="5">
        <v>8</v>
      </c>
      <c r="D134" s="5">
        <v>655.625</v>
      </c>
      <c r="E134" s="8">
        <f t="shared" ref="E134:E197" si="13">$J$2-B134</f>
        <v>5</v>
      </c>
      <c r="F134">
        <f t="shared" si="9"/>
        <v>5</v>
      </c>
      <c r="G134">
        <f t="shared" si="11"/>
        <v>13</v>
      </c>
      <c r="H134">
        <f t="shared" si="12"/>
        <v>1</v>
      </c>
      <c r="I134">
        <f t="shared" si="10"/>
        <v>631</v>
      </c>
    </row>
    <row r="135" spans="1:9" x14ac:dyDescent="0.2">
      <c r="A135" s="4">
        <v>7738</v>
      </c>
      <c r="B135" s="5">
        <v>45006</v>
      </c>
      <c r="C135" s="5">
        <v>3</v>
      </c>
      <c r="D135" s="5">
        <v>732.66666666666663</v>
      </c>
      <c r="E135" s="8">
        <f t="shared" si="13"/>
        <v>17</v>
      </c>
      <c r="F135">
        <f t="shared" si="9"/>
        <v>5</v>
      </c>
      <c r="G135">
        <f t="shared" si="11"/>
        <v>6</v>
      </c>
      <c r="H135">
        <f t="shared" si="12"/>
        <v>2</v>
      </c>
      <c r="I135">
        <f t="shared" si="10"/>
        <v>562</v>
      </c>
    </row>
    <row r="136" spans="1:9" x14ac:dyDescent="0.2">
      <c r="A136" s="4">
        <v>7739</v>
      </c>
      <c r="B136" s="5">
        <v>45017</v>
      </c>
      <c r="C136" s="5">
        <v>4</v>
      </c>
      <c r="D136" s="5">
        <v>927.75</v>
      </c>
      <c r="E136" s="8">
        <f t="shared" si="13"/>
        <v>6</v>
      </c>
      <c r="F136">
        <f t="shared" si="9"/>
        <v>5</v>
      </c>
      <c r="G136">
        <f t="shared" si="11"/>
        <v>7</v>
      </c>
      <c r="H136">
        <f t="shared" si="12"/>
        <v>4</v>
      </c>
      <c r="I136">
        <f t="shared" si="10"/>
        <v>574</v>
      </c>
    </row>
    <row r="137" spans="1:9" x14ac:dyDescent="0.2">
      <c r="A137" s="4">
        <v>7740</v>
      </c>
      <c r="B137" s="5">
        <v>44995</v>
      </c>
      <c r="C137" s="5">
        <v>4</v>
      </c>
      <c r="D137" s="5">
        <v>708.5</v>
      </c>
      <c r="E137" s="8">
        <f t="shared" si="13"/>
        <v>28</v>
      </c>
      <c r="F137">
        <f t="shared" si="9"/>
        <v>5</v>
      </c>
      <c r="G137">
        <f t="shared" si="11"/>
        <v>7</v>
      </c>
      <c r="H137">
        <f t="shared" si="12"/>
        <v>2</v>
      </c>
      <c r="I137">
        <f t="shared" si="10"/>
        <v>572</v>
      </c>
    </row>
    <row r="138" spans="1:9" x14ac:dyDescent="0.2">
      <c r="A138" s="4">
        <v>7741</v>
      </c>
      <c r="B138" s="5">
        <v>44992</v>
      </c>
      <c r="C138" s="5">
        <v>5</v>
      </c>
      <c r="D138" s="5">
        <v>814.4</v>
      </c>
      <c r="E138" s="8">
        <f t="shared" si="13"/>
        <v>31</v>
      </c>
      <c r="F138">
        <f t="shared" si="9"/>
        <v>5</v>
      </c>
      <c r="G138">
        <f t="shared" si="11"/>
        <v>13</v>
      </c>
      <c r="H138">
        <f t="shared" si="12"/>
        <v>3</v>
      </c>
      <c r="I138">
        <f t="shared" si="10"/>
        <v>633</v>
      </c>
    </row>
    <row r="139" spans="1:9" x14ac:dyDescent="0.2">
      <c r="A139" s="4">
        <v>7742</v>
      </c>
      <c r="B139" s="5">
        <v>44988</v>
      </c>
      <c r="C139" s="5">
        <v>4</v>
      </c>
      <c r="D139" s="5">
        <v>798.25</v>
      </c>
      <c r="E139" s="8">
        <f t="shared" si="13"/>
        <v>35</v>
      </c>
      <c r="F139">
        <f t="shared" si="9"/>
        <v>5</v>
      </c>
      <c r="G139">
        <f t="shared" si="11"/>
        <v>7</v>
      </c>
      <c r="H139">
        <f t="shared" si="12"/>
        <v>3</v>
      </c>
      <c r="I139">
        <f t="shared" si="10"/>
        <v>573</v>
      </c>
    </row>
    <row r="140" spans="1:9" x14ac:dyDescent="0.2">
      <c r="A140" s="4">
        <v>7743</v>
      </c>
      <c r="B140" s="5">
        <v>44996</v>
      </c>
      <c r="C140" s="5">
        <v>4</v>
      </c>
      <c r="D140" s="5">
        <v>654.5</v>
      </c>
      <c r="E140" s="8">
        <f t="shared" si="13"/>
        <v>27</v>
      </c>
      <c r="F140">
        <f t="shared" si="9"/>
        <v>5</v>
      </c>
      <c r="G140">
        <f t="shared" si="11"/>
        <v>7</v>
      </c>
      <c r="H140">
        <f t="shared" si="12"/>
        <v>1</v>
      </c>
      <c r="I140">
        <f t="shared" si="10"/>
        <v>571</v>
      </c>
    </row>
    <row r="141" spans="1:9" x14ac:dyDescent="0.2">
      <c r="A141" s="4">
        <v>7744</v>
      </c>
      <c r="B141" s="5">
        <v>44991</v>
      </c>
      <c r="C141" s="5">
        <v>5</v>
      </c>
      <c r="D141" s="5">
        <v>606.4</v>
      </c>
      <c r="E141" s="8">
        <f t="shared" si="13"/>
        <v>32</v>
      </c>
      <c r="F141">
        <f t="shared" si="9"/>
        <v>5</v>
      </c>
      <c r="G141">
        <f t="shared" si="11"/>
        <v>13</v>
      </c>
      <c r="H141">
        <f t="shared" si="12"/>
        <v>1</v>
      </c>
      <c r="I141">
        <f t="shared" si="10"/>
        <v>631</v>
      </c>
    </row>
    <row r="142" spans="1:9" x14ac:dyDescent="0.2">
      <c r="A142" s="4">
        <v>7745</v>
      </c>
      <c r="B142" s="5">
        <v>45006</v>
      </c>
      <c r="C142" s="5">
        <v>6</v>
      </c>
      <c r="D142" s="5">
        <v>901.66666666666663</v>
      </c>
      <c r="E142" s="8">
        <f t="shared" si="13"/>
        <v>17</v>
      </c>
      <c r="F142">
        <f t="shared" si="9"/>
        <v>5</v>
      </c>
      <c r="G142">
        <f t="shared" si="11"/>
        <v>13</v>
      </c>
      <c r="H142">
        <f t="shared" si="12"/>
        <v>4</v>
      </c>
      <c r="I142">
        <f t="shared" si="10"/>
        <v>634</v>
      </c>
    </row>
    <row r="143" spans="1:9" x14ac:dyDescent="0.2">
      <c r="A143" s="4">
        <v>7746</v>
      </c>
      <c r="B143" s="5">
        <v>44994</v>
      </c>
      <c r="C143" s="5">
        <v>3</v>
      </c>
      <c r="D143" s="5">
        <v>478.66666666666669</v>
      </c>
      <c r="E143" s="8">
        <f t="shared" si="13"/>
        <v>29</v>
      </c>
      <c r="F143">
        <f t="shared" si="9"/>
        <v>5</v>
      </c>
      <c r="G143">
        <f t="shared" si="11"/>
        <v>6</v>
      </c>
      <c r="H143" t="e">
        <f t="shared" si="12"/>
        <v>#N/A</v>
      </c>
      <c r="I143" t="e">
        <f t="shared" si="10"/>
        <v>#N/A</v>
      </c>
    </row>
    <row r="144" spans="1:9" x14ac:dyDescent="0.2">
      <c r="A144" s="4">
        <v>7747</v>
      </c>
      <c r="B144" s="5">
        <v>45008</v>
      </c>
      <c r="C144" s="5">
        <v>10</v>
      </c>
      <c r="D144" s="5">
        <v>574.20000000000005</v>
      </c>
      <c r="E144" s="8">
        <f t="shared" si="13"/>
        <v>15</v>
      </c>
      <c r="F144">
        <f t="shared" si="9"/>
        <v>5</v>
      </c>
      <c r="G144">
        <f t="shared" si="11"/>
        <v>13</v>
      </c>
      <c r="H144" t="e">
        <f t="shared" si="12"/>
        <v>#N/A</v>
      </c>
      <c r="I144" t="e">
        <f t="shared" si="10"/>
        <v>#N/A</v>
      </c>
    </row>
    <row r="145" spans="1:9" x14ac:dyDescent="0.2">
      <c r="A145" s="4">
        <v>7748</v>
      </c>
      <c r="B145" s="5">
        <v>45023</v>
      </c>
      <c r="C145" s="5">
        <v>7</v>
      </c>
      <c r="D145" s="5">
        <v>774</v>
      </c>
      <c r="E145" s="8">
        <f t="shared" si="13"/>
        <v>0</v>
      </c>
      <c r="F145" t="e">
        <f t="shared" si="9"/>
        <v>#N/A</v>
      </c>
      <c r="G145">
        <f t="shared" si="11"/>
        <v>13</v>
      </c>
      <c r="H145">
        <f t="shared" si="12"/>
        <v>3</v>
      </c>
      <c r="I145" t="e">
        <f t="shared" si="10"/>
        <v>#N/A</v>
      </c>
    </row>
    <row r="146" spans="1:9" x14ac:dyDescent="0.2">
      <c r="A146" s="4">
        <v>7749</v>
      </c>
      <c r="B146" s="5">
        <v>45002</v>
      </c>
      <c r="C146" s="5">
        <v>3</v>
      </c>
      <c r="D146" s="5">
        <v>925</v>
      </c>
      <c r="E146" s="8">
        <f t="shared" si="13"/>
        <v>21</v>
      </c>
      <c r="F146">
        <f t="shared" si="9"/>
        <v>5</v>
      </c>
      <c r="G146">
        <f t="shared" si="11"/>
        <v>6</v>
      </c>
      <c r="H146">
        <f t="shared" si="12"/>
        <v>4</v>
      </c>
      <c r="I146">
        <f t="shared" si="10"/>
        <v>564</v>
      </c>
    </row>
    <row r="147" spans="1:9" x14ac:dyDescent="0.2">
      <c r="A147" s="4">
        <v>7750</v>
      </c>
      <c r="B147" s="5">
        <v>44993</v>
      </c>
      <c r="C147" s="5">
        <v>6</v>
      </c>
      <c r="D147" s="5">
        <v>817.5</v>
      </c>
      <c r="E147" s="8">
        <f t="shared" si="13"/>
        <v>30</v>
      </c>
      <c r="F147">
        <f t="shared" si="9"/>
        <v>5</v>
      </c>
      <c r="G147">
        <f t="shared" si="11"/>
        <v>13</v>
      </c>
      <c r="H147">
        <f t="shared" si="12"/>
        <v>4</v>
      </c>
      <c r="I147">
        <f t="shared" si="10"/>
        <v>634</v>
      </c>
    </row>
    <row r="148" spans="1:9" x14ac:dyDescent="0.2">
      <c r="A148" s="4">
        <v>7751</v>
      </c>
      <c r="B148" s="5">
        <v>45013</v>
      </c>
      <c r="C148" s="5">
        <v>7</v>
      </c>
      <c r="D148" s="5">
        <v>729.42857142857144</v>
      </c>
      <c r="E148" s="8">
        <f t="shared" si="13"/>
        <v>10</v>
      </c>
      <c r="F148">
        <f t="shared" si="9"/>
        <v>5</v>
      </c>
      <c r="G148">
        <f t="shared" si="11"/>
        <v>13</v>
      </c>
      <c r="H148">
        <f t="shared" si="12"/>
        <v>2</v>
      </c>
      <c r="I148">
        <f t="shared" si="10"/>
        <v>632</v>
      </c>
    </row>
    <row r="149" spans="1:9" x14ac:dyDescent="0.2">
      <c r="A149" s="4">
        <v>7752</v>
      </c>
      <c r="B149" s="5">
        <v>45010</v>
      </c>
      <c r="C149" s="5">
        <v>2</v>
      </c>
      <c r="D149" s="5">
        <v>470.5</v>
      </c>
      <c r="E149" s="8">
        <f t="shared" si="13"/>
        <v>13</v>
      </c>
      <c r="F149">
        <f t="shared" si="9"/>
        <v>5</v>
      </c>
      <c r="G149">
        <f t="shared" si="11"/>
        <v>5</v>
      </c>
      <c r="H149" t="e">
        <f t="shared" si="12"/>
        <v>#N/A</v>
      </c>
      <c r="I149" t="e">
        <f t="shared" si="10"/>
        <v>#N/A</v>
      </c>
    </row>
    <row r="150" spans="1:9" x14ac:dyDescent="0.2">
      <c r="A150" s="4">
        <v>7754</v>
      </c>
      <c r="B150" s="5">
        <v>44997</v>
      </c>
      <c r="C150" s="5">
        <v>6</v>
      </c>
      <c r="D150" s="5">
        <v>555</v>
      </c>
      <c r="E150" s="8">
        <f t="shared" si="13"/>
        <v>26</v>
      </c>
      <c r="F150">
        <f t="shared" si="9"/>
        <v>5</v>
      </c>
      <c r="G150">
        <f t="shared" si="11"/>
        <v>13</v>
      </c>
      <c r="H150" t="e">
        <f t="shared" si="12"/>
        <v>#N/A</v>
      </c>
      <c r="I150" t="e">
        <f t="shared" si="10"/>
        <v>#N/A</v>
      </c>
    </row>
    <row r="151" spans="1:9" x14ac:dyDescent="0.2">
      <c r="A151" s="4">
        <v>7755</v>
      </c>
      <c r="B151" s="5">
        <v>45020</v>
      </c>
      <c r="C151" s="5">
        <v>7</v>
      </c>
      <c r="D151" s="5">
        <v>724.57142857142856</v>
      </c>
      <c r="E151" s="8">
        <f t="shared" si="13"/>
        <v>3</v>
      </c>
      <c r="F151">
        <f t="shared" si="9"/>
        <v>3</v>
      </c>
      <c r="G151">
        <f t="shared" si="11"/>
        <v>13</v>
      </c>
      <c r="H151">
        <f t="shared" si="12"/>
        <v>2</v>
      </c>
      <c r="I151">
        <f t="shared" si="10"/>
        <v>432</v>
      </c>
    </row>
    <row r="152" spans="1:9" x14ac:dyDescent="0.2">
      <c r="A152" s="4">
        <v>7756</v>
      </c>
      <c r="B152" s="5">
        <v>45022</v>
      </c>
      <c r="C152" s="5">
        <v>8</v>
      </c>
      <c r="D152" s="5">
        <v>640.125</v>
      </c>
      <c r="E152" s="8">
        <f t="shared" si="13"/>
        <v>1</v>
      </c>
      <c r="F152">
        <f t="shared" si="9"/>
        <v>1</v>
      </c>
      <c r="G152">
        <f t="shared" si="11"/>
        <v>13</v>
      </c>
      <c r="H152">
        <f t="shared" si="12"/>
        <v>1</v>
      </c>
      <c r="I152">
        <f t="shared" si="10"/>
        <v>231</v>
      </c>
    </row>
    <row r="153" spans="1:9" x14ac:dyDescent="0.2">
      <c r="A153" s="4">
        <v>7757</v>
      </c>
      <c r="B153" s="5">
        <v>45011</v>
      </c>
      <c r="C153" s="5">
        <v>3</v>
      </c>
      <c r="D153" s="5">
        <v>859</v>
      </c>
      <c r="E153" s="8">
        <f t="shared" si="13"/>
        <v>12</v>
      </c>
      <c r="F153">
        <f t="shared" si="9"/>
        <v>5</v>
      </c>
      <c r="G153">
        <f t="shared" si="11"/>
        <v>6</v>
      </c>
      <c r="H153">
        <f t="shared" si="12"/>
        <v>4</v>
      </c>
      <c r="I153">
        <f t="shared" si="10"/>
        <v>564</v>
      </c>
    </row>
    <row r="154" spans="1:9" x14ac:dyDescent="0.2">
      <c r="A154" s="4">
        <v>7758</v>
      </c>
      <c r="B154" s="5">
        <v>44999</v>
      </c>
      <c r="C154" s="5">
        <v>5</v>
      </c>
      <c r="D154" s="5">
        <v>832.8</v>
      </c>
      <c r="E154" s="8">
        <f t="shared" si="13"/>
        <v>24</v>
      </c>
      <c r="F154">
        <f t="shared" si="9"/>
        <v>5</v>
      </c>
      <c r="G154">
        <f t="shared" si="11"/>
        <v>13</v>
      </c>
      <c r="H154">
        <f t="shared" si="12"/>
        <v>4</v>
      </c>
      <c r="I154">
        <f t="shared" si="10"/>
        <v>634</v>
      </c>
    </row>
    <row r="155" spans="1:9" x14ac:dyDescent="0.2">
      <c r="A155" s="4">
        <v>7759</v>
      </c>
      <c r="B155" s="5">
        <v>45010</v>
      </c>
      <c r="C155" s="5">
        <v>6</v>
      </c>
      <c r="D155" s="5">
        <v>720.5</v>
      </c>
      <c r="E155" s="8">
        <f t="shared" si="13"/>
        <v>13</v>
      </c>
      <c r="F155">
        <f t="shared" si="9"/>
        <v>5</v>
      </c>
      <c r="G155">
        <f t="shared" si="11"/>
        <v>13</v>
      </c>
      <c r="H155">
        <f t="shared" si="12"/>
        <v>2</v>
      </c>
      <c r="I155">
        <f t="shared" si="10"/>
        <v>632</v>
      </c>
    </row>
    <row r="156" spans="1:9" x14ac:dyDescent="0.2">
      <c r="A156" s="4">
        <v>7760</v>
      </c>
      <c r="B156" s="5">
        <v>45003</v>
      </c>
      <c r="C156" s="5">
        <v>4</v>
      </c>
      <c r="D156" s="5">
        <v>658.25</v>
      </c>
      <c r="E156" s="8">
        <f t="shared" si="13"/>
        <v>20</v>
      </c>
      <c r="F156">
        <f t="shared" si="9"/>
        <v>5</v>
      </c>
      <c r="G156">
        <f t="shared" si="11"/>
        <v>7</v>
      </c>
      <c r="H156">
        <f t="shared" si="12"/>
        <v>1</v>
      </c>
      <c r="I156">
        <f t="shared" si="10"/>
        <v>571</v>
      </c>
    </row>
    <row r="157" spans="1:9" x14ac:dyDescent="0.2">
      <c r="A157" s="4">
        <v>7761</v>
      </c>
      <c r="B157" s="5">
        <v>45000</v>
      </c>
      <c r="C157" s="5">
        <v>6</v>
      </c>
      <c r="D157" s="5">
        <v>827.66666666666663</v>
      </c>
      <c r="E157" s="8">
        <f t="shared" si="13"/>
        <v>23</v>
      </c>
      <c r="F157">
        <f t="shared" si="9"/>
        <v>5</v>
      </c>
      <c r="G157">
        <f t="shared" si="11"/>
        <v>13</v>
      </c>
      <c r="H157">
        <f t="shared" si="12"/>
        <v>4</v>
      </c>
      <c r="I157">
        <f t="shared" si="10"/>
        <v>634</v>
      </c>
    </row>
    <row r="158" spans="1:9" x14ac:dyDescent="0.2">
      <c r="A158" s="4">
        <v>7762</v>
      </c>
      <c r="B158" s="5">
        <v>45001</v>
      </c>
      <c r="C158" s="5">
        <v>8</v>
      </c>
      <c r="D158" s="5">
        <v>745</v>
      </c>
      <c r="E158" s="8">
        <f t="shared" si="13"/>
        <v>22</v>
      </c>
      <c r="F158">
        <f t="shared" si="9"/>
        <v>5</v>
      </c>
      <c r="G158">
        <f t="shared" si="11"/>
        <v>13</v>
      </c>
      <c r="H158">
        <f t="shared" si="12"/>
        <v>3</v>
      </c>
      <c r="I158">
        <f t="shared" si="10"/>
        <v>633</v>
      </c>
    </row>
    <row r="159" spans="1:9" x14ac:dyDescent="0.2">
      <c r="A159" s="4">
        <v>7763</v>
      </c>
      <c r="B159" s="5">
        <v>45003</v>
      </c>
      <c r="C159" s="5">
        <v>6</v>
      </c>
      <c r="D159" s="5">
        <v>778.16666666666663</v>
      </c>
      <c r="E159" s="8">
        <f t="shared" si="13"/>
        <v>20</v>
      </c>
      <c r="F159">
        <f t="shared" si="9"/>
        <v>5</v>
      </c>
      <c r="G159">
        <f t="shared" si="11"/>
        <v>13</v>
      </c>
      <c r="H159">
        <f t="shared" si="12"/>
        <v>3</v>
      </c>
      <c r="I159">
        <f t="shared" si="10"/>
        <v>633</v>
      </c>
    </row>
    <row r="160" spans="1:9" x14ac:dyDescent="0.2">
      <c r="A160" s="4">
        <v>7764</v>
      </c>
      <c r="B160" s="5">
        <v>45017</v>
      </c>
      <c r="C160" s="5">
        <v>3</v>
      </c>
      <c r="D160" s="5">
        <v>948.33333333333337</v>
      </c>
      <c r="E160" s="8">
        <f t="shared" si="13"/>
        <v>6</v>
      </c>
      <c r="F160">
        <f t="shared" si="9"/>
        <v>5</v>
      </c>
      <c r="G160">
        <f t="shared" si="11"/>
        <v>6</v>
      </c>
      <c r="H160">
        <f t="shared" si="12"/>
        <v>4</v>
      </c>
      <c r="I160">
        <f t="shared" si="10"/>
        <v>564</v>
      </c>
    </row>
    <row r="161" spans="1:9" x14ac:dyDescent="0.2">
      <c r="A161" s="4">
        <v>7765</v>
      </c>
      <c r="B161" s="5">
        <v>45009</v>
      </c>
      <c r="C161" s="5">
        <v>6</v>
      </c>
      <c r="D161" s="5">
        <v>746.66666666666663</v>
      </c>
      <c r="E161" s="8">
        <f t="shared" si="13"/>
        <v>14</v>
      </c>
      <c r="F161">
        <f t="shared" si="9"/>
        <v>5</v>
      </c>
      <c r="G161">
        <f t="shared" si="11"/>
        <v>13</v>
      </c>
      <c r="H161">
        <f t="shared" si="12"/>
        <v>3</v>
      </c>
      <c r="I161">
        <f t="shared" si="10"/>
        <v>633</v>
      </c>
    </row>
    <row r="162" spans="1:9" x14ac:dyDescent="0.2">
      <c r="A162" s="4">
        <v>7766</v>
      </c>
      <c r="B162" s="5">
        <v>45017</v>
      </c>
      <c r="C162" s="5">
        <v>6</v>
      </c>
      <c r="D162" s="5">
        <v>795</v>
      </c>
      <c r="E162" s="8">
        <f t="shared" si="13"/>
        <v>6</v>
      </c>
      <c r="F162">
        <f t="shared" si="9"/>
        <v>5</v>
      </c>
      <c r="G162">
        <f t="shared" si="11"/>
        <v>13</v>
      </c>
      <c r="H162">
        <f t="shared" si="12"/>
        <v>3</v>
      </c>
      <c r="I162">
        <f t="shared" si="10"/>
        <v>633</v>
      </c>
    </row>
    <row r="163" spans="1:9" x14ac:dyDescent="0.2">
      <c r="A163" s="4">
        <v>7767</v>
      </c>
      <c r="B163" s="5">
        <v>45016</v>
      </c>
      <c r="C163" s="5">
        <v>6</v>
      </c>
      <c r="D163" s="5">
        <v>635.5</v>
      </c>
      <c r="E163" s="8">
        <f t="shared" si="13"/>
        <v>7</v>
      </c>
      <c r="F163">
        <f t="shared" si="9"/>
        <v>5</v>
      </c>
      <c r="G163">
        <f t="shared" si="11"/>
        <v>13</v>
      </c>
      <c r="H163">
        <f t="shared" si="12"/>
        <v>1</v>
      </c>
      <c r="I163">
        <f t="shared" si="10"/>
        <v>631</v>
      </c>
    </row>
    <row r="164" spans="1:9" x14ac:dyDescent="0.2">
      <c r="A164" s="4">
        <v>7768</v>
      </c>
      <c r="B164" s="5">
        <v>44989</v>
      </c>
      <c r="C164" s="5">
        <v>5</v>
      </c>
      <c r="D164" s="5">
        <v>655.6</v>
      </c>
      <c r="E164" s="8">
        <f t="shared" si="13"/>
        <v>34</v>
      </c>
      <c r="F164">
        <f t="shared" si="9"/>
        <v>5</v>
      </c>
      <c r="G164">
        <f t="shared" si="11"/>
        <v>13</v>
      </c>
      <c r="H164">
        <f t="shared" si="12"/>
        <v>1</v>
      </c>
      <c r="I164">
        <f t="shared" si="10"/>
        <v>631</v>
      </c>
    </row>
    <row r="165" spans="1:9" x14ac:dyDescent="0.2">
      <c r="A165" s="4">
        <v>7769</v>
      </c>
      <c r="B165" s="5">
        <v>45011</v>
      </c>
      <c r="C165" s="5">
        <v>5</v>
      </c>
      <c r="D165" s="5">
        <v>600.79999999999995</v>
      </c>
      <c r="E165" s="8">
        <f t="shared" si="13"/>
        <v>12</v>
      </c>
      <c r="F165">
        <f t="shared" si="9"/>
        <v>5</v>
      </c>
      <c r="G165">
        <f t="shared" si="11"/>
        <v>13</v>
      </c>
      <c r="H165" t="e">
        <f t="shared" si="12"/>
        <v>#N/A</v>
      </c>
      <c r="I165" t="e">
        <f t="shared" si="10"/>
        <v>#N/A</v>
      </c>
    </row>
    <row r="166" spans="1:9" x14ac:dyDescent="0.2">
      <c r="A166" s="4">
        <v>7770</v>
      </c>
      <c r="B166" s="5">
        <v>44939</v>
      </c>
      <c r="C166" s="5">
        <v>2</v>
      </c>
      <c r="D166" s="5">
        <v>639.5</v>
      </c>
      <c r="E166" s="8">
        <f t="shared" si="13"/>
        <v>84</v>
      </c>
      <c r="F166">
        <f t="shared" si="9"/>
        <v>5</v>
      </c>
      <c r="G166">
        <f t="shared" si="11"/>
        <v>5</v>
      </c>
      <c r="H166">
        <f t="shared" si="12"/>
        <v>1</v>
      </c>
      <c r="I166">
        <f t="shared" si="10"/>
        <v>551</v>
      </c>
    </row>
    <row r="167" spans="1:9" x14ac:dyDescent="0.2">
      <c r="A167" s="4">
        <v>7771</v>
      </c>
      <c r="B167" s="5">
        <v>44982</v>
      </c>
      <c r="C167" s="5">
        <v>7</v>
      </c>
      <c r="D167" s="5">
        <v>361.42857142857144</v>
      </c>
      <c r="E167" s="8">
        <f t="shared" si="13"/>
        <v>41</v>
      </c>
      <c r="F167">
        <f t="shared" si="9"/>
        <v>5</v>
      </c>
      <c r="G167">
        <f t="shared" si="11"/>
        <v>13</v>
      </c>
      <c r="H167" t="e">
        <f t="shared" si="12"/>
        <v>#N/A</v>
      </c>
      <c r="I167" t="e">
        <f t="shared" si="10"/>
        <v>#N/A</v>
      </c>
    </row>
    <row r="168" spans="1:9" x14ac:dyDescent="0.2">
      <c r="A168" s="4">
        <v>7772</v>
      </c>
      <c r="B168" s="5">
        <v>44998</v>
      </c>
      <c r="C168" s="5">
        <v>5</v>
      </c>
      <c r="D168" s="5">
        <v>729.8</v>
      </c>
      <c r="E168" s="8">
        <f t="shared" si="13"/>
        <v>25</v>
      </c>
      <c r="F168">
        <f t="shared" si="9"/>
        <v>5</v>
      </c>
      <c r="G168">
        <f t="shared" si="11"/>
        <v>13</v>
      </c>
      <c r="H168">
        <f t="shared" si="12"/>
        <v>2</v>
      </c>
      <c r="I168">
        <f t="shared" si="10"/>
        <v>632</v>
      </c>
    </row>
    <row r="169" spans="1:9" x14ac:dyDescent="0.2">
      <c r="A169" s="4">
        <v>7773</v>
      </c>
      <c r="B169" s="5">
        <v>45018</v>
      </c>
      <c r="C169" s="5">
        <v>2</v>
      </c>
      <c r="D169" s="5">
        <v>391.5</v>
      </c>
      <c r="E169" s="8">
        <f t="shared" si="13"/>
        <v>5</v>
      </c>
      <c r="F169">
        <f t="shared" si="9"/>
        <v>5</v>
      </c>
      <c r="G169">
        <f t="shared" si="11"/>
        <v>5</v>
      </c>
      <c r="H169" t="e">
        <f t="shared" si="12"/>
        <v>#N/A</v>
      </c>
      <c r="I169" t="e">
        <f t="shared" si="10"/>
        <v>#N/A</v>
      </c>
    </row>
    <row r="170" spans="1:9" x14ac:dyDescent="0.2">
      <c r="A170" s="4">
        <v>7774</v>
      </c>
      <c r="B170" s="5">
        <v>45009</v>
      </c>
      <c r="C170" s="5">
        <v>5</v>
      </c>
      <c r="D170" s="5">
        <v>677.8</v>
      </c>
      <c r="E170" s="8">
        <f t="shared" si="13"/>
        <v>14</v>
      </c>
      <c r="F170">
        <f t="shared" si="9"/>
        <v>5</v>
      </c>
      <c r="G170">
        <f t="shared" si="11"/>
        <v>13</v>
      </c>
      <c r="H170">
        <f t="shared" si="12"/>
        <v>2</v>
      </c>
      <c r="I170">
        <f t="shared" si="10"/>
        <v>632</v>
      </c>
    </row>
    <row r="171" spans="1:9" x14ac:dyDescent="0.2">
      <c r="A171" s="4">
        <v>7775</v>
      </c>
      <c r="B171" s="5">
        <v>44983</v>
      </c>
      <c r="C171" s="5">
        <v>2</v>
      </c>
      <c r="D171" s="5">
        <v>580.5</v>
      </c>
      <c r="E171" s="8">
        <f t="shared" si="13"/>
        <v>40</v>
      </c>
      <c r="F171">
        <f t="shared" si="9"/>
        <v>5</v>
      </c>
      <c r="G171">
        <f t="shared" si="11"/>
        <v>5</v>
      </c>
      <c r="H171" t="e">
        <f t="shared" si="12"/>
        <v>#N/A</v>
      </c>
      <c r="I171" t="e">
        <f t="shared" si="10"/>
        <v>#N/A</v>
      </c>
    </row>
    <row r="172" spans="1:9" x14ac:dyDescent="0.2">
      <c r="A172" s="4">
        <v>7776</v>
      </c>
      <c r="B172" s="5">
        <v>45012</v>
      </c>
      <c r="C172" s="5">
        <v>10</v>
      </c>
      <c r="D172" s="5">
        <v>781.6</v>
      </c>
      <c r="E172" s="8">
        <f t="shared" si="13"/>
        <v>11</v>
      </c>
      <c r="F172">
        <f t="shared" si="9"/>
        <v>5</v>
      </c>
      <c r="G172">
        <f t="shared" si="11"/>
        <v>13</v>
      </c>
      <c r="H172">
        <f t="shared" si="12"/>
        <v>3</v>
      </c>
      <c r="I172">
        <f t="shared" si="10"/>
        <v>633</v>
      </c>
    </row>
    <row r="173" spans="1:9" x14ac:dyDescent="0.2">
      <c r="A173" s="4">
        <v>7777</v>
      </c>
      <c r="B173" s="5">
        <v>45019</v>
      </c>
      <c r="C173" s="5">
        <v>6</v>
      </c>
      <c r="D173" s="5">
        <v>625.33333333333337</v>
      </c>
      <c r="E173" s="8">
        <f t="shared" si="13"/>
        <v>4</v>
      </c>
      <c r="F173">
        <f t="shared" si="9"/>
        <v>4</v>
      </c>
      <c r="G173">
        <f t="shared" si="11"/>
        <v>13</v>
      </c>
      <c r="H173">
        <f t="shared" si="12"/>
        <v>1</v>
      </c>
      <c r="I173">
        <f t="shared" si="10"/>
        <v>531</v>
      </c>
    </row>
    <row r="174" spans="1:9" x14ac:dyDescent="0.2">
      <c r="A174" s="4">
        <v>7778</v>
      </c>
      <c r="B174" s="5">
        <v>45021</v>
      </c>
      <c r="C174" s="5">
        <v>6</v>
      </c>
      <c r="D174" s="5">
        <v>921</v>
      </c>
      <c r="E174" s="8">
        <f t="shared" si="13"/>
        <v>2</v>
      </c>
      <c r="F174">
        <f t="shared" si="9"/>
        <v>2</v>
      </c>
      <c r="G174">
        <f t="shared" si="11"/>
        <v>13</v>
      </c>
      <c r="H174">
        <f t="shared" si="12"/>
        <v>4</v>
      </c>
      <c r="I174">
        <f t="shared" si="10"/>
        <v>334</v>
      </c>
    </row>
    <row r="175" spans="1:9" x14ac:dyDescent="0.2">
      <c r="A175" s="4">
        <v>7779</v>
      </c>
      <c r="B175" s="5">
        <v>45017</v>
      </c>
      <c r="C175" s="5">
        <v>6</v>
      </c>
      <c r="D175" s="5">
        <v>774.5</v>
      </c>
      <c r="E175" s="8">
        <f t="shared" si="13"/>
        <v>6</v>
      </c>
      <c r="F175">
        <f t="shared" si="9"/>
        <v>5</v>
      </c>
      <c r="G175">
        <f t="shared" si="11"/>
        <v>13</v>
      </c>
      <c r="H175">
        <f t="shared" si="12"/>
        <v>3</v>
      </c>
      <c r="I175">
        <f t="shared" si="10"/>
        <v>633</v>
      </c>
    </row>
    <row r="176" spans="1:9" x14ac:dyDescent="0.2">
      <c r="A176" s="4">
        <v>7780</v>
      </c>
      <c r="B176" s="5">
        <v>44989</v>
      </c>
      <c r="C176" s="5">
        <v>1</v>
      </c>
      <c r="D176" s="5">
        <v>876</v>
      </c>
      <c r="E176" s="8">
        <f t="shared" si="13"/>
        <v>34</v>
      </c>
      <c r="F176">
        <f t="shared" si="9"/>
        <v>5</v>
      </c>
      <c r="G176">
        <f t="shared" si="11"/>
        <v>3</v>
      </c>
      <c r="H176">
        <f t="shared" si="12"/>
        <v>4</v>
      </c>
      <c r="I176">
        <f t="shared" si="10"/>
        <v>534</v>
      </c>
    </row>
    <row r="177" spans="1:9" x14ac:dyDescent="0.2">
      <c r="A177" s="4">
        <v>7781</v>
      </c>
      <c r="B177" s="5">
        <v>45021</v>
      </c>
      <c r="C177" s="5">
        <v>8</v>
      </c>
      <c r="D177" s="5">
        <v>514.125</v>
      </c>
      <c r="E177" s="8">
        <f t="shared" si="13"/>
        <v>2</v>
      </c>
      <c r="F177">
        <f t="shared" si="9"/>
        <v>2</v>
      </c>
      <c r="G177">
        <f t="shared" si="11"/>
        <v>13</v>
      </c>
      <c r="H177" t="e">
        <f t="shared" si="12"/>
        <v>#N/A</v>
      </c>
      <c r="I177" t="e">
        <f t="shared" si="10"/>
        <v>#N/A</v>
      </c>
    </row>
    <row r="178" spans="1:9" x14ac:dyDescent="0.2">
      <c r="A178" s="4">
        <v>7782</v>
      </c>
      <c r="B178" s="5">
        <v>45001</v>
      </c>
      <c r="C178" s="5">
        <v>3</v>
      </c>
      <c r="D178" s="5">
        <v>689</v>
      </c>
      <c r="E178" s="8">
        <f t="shared" si="13"/>
        <v>22</v>
      </c>
      <c r="F178">
        <f t="shared" si="9"/>
        <v>5</v>
      </c>
      <c r="G178">
        <f t="shared" si="11"/>
        <v>6</v>
      </c>
      <c r="H178">
        <f t="shared" si="12"/>
        <v>2</v>
      </c>
      <c r="I178">
        <f t="shared" si="10"/>
        <v>562</v>
      </c>
    </row>
    <row r="179" spans="1:9" x14ac:dyDescent="0.2">
      <c r="A179" s="4">
        <v>7783</v>
      </c>
      <c r="B179" s="5">
        <v>44996</v>
      </c>
      <c r="C179" s="5">
        <v>2</v>
      </c>
      <c r="D179" s="5">
        <v>707.5</v>
      </c>
      <c r="E179" s="8">
        <f t="shared" si="13"/>
        <v>27</v>
      </c>
      <c r="F179">
        <f t="shared" si="9"/>
        <v>5</v>
      </c>
      <c r="G179">
        <f t="shared" si="11"/>
        <v>5</v>
      </c>
      <c r="H179">
        <f t="shared" si="12"/>
        <v>2</v>
      </c>
      <c r="I179">
        <f t="shared" si="10"/>
        <v>552</v>
      </c>
    </row>
    <row r="180" spans="1:9" x14ac:dyDescent="0.2">
      <c r="A180" s="4">
        <v>7784</v>
      </c>
      <c r="B180" s="5">
        <v>45023</v>
      </c>
      <c r="C180" s="5">
        <v>5</v>
      </c>
      <c r="D180" s="5">
        <v>816.6</v>
      </c>
      <c r="E180" s="8">
        <f t="shared" si="13"/>
        <v>0</v>
      </c>
      <c r="F180" t="e">
        <f t="shared" si="9"/>
        <v>#N/A</v>
      </c>
      <c r="G180">
        <f t="shared" si="11"/>
        <v>13</v>
      </c>
      <c r="H180">
        <f t="shared" si="12"/>
        <v>4</v>
      </c>
      <c r="I180" t="e">
        <f t="shared" si="10"/>
        <v>#N/A</v>
      </c>
    </row>
    <row r="181" spans="1:9" x14ac:dyDescent="0.2">
      <c r="A181" s="4">
        <v>7785</v>
      </c>
      <c r="B181" s="5">
        <v>45012</v>
      </c>
      <c r="C181" s="5">
        <v>2</v>
      </c>
      <c r="D181" s="5">
        <v>901.5</v>
      </c>
      <c r="E181" s="8">
        <f t="shared" si="13"/>
        <v>11</v>
      </c>
      <c r="F181">
        <f t="shared" si="9"/>
        <v>5</v>
      </c>
      <c r="G181">
        <f t="shared" si="11"/>
        <v>5</v>
      </c>
      <c r="H181">
        <f t="shared" si="12"/>
        <v>4</v>
      </c>
      <c r="I181">
        <f t="shared" si="10"/>
        <v>554</v>
      </c>
    </row>
    <row r="182" spans="1:9" x14ac:dyDescent="0.2">
      <c r="A182" s="4">
        <v>7786</v>
      </c>
      <c r="B182" s="5">
        <v>45021</v>
      </c>
      <c r="C182" s="5">
        <v>9</v>
      </c>
      <c r="D182" s="5">
        <v>846.66666666666663</v>
      </c>
      <c r="E182" s="8">
        <f t="shared" si="13"/>
        <v>2</v>
      </c>
      <c r="F182">
        <f t="shared" si="9"/>
        <v>2</v>
      </c>
      <c r="G182">
        <f t="shared" si="11"/>
        <v>13</v>
      </c>
      <c r="H182">
        <f t="shared" si="12"/>
        <v>4</v>
      </c>
      <c r="I182">
        <f t="shared" si="10"/>
        <v>334</v>
      </c>
    </row>
    <row r="183" spans="1:9" x14ac:dyDescent="0.2">
      <c r="A183" s="4">
        <v>7787</v>
      </c>
      <c r="B183" s="5">
        <v>45004</v>
      </c>
      <c r="C183" s="5">
        <v>7</v>
      </c>
      <c r="D183" s="5">
        <v>668.28571428571433</v>
      </c>
      <c r="E183" s="8">
        <f t="shared" si="13"/>
        <v>19</v>
      </c>
      <c r="F183">
        <f t="shared" si="9"/>
        <v>5</v>
      </c>
      <c r="G183">
        <f t="shared" si="11"/>
        <v>13</v>
      </c>
      <c r="H183">
        <f t="shared" si="12"/>
        <v>1</v>
      </c>
      <c r="I183">
        <f t="shared" si="10"/>
        <v>631</v>
      </c>
    </row>
    <row r="184" spans="1:9" x14ac:dyDescent="0.2">
      <c r="A184" s="4">
        <v>7788</v>
      </c>
      <c r="B184" s="5">
        <v>45005</v>
      </c>
      <c r="C184" s="5">
        <v>6</v>
      </c>
      <c r="D184" s="5">
        <v>608.5</v>
      </c>
      <c r="E184" s="8">
        <f t="shared" si="13"/>
        <v>18</v>
      </c>
      <c r="F184">
        <f t="shared" si="9"/>
        <v>5</v>
      </c>
      <c r="G184">
        <f t="shared" si="11"/>
        <v>13</v>
      </c>
      <c r="H184">
        <f t="shared" si="12"/>
        <v>1</v>
      </c>
      <c r="I184">
        <f t="shared" si="10"/>
        <v>631</v>
      </c>
    </row>
    <row r="185" spans="1:9" x14ac:dyDescent="0.2">
      <c r="A185" s="4">
        <v>7789</v>
      </c>
      <c r="B185" s="5">
        <v>44988</v>
      </c>
      <c r="C185" s="5">
        <v>3</v>
      </c>
      <c r="D185" s="5">
        <v>671.33333333333337</v>
      </c>
      <c r="E185" s="8">
        <f t="shared" si="13"/>
        <v>35</v>
      </c>
      <c r="F185">
        <f t="shared" si="9"/>
        <v>5</v>
      </c>
      <c r="G185">
        <f t="shared" si="11"/>
        <v>6</v>
      </c>
      <c r="H185">
        <f t="shared" si="12"/>
        <v>1</v>
      </c>
      <c r="I185">
        <f t="shared" si="10"/>
        <v>561</v>
      </c>
    </row>
    <row r="186" spans="1:9" x14ac:dyDescent="0.2">
      <c r="A186" s="4">
        <v>7790</v>
      </c>
      <c r="B186" s="5">
        <v>45010</v>
      </c>
      <c r="C186" s="5">
        <v>8</v>
      </c>
      <c r="D186" s="5">
        <v>786</v>
      </c>
      <c r="E186" s="8">
        <f t="shared" si="13"/>
        <v>13</v>
      </c>
      <c r="F186">
        <f t="shared" si="9"/>
        <v>5</v>
      </c>
      <c r="G186">
        <f t="shared" si="11"/>
        <v>13</v>
      </c>
      <c r="H186">
        <f t="shared" si="12"/>
        <v>3</v>
      </c>
      <c r="I186">
        <f t="shared" si="10"/>
        <v>633</v>
      </c>
    </row>
    <row r="187" spans="1:9" x14ac:dyDescent="0.2">
      <c r="A187" s="4">
        <v>7791</v>
      </c>
      <c r="B187" s="5">
        <v>45017</v>
      </c>
      <c r="C187" s="5">
        <v>6</v>
      </c>
      <c r="D187" s="5">
        <v>661.83333333333337</v>
      </c>
      <c r="E187" s="8">
        <f t="shared" si="13"/>
        <v>6</v>
      </c>
      <c r="F187">
        <f t="shared" si="9"/>
        <v>5</v>
      </c>
      <c r="G187">
        <f t="shared" si="11"/>
        <v>13</v>
      </c>
      <c r="H187">
        <f t="shared" si="12"/>
        <v>1</v>
      </c>
      <c r="I187">
        <f t="shared" si="10"/>
        <v>631</v>
      </c>
    </row>
    <row r="188" spans="1:9" x14ac:dyDescent="0.2">
      <c r="A188" s="4">
        <v>7792</v>
      </c>
      <c r="B188" s="5">
        <v>45022</v>
      </c>
      <c r="C188" s="5">
        <v>5</v>
      </c>
      <c r="D188" s="5">
        <v>689.2</v>
      </c>
      <c r="E188" s="8">
        <f t="shared" si="13"/>
        <v>1</v>
      </c>
      <c r="F188">
        <f t="shared" si="9"/>
        <v>1</v>
      </c>
      <c r="G188">
        <f t="shared" si="11"/>
        <v>13</v>
      </c>
      <c r="H188">
        <f t="shared" si="12"/>
        <v>2</v>
      </c>
      <c r="I188">
        <f t="shared" si="10"/>
        <v>232</v>
      </c>
    </row>
    <row r="189" spans="1:9" x14ac:dyDescent="0.2">
      <c r="A189" s="4">
        <v>7793</v>
      </c>
      <c r="B189" s="5">
        <v>44976</v>
      </c>
      <c r="C189" s="5">
        <v>3</v>
      </c>
      <c r="D189" s="5">
        <v>1083.6666666666667</v>
      </c>
      <c r="E189" s="8">
        <f t="shared" si="13"/>
        <v>47</v>
      </c>
      <c r="F189">
        <f t="shared" si="9"/>
        <v>5</v>
      </c>
      <c r="G189">
        <f t="shared" si="11"/>
        <v>6</v>
      </c>
      <c r="H189">
        <f t="shared" si="12"/>
        <v>4</v>
      </c>
      <c r="I189">
        <f t="shared" si="10"/>
        <v>564</v>
      </c>
    </row>
    <row r="190" spans="1:9" x14ac:dyDescent="0.2">
      <c r="A190" s="4">
        <v>7794</v>
      </c>
      <c r="B190" s="5">
        <v>45016</v>
      </c>
      <c r="C190" s="5">
        <v>3</v>
      </c>
      <c r="D190" s="5">
        <v>1012</v>
      </c>
      <c r="E190" s="8">
        <f t="shared" si="13"/>
        <v>7</v>
      </c>
      <c r="F190">
        <f t="shared" si="9"/>
        <v>5</v>
      </c>
      <c r="G190">
        <f t="shared" si="11"/>
        <v>6</v>
      </c>
      <c r="H190">
        <f t="shared" si="12"/>
        <v>4</v>
      </c>
      <c r="I190">
        <f t="shared" si="10"/>
        <v>564</v>
      </c>
    </row>
    <row r="191" spans="1:9" x14ac:dyDescent="0.2">
      <c r="A191" s="4">
        <v>7795</v>
      </c>
      <c r="B191" s="5">
        <v>45015</v>
      </c>
      <c r="C191" s="5">
        <v>5</v>
      </c>
      <c r="D191" s="5">
        <v>398</v>
      </c>
      <c r="E191" s="8">
        <f t="shared" si="13"/>
        <v>8</v>
      </c>
      <c r="F191">
        <f t="shared" si="9"/>
        <v>5</v>
      </c>
      <c r="G191">
        <f t="shared" si="11"/>
        <v>13</v>
      </c>
      <c r="H191" t="e">
        <f t="shared" si="12"/>
        <v>#N/A</v>
      </c>
      <c r="I191" t="e">
        <f t="shared" si="10"/>
        <v>#N/A</v>
      </c>
    </row>
    <row r="192" spans="1:9" x14ac:dyDescent="0.2">
      <c r="A192" s="4">
        <v>7796</v>
      </c>
      <c r="B192" s="5">
        <v>45020</v>
      </c>
      <c r="C192" s="5">
        <v>3</v>
      </c>
      <c r="D192" s="5">
        <v>557.33333333333337</v>
      </c>
      <c r="E192" s="8">
        <f t="shared" si="13"/>
        <v>3</v>
      </c>
      <c r="F192">
        <f t="shared" si="9"/>
        <v>3</v>
      </c>
      <c r="G192">
        <f t="shared" si="11"/>
        <v>6</v>
      </c>
      <c r="H192" t="e">
        <f t="shared" si="12"/>
        <v>#N/A</v>
      </c>
      <c r="I192" t="e">
        <f t="shared" si="10"/>
        <v>#N/A</v>
      </c>
    </row>
    <row r="193" spans="1:9" x14ac:dyDescent="0.2">
      <c r="A193" s="4">
        <v>7797</v>
      </c>
      <c r="B193" s="5">
        <v>45014</v>
      </c>
      <c r="C193" s="5">
        <v>6</v>
      </c>
      <c r="D193" s="5">
        <v>693.5</v>
      </c>
      <c r="E193" s="8">
        <f t="shared" si="13"/>
        <v>9</v>
      </c>
      <c r="F193">
        <f t="shared" si="9"/>
        <v>5</v>
      </c>
      <c r="G193">
        <f t="shared" si="11"/>
        <v>13</v>
      </c>
      <c r="H193">
        <f t="shared" si="12"/>
        <v>2</v>
      </c>
      <c r="I193">
        <f t="shared" si="10"/>
        <v>632</v>
      </c>
    </row>
    <row r="194" spans="1:9" x14ac:dyDescent="0.2">
      <c r="A194" s="4">
        <v>7798</v>
      </c>
      <c r="B194" s="5">
        <v>44988</v>
      </c>
      <c r="C194" s="5">
        <v>2</v>
      </c>
      <c r="D194" s="5">
        <v>723</v>
      </c>
      <c r="E194" s="8">
        <f t="shared" si="13"/>
        <v>35</v>
      </c>
      <c r="F194">
        <f t="shared" si="9"/>
        <v>5</v>
      </c>
      <c r="G194">
        <f t="shared" si="11"/>
        <v>5</v>
      </c>
      <c r="H194">
        <f t="shared" si="12"/>
        <v>2</v>
      </c>
      <c r="I194">
        <f t="shared" si="10"/>
        <v>552</v>
      </c>
    </row>
    <row r="195" spans="1:9" x14ac:dyDescent="0.2">
      <c r="A195" s="4">
        <v>7799</v>
      </c>
      <c r="B195" s="5">
        <v>45016</v>
      </c>
      <c r="C195" s="5">
        <v>3</v>
      </c>
      <c r="D195" s="5">
        <v>740.33333333333337</v>
      </c>
      <c r="E195" s="8">
        <f t="shared" si="13"/>
        <v>7</v>
      </c>
      <c r="F195">
        <f t="shared" ref="F195:F197" si="14">VLOOKUP(E195,$K$4:$L$8,1,TRUE)</f>
        <v>5</v>
      </c>
      <c r="G195">
        <f t="shared" si="11"/>
        <v>6</v>
      </c>
      <c r="H195">
        <f t="shared" si="12"/>
        <v>3</v>
      </c>
      <c r="I195">
        <f t="shared" ref="I195:I197" si="15">F195*100+G195*10+H195</f>
        <v>563</v>
      </c>
    </row>
    <row r="196" spans="1:9" x14ac:dyDescent="0.2">
      <c r="A196" s="4">
        <v>7800</v>
      </c>
      <c r="B196" s="5">
        <v>44993</v>
      </c>
      <c r="C196" s="5">
        <v>4</v>
      </c>
      <c r="D196" s="5">
        <v>624.75</v>
      </c>
      <c r="E196" s="8">
        <f t="shared" si="13"/>
        <v>30</v>
      </c>
      <c r="F196">
        <f t="shared" si="14"/>
        <v>5</v>
      </c>
      <c r="G196">
        <f t="shared" ref="G196:G197" si="16">VLOOKUP(C:C,$K$11:$L$15,2,TRUE)</f>
        <v>7</v>
      </c>
      <c r="H196">
        <f t="shared" ref="H196:H197" si="17">VLOOKUP(D:D,$K$18:$L$22,2,TRUE)</f>
        <v>1</v>
      </c>
      <c r="I196">
        <f t="shared" si="15"/>
        <v>571</v>
      </c>
    </row>
    <row r="197" spans="1:9" x14ac:dyDescent="0.2">
      <c r="A197" s="4" t="s">
        <v>218</v>
      </c>
      <c r="B197" s="5">
        <v>45023</v>
      </c>
      <c r="C197" s="5">
        <v>985</v>
      </c>
      <c r="D197" s="5">
        <v>703.28527918781731</v>
      </c>
      <c r="E197" s="8">
        <f t="shared" si="13"/>
        <v>0</v>
      </c>
      <c r="F197" t="e">
        <f t="shared" si="14"/>
        <v>#N/A</v>
      </c>
      <c r="G197">
        <f t="shared" si="16"/>
        <v>13</v>
      </c>
      <c r="H197">
        <f t="shared" si="17"/>
        <v>2</v>
      </c>
      <c r="I197" t="e">
        <f t="shared" si="1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2024-01-23T12:26:28Z</dcterms:created>
  <dcterms:modified xsi:type="dcterms:W3CDTF">2024-01-23T14:04:53Z</dcterms:modified>
</cp:coreProperties>
</file>