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B0F21AAB-844C-4F8B-B4C8-BE9EF3AF5949}" xr6:coauthVersionLast="47" xr6:coauthVersionMax="47" xr10:uidLastSave="{00000000-0000-0000-0000-000000000000}"/>
  <bookViews>
    <workbookView xWindow="-120" yWindow="-120" windowWidth="24240" windowHeight="13140" tabRatio="906" activeTab="2" xr2:uid="{00000000-000D-0000-FFFF-FFFF00000000}"/>
  </bookViews>
  <sheets>
    <sheet name="data" sheetId="47" r:id="rId1"/>
    <sheet name="raw_vizs" sheetId="46" r:id="rId2"/>
    <sheet name="Dashboard" sheetId="48" r:id="rId3"/>
  </sheets>
  <externalReferences>
    <externalReference r:id="rId4"/>
  </externalReferences>
  <definedNames>
    <definedName name="_xlchart.v1.0" hidden="1">raw_vizs!$BM$2</definedName>
    <definedName name="_xlchart.v1.1" hidden="1">raw_vizs!$BM$3</definedName>
    <definedName name="_xlchart.v1.2" hidden="1">raw_vizs!$BN$1:$BY$1</definedName>
    <definedName name="_xlchart.v1.3" hidden="1">raw_vizs!$BN$2:$BY$2</definedName>
    <definedName name="_xlchart.v1.4" hidden="1">raw_vizs!$BN$3:$BY$3</definedName>
    <definedName name="_xlcn.WorksheetConnection_AyearP3W41" hidden="1">'[1]A year'!$P$3:$W$4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 year!$P$3:$W$4"/>
        </x15:modelTables>
      </x15:dataModel>
    </ext>
  </extLst>
</workbook>
</file>

<file path=xl/calcChain.xml><?xml version="1.0" encoding="utf-8"?>
<calcChain xmlns="http://schemas.openxmlformats.org/spreadsheetml/2006/main">
  <c r="T4" i="48" l="1"/>
  <c r="S4" i="48"/>
  <c r="R4" i="48"/>
  <c r="L4" i="48"/>
  <c r="K4" i="48"/>
  <c r="J4" i="48"/>
  <c r="P4" i="48"/>
  <c r="H4" i="48"/>
  <c r="N4" i="48"/>
  <c r="AI3" i="46"/>
  <c r="AI2" i="46"/>
  <c r="BJ2" i="46"/>
  <c r="BJ3" i="46"/>
  <c r="F4" i="48"/>
  <c r="BZ3" i="46"/>
  <c r="BZ2" i="46"/>
  <c r="BZ4" i="4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A year!$P$3:$W$4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AyearP3W41"/>
        </x15:connection>
      </ext>
    </extLst>
  </connection>
</connections>
</file>

<file path=xl/sharedStrings.xml><?xml version="1.0" encoding="utf-8"?>
<sst xmlns="http://schemas.openxmlformats.org/spreadsheetml/2006/main" count="153" uniqueCount="45">
  <si>
    <t>casual</t>
  </si>
  <si>
    <t>member</t>
  </si>
  <si>
    <t>Sunday</t>
  </si>
  <si>
    <t>Monday</t>
  </si>
  <si>
    <t>Tuesday</t>
  </si>
  <si>
    <t>Wednesday</t>
  </si>
  <si>
    <t>Thursday</t>
  </si>
  <si>
    <t>Friday</t>
  </si>
  <si>
    <t>Saturday</t>
  </si>
  <si>
    <t>docked_bike</t>
  </si>
  <si>
    <t>electric_bike</t>
  </si>
  <si>
    <t>classic_bike</t>
  </si>
  <si>
    <t>Total</t>
  </si>
  <si>
    <t>Casual</t>
  </si>
  <si>
    <t>Member</t>
  </si>
  <si>
    <t>August</t>
  </si>
  <si>
    <t>June</t>
  </si>
  <si>
    <t>July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</si>
  <si>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</si>
  <si>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</si>
  <si>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</si>
  <si>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</si>
  <si>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</si>
  <si>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</si>
  <si>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</si>
  <si>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</si>
  <si>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</si>
  <si>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 xml:space="preserve">member </t>
  </si>
  <si>
    <t>mean</t>
  </si>
  <si>
    <t>median</t>
  </si>
  <si>
    <t>max</t>
  </si>
  <si>
    <t xml:space="preserve">min </t>
  </si>
  <si>
    <t xml:space="preserve">docked_bike </t>
  </si>
  <si>
    <t xml:space="preserve">electric_bike </t>
  </si>
  <si>
    <t>Total trips</t>
  </si>
  <si>
    <t>total</t>
  </si>
  <si>
    <t>Cyclistic key findings</t>
  </si>
  <si>
    <t>Total trips (year)</t>
  </si>
  <si>
    <t>Casuals</t>
  </si>
  <si>
    <t>Members</t>
  </si>
  <si>
    <t>Avg trips (min)</t>
  </si>
  <si>
    <t>classic</t>
  </si>
  <si>
    <t>docked</t>
  </si>
  <si>
    <t>electric</t>
  </si>
  <si>
    <t xml:space="preserve">Avg ride time(min) by bike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</si>
</sst>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Bahnschrift SemiBold SemiConden"/>
      <family val="2"/>
    </font>
    <font>
      <sz val="11"/>
      <color theme="0"/>
      <name val="Bahnschrift SemiBold SemiConden"/>
      <family val="2"/>
    </font>
    <font>
      <sz val="12"/>
      <color theme="0"/>
      <name val="Bahnschrift SemiBold SemiConden"/>
      <family val="2"/>
    </font>
    <font>
      <sz val="24"/>
      <color theme="0"/>
      <name val="Bahnschrift SemiBold SemiConden"/>
      <family val="2"/>
    </font>
    <font>
      <b/>
      <sz val="16"/>
      <color theme="0"/>
      <name val="Bahnschrift SemiBold SemiConden"/>
      <family val="2"/>
    </font>
    <font>
      <sz val="12"/>
      <color theme="1"/>
      <name val="Bahnschrift SemiBold SemiConden"/>
      <family val="2"/>
    </font>
    <font>
      <sz val="11"/>
      <color theme="1"/>
      <name val="Bahnschrift SemiCondensed"/>
      <family val="2"/>
    </font>
    <font>
      <sz val="11"/>
      <color theme="0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64" fontId="1" fillId="0" borderId="0" xfId="0" applyNumberFormat="1" applyFont="1"/>
    <xf numFmtId="9" fontId="0" fillId="0" borderId="0" xfId="1" applyFont="1"/>
    <xf numFmtId="0" fontId="0" fillId="2" borderId="0" xfId="0" applyFill="1"/>
    <xf numFmtId="0" fontId="3" fillId="2" borderId="0" xfId="0" applyFont="1" applyFill="1" applyAlignment="1"/>
    <xf numFmtId="0" fontId="4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BD61AB"/>
      <color rgb="FFF3FF85"/>
      <color rgb="FF51BDDF"/>
      <color rgb="FFFFFF66"/>
      <color rgb="FFCC6600"/>
      <color rgb="FFD806B0"/>
      <color rgb="FFD35DA0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trips</a:t>
            </a:r>
            <a:r>
              <a:rPr lang="en-US" sz="1800" b="1" i="0" u="none" strike="noStrike" baseline="0">
                <a:effectLst/>
              </a:rPr>
              <a:t> over year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BB-4675-9918-16FBC71771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B-4675-9918-16FBC7177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raw_vizs!$C$2:$D$2</c:f>
              <c:strCache>
                <c:ptCount val="2"/>
                <c:pt idx="0">
                  <c:v>casual</c:v>
                </c:pt>
                <c:pt idx="1">
                  <c:v>member </c:v>
                </c:pt>
              </c:strCache>
            </c:strRef>
          </c:cat>
          <c:val>
            <c:numRef>
              <c:f>raw_vizs!$C$3:$D$3</c:f>
              <c:numCache>
                <c:formatCode>General</c:formatCode>
                <c:ptCount val="2"/>
                <c:pt idx="0">
                  <c:v>1427121</c:v>
                </c:pt>
                <c:pt idx="1">
                  <c:v>2052075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B-4675-9918-16FBC71771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5504448"/>
        <c:axId val="1013660176"/>
      </c:barChart>
      <c:catAx>
        <c:axId val="177550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60176"/>
        <c:crosses val="autoZero"/>
        <c:auto val="1"/>
        <c:lblAlgn val="ctr"/>
        <c:lblOffset val="100"/>
        <c:noMultiLvlLbl val="0"/>
      </c:catAx>
      <c:valAx>
        <c:axId val="101366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55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</a:t>
            </a:r>
            <a:r>
              <a:rPr lang="en-US" sz="1600" baseline="0"/>
              <a:t> trips over year</a:t>
            </a:r>
            <a:endParaRPr lang="en-US" sz="1600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raw_vizs!$CQ$3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D4-4BFA-852A-099104DC584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D4-4BFA-852A-099104DC584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D4-4BFA-852A-099104DC58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raw_vizs!$CR$2:$CT$2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raw_vizs!$CR$3:$CT$3</c:f>
              <c:numCache>
                <c:formatCode>General</c:formatCode>
                <c:ptCount val="3"/>
                <c:pt idx="0">
                  <c:v>319873</c:v>
                </c:pt>
                <c:pt idx="1">
                  <c:v>2558469</c:v>
                </c:pt>
                <c:pt idx="2">
                  <c:v>611406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0-436B-B51B-DB14FD5A46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39000">
          <a:srgbClr val="FFF4D0"/>
        </a:gs>
        <a:gs pos="2500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71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127000">
        <a:schemeClr val="bg1"/>
      </a:glow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Total trips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 over year </a:t>
            </a:r>
            <a:endParaRPr lang="en-US" sz="14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8904515324394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97614542906613"/>
          <c:y val="0.10851858181311273"/>
          <c:w val="0.80902385457093384"/>
          <c:h val="0.884074006459029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BF-478A-8CEB-3BD37B0A3C5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BF-478A-8CEB-3BD37B0A3C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raw_vizs!$C$2:$D$2</c:f>
              <c:strCache>
                <c:ptCount val="2"/>
                <c:pt idx="0">
                  <c:v>casual</c:v>
                </c:pt>
                <c:pt idx="1">
                  <c:v>member </c:v>
                </c:pt>
              </c:strCache>
            </c:strRef>
          </c:cat>
          <c:val>
            <c:numRef>
              <c:f>raw_vizs!$C$3:$D$3</c:f>
              <c:numCache>
                <c:formatCode>General</c:formatCode>
                <c:ptCount val="2"/>
                <c:pt idx="0">
                  <c:v>1427121</c:v>
                </c:pt>
                <c:pt idx="1">
                  <c:v>2052075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F-478A-8CEB-3BD37B0A3C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5504448"/>
        <c:axId val="1013660176"/>
      </c:barChart>
      <c:catAx>
        <c:axId val="177550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60176"/>
        <c:crosses val="autoZero"/>
        <c:auto val="1"/>
        <c:lblAlgn val="ctr"/>
        <c:lblOffset val="100"/>
        <c:noMultiLvlLbl val="0"/>
      </c:catAx>
      <c:valAx>
        <c:axId val="101366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55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90797702905119"/>
          <c:y val="2.3363968358069344E-2"/>
          <c:w val="0.56653311598728628"/>
          <c:h val="0.95430592943336046"/>
        </c:manualLayout>
      </c:layout>
      <c:doughnutChart>
        <c:varyColors val="1"/>
        <c:ser>
          <c:idx val="0"/>
          <c:order val="0"/>
          <c:tx>
            <c:strRef>
              <c:f>raw_vizs!$H$2</c:f>
              <c:strCache>
                <c:ptCount val="1"/>
                <c:pt idx="0">
                  <c:v>mean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4F-473A-B869-03E0CDC9E521}"/>
              </c:ext>
            </c:extLst>
          </c:dPt>
          <c:dPt>
            <c:idx val="1"/>
            <c:bubble3D val="0"/>
            <c:spPr>
              <a:solidFill>
                <a:srgbClr val="FF7C8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4F-473A-B869-03E0CDC9E521}"/>
              </c:ext>
            </c:extLst>
          </c:dPt>
          <c:dLbls>
            <c:dLbl>
              <c:idx val="0"/>
              <c:layout>
                <c:manualLayout>
                  <c:x val="3.5350627073500507E-2"/>
                  <c:y val="-8.93204088342808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C892D4-B5D3-430A-8A8E-19CD5B36B64B}" type="PERCENTAGE">
                      <a:rPr lang="en-US" sz="1000" baseline="0">
                        <a:solidFill>
                          <a:schemeClr val="bg1"/>
                        </a:solidFill>
                      </a:rPr>
                      <a:pPr>
                        <a:defRPr sz="1000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A4F-473A-B869-03E0CDC9E521}"/>
                </c:ext>
              </c:extLst>
            </c:dLbl>
            <c:dLbl>
              <c:idx val="1"/>
              <c:layout>
                <c:manualLayout>
                  <c:x val="-4.418828384187513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30C9CE-CA4C-4AEB-8594-DA0E968370DC}" type="PERCENTAGE">
                      <a:rPr lang="en-US" sz="1000" baseline="0">
                        <a:solidFill>
                          <a:schemeClr val="bg1"/>
                        </a:solidFill>
                      </a:rPr>
                      <a:pPr>
                        <a:defRPr sz="1000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4F-473A-B869-03E0CDC9E5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raw_vizs!$G$3:$G$4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raw_vizs!$H$3:$H$4</c:f>
              <c:numCache>
                <c:formatCode>General</c:formatCode>
                <c:ptCount val="2"/>
                <c:pt idx="0">
                  <c:v>44.9</c:v>
                </c:pt>
                <c:pt idx="1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4F-473A-B869-03E0CDC9E5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1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63926007240617"/>
          <c:y val="0.89517570156668236"/>
          <c:w val="0.43433116509195163"/>
          <c:h val="0.10482429843331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Average ride time by bike types</a:t>
            </a:r>
          </a:p>
        </c:rich>
      </c:tx>
      <c:layout>
        <c:manualLayout>
          <c:xMode val="edge"/>
          <c:yMode val="edge"/>
          <c:x val="0.199659769778170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3138684318992"/>
          <c:y val="6.9105140329261253E-2"/>
          <c:w val="0.83342965223393617"/>
          <c:h val="0.80805073535609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raw_vizs!$CC$2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21A-442C-8BDE-D362AEE5B71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21A-442C-8BDE-D362AEE5B71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21A-442C-8BDE-D362AEE5B7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raw_vizs!$CD$1:$CF$1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raw_vizs!$CD$2:$CF$2</c:f>
              <c:numCache>
                <c:formatCode>General</c:formatCode>
                <c:ptCount val="3"/>
                <c:pt idx="0">
                  <c:v>30.7</c:v>
                </c:pt>
                <c:pt idx="1">
                  <c:v>51</c:v>
                </c:pt>
                <c:pt idx="2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A-442C-8BDE-D362AEE5B71D}"/>
            </c:ext>
          </c:extLst>
        </c:ser>
        <c:ser>
          <c:idx val="1"/>
          <c:order val="1"/>
          <c:tx>
            <c:strRef>
              <c:f>raw_vizs!$CC$3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21A-442C-8BDE-D362AEE5B71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21A-442C-8BDE-D362AEE5B7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raw_vizs!$CD$1:$CF$1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raw_vizs!$CD$3:$CF$3</c:f>
              <c:numCache>
                <c:formatCode>General</c:formatCode>
                <c:ptCount val="3"/>
                <c:pt idx="0">
                  <c:v>14.4</c:v>
                </c:pt>
                <c:pt idx="1">
                  <c:v>17.100000000000001</c:v>
                </c:pt>
                <c:pt idx="2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A-442C-8BDE-D362AEE5B7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0689376"/>
        <c:axId val="1870679392"/>
      </c:barChart>
      <c:catAx>
        <c:axId val="18706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79392"/>
        <c:crosses val="autoZero"/>
        <c:auto val="1"/>
        <c:lblAlgn val="ctr"/>
        <c:lblOffset val="100"/>
        <c:noMultiLvlLbl val="0"/>
      </c:catAx>
      <c:valAx>
        <c:axId val="18706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minutes</a:t>
                </a:r>
              </a:p>
            </c:rich>
          </c:tx>
          <c:layout>
            <c:manualLayout>
              <c:xMode val="edge"/>
              <c:yMode val="edge"/>
              <c:x val="3.3126045954978622E-3"/>
              <c:y val="0.4177106941893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93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90990537860944"/>
          <c:y val="0.93684675544482332"/>
          <c:w val="0.34871580316927464"/>
          <c:h val="5.9620219253430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Total trips over year</a:t>
            </a:r>
          </a:p>
        </c:rich>
      </c:tx>
      <c:layout>
        <c:manualLayout>
          <c:xMode val="edge"/>
          <c:yMode val="edge"/>
          <c:x val="0.382532538213778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22084567261864E-2"/>
          <c:y val="6.2220660866921101E-2"/>
          <c:w val="0.88879271960211592"/>
          <c:h val="0.73401324953438818"/>
        </c:manualLayout>
      </c:layout>
      <c:lineChart>
        <c:grouping val="standard"/>
        <c:varyColors val="0"/>
        <c:ser>
          <c:idx val="0"/>
          <c:order val="0"/>
          <c:tx>
            <c:strRef>
              <c:f>raw_vizs!$AW$2</c:f>
              <c:strCache>
                <c:ptCount val="1"/>
                <c:pt idx="0">
                  <c:v>Casual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raw_vizs!$AX$1:$BI$1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raw_vizs!$AX$2:$BI$2</c:f>
              <c:numCache>
                <c:formatCode>General</c:formatCode>
                <c:ptCount val="12"/>
                <c:pt idx="0">
                  <c:v>18117</c:v>
                </c:pt>
                <c:pt idx="1">
                  <c:v>10131</c:v>
                </c:pt>
                <c:pt idx="2">
                  <c:v>84032</c:v>
                </c:pt>
                <c:pt idx="3">
                  <c:v>23610</c:v>
                </c:pt>
                <c:pt idx="4">
                  <c:v>86844</c:v>
                </c:pt>
                <c:pt idx="5">
                  <c:v>154551</c:v>
                </c:pt>
                <c:pt idx="6">
                  <c:v>268688</c:v>
                </c:pt>
                <c:pt idx="7">
                  <c:v>288639</c:v>
                </c:pt>
                <c:pt idx="8">
                  <c:v>230072</c:v>
                </c:pt>
                <c:pt idx="9">
                  <c:v>144529</c:v>
                </c:pt>
                <c:pt idx="10">
                  <c:v>87911</c:v>
                </c:pt>
                <c:pt idx="11">
                  <c:v>29997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D4-4C6B-B63B-AF4452C965B6}"/>
            </c:ext>
          </c:extLst>
        </c:ser>
        <c:ser>
          <c:idx val="1"/>
          <c:order val="1"/>
          <c:tx>
            <c:strRef>
              <c:f>raw_vizs!$AW$3</c:f>
              <c:strCache>
                <c:ptCount val="1"/>
                <c:pt idx="0">
                  <c:v>Member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raw_vizs!$AX$1:$BI$1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raw_vizs!$AX$3:$BI$3</c:f>
              <c:numCache>
                <c:formatCode>General</c:formatCode>
                <c:ptCount val="12"/>
                <c:pt idx="0">
                  <c:v>78715</c:v>
                </c:pt>
                <c:pt idx="1">
                  <c:v>39491</c:v>
                </c:pt>
                <c:pt idx="2">
                  <c:v>144462</c:v>
                </c:pt>
                <c:pt idx="3">
                  <c:v>61115</c:v>
                </c:pt>
                <c:pt idx="4">
                  <c:v>113258</c:v>
                </c:pt>
                <c:pt idx="5">
                  <c:v>187985</c:v>
                </c:pt>
                <c:pt idx="6">
                  <c:v>281047</c:v>
                </c:pt>
                <c:pt idx="7">
                  <c:v>330953</c:v>
                </c:pt>
                <c:pt idx="8">
                  <c:v>300754</c:v>
                </c:pt>
                <c:pt idx="9">
                  <c:v>242213</c:v>
                </c:pt>
                <c:pt idx="10">
                  <c:v>170940</c:v>
                </c:pt>
                <c:pt idx="11">
                  <c:v>101142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D4-4C6B-B63B-AF4452C9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525776"/>
        <c:axId val="1927526192"/>
      </c:lineChart>
      <c:catAx>
        <c:axId val="19275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6192"/>
        <c:crosses val="autoZero"/>
        <c:auto val="1"/>
        <c:lblAlgn val="ctr"/>
        <c:lblOffset val="100"/>
        <c:noMultiLvlLbl val="0"/>
      </c:catAx>
      <c:valAx>
        <c:axId val="19275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5776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84551451356695"/>
          <c:y val="0.9401037649157874"/>
          <c:w val="0.26630880205725699"/>
          <c:h val="5.9896235084212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Avg ride length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raw_vizs!$H$2</c:f>
              <c:strCache>
                <c:ptCount val="1"/>
                <c:pt idx="0">
                  <c:v>mean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E4D-49F9-A32C-4FAED53DFEFB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E4D-49F9-A32C-4FAED53DF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raw_vizs!$G$3:$G$4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raw_vizs!$H$3:$H$4</c:f>
              <c:numCache>
                <c:formatCode>General</c:formatCode>
                <c:ptCount val="2"/>
                <c:pt idx="0">
                  <c:v>44.9</c:v>
                </c:pt>
                <c:pt idx="1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D-49F9-A32C-4FAED53DFE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Avg</a:t>
            </a:r>
            <a:r>
              <a:rPr lang="en-US" sz="1600" b="1" baseline="0"/>
              <a:t> trips in mins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1-4FFB-8586-8BA394F89E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1-4FFB-8586-8BA394F89E1A}"/>
              </c:ext>
            </c:extLst>
          </c:dPt>
          <c:cat>
            <c:strRef>
              <c:f>raw_vizs!$G$3:$G$4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raw_vizs!$H$3:$H$4</c:f>
              <c:numCache>
                <c:formatCode>General</c:formatCode>
                <c:ptCount val="2"/>
                <c:pt idx="0">
                  <c:v>44.9</c:v>
                </c:pt>
                <c:pt idx="1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4-47CC-9418-53C50D1F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258240"/>
        <c:axId val="1857257408"/>
      </c:barChart>
      <c:catAx>
        <c:axId val="18572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57408"/>
        <c:crosses val="autoZero"/>
        <c:auto val="1"/>
        <c:lblAlgn val="ctr"/>
        <c:lblOffset val="100"/>
        <c:noMultiLvlLbl val="0"/>
      </c:catAx>
      <c:valAx>
        <c:axId val="1857257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582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time of each day</a:t>
            </a:r>
          </a:p>
        </c:rich>
      </c:tx>
      <c:layout>
        <c:manualLayout>
          <c:xMode val="edge"/>
          <c:yMode val="edge"/>
          <c:x val="0.29251851639674281"/>
          <c:y val="2.54574319665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13255838276389E-2"/>
          <c:y val="0.11155425219941349"/>
          <c:w val="0.9089562571282005"/>
          <c:h val="0.7082956565913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raw_vizs!$AA$2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raw_vizs!$AB$1:$AH$1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raw_vizs!$AB$2:$AH$2</c:f>
              <c:numCache>
                <c:formatCode>General</c:formatCode>
                <c:ptCount val="7"/>
                <c:pt idx="0">
                  <c:v>45</c:v>
                </c:pt>
                <c:pt idx="1">
                  <c:v>40.5</c:v>
                </c:pt>
                <c:pt idx="2">
                  <c:v>40.299999999999997</c:v>
                </c:pt>
                <c:pt idx="3">
                  <c:v>43</c:v>
                </c:pt>
                <c:pt idx="4">
                  <c:v>42.8</c:v>
                </c:pt>
                <c:pt idx="5">
                  <c:v>48</c:v>
                </c:pt>
                <c:pt idx="6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4F01-BBF6-3DCDC7A551A2}"/>
            </c:ext>
          </c:extLst>
        </c:ser>
        <c:ser>
          <c:idx val="1"/>
          <c:order val="1"/>
          <c:tx>
            <c:strRef>
              <c:f>raw_vizs!$AA$3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raw_vizs!$AB$1:$AH$1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raw_vizs!$AB$3:$AH$3</c:f>
              <c:numCache>
                <c:formatCode>General</c:formatCode>
                <c:ptCount val="7"/>
                <c:pt idx="0">
                  <c:v>15.3</c:v>
                </c:pt>
                <c:pt idx="1">
                  <c:v>15.1</c:v>
                </c:pt>
                <c:pt idx="2">
                  <c:v>15.3</c:v>
                </c:pt>
                <c:pt idx="3">
                  <c:v>15.2</c:v>
                </c:pt>
                <c:pt idx="4">
                  <c:v>15.8</c:v>
                </c:pt>
                <c:pt idx="5">
                  <c:v>17.2</c:v>
                </c:pt>
                <c:pt idx="6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7-4F01-BBF6-3DCDC7A551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5039504"/>
        <c:axId val="1855037424"/>
      </c:barChart>
      <c:catAx>
        <c:axId val="185503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37424"/>
        <c:crosses val="autoZero"/>
        <c:auto val="1"/>
        <c:lblAlgn val="ctr"/>
        <c:lblOffset val="100"/>
        <c:noMultiLvlLbl val="0"/>
      </c:catAx>
      <c:valAx>
        <c:axId val="18550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395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trips by each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raw_vizs!$AL$2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raw_vizs!$AM$1:$AS$1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raw_vizs!$AM$2:$AS$2</c:f>
              <c:numCache>
                <c:formatCode>General</c:formatCode>
                <c:ptCount val="7"/>
                <c:pt idx="0">
                  <c:v>151169</c:v>
                </c:pt>
                <c:pt idx="1">
                  <c:v>145267</c:v>
                </c:pt>
                <c:pt idx="2">
                  <c:v>158402</c:v>
                </c:pt>
                <c:pt idx="3">
                  <c:v>166402</c:v>
                </c:pt>
                <c:pt idx="4">
                  <c:v>208551</c:v>
                </c:pt>
                <c:pt idx="5">
                  <c:v>335059</c:v>
                </c:pt>
                <c:pt idx="6">
                  <c:v>262271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E-4AB0-9C02-FC601F1C62EA}"/>
            </c:ext>
          </c:extLst>
        </c:ser>
        <c:ser>
          <c:idx val="1"/>
          <c:order val="1"/>
          <c:tx>
            <c:strRef>
              <c:f>raw_vizs!$AL$3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raw_vizs!$AM$1:$AS$1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raw_vizs!$AM$3:$AS$3</c:f>
              <c:numCache>
                <c:formatCode>General</c:formatCode>
                <c:ptCount val="7"/>
                <c:pt idx="0">
                  <c:v>267336</c:v>
                </c:pt>
                <c:pt idx="1">
                  <c:v>284372</c:v>
                </c:pt>
                <c:pt idx="2">
                  <c:v>305097</c:v>
                </c:pt>
                <c:pt idx="3">
                  <c:v>300453</c:v>
                </c:pt>
                <c:pt idx="4">
                  <c:v>306398</c:v>
                </c:pt>
                <c:pt idx="5">
                  <c:v>323120</c:v>
                </c:pt>
                <c:pt idx="6">
                  <c:v>265299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E-4AB0-9C02-FC601F1C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45376"/>
        <c:axId val="1266646208"/>
      </c:areaChart>
      <c:catAx>
        <c:axId val="12666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6208"/>
        <c:crosses val="autoZero"/>
        <c:auto val="1"/>
        <c:lblAlgn val="ctr"/>
        <c:lblOffset val="100"/>
        <c:noMultiLvlLbl val="0"/>
      </c:catAx>
      <c:valAx>
        <c:axId val="1266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5376"/>
        <c:crosses val="autoZero"/>
        <c:crossBetween val="midCat"/>
        <c:majorUnit val="100000"/>
        <c:minorUnit val="5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15067523825294"/>
          <c:y val="0.29295715778474402"/>
          <c:w val="0.18610770285236353"/>
          <c:h val="5.36996329470202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trips </a:t>
            </a:r>
            <a:r>
              <a:rPr lang="en-US" sz="1800" b="1" i="0" u="none" strike="noStrike" baseline="0">
                <a:effectLst/>
              </a:rPr>
              <a:t>over year </a:t>
            </a:r>
            <a:r>
              <a:rPr lang="en-US" sz="18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D-4D64-BFA4-41E4536C3E3F}"/>
              </c:ext>
            </c:extLst>
          </c:dPt>
          <c:dPt>
            <c:idx val="1"/>
            <c:bubble3D val="0"/>
            <c:explosion val="9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D-4D64-BFA4-41E4536C3E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raw_vizs!$C$2:$D$2</c:f>
              <c:strCache>
                <c:ptCount val="2"/>
                <c:pt idx="0">
                  <c:v>casual</c:v>
                </c:pt>
                <c:pt idx="1">
                  <c:v>member </c:v>
                </c:pt>
              </c:strCache>
            </c:strRef>
          </c:cat>
          <c:val>
            <c:numRef>
              <c:f>raw_vizs!$C$3:$D$3</c:f>
              <c:numCache>
                <c:formatCode>General</c:formatCode>
                <c:ptCount val="2"/>
                <c:pt idx="0">
                  <c:v>1427121</c:v>
                </c:pt>
                <c:pt idx="1">
                  <c:v>2052075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9-43AD-B500-DACB9986F2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raw_vizs!$AW$2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raw_vizs!$AX$1:$BI$1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raw_vizs!$AX$2:$BI$2</c:f>
              <c:numCache>
                <c:formatCode>General</c:formatCode>
                <c:ptCount val="12"/>
                <c:pt idx="0">
                  <c:v>18117</c:v>
                </c:pt>
                <c:pt idx="1">
                  <c:v>10131</c:v>
                </c:pt>
                <c:pt idx="2">
                  <c:v>84032</c:v>
                </c:pt>
                <c:pt idx="3">
                  <c:v>23610</c:v>
                </c:pt>
                <c:pt idx="4">
                  <c:v>86844</c:v>
                </c:pt>
                <c:pt idx="5">
                  <c:v>154551</c:v>
                </c:pt>
                <c:pt idx="6">
                  <c:v>268688</c:v>
                </c:pt>
                <c:pt idx="7">
                  <c:v>288639</c:v>
                </c:pt>
                <c:pt idx="8">
                  <c:v>230072</c:v>
                </c:pt>
                <c:pt idx="9">
                  <c:v>144529</c:v>
                </c:pt>
                <c:pt idx="10">
                  <c:v>87911</c:v>
                </c:pt>
                <c:pt idx="11">
                  <c:v>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2-4623-954C-5787F7AF4ACF}"/>
            </c:ext>
          </c:extLst>
        </c:ser>
        <c:ser>
          <c:idx val="1"/>
          <c:order val="1"/>
          <c:tx>
            <c:strRef>
              <c:f>raw_vizs!$AW$3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raw_vizs!$AX$1:$BI$1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raw_vizs!$AX$3:$BI$3</c:f>
              <c:numCache>
                <c:formatCode>General</c:formatCode>
                <c:ptCount val="12"/>
                <c:pt idx="0">
                  <c:v>78715</c:v>
                </c:pt>
                <c:pt idx="1">
                  <c:v>39491</c:v>
                </c:pt>
                <c:pt idx="2">
                  <c:v>144462</c:v>
                </c:pt>
                <c:pt idx="3">
                  <c:v>61115</c:v>
                </c:pt>
                <c:pt idx="4">
                  <c:v>113258</c:v>
                </c:pt>
                <c:pt idx="5">
                  <c:v>187985</c:v>
                </c:pt>
                <c:pt idx="6">
                  <c:v>281047</c:v>
                </c:pt>
                <c:pt idx="7">
                  <c:v>330953</c:v>
                </c:pt>
                <c:pt idx="8">
                  <c:v>300754</c:v>
                </c:pt>
                <c:pt idx="9">
                  <c:v>242213</c:v>
                </c:pt>
                <c:pt idx="10">
                  <c:v>170940</c:v>
                </c:pt>
                <c:pt idx="11">
                  <c:v>101142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2-4623-954C-5787F7AF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25776"/>
        <c:axId val="1927526192"/>
      </c:lineChart>
      <c:catAx>
        <c:axId val="19275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ride is August</a:t>
                </a:r>
              </a:p>
            </c:rich>
          </c:tx>
          <c:layout>
            <c:manualLayout>
              <c:xMode val="edge"/>
              <c:yMode val="edge"/>
              <c:x val="0.62648088741993679"/>
              <c:y val="9.09568122166547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6192"/>
        <c:crosses val="autoZero"/>
        <c:auto val="1"/>
        <c:lblAlgn val="ctr"/>
        <c:lblOffset val="100"/>
        <c:noMultiLvlLbl val="0"/>
      </c:catAx>
      <c:valAx>
        <c:axId val="19275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57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Average</a:t>
            </a:r>
            <a:r>
              <a:rPr lang="en-US" sz="1600" b="1" baseline="0"/>
              <a:t> ride time by bike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raw_vizs!$CC$2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raw_vizs!$CD$1:$CF$1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raw_vizs!$CD$2:$CF$2</c:f>
              <c:numCache>
                <c:formatCode>General</c:formatCode>
                <c:ptCount val="3"/>
                <c:pt idx="0">
                  <c:v>30.7</c:v>
                </c:pt>
                <c:pt idx="1">
                  <c:v>51</c:v>
                </c:pt>
                <c:pt idx="2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6-417A-9235-0738288F9C8B}"/>
            </c:ext>
          </c:extLst>
        </c:ser>
        <c:ser>
          <c:idx val="1"/>
          <c:order val="1"/>
          <c:tx>
            <c:strRef>
              <c:f>raw_vizs!$CC$3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raw_vizs!$CD$1:$CF$1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raw_vizs!$CD$3:$CF$3</c:f>
              <c:numCache>
                <c:formatCode>General</c:formatCode>
                <c:ptCount val="3"/>
                <c:pt idx="0">
                  <c:v>14.4</c:v>
                </c:pt>
                <c:pt idx="1">
                  <c:v>17.100000000000001</c:v>
                </c:pt>
                <c:pt idx="2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6-417A-9235-0738288F9C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870689376"/>
        <c:axId val="1870679392"/>
      </c:barChart>
      <c:catAx>
        <c:axId val="18706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79392"/>
        <c:crosses val="autoZero"/>
        <c:auto val="1"/>
        <c:lblAlgn val="ctr"/>
        <c:lblOffset val="100"/>
        <c:noMultiLvlLbl val="0"/>
      </c:catAx>
      <c:valAx>
        <c:axId val="18706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93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trips by bike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raw_vizs!$CJ$2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F3FF8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raw_vizs!$CK$1:$CM$1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raw_vizs!$CK$2:$CM$2</c:f>
              <c:numCache>
                <c:formatCode>General</c:formatCode>
                <c:ptCount val="3"/>
                <c:pt idx="0">
                  <c:v>70800</c:v>
                </c:pt>
                <c:pt idx="1">
                  <c:v>1113408</c:v>
                </c:pt>
                <c:pt idx="2">
                  <c:v>242913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2B4-819F-2AC1071EE264}"/>
            </c:ext>
          </c:extLst>
        </c:ser>
        <c:ser>
          <c:idx val="1"/>
          <c:order val="1"/>
          <c:tx>
            <c:strRef>
              <c:f>raw_vizs!$CJ$3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BD61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raw_vizs!$CK$1:$CM$1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raw_vizs!$CK$3:$CM$3</c:f>
              <c:numCache>
                <c:formatCode>General</c:formatCode>
                <c:ptCount val="3"/>
                <c:pt idx="0">
                  <c:v>249071</c:v>
                </c:pt>
                <c:pt idx="1">
                  <c:v>1434720</c:v>
                </c:pt>
                <c:pt idx="2">
                  <c:v>368284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2B4-819F-2AC1071E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77102304"/>
        <c:axId val="1777099392"/>
      </c:barChart>
      <c:catAx>
        <c:axId val="177710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99392"/>
        <c:crosses val="autoZero"/>
        <c:auto val="1"/>
        <c:lblAlgn val="ctr"/>
        <c:lblOffset val="100"/>
        <c:noMultiLvlLbl val="0"/>
      </c:catAx>
      <c:valAx>
        <c:axId val="1777099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71023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  <cx:data id="1">
      <cx:strDim type="cat">
        <cx:f dir="row">_xlchart.v1.2</cx:f>
      </cx:strDim>
      <cx:numDim type="size">
        <cx:f dir="row">_xlchart.v1.4</cx:f>
      </cx:numDim>
    </cx:data>
  </cx:chartData>
  <cx:chart>
    <cx:title pos="t" align="ctr" overlay="0">
      <cx:tx>
        <cx:txData>
          <cx:v>Average ride time of each month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Average ride time of each month</a:t>
          </a:r>
        </a:p>
      </cx:txPr>
    </cx:title>
    <cx:plotArea>
      <cx:plotAreaRegion>
        <cx:plotSurface>
          <cx:spPr>
            <a:gradFill>
              <a:gsLst>
                <a:gs pos="3900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</cx:plotSurface>
        <cx:series layoutId="sunburst" uniqueId="{773452FF-E9E6-4E9A-8BC4-A5ECF06ACDC1}" formatIdx="0">
          <cx:tx>
            <cx:txData>
              <cx:f>_xlchart.v1.0</cx:f>
              <cx:v>Casual</cx:v>
            </cx:txData>
          </cx:tx>
          <cx:dataLabels pos="ctr">
            <cx:visibility seriesName="0" categoryName="1" value="0"/>
            <cx:separator>, </cx:separator>
          </cx:dataLabels>
          <cx:dataId val="0"/>
        </cx:series>
        <cx:series layoutId="sunburst" hidden="1" uniqueId="{FBF3BFAE-A7F4-41A8-9EEF-8AAB8850D4F5}" formatIdx="1">
          <cx:tx>
            <cx:txData>
              <cx:f>_xlchart.v1.1</cx:f>
              <cx:v>Member</cx:v>
            </cx:txData>
          </cx:tx>
          <cx:dataLabels pos="ctr">
            <cx:visibility seriesName="0" categoryName="1" value="0"/>
            <cx:separator>, </cx:separator>
          </cx:dataLabels>
          <cx:dataId val="1"/>
        </cx:series>
      </cx:plotAreaRegion>
    </cx:plotArea>
    <cx:legend pos="b" align="ctr" overlay="0"/>
  </cx:chart>
  <cx:spPr>
    <a:gradFill>
      <a:gsLst>
        <a:gs pos="3900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>
            <a:lumMod val="50000"/>
          </a:schemeClr>
        </a:solidFill>
      </a:ln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jfif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7124</xdr:rowOff>
    </xdr:from>
    <xdr:to>
      <xdr:col>3</xdr:col>
      <xdr:colOff>1479176</xdr:colOff>
      <xdr:row>15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8164</xdr:colOff>
      <xdr:row>17</xdr:row>
      <xdr:rowOff>4081</xdr:rowOff>
    </xdr:from>
    <xdr:to>
      <xdr:col>8</xdr:col>
      <xdr:colOff>11206</xdr:colOff>
      <xdr:row>31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16008</xdr:colOff>
      <xdr:row>5</xdr:row>
      <xdr:rowOff>13607</xdr:rowOff>
    </xdr:from>
    <xdr:to>
      <xdr:col>8</xdr:col>
      <xdr:colOff>22412</xdr:colOff>
      <xdr:row>15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190499</xdr:rowOff>
    </xdr:from>
    <xdr:to>
      <xdr:col>34</xdr:col>
      <xdr:colOff>600075</xdr:colOff>
      <xdr:row>24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9525</xdr:colOff>
      <xdr:row>3</xdr:row>
      <xdr:rowOff>190498</xdr:rowOff>
    </xdr:from>
    <xdr:to>
      <xdr:col>45</xdr:col>
      <xdr:colOff>600075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593910</xdr:colOff>
      <xdr:row>17</xdr:row>
      <xdr:rowOff>16648</xdr:rowOff>
    </xdr:from>
    <xdr:to>
      <xdr:col>3</xdr:col>
      <xdr:colOff>1479175</xdr:colOff>
      <xdr:row>30</xdr:row>
      <xdr:rowOff>179294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9525</xdr:colOff>
      <xdr:row>4</xdr:row>
      <xdr:rowOff>9525</xdr:rowOff>
    </xdr:from>
    <xdr:to>
      <xdr:col>62</xdr:col>
      <xdr:colOff>9525</xdr:colOff>
      <xdr:row>24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609599</xdr:colOff>
      <xdr:row>4</xdr:row>
      <xdr:rowOff>9524</xdr:rowOff>
    </xdr:from>
    <xdr:to>
      <xdr:col>77</xdr:col>
      <xdr:colOff>609599</xdr:colOff>
      <xdr:row>24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29449" y="771524"/>
              <a:ext cx="9725025" cy="3990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600074</xdr:colOff>
      <xdr:row>4</xdr:row>
      <xdr:rowOff>0</xdr:rowOff>
    </xdr:from>
    <xdr:to>
      <xdr:col>85</xdr:col>
      <xdr:colOff>9525</xdr:colOff>
      <xdr:row>24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86</xdr:col>
      <xdr:colOff>13607</xdr:colOff>
      <xdr:row>4</xdr:row>
      <xdr:rowOff>9523</xdr:rowOff>
    </xdr:from>
    <xdr:to>
      <xdr:col>92</xdr:col>
      <xdr:colOff>13607</xdr:colOff>
      <xdr:row>24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93</xdr:col>
      <xdr:colOff>9525</xdr:colOff>
      <xdr:row>3</xdr:row>
      <xdr:rowOff>190499</xdr:rowOff>
    </xdr:from>
    <xdr:to>
      <xdr:col>99</xdr:col>
      <xdr:colOff>28575</xdr:colOff>
      <xdr:row>24</xdr:row>
      <xdr:rowOff>176893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159854</xdr:colOff>
      <xdr:row>0</xdr:row>
      <xdr:rowOff>151571</xdr:rowOff>
    </xdr:from>
    <xdr:to>
      <xdr:col>1</xdr:col>
      <xdr:colOff>596348</xdr:colOff>
      <xdr:row>4</xdr:row>
      <xdr:rowOff>33131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748115-C524-4F80-7060-DAA7A2A38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54" y="151571"/>
          <a:ext cx="1049407" cy="676690"/>
        </a:xfrm>
        <a:prstGeom prst="rect">
          <a:avLst/>
        </a:prstGeom>
      </xdr:spPr>
    </xdr:pic>
    <xdr:clientData/>
  </xdr:twoCellAnchor>
  <xdr:twoCellAnchor>
    <xdr:from>
      <xdr:col>5</xdr:col>
      <xdr:colOff>16566</xdr:colOff>
      <xdr:row>1</xdr:row>
      <xdr:rowOff>0</xdr:rowOff>
    </xdr:from>
    <xdr:to>
      <xdr:col>11</xdr:col>
      <xdr:colOff>604630</xdr:colOff>
      <xdr:row>1</xdr:row>
      <xdr:rowOff>8283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820D08D-726D-EFE6-D843-05038897C7DB}"/>
            </a:ext>
          </a:extLst>
        </xdr:cNvPr>
        <xdr:cNvCxnSpPr/>
      </xdr:nvCxnSpPr>
      <xdr:spPr>
        <a:xfrm flipV="1">
          <a:off x="3081131" y="231913"/>
          <a:ext cx="4323521" cy="8283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16566</xdr:colOff>
      <xdr:row>0</xdr:row>
      <xdr:rowOff>215348</xdr:rowOff>
    </xdr:from>
    <xdr:to>
      <xdr:col>20</xdr:col>
      <xdr:colOff>8283</xdr:colOff>
      <xdr:row>1</xdr:row>
      <xdr:rowOff>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71569C1-A51B-F638-9A0E-B4DED0D5FD7F}"/>
            </a:ext>
          </a:extLst>
        </xdr:cNvPr>
        <xdr:cNvCxnSpPr/>
      </xdr:nvCxnSpPr>
      <xdr:spPr>
        <a:xfrm flipV="1">
          <a:off x="8042414" y="215348"/>
          <a:ext cx="4282108" cy="16566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190502</xdr:colOff>
      <xdr:row>5</xdr:row>
      <xdr:rowOff>165653</xdr:rowOff>
    </xdr:from>
    <xdr:to>
      <xdr:col>4</xdr:col>
      <xdr:colOff>604632</xdr:colOff>
      <xdr:row>14</xdr:row>
      <xdr:rowOff>165652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7700B2-48AD-4957-9954-B3394B17F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198782</xdr:colOff>
      <xdr:row>15</xdr:row>
      <xdr:rowOff>115956</xdr:rowOff>
    </xdr:from>
    <xdr:to>
      <xdr:col>5</xdr:col>
      <xdr:colOff>8282</xdr:colOff>
      <xdr:row>24</xdr:row>
      <xdr:rowOff>107673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F0C7725-0E55-4C2B-A612-0FF160E4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24848</xdr:colOff>
      <xdr:row>5</xdr:row>
      <xdr:rowOff>149085</xdr:rowOff>
    </xdr:from>
    <xdr:to>
      <xdr:col>20</xdr:col>
      <xdr:colOff>149088</xdr:colOff>
      <xdr:row>24</xdr:row>
      <xdr:rowOff>124238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F5518F-1298-4B2A-923F-26F508D9A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198783</xdr:colOff>
      <xdr:row>5</xdr:row>
      <xdr:rowOff>165651</xdr:rowOff>
    </xdr:from>
    <xdr:to>
      <xdr:col>14</xdr:col>
      <xdr:colOff>428747</xdr:colOff>
      <xdr:row>24</xdr:row>
      <xdr:rowOff>124239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E4F0349-9450-4375-A7CC-7B8F8133A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0.31124</cdr:x>
      <cdr:y>0.29126</cdr:y>
    </cdr:from>
    <cdr:to>
      <cdr:x>0.65418</cdr:x>
      <cdr:y>0.70874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F32A8A-A15F-46C6-7446-E621FF606C39}"/>
            </a:ext>
          </a:extLst>
        </cdr:cNvPr>
        <cdr:cNvSpPr txBox="1"/>
      </cdr:nvSpPr>
      <cdr:spPr>
        <a:xfrm xmlns:a="http://schemas.openxmlformats.org/drawingml/2006/main">
          <a:off x="894522" y="496957"/>
          <a:ext cx="985630" cy="712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tx1"/>
              </a:solidFill>
            </a:rPr>
            <a:t>Avg ride length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%20ye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ye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selection activeCell="L3" sqref="L3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14" bestFit="1" customWidth="1"/>
    <col min="4" max="4" width="12.140625" bestFit="1" customWidth="1"/>
    <col min="5" max="5" width="9.85546875" bestFit="1" customWidth="1"/>
    <col min="6" max="6" width="10.28515625" bestFit="1" customWidth="1"/>
    <col min="7" max="7" width="10.85546875" bestFit="1" customWidth="1"/>
    <col min="8" max="8" width="12.85546875" bestFit="1" customWidth="1"/>
    <col min="9" max="9" width="13" bestFit="1" customWidth="1"/>
    <col min="10" max="10" width="13.42578125" bestFit="1" customWidth="1"/>
    <col min="11" max="11" width="8.7109375" bestFit="1" customWidth="1"/>
    <col min="12" max="12" width="11.28515625" bestFit="1" customWidth="1"/>
    <col min="13" max="13" width="11" bestFit="1" customWidth="1"/>
  </cols>
  <sheetData>
    <row r="1" spans="1:13" x14ac:dyDescent="0.25">
      <c r="A1" s="18" t="s">
        <v>11</v>
      </c>
      <c r="B1" s="18" t="s">
        <v>32</v>
      </c>
      <c r="C1" s="18" t="s">
        <v>33</v>
      </c>
      <c r="D1" s="16"/>
      <c r="E1" s="18" t="s">
        <v>0</v>
      </c>
      <c r="F1" s="18">
        <v>1427121</v>
      </c>
      <c r="G1" s="19" t="s">
        <v>34</v>
      </c>
      <c r="H1" s="16"/>
      <c r="I1" s="16"/>
      <c r="J1" s="16"/>
      <c r="K1" s="16"/>
      <c r="L1" s="16"/>
      <c r="M1" s="16"/>
    </row>
    <row r="2" spans="1:13" x14ac:dyDescent="0.25">
      <c r="A2" s="16">
        <v>319871</v>
      </c>
      <c r="B2" s="16">
        <v>2548128</v>
      </c>
      <c r="C2" s="16">
        <v>611197</v>
      </c>
      <c r="D2" s="16"/>
      <c r="E2" s="16" t="s">
        <v>1</v>
      </c>
      <c r="F2" s="16">
        <v>2052075</v>
      </c>
      <c r="G2" s="17"/>
      <c r="H2" s="16"/>
      <c r="I2" s="16"/>
      <c r="J2" s="16"/>
      <c r="K2" s="16"/>
      <c r="L2" s="16"/>
      <c r="M2" s="16"/>
    </row>
    <row r="3" spans="1:13" x14ac:dyDescent="0.25">
      <c r="A3" s="16"/>
      <c r="B3" s="16"/>
      <c r="C3" s="16"/>
      <c r="D3" s="16"/>
      <c r="E3" s="16"/>
      <c r="F3" s="16"/>
      <c r="G3" s="18"/>
      <c r="H3" s="18" t="s">
        <v>11</v>
      </c>
      <c r="I3" s="18" t="s">
        <v>9</v>
      </c>
      <c r="J3" s="18" t="s">
        <v>10</v>
      </c>
      <c r="K3" s="16"/>
      <c r="L3" s="16"/>
      <c r="M3" s="16"/>
    </row>
    <row r="4" spans="1:13" x14ac:dyDescent="0.25">
      <c r="A4" s="18" t="s">
        <v>12</v>
      </c>
      <c r="B4" s="18" t="s">
        <v>28</v>
      </c>
      <c r="C4" s="18" t="s">
        <v>29</v>
      </c>
      <c r="D4" s="18" t="s">
        <v>30</v>
      </c>
      <c r="E4" s="18" t="s">
        <v>31</v>
      </c>
      <c r="F4" s="16"/>
      <c r="G4" s="16" t="s">
        <v>0</v>
      </c>
      <c r="H4" s="16">
        <v>70800</v>
      </c>
      <c r="I4" s="16">
        <v>1113408</v>
      </c>
      <c r="J4" s="16">
        <v>242913</v>
      </c>
      <c r="K4" s="16"/>
      <c r="L4" s="16"/>
      <c r="M4" s="16"/>
    </row>
    <row r="5" spans="1:13" x14ac:dyDescent="0.25">
      <c r="A5" s="16"/>
      <c r="B5" s="16">
        <v>29.4</v>
      </c>
      <c r="C5" s="16">
        <v>15.5</v>
      </c>
      <c r="D5" s="16">
        <v>58720</v>
      </c>
      <c r="E5" s="16">
        <v>0</v>
      </c>
      <c r="F5" s="16"/>
      <c r="G5" s="16" t="s">
        <v>1</v>
      </c>
      <c r="H5" s="16">
        <v>249071</v>
      </c>
      <c r="I5" s="16">
        <v>1434720</v>
      </c>
      <c r="J5" s="16">
        <v>368284</v>
      </c>
      <c r="K5" s="16"/>
      <c r="L5" s="16"/>
      <c r="M5" s="16"/>
    </row>
    <row r="6" spans="1:13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5">
      <c r="A7" s="18"/>
      <c r="B7" s="18" t="s">
        <v>28</v>
      </c>
      <c r="C7" s="18" t="s">
        <v>29</v>
      </c>
      <c r="D7" s="18" t="s">
        <v>30</v>
      </c>
      <c r="E7" s="18" t="s">
        <v>31</v>
      </c>
      <c r="F7" s="16"/>
      <c r="G7" s="18"/>
      <c r="H7" s="18" t="s">
        <v>11</v>
      </c>
      <c r="I7" s="18" t="s">
        <v>9</v>
      </c>
      <c r="J7" s="18" t="s">
        <v>10</v>
      </c>
      <c r="K7" s="16"/>
      <c r="L7" s="16"/>
      <c r="M7" s="16"/>
    </row>
    <row r="8" spans="1:13" x14ac:dyDescent="0.25">
      <c r="A8" s="16" t="s">
        <v>0</v>
      </c>
      <c r="B8" s="16">
        <v>44.9</v>
      </c>
      <c r="C8" s="16">
        <v>21.2</v>
      </c>
      <c r="D8" s="16">
        <v>55683.8</v>
      </c>
      <c r="E8" s="16">
        <v>0</v>
      </c>
      <c r="F8" s="16"/>
      <c r="G8" s="16" t="s">
        <v>0</v>
      </c>
      <c r="H8" s="16">
        <v>30.7</v>
      </c>
      <c r="I8" s="16">
        <v>51</v>
      </c>
      <c r="J8" s="16">
        <v>21.4</v>
      </c>
      <c r="K8" s="16"/>
      <c r="L8" s="16"/>
      <c r="M8" s="16"/>
    </row>
    <row r="9" spans="1:13" x14ac:dyDescent="0.25">
      <c r="A9" s="16" t="s">
        <v>1</v>
      </c>
      <c r="B9" s="16">
        <v>16.100000000000001</v>
      </c>
      <c r="C9" s="16">
        <v>11.4</v>
      </c>
      <c r="D9" s="16">
        <v>58720</v>
      </c>
      <c r="E9" s="16">
        <v>0</v>
      </c>
      <c r="F9" s="16"/>
      <c r="G9" s="16" t="s">
        <v>1</v>
      </c>
      <c r="H9" s="16">
        <v>14.4</v>
      </c>
      <c r="I9" s="16">
        <v>17.100000000000001</v>
      </c>
      <c r="J9" s="16">
        <v>13.3</v>
      </c>
      <c r="K9" s="16"/>
      <c r="L9" s="16"/>
      <c r="M9" s="16"/>
    </row>
    <row r="10" spans="1:13" x14ac:dyDescent="0.25">
      <c r="F10" s="16"/>
      <c r="K10" s="16"/>
      <c r="L10" s="16"/>
      <c r="M10" s="16"/>
    </row>
    <row r="11" spans="1:13" x14ac:dyDescent="0.25">
      <c r="A11" s="18"/>
      <c r="B11" s="18" t="s">
        <v>3</v>
      </c>
      <c r="C11" s="18" t="s">
        <v>4</v>
      </c>
      <c r="D11" s="18" t="s">
        <v>5</v>
      </c>
      <c r="E11" s="18" t="s">
        <v>6</v>
      </c>
      <c r="F11" s="18" t="s">
        <v>7</v>
      </c>
      <c r="G11" s="18" t="s">
        <v>8</v>
      </c>
      <c r="H11" s="18" t="s">
        <v>2</v>
      </c>
      <c r="I11" s="16"/>
      <c r="J11" s="16"/>
      <c r="K11" s="16"/>
      <c r="L11" s="16"/>
      <c r="M11" s="16"/>
    </row>
    <row r="12" spans="1:13" x14ac:dyDescent="0.25">
      <c r="A12" s="16" t="s">
        <v>13</v>
      </c>
      <c r="B12" s="16">
        <v>45</v>
      </c>
      <c r="C12" s="16">
        <v>40.5</v>
      </c>
      <c r="D12" s="16">
        <v>40.299999999999997</v>
      </c>
      <c r="E12" s="16">
        <v>43</v>
      </c>
      <c r="F12" s="16">
        <v>42.8</v>
      </c>
      <c r="G12" s="16">
        <v>48</v>
      </c>
      <c r="H12" s="16">
        <v>50.7</v>
      </c>
      <c r="I12" s="16"/>
      <c r="J12" s="16"/>
      <c r="K12" s="16"/>
      <c r="L12" s="16"/>
      <c r="M12" s="16"/>
    </row>
    <row r="13" spans="1:13" x14ac:dyDescent="0.25">
      <c r="A13" s="16" t="s">
        <v>14</v>
      </c>
      <c r="B13" s="16">
        <v>15.3</v>
      </c>
      <c r="C13" s="16">
        <v>15.1</v>
      </c>
      <c r="D13" s="16">
        <v>15.3</v>
      </c>
      <c r="E13" s="16">
        <v>15.2</v>
      </c>
      <c r="F13" s="16">
        <v>15.8</v>
      </c>
      <c r="G13" s="16">
        <v>17.2</v>
      </c>
      <c r="H13" s="16">
        <v>18.2</v>
      </c>
      <c r="I13" s="16"/>
      <c r="J13" s="16"/>
      <c r="K13" s="16"/>
      <c r="L13" s="16"/>
      <c r="M13" s="16"/>
    </row>
    <row r="14" spans="1:13" x14ac:dyDescent="0.25">
      <c r="E14" s="16"/>
      <c r="J14" s="16"/>
      <c r="K14" s="16"/>
      <c r="L14" s="16"/>
      <c r="M14" s="16"/>
    </row>
    <row r="15" spans="1:13" x14ac:dyDescent="0.25">
      <c r="A15" s="18"/>
      <c r="B15" s="18" t="s">
        <v>3</v>
      </c>
      <c r="C15" s="18" t="s">
        <v>4</v>
      </c>
      <c r="D15" s="18" t="s">
        <v>5</v>
      </c>
      <c r="E15" s="18" t="s">
        <v>6</v>
      </c>
      <c r="F15" s="18" t="s">
        <v>7</v>
      </c>
      <c r="G15" s="18" t="s">
        <v>8</v>
      </c>
      <c r="H15" s="18" t="s">
        <v>2</v>
      </c>
      <c r="J15" s="16"/>
      <c r="K15" s="16"/>
      <c r="L15" s="16"/>
      <c r="M15" s="16"/>
    </row>
    <row r="16" spans="1:13" x14ac:dyDescent="0.25">
      <c r="A16" s="16" t="s">
        <v>13</v>
      </c>
      <c r="B16" s="16">
        <v>151169</v>
      </c>
      <c r="C16" s="16">
        <v>145267</v>
      </c>
      <c r="D16" s="16">
        <v>158402</v>
      </c>
      <c r="E16" s="16">
        <v>166402</v>
      </c>
      <c r="F16" s="16">
        <v>208551</v>
      </c>
      <c r="G16" s="16">
        <v>335059</v>
      </c>
      <c r="H16" s="16">
        <v>262271</v>
      </c>
      <c r="J16" s="16"/>
      <c r="K16" s="16"/>
      <c r="L16" s="16"/>
      <c r="M16" s="16"/>
    </row>
    <row r="17" spans="1:13" x14ac:dyDescent="0.25">
      <c r="A17" s="16" t="s">
        <v>14</v>
      </c>
      <c r="B17" s="16">
        <v>267336</v>
      </c>
      <c r="C17" s="16">
        <v>284372</v>
      </c>
      <c r="D17" s="16">
        <v>305097</v>
      </c>
      <c r="E17" s="16">
        <v>300453</v>
      </c>
      <c r="F17" s="16">
        <v>306398</v>
      </c>
      <c r="G17" s="16">
        <v>323120</v>
      </c>
      <c r="H17" s="16">
        <v>265299</v>
      </c>
      <c r="I17" s="16"/>
      <c r="J17" s="16"/>
      <c r="K17" s="16"/>
      <c r="L17" s="16"/>
      <c r="M17" s="16"/>
    </row>
    <row r="18" spans="1:13" x14ac:dyDescent="0.25">
      <c r="I18" s="16"/>
      <c r="J18" s="16"/>
      <c r="K18" s="16"/>
      <c r="L18" s="16"/>
      <c r="M18" s="16"/>
    </row>
    <row r="19" spans="1:13" x14ac:dyDescent="0.25">
      <c r="A19" s="18"/>
      <c r="B19" s="18" t="s">
        <v>22</v>
      </c>
      <c r="C19" s="18" t="s">
        <v>23</v>
      </c>
      <c r="D19" s="18" t="s">
        <v>24</v>
      </c>
      <c r="E19" s="18" t="s">
        <v>25</v>
      </c>
      <c r="F19" s="18" t="s">
        <v>26</v>
      </c>
      <c r="G19" s="18" t="s">
        <v>16</v>
      </c>
      <c r="H19" s="18" t="s">
        <v>17</v>
      </c>
      <c r="I19" s="18" t="s">
        <v>15</v>
      </c>
      <c r="J19" s="18" t="s">
        <v>18</v>
      </c>
      <c r="K19" s="18" t="s">
        <v>19</v>
      </c>
      <c r="L19" s="18" t="s">
        <v>20</v>
      </c>
      <c r="M19" s="18" t="s">
        <v>21</v>
      </c>
    </row>
    <row r="20" spans="1:13" x14ac:dyDescent="0.25">
      <c r="A20" s="16" t="s">
        <v>13</v>
      </c>
      <c r="B20" s="16">
        <v>18117</v>
      </c>
      <c r="C20" s="16">
        <v>10131</v>
      </c>
      <c r="D20" s="16">
        <v>84032</v>
      </c>
      <c r="E20" s="16">
        <v>23610</v>
      </c>
      <c r="F20" s="16">
        <v>86844</v>
      </c>
      <c r="G20" s="16">
        <v>154551</v>
      </c>
      <c r="H20" s="16">
        <v>268688</v>
      </c>
      <c r="I20" s="16">
        <v>288639</v>
      </c>
      <c r="J20" s="16">
        <v>230072</v>
      </c>
      <c r="K20" s="16">
        <v>144529</v>
      </c>
      <c r="L20" s="16">
        <v>87911</v>
      </c>
      <c r="M20" s="16">
        <v>29997</v>
      </c>
    </row>
    <row r="21" spans="1:13" x14ac:dyDescent="0.25">
      <c r="A21" s="16" t="s">
        <v>14</v>
      </c>
      <c r="B21" s="16">
        <v>78715</v>
      </c>
      <c r="C21" s="16">
        <v>39491</v>
      </c>
      <c r="D21" s="16">
        <v>144462</v>
      </c>
      <c r="E21" s="16">
        <v>61115</v>
      </c>
      <c r="F21" s="16">
        <v>113258</v>
      </c>
      <c r="G21" s="16">
        <v>187985</v>
      </c>
      <c r="H21" s="16">
        <v>281047</v>
      </c>
      <c r="I21" s="16">
        <v>330953</v>
      </c>
      <c r="J21" s="16">
        <v>300754</v>
      </c>
      <c r="K21" s="16">
        <v>242213</v>
      </c>
      <c r="L21" s="16">
        <v>170940</v>
      </c>
      <c r="M21" s="16">
        <v>101142</v>
      </c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25">
      <c r="A23" s="18"/>
      <c r="B23" s="18" t="s">
        <v>22</v>
      </c>
      <c r="C23" s="18" t="s">
        <v>23</v>
      </c>
      <c r="D23" s="18" t="s">
        <v>24</v>
      </c>
      <c r="E23" s="18" t="s">
        <v>25</v>
      </c>
      <c r="F23" s="18" t="s">
        <v>26</v>
      </c>
      <c r="G23" s="18" t="s">
        <v>16</v>
      </c>
      <c r="H23" s="18" t="s">
        <v>17</v>
      </c>
      <c r="I23" s="18" t="s">
        <v>15</v>
      </c>
      <c r="J23" s="18" t="s">
        <v>18</v>
      </c>
      <c r="K23" s="18" t="s">
        <v>19</v>
      </c>
      <c r="L23" s="18" t="s">
        <v>20</v>
      </c>
      <c r="M23" s="18" t="s">
        <v>21</v>
      </c>
    </row>
    <row r="24" spans="1:13" x14ac:dyDescent="0.25">
      <c r="A24" s="16" t="s">
        <v>13</v>
      </c>
      <c r="B24" s="16">
        <v>25.7</v>
      </c>
      <c r="C24" s="16">
        <v>49.4</v>
      </c>
      <c r="D24" s="16">
        <v>38.200000000000003</v>
      </c>
      <c r="E24" s="16">
        <v>73.099999999999994</v>
      </c>
      <c r="F24" s="16">
        <v>51.2</v>
      </c>
      <c r="G24" s="16">
        <v>51.7</v>
      </c>
      <c r="H24" s="16">
        <v>59.9</v>
      </c>
      <c r="I24" s="16">
        <v>44.9</v>
      </c>
      <c r="J24" s="16">
        <v>38.200000000000003</v>
      </c>
      <c r="K24" s="16">
        <v>30.3</v>
      </c>
      <c r="L24" s="16">
        <v>31.8</v>
      </c>
      <c r="M24" s="16">
        <v>26.8</v>
      </c>
    </row>
    <row r="25" spans="1:13" x14ac:dyDescent="0.25">
      <c r="A25" s="16" t="s">
        <v>14</v>
      </c>
      <c r="B25" s="16">
        <v>12.9</v>
      </c>
      <c r="C25" s="16">
        <v>18</v>
      </c>
      <c r="D25" s="16">
        <v>14</v>
      </c>
      <c r="E25" s="16">
        <v>21.5</v>
      </c>
      <c r="F25" s="16">
        <v>19.8</v>
      </c>
      <c r="G25" s="16">
        <v>18.7</v>
      </c>
      <c r="H25" s="16">
        <v>17.8</v>
      </c>
      <c r="I25" s="16">
        <v>16.8</v>
      </c>
      <c r="J25" s="16">
        <v>15.5</v>
      </c>
      <c r="K25" s="16">
        <v>14</v>
      </c>
      <c r="L25" s="16">
        <v>13.6</v>
      </c>
      <c r="M25" s="16">
        <v>12.7</v>
      </c>
    </row>
    <row r="26" spans="1:13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C1:CT5"/>
  <sheetViews>
    <sheetView showWhiteSpace="0" zoomScale="85" zoomScaleNormal="85" workbookViewId="0">
      <pane xSplit="5" topLeftCell="F1" activePane="topRight" state="frozen"/>
      <selection pane="topRight" activeCell="D34" sqref="D34"/>
    </sheetView>
  </sheetViews>
  <sheetFormatPr defaultRowHeight="15" x14ac:dyDescent="0.25"/>
  <cols>
    <col min="3" max="3" width="27.42578125" customWidth="1"/>
    <col min="4" max="4" width="22.28515625" customWidth="1"/>
    <col min="7" max="7" width="25.140625" customWidth="1"/>
    <col min="8" max="8" width="34.85546875" customWidth="1"/>
    <col min="9" max="9" width="13" customWidth="1"/>
    <col min="13" max="13" width="9.42578125" customWidth="1"/>
    <col min="16" max="16" width="23" customWidth="1"/>
    <col min="17" max="17" width="23.85546875" customWidth="1"/>
    <col min="18" max="22" width="13.28515625" customWidth="1"/>
    <col min="23" max="23" width="15.5703125" customWidth="1"/>
    <col min="24" max="24" width="13.28515625" customWidth="1"/>
    <col min="30" max="30" width="10.5703125" customWidth="1"/>
    <col min="31" max="31" width="10.85546875" customWidth="1"/>
    <col min="32" max="32" width="8.85546875" customWidth="1"/>
    <col min="33" max="33" width="9" customWidth="1"/>
    <col min="34" max="34" width="8.42578125" customWidth="1"/>
    <col min="40" max="40" width="10.85546875" customWidth="1"/>
    <col min="49" max="49" width="8.5703125" customWidth="1"/>
    <col min="55" max="55" width="10.42578125" customWidth="1"/>
    <col min="61" max="61" width="10.140625" customWidth="1"/>
    <col min="65" max="65" width="12.28515625" customWidth="1"/>
    <col min="66" max="66" width="12.42578125" customWidth="1"/>
    <col min="67" max="67" width="11.42578125" customWidth="1"/>
    <col min="81" max="81" width="11.42578125" customWidth="1"/>
    <col min="82" max="82" width="12.42578125" customWidth="1"/>
    <col min="83" max="83" width="15.5703125" customWidth="1"/>
    <col min="84" max="84" width="12.42578125" customWidth="1"/>
    <col min="85" max="85" width="11.42578125" customWidth="1"/>
    <col min="88" max="88" width="10.85546875" customWidth="1"/>
    <col min="89" max="89" width="13" customWidth="1"/>
    <col min="90" max="91" width="14.7109375" customWidth="1"/>
    <col min="92" max="92" width="12.140625" customWidth="1"/>
    <col min="96" max="96" width="11.42578125" bestFit="1" customWidth="1"/>
    <col min="97" max="97" width="17.5703125" customWidth="1"/>
    <col min="98" max="98" width="17.42578125" customWidth="1"/>
    <col min="103" max="104" width="12.42578125" bestFit="1" customWidth="1"/>
    <col min="105" max="105" width="12.7109375" bestFit="1" customWidth="1"/>
    <col min="106" max="106" width="12.85546875" bestFit="1" customWidth="1"/>
  </cols>
  <sheetData>
    <row r="1" spans="3:98" x14ac:dyDescent="0.25"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2</v>
      </c>
      <c r="AM1" s="1" t="s">
        <v>3</v>
      </c>
      <c r="AN1" s="1" t="s">
        <v>4</v>
      </c>
      <c r="AO1" s="1" t="s">
        <v>5</v>
      </c>
      <c r="AP1" s="1" t="s">
        <v>6</v>
      </c>
      <c r="AQ1" s="1" t="s">
        <v>7</v>
      </c>
      <c r="AR1" s="1" t="s">
        <v>8</v>
      </c>
      <c r="AS1" s="1" t="s">
        <v>2</v>
      </c>
      <c r="AX1" t="s">
        <v>22</v>
      </c>
      <c r="AY1" t="s">
        <v>23</v>
      </c>
      <c r="AZ1" t="s">
        <v>24</v>
      </c>
      <c r="BA1" t="s">
        <v>25</v>
      </c>
      <c r="BB1" t="s">
        <v>26</v>
      </c>
      <c r="BC1" t="s">
        <v>16</v>
      </c>
      <c r="BD1" t="s">
        <v>17</v>
      </c>
      <c r="BE1" t="s">
        <v>15</v>
      </c>
      <c r="BF1" t="s">
        <v>18</v>
      </c>
      <c r="BG1" t="s">
        <v>19</v>
      </c>
      <c r="BH1" t="s">
        <v>20</v>
      </c>
      <c r="BI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16</v>
      </c>
      <c r="BT1" t="s">
        <v>17</v>
      </c>
      <c r="BU1" t="s">
        <v>15</v>
      </c>
      <c r="BV1" t="s">
        <v>18</v>
      </c>
      <c r="BW1" t="s">
        <v>19</v>
      </c>
      <c r="BX1" t="s">
        <v>20</v>
      </c>
      <c r="BY1" t="s">
        <v>21</v>
      </c>
      <c r="CD1" t="s">
        <v>11</v>
      </c>
      <c r="CE1" t="s">
        <v>9</v>
      </c>
      <c r="CF1" t="s">
        <v>10</v>
      </c>
      <c r="CK1" t="s">
        <v>11</v>
      </c>
      <c r="CL1" t="s">
        <v>9</v>
      </c>
      <c r="CM1" t="s">
        <v>10</v>
      </c>
    </row>
    <row r="2" spans="3:98" x14ac:dyDescent="0.25">
      <c r="C2" t="s">
        <v>0</v>
      </c>
      <c r="D2" t="s">
        <v>27</v>
      </c>
      <c r="H2" t="s">
        <v>28</v>
      </c>
      <c r="AA2" t="s">
        <v>13</v>
      </c>
      <c r="AB2">
        <v>45</v>
      </c>
      <c r="AC2">
        <v>40.5</v>
      </c>
      <c r="AD2">
        <v>40.299999999999997</v>
      </c>
      <c r="AE2">
        <v>43</v>
      </c>
      <c r="AF2">
        <v>42.8</v>
      </c>
      <c r="AG2">
        <v>48</v>
      </c>
      <c r="AH2">
        <v>50.7</v>
      </c>
      <c r="AI2">
        <f>SUM(AB2:AH2)</f>
        <v>310.3</v>
      </c>
      <c r="AL2" t="s">
        <v>13</v>
      </c>
      <c r="AM2">
        <v>151169</v>
      </c>
      <c r="AN2">
        <v>145267</v>
      </c>
      <c r="AO2">
        <v>158402</v>
      </c>
      <c r="AP2">
        <v>166402</v>
      </c>
      <c r="AQ2">
        <v>208551</v>
      </c>
      <c r="AR2">
        <v>335059</v>
      </c>
      <c r="AS2">
        <v>262271</v>
      </c>
      <c r="AW2" t="s">
        <v>13</v>
      </c>
      <c r="AX2">
        <v>18117</v>
      </c>
      <c r="AY2">
        <v>10131</v>
      </c>
      <c r="AZ2">
        <v>84032</v>
      </c>
      <c r="BA2">
        <v>23610</v>
      </c>
      <c r="BB2">
        <v>86844</v>
      </c>
      <c r="BC2">
        <v>154551</v>
      </c>
      <c r="BD2">
        <v>268688</v>
      </c>
      <c r="BE2">
        <v>288639</v>
      </c>
      <c r="BF2">
        <v>230072</v>
      </c>
      <c r="BG2">
        <v>144529</v>
      </c>
      <c r="BH2">
        <v>87911</v>
      </c>
      <c r="BI2">
        <v>29997</v>
      </c>
      <c r="BJ2">
        <f>SUM(AX2:BI2)</f>
        <v>1427121</v>
      </c>
      <c r="BM2" t="s">
        <v>13</v>
      </c>
      <c r="BN2">
        <v>25.7</v>
      </c>
      <c r="BO2">
        <v>49.4</v>
      </c>
      <c r="BP2">
        <v>38.200000000000003</v>
      </c>
      <c r="BQ2">
        <v>73.099999999999994</v>
      </c>
      <c r="BR2">
        <v>51.2</v>
      </c>
      <c r="BS2">
        <v>51.7</v>
      </c>
      <c r="BT2">
        <v>59.9</v>
      </c>
      <c r="BU2">
        <v>44.9</v>
      </c>
      <c r="BV2">
        <v>38.200000000000003</v>
      </c>
      <c r="BW2">
        <v>30.3</v>
      </c>
      <c r="BX2">
        <v>31.8</v>
      </c>
      <c r="BY2">
        <v>26.8</v>
      </c>
      <c r="BZ2">
        <f>SUM(BN2:BY2)</f>
        <v>521.19999999999993</v>
      </c>
      <c r="CC2" t="s">
        <v>0</v>
      </c>
      <c r="CD2">
        <v>30.7</v>
      </c>
      <c r="CE2">
        <v>51</v>
      </c>
      <c r="CF2">
        <v>21.4</v>
      </c>
      <c r="CJ2" t="s">
        <v>0</v>
      </c>
      <c r="CK2">
        <v>70800</v>
      </c>
      <c r="CL2">
        <v>1113408</v>
      </c>
      <c r="CM2">
        <v>242913</v>
      </c>
      <c r="CR2" t="s">
        <v>11</v>
      </c>
      <c r="CS2" t="s">
        <v>9</v>
      </c>
      <c r="CT2" t="s">
        <v>10</v>
      </c>
    </row>
    <row r="3" spans="3:98" x14ac:dyDescent="0.25">
      <c r="C3">
        <v>1427121</v>
      </c>
      <c r="D3">
        <v>2052075</v>
      </c>
      <c r="G3" t="s">
        <v>0</v>
      </c>
      <c r="H3">
        <v>44.9</v>
      </c>
      <c r="AA3" t="s">
        <v>14</v>
      </c>
      <c r="AB3">
        <v>15.3</v>
      </c>
      <c r="AC3">
        <v>15.1</v>
      </c>
      <c r="AD3">
        <v>15.3</v>
      </c>
      <c r="AE3">
        <v>15.2</v>
      </c>
      <c r="AF3">
        <v>15.8</v>
      </c>
      <c r="AG3">
        <v>17.2</v>
      </c>
      <c r="AH3">
        <v>18.2</v>
      </c>
      <c r="AI3">
        <f>SUM(AB3:AH3)</f>
        <v>112.10000000000001</v>
      </c>
      <c r="AL3" t="s">
        <v>14</v>
      </c>
      <c r="AM3">
        <v>267336</v>
      </c>
      <c r="AN3">
        <v>284372</v>
      </c>
      <c r="AO3">
        <v>305097</v>
      </c>
      <c r="AP3">
        <v>300453</v>
      </c>
      <c r="AQ3">
        <v>306398</v>
      </c>
      <c r="AR3">
        <v>323120</v>
      </c>
      <c r="AS3">
        <v>265299</v>
      </c>
      <c r="AW3" t="s">
        <v>14</v>
      </c>
      <c r="AX3">
        <v>78715</v>
      </c>
      <c r="AY3">
        <v>39491</v>
      </c>
      <c r="AZ3">
        <v>144462</v>
      </c>
      <c r="BA3">
        <v>61115</v>
      </c>
      <c r="BB3">
        <v>113258</v>
      </c>
      <c r="BC3">
        <v>187985</v>
      </c>
      <c r="BD3">
        <v>281047</v>
      </c>
      <c r="BE3">
        <v>330953</v>
      </c>
      <c r="BF3">
        <v>300754</v>
      </c>
      <c r="BG3">
        <v>242213</v>
      </c>
      <c r="BH3">
        <v>170940</v>
      </c>
      <c r="BI3">
        <v>101142</v>
      </c>
      <c r="BJ3">
        <f>SUM(AX3:BI3)</f>
        <v>2052075</v>
      </c>
      <c r="BM3" t="s">
        <v>14</v>
      </c>
      <c r="BN3">
        <v>12.9</v>
      </c>
      <c r="BO3">
        <v>18</v>
      </c>
      <c r="BP3">
        <v>14</v>
      </c>
      <c r="BQ3">
        <v>21.5</v>
      </c>
      <c r="BR3">
        <v>19.8</v>
      </c>
      <c r="BS3">
        <v>18.7</v>
      </c>
      <c r="BT3">
        <v>17.8</v>
      </c>
      <c r="BU3">
        <v>16.8</v>
      </c>
      <c r="BV3">
        <v>15.5</v>
      </c>
      <c r="BW3">
        <v>14</v>
      </c>
      <c r="BX3">
        <v>13.6</v>
      </c>
      <c r="BY3">
        <v>12.7</v>
      </c>
      <c r="BZ3">
        <f>SUM(BN3:BY3)</f>
        <v>195.29999999999998</v>
      </c>
      <c r="CC3" t="s">
        <v>1</v>
      </c>
      <c r="CD3">
        <v>14.4</v>
      </c>
      <c r="CE3">
        <v>17.100000000000001</v>
      </c>
      <c r="CF3">
        <v>13.3</v>
      </c>
      <c r="CJ3" t="s">
        <v>1</v>
      </c>
      <c r="CK3">
        <v>249071</v>
      </c>
      <c r="CL3">
        <v>1434720</v>
      </c>
      <c r="CM3">
        <v>368284</v>
      </c>
      <c r="CQ3" t="s">
        <v>35</v>
      </c>
      <c r="CR3">
        <v>319873</v>
      </c>
      <c r="CS3">
        <v>2558469</v>
      </c>
      <c r="CT3">
        <v>611406</v>
      </c>
    </row>
    <row r="4" spans="3:98" x14ac:dyDescent="0.25">
      <c r="G4" t="s">
        <v>1</v>
      </c>
      <c r="H4">
        <v>16.100000000000001</v>
      </c>
      <c r="BZ4">
        <f>BZ2+BZ3</f>
        <v>716.49999999999989</v>
      </c>
    </row>
    <row r="5" spans="3:98" x14ac:dyDescent="0.25">
      <c r="CR5" s="2"/>
    </row>
  </sheetData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0632-D401-4288-8EC2-074069A29C73}">
  <dimension ref="A1:T5"/>
  <sheetViews>
    <sheetView showGridLines="0" tabSelected="1" zoomScale="115" zoomScaleNormal="115" workbookViewId="0">
      <selection activeCell="C1" sqref="C1:E5"/>
    </sheetView>
  </sheetViews>
  <sheetFormatPr defaultRowHeight="15" x14ac:dyDescent="0.25"/>
  <cols>
    <col min="6" max="6" width="9.28515625" bestFit="1" customWidth="1"/>
    <col min="8" max="8" width="9.28515625" bestFit="1" customWidth="1"/>
    <col min="9" max="9" width="9.42578125" customWidth="1"/>
    <col min="10" max="10" width="10" bestFit="1" customWidth="1"/>
    <col min="11" max="12" width="9.28515625" bestFit="1" customWidth="1"/>
    <col min="14" max="14" width="10.140625" bestFit="1" customWidth="1"/>
    <col min="16" max="16" width="9.28515625" bestFit="1" customWidth="1"/>
    <col min="18" max="20" width="9.28515625" bestFit="1" customWidth="1"/>
  </cols>
  <sheetData>
    <row r="1" spans="1:20" s="3" customFormat="1" ht="18" customHeight="1" x14ac:dyDescent="0.25">
      <c r="C1" s="9" t="s">
        <v>36</v>
      </c>
      <c r="D1" s="9"/>
      <c r="E1" s="9"/>
      <c r="F1" s="11" t="s">
        <v>38</v>
      </c>
      <c r="G1" s="11"/>
      <c r="H1" s="11"/>
      <c r="I1" s="11"/>
      <c r="J1" s="11"/>
      <c r="K1" s="11"/>
      <c r="L1" s="11"/>
      <c r="N1" s="11" t="s">
        <v>39</v>
      </c>
      <c r="O1" s="11"/>
      <c r="P1" s="11"/>
      <c r="Q1" s="11"/>
      <c r="R1" s="11"/>
      <c r="S1" s="11"/>
      <c r="T1" s="11"/>
    </row>
    <row r="2" spans="1:20" s="6" customFormat="1" ht="14.25" customHeight="1" x14ac:dyDescent="0.2">
      <c r="A2" s="4"/>
      <c r="B2" s="4"/>
      <c r="C2" s="9"/>
      <c r="D2" s="9"/>
      <c r="E2" s="9"/>
      <c r="F2" s="8" t="s">
        <v>37</v>
      </c>
      <c r="G2" s="5"/>
      <c r="H2" s="8" t="s">
        <v>40</v>
      </c>
      <c r="I2" s="4"/>
      <c r="J2" s="8" t="s">
        <v>44</v>
      </c>
      <c r="K2" s="8"/>
      <c r="L2" s="8"/>
      <c r="N2" s="8" t="s">
        <v>37</v>
      </c>
      <c r="P2" s="8" t="s">
        <v>40</v>
      </c>
      <c r="R2" s="8" t="s">
        <v>44</v>
      </c>
      <c r="S2" s="8"/>
      <c r="T2" s="8"/>
    </row>
    <row r="3" spans="1:20" s="6" customFormat="1" ht="15" customHeight="1" x14ac:dyDescent="0.2">
      <c r="A3" s="4"/>
      <c r="B3" s="4"/>
      <c r="C3" s="9"/>
      <c r="D3" s="9"/>
      <c r="E3" s="9"/>
      <c r="F3" s="8"/>
      <c r="G3" s="5"/>
      <c r="H3" s="8"/>
      <c r="I3" s="4"/>
      <c r="J3" s="7" t="s">
        <v>41</v>
      </c>
      <c r="K3" s="7" t="s">
        <v>42</v>
      </c>
      <c r="L3" s="7" t="s">
        <v>43</v>
      </c>
      <c r="N3" s="8"/>
      <c r="P3" s="8"/>
      <c r="R3" s="7" t="s">
        <v>41</v>
      </c>
      <c r="S3" s="7" t="s">
        <v>42</v>
      </c>
      <c r="T3" s="7" t="s">
        <v>43</v>
      </c>
    </row>
    <row r="4" spans="1:20" s="6" customFormat="1" ht="15" customHeight="1" x14ac:dyDescent="0.2">
      <c r="A4" s="4"/>
      <c r="B4" s="4"/>
      <c r="C4" s="9"/>
      <c r="D4" s="9"/>
      <c r="E4" s="9"/>
      <c r="F4" s="10">
        <f>raw_vizs!C3</f>
        <v>1427121</v>
      </c>
      <c r="G4" s="12"/>
      <c r="H4" s="10">
        <f>raw_vizs!H3</f>
        <v>44.9</v>
      </c>
      <c r="I4" s="12"/>
      <c r="J4" s="10">
        <f>raw_vizs!CD2</f>
        <v>30.7</v>
      </c>
      <c r="K4" s="10">
        <f>raw_vizs!CE2</f>
        <v>51</v>
      </c>
      <c r="L4" s="10">
        <f>raw_vizs!CF2</f>
        <v>21.4</v>
      </c>
      <c r="M4" s="13"/>
      <c r="N4" s="10">
        <f>raw_vizs!D3</f>
        <v>2052075</v>
      </c>
      <c r="O4" s="14"/>
      <c r="P4" s="10">
        <f>raw_vizs!H4</f>
        <v>16.100000000000001</v>
      </c>
      <c r="Q4" s="14"/>
      <c r="R4" s="10">
        <f>raw_vizs!CD3</f>
        <v>14.4</v>
      </c>
      <c r="S4" s="10">
        <f>raw_vizs!CE3</f>
        <v>17.100000000000001</v>
      </c>
      <c r="T4" s="10">
        <f>raw_vizs!CF3</f>
        <v>13.3</v>
      </c>
    </row>
    <row r="5" spans="1:20" s="6" customFormat="1" ht="14.25" customHeight="1" x14ac:dyDescent="0.2">
      <c r="A5" s="4"/>
      <c r="B5" s="4"/>
      <c r="C5" s="9"/>
      <c r="D5" s="9"/>
      <c r="E5" s="9"/>
      <c r="F5" s="10"/>
      <c r="G5" s="12"/>
      <c r="H5" s="10"/>
      <c r="I5" s="12"/>
      <c r="J5" s="10"/>
      <c r="K5" s="10"/>
      <c r="L5" s="10"/>
      <c r="M5" s="13"/>
      <c r="N5" s="10"/>
      <c r="O5" s="14"/>
      <c r="P5" s="10"/>
      <c r="Q5" s="14"/>
      <c r="R5" s="10"/>
      <c r="S5" s="10"/>
      <c r="T5" s="10"/>
    </row>
  </sheetData>
  <mergeCells count="19">
    <mergeCell ref="T4:T5"/>
    <mergeCell ref="J2:L2"/>
    <mergeCell ref="F4:F5"/>
    <mergeCell ref="H4:H5"/>
    <mergeCell ref="J4:J5"/>
    <mergeCell ref="L4:L5"/>
    <mergeCell ref="N1:T1"/>
    <mergeCell ref="F2:F3"/>
    <mergeCell ref="H2:H3"/>
    <mergeCell ref="N2:N3"/>
    <mergeCell ref="P2:P3"/>
    <mergeCell ref="R2:T2"/>
    <mergeCell ref="S4:S5"/>
    <mergeCell ref="K4:K5"/>
    <mergeCell ref="N4:N5"/>
    <mergeCell ref="P4:P5"/>
    <mergeCell ref="R4:R5"/>
    <mergeCell ref="C1:E5"/>
    <mergeCell ref="F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c 3 5 a 9 0 8 - f e a 6 - 4 4 9 d - 9 f 4 5 - 0 d b b 5 9 5 6 7 8 e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 - 2 3 . 3 8 9 6 0 9 8 6 9 2 6 7 5 6 6 < / L a t i t u d e > < L o n g i t u d e > - 6 4 . 7 4 0 8 9 3 8 8 9 8 8 7 5 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o k A A A K J A a 2 A t f E A A C X m S U R B V H h e 7 Z 3 3 c x x H l u d f t Y d 3 N A B I g l a G V i R F y l L U j s y M h i M z E T v m Z m 4 2 Z i Z G O z t 3 E f f 7 / X Y X 9 3 d c 3 J 7 Z j Y u N 3 b 2 Z F U V p 6 C R q J F G i a E T R i 0 Y A S M I R A O E b a H / 5 f Z n Z X V 1 d D X Q 3 G g B R X V / g I b O y G 2 0 q 8 1 P v Z V Z W l v F v n 3 y Z I l e u X J V F H p W 6 c u W q D D L e + 8 s Z 1 0 O 5 c l U m u R 7 K l a s y y g X K l a s y S o R 8 X 7 k h 3 y O g 2 q o g N d f X k b 9 m N Q 2 E q y m Z J E q J m k k m c 6 v H M A z y i E O h S M j n I 4 p M 9 J J B E Z o e H 1 L P c L V U M g 5 / 6 g K 1 2 P L 7 v L R v 6 2 P U W O 0 T 0 K T o x M 0 g g 4 M 8 D N K p F r Y B k l U o M 5 t H k O b 1 G u T 3 C 9 D G 7 l A 0 / F A 9 0 9 V i y A V q k b S x f T V t 2 9 B K s W i U 7 c y 9 a p q K G r Y A W W G a S x o 0 c 6 r h k o B 5 q K q K a P T + W X 7 c 1 c J J A H X W B W q B t G N T B 3 W s q h f e J 0 m J R I I S I j 3 x b T A H o m I B m k 0 a K k i D Z Q b M 7 / d R K J S i s Z 7 z 6 l m u y i n j / c 9 c o M q t 7 z + z n S L h M A W C Q R o f G 6 W q 6 h o u P y 5 g g g w j x X 0 k r X I C B Z m h g j R Q E K B C 3 u v 1 U i D g p Z m h c 1 z u q j x y g S q j f v T i b o q L c O 7 u w C R d H R S e S Y A C W H a 2 R W l V b U L 0 l U J Z 8 N Q F k z Q R s R 9 o 9 X t S l B B P T a a y 4 S h F Z s A 0 X N p 8 P p 8 w L w U 9 Q z Q x 1 K W e 5 a p U u U C V Q T 9 6 Q Y A U i 1 L X U I q u 9 X s Z G m 1 a 5 r y d 5 n q 8 E J n B y S f 9 H J 2 a P R b C Q V / i H o X H B v g x V 8 X L e P / z c y 5 Q J e r 7 z + y i a D R B H 9 / 0 c D 8 p B y S R d j T F h X d K k k 9 4 n K 6 H P t r e F k O x 8 D 4 p G g l 7 6 W K P n 6 o D K f K n w r S q 3 k N 1 V V 7 6 p j c g + l v y J e a r f J B Z w U I q B z C E t w r 6 a G b Y 7 W O V I u O I C 1 T R q q 0 K 0 U u 7 t t A H V z w 8 2 G A F C a l H t F P r K a Q 0 a E q A b H t r j E a m P d T X e Z X 8 K 3 d S O O a h a n 9 K p L k g t F Q n a T h c + r n 4 Q u A C V B q s 2 l o v T f S 5 Y B U j F 6 g i 9 c P n 9 1 D / w w i d u 5 v t l a A d r V G 6 3 O f n v J Z B q T R Y a L e 1 w h t N R O w b 9 u I J / S e V N Q l A m U 0 O X P g p N u J C V a g E U O d d o A p Q 0 O + n / Y + 1 0 e 3 u B 3 Q / s S k N E x r m K 1 u m a X j K Q 1 / 3 B N S z y 9 M n W g w B H L P 0 t o Y K 3 g o D F 9 W h G E 0 N X u P H X O W X c e S 0 C 9 R c 2 v v E R m q p C d D o V J J O d 8 r Z D R K Y F L 3 6 2 A w N P H h A l 0 c 7 + L m L D R L a f z n e 0 g 4 s X a a h C o X Q t 7 r A Z a 7 s h V B f B A C u 5 b N D z + 2 m 5 m o / x e N x h k l 7 J g x 5 7 2 y 4 S 0 e P H m e Y U N Y Q S t D z G y L k n + p M g 2 V p p 3 l V G 8 g d h f A Y w g O q f D 6 V i 1 / r g Q D b 2 v C d 8 f 3 D 4 S j 5 G v b m 7 C P X M o Y p l j b F r s F + + N x O i s x M c W P C 4 A M a l t 8 L r z R N 0 5 0 n a M W K F d S y Z g t v v / b 4 D N V M X q J q f 5 K C T e v T R / e 5 G n x j V Z J a o x d o L J z k P h h e B 4 Y j H X A S z i E t r 8 j j / f F Y Q K T l l g Z I y w o V 9 k E k E i F P / R 7 y B R v F M z L 7 y j V p x g d f X C h / z T h A b + z f x o 0 H D U l 7 J d 3 Y 7 t z 5 j j Z v 3 k T 9 A w M U E H 2 r q i r M D k 9 Q d X U 1 P 4 4 T u L M J M B z c H O H 8 2 b P n 6 O l 9 + + i j W y E G q V B h Y O P C v Q D F k q j I h Z E 5 D D S H f z C / + N 6 e a D c l o q N c 7 k r K D f l s z N e w h 2 H S X g k g j c 8 Y D M o n t / 2 0 b s M m O v b V P b o 1 t Y 7 O D q y i G A V o O F o v / p P o + L W 5 j 0 + 7 2 m O c 4 v V r a m o o G p m h V 0 R f r B j V B V O 0 r y N K D d 6 F a 9 D 6 A A L p v P Z U s V i M E v 4 O q m r a Y b s P K 9 Y + / O J r 1 0 O Z 5 G 3 Y T S + t H + d G E 0 + k 6 P a g l + 6 O Y v a D f N z c y M z a v X K Y G m o D 3 H k / e n 6 Y f P V r u f z g p g h 1 j 3 h p U 0 u c / u X k D f r 5 6 0 9 y u R Y a 5 s j I C K 1 c u Z I b K 4 a q 5 1 K P + D x r G h M 0 N T X F Q E I f 3 w 6 V 7 W S w V W Z P B W E b p j 2 V P z V B 8 b A 7 b Q k y P v z S B U r L W 7 9 b e K Y o w w R w t G n l g w n C 3 L u k O E b t W B W m a q / o T 9 V U 0 0 z M o M 8 6 5 Y T Y D r p M 6 9 a t F e F h F W + b F Y 1 G O c X 7 f v z x J 7 R 9 + z Y a H x 9 n y F p b V / N j d u r v 7 x e P t 6 o t o s / F e 0 3 b n B A u h + z C P w 0 V D i L e W A + l 4 i N c X s l y g V L y N + 6 m 6 e n S Y D I r F p 0 h f 8 C + D 1 V M H + n + / f s M C x p r P h 0 / 8 R G 1 t D T T 3 j 2 7 e R u D J 0 N D Q 1 T b 3 E Z T o o 9 1 t c 9 H M + I A E Q j O 3 q c r V G a o I G z D 4 F U 9 I m 3 w 3 K H J a d k 3 r F S 5 f S h h w e b d N D M T y x p 8 K A U m K B 9 M x c o r Q D K / 7 7 V r 1 + m T T z 6 l r q 6 7 d O n S Z R 6 u 3 7 9 v L 3 s 9 h I x 4 L h 5 f v X o 1 z 8 Z Y X Z e k p v B Z + s G 2 B J 8 r K 4 e s + w X C N g 5 C m F k / E t 9 g u 3 8 r y S p + 2 L y + / S k K h 0 U H G 4 3 C M p o H W R t Q q c K R K 5 Z Q G w W o v r 6 e 7 n z 3 n d o i 2 r Z t K 4 2 O j t G G D R 2 0 c + c O + s E P X q f G x k b 2 D l 6 v L + 0 t z N q y Z T N N T E 6 K c q K X N 0 5 S d H p M P V I e 6 X 2 D l P e d 2 J 8 R 7 x Z R k t m / l W Y e m 7 L K M d H K R 0 f l q N V C w i T f K k X + u c c b W P g s 4 a k p O n 3 6 S 1 U i d f D g i / R / / v c / Z I G D P g y G 7 K F X X v k r 6 u n p F a H r N E 1 M T F B V K J T u n x 0 / f o L e 2 J k 9 z 7 B U 2 e 2 j 9 P 4 T 3 / b x N W t y 9 3 W F m P d X f / u H / y q y F S m j d h e P s i 0 k T N D u 9 i h t a 4 2 r r f z C U P 2 V K 1 c o F K q i h o Y G 4 T m n R T 4 k w t F p + v T T z 6 m p q Y k O v P Q i P R j o o 5 r a O v 4 f P H 7 h w k U B U Z i + + u o c t b e 1 0 s j o C N X V 1 d G t G 9 d o c m p G h I l d t E + E h 3 g u T g 4 / n M e M d b P M Y G f y B v W P G / T U G i 8 N T k y r s s q R c f T M N + V r O c t I v s Z d o h H G u C M P o C A N U T l h i k 0 N 0 9 7 2 K V q x o m X O I f H h 4 Y d 0 5 8 4 d 2 r 9 / X 7 q B A j I e R T P 9 7 8 j D Y W p q b u E 8 P q u c y R F n E O 0 U F a + B y / G 1 T t 0 O U X w B r r d C H p Z K J W l P 6 w T d 7 B t U j 1 S O K j L k C 9 a t F k d 9 O Z 1 o I S D S 6 m h K 0 A / 3 1 F B z c x M d P X a c z n x 1 l g 4 f P k K d n V 0 M i l W 4 F L 2 m t j a r k Q Y F C F Y Q 6 4 X 3 g g C S + O B 8 L m i g t 4 f L 7 B S N Z t 4 L 3 9 M b H e R d U Q 6 Z 9 x v y e v t 8 T 7 X w y r W 2 + 9 / J V h 7 f v 8 w 0 k 1 y 1 4 P 0 m a E O z D P P Q 4 A / 9 8 A 1 6 9 p n 9 9 L 3 v v S x C t 0 Y 6 e v Q E 9 3 P M Q p h 3 / d o N t Z V f G I T o u d v F n u v m U I C 6 H n p p / a Y t N D W Z / X p a t X X 1 N N j f x 8 u X A d a X t o l w s Y z f M 3 e f C U 8 l + n Z d v S P 0 x E o B V Q X J O P b V p f L t 2 W W g Q P N O m p z M h H q F w i T a h 3 i + 2 r D K 5 v 8 w 6 X V f h 5 x i Z N b 7 h z + g N 9 8 6 x P k z Z 7 7 i E T v 0 f T A 3 M B g M 8 D z B 5 5 9 / j h 8 v R f g O 4 f A k 1 d T I P t Z s w p J m Q V + K I n E c X o V M n r F Y W U M / h H 0 J s Y / b E x c p H F q h H n G + j G N n K w u o e H C b 7 U D E b D D l q I D n v v J 4 R J 7 k U w q H w 3 T 8 + E l 6 5 5 2 3 V I k c G U P o h 9 k T e P 8 j R z 6 g A w d e 5 O H w + Q i v i 9 G / Q o U Z H Z f 6 / D Q + M 7 + A x Q w V l B T 9 u n h s h n Y 0 9 V F f J P 8 J a i e p o k I + T 9 3 O d L / J D F M h C o k j O a v A / / n 4 V p D G 1 R J h p z / / g l M z T B A a v Z 6 K 9 P D h Q x o b m 8 g a P C h F k c h M U T B B Q V + S n u m I 0 j P r 5 R B 7 q b L u T 4 R 9 h g f 9 Q t n n q w S J P Y + j S m V Y J J I 9 E K F V C F g z O i w q U B 3 V g x Q y Z h i U 3 X u e S l / a Y R W m G B 0 9 e o w C g Q D 9 4 h c / o 2 q b u X 7 F y O / P X I a f T 7 3 j 3 q y J t P f v d n J a H 0 x S l T 9 F r X V F n I G e Q 4 b h o S + 6 Q 7 R G h M D W + n C i G c f P X i 7 s k L v M Z d T t E G G X v C T D 6 p 0 K A S q t A p 7 b 3 p C k i b u n q a + 3 j w c O 3 n x T 9 p m s G h o a 5 g G L h g Z 5 6 c d 8 h e 9 h D b v y 6 c J 9 P + 1 d G 6 O Z 6 W k K 2 U C M 1 7 o 9 E K f B m V o K R + d + z b q Q + M 4 q Z N S f A f 2 o p N j f s V i E 9 r W N 0 9 3 x + X n A 5 S D j + D n n A 2 V 4 f D w l R v e d I A 1 R U T B B N s / 3 i X Z k P q + D 9 v S q 6 E P N J c z H w x S i c g k n g P O d i 7 L T j a u X 6 M n t u 9 R W r s y A z n X R p F k Z o D A l K S H 6 U R G K R y O 0 O d R F 4 a p m f s y p K i 7 Y X q Y y a p 5 M D 0 J A J c O U R 3 Y n S e c 6 c f p g c J B e e K H 0 0 T w 7 T Y 6 P q 1 x h a l m B a 7 D y h 3 d m b / e y u s K 4 E J n 3 q w i C 5 I 8 I / R 6 O 2 g / r O 0 k V 0 Y e K R u V l 7 I s l t K d T t 4 J 8 I W A + o Z F Z h Y Y 4 M Z 5 / A i s e x / f o 7 r y j S r J V p 0 7 4 F i K c s 1 q 5 u o 3 P T V m F M M 0 q r G W x S Z 1 X K 1 o C J k E U D f m 2 U k M c U O X W k V M M l 7 H g u z r W Q i 3 b S x 7 Z m 6 + u D 4 h Q M 8 9 g B q Y i f f b Z 5 z m g 1 9 U 3 8 F w 9 T C U y q 7 / 3 P q c Y w V u / c T P P f o j H M U s + T q M P h / n E b T A Y o q m p S X 5 e o f K Z B j G w b y Y n x v m 2 O 1 q Y t q S 1 s S X G K 9 2 a T w e Y 8 2 b h t b S H k 3 X B f y h p Y G Z 8 p n 6 c Z o 4 P + c J h e V 7 G C l K 5 w c L O t N M X n f a j b m h g G z Z s o P c O H 6 G R k V H 6 4 x / / L T 1 z Y p X w H J g N c f / e X f r z n 4 / R H / / f n 6 i x e Q X / j 1 Y g E C S f z 8 / P a 2 x u o Z W t b V x e U 1 P L f a l 7 3 Z 0 0 O j K c 9 3 v q U k x r G h 6 U N w f A 6 2 N W B Q Z K t C Y m p M f s 7 r w t 9 u U U t d U n s t a / s L l j q Y 3 w u R H 2 G X R l s J 6 M Z I m e b h n I O H H + a n l b 1 q M k U Y E R 7 2 N q 8 m j 2 c H n J Q J X w f w e 3 R P M u + 4 X P h U s s c I K X L 8 U Q r + 8 V 6 e X L V 2 j r 1 i d 5 h n l f X x / V C 8 + F y + r N Q v / H 4 y n w m h C h S R H m A Z b b 3 1 6 j 7 b v 2 q l I R / g m v N j z 4 g D o 2 b F I l G c H 7 N T Q 1 8 1 S n 9 n X r 2 T M C 4 k 8 6 5 5 6 J A f G M C T 7 B G + V b / W C A 4 q n V o z T m c e a U J E e H f P 6 G r Y v i n e b S 6 T x e C o K H w M l d z O M D X F 9 f u C g + u 0 H P P f c s w w T h c W s I C A G m Y v q G t b V 1 H B Z u 2 7 l H l U j B q 8 E z a X X e v s k g 3 L x + m b 0 f t H b 9 R g Y + H o u x t 8 L 1 X Y V K 9 h d R K T K 5 c L 8 q p 6 6 c Y o 4 O + W Z E Z A J 4 F h s g 7 F i z 4 q K P H 0 t Y C i 0 C R H y 9 0 4 E X 6 O r V a 9 x 4 t T A V C W W Y p Y 6 V j s w q d l Y E 9 o U 5 d N R K i P 6 Y P v h s 3 P I 4 X e w N U b R x L 0 O O 5 6 O 8 r + c e g 7 f l c X G g S s 3 + f T K S z 8 v 8 x e 0 T S n L 0 y 0 I Y f h G J M 2 2 p B i P s 3 u q T 2 3 P P Y I A Q k o W n c i / M w 4 R Z r B + B 0 P D w 4 Q 9 4 V S T I P G h Q i O x g g j D i B z j 1 4 3 v W R G l H W 4 w 9 K J T v / 4 q X e B 3 x W j c 7 8 R 1 l P T n J H O u h v N X t S x b u Y d f a 6 a O b c 8 / T i 8 X i t K 5 D r u l n F W Z d N D c 3 0 1 t v H e J + 4 b F j J + h + T 6 9 6 t H B h N j p C t 2 L V s n I V D T 7 o L + o k r 9 j j K p X S X C 7 m A W 4 x 5 d g + V M J o 4 E p b i o r D O 4 q P k K N C R s Q w k o Z 7 M s 0 l g P X 6 6 6 / S l S t X V U l h w r B 4 d X U t + Y Q n x L 4 Z G x 1 h w O D N 5 1 J f z 3 3 6 Z n S D 2 i p c u V 8 b I W R 2 f T n F H B v y x e N L A 5 N W v n f O N 4 y u N T E Z p l W r V q m t 2 Y X v p x d h K V S 4 K 7 0 W w r i G x i Y G z H p V s F X 4 P r d i 2 + V G s R K f 0 7 o / s B 2 e B s T 2 9 b d c z b E h X y I h w z 1 t S 6 E V t b n v O x U 1 6 N M 7 A R 6 o s C q R N O j z O w K q 6 c L O 0 6 D P s 6 a 9 n Q c q + H L 4 O d R z r 5 v a 1 8 r 7 W J m F O Y 4 Y D h 8 f H e X L P + x 0 s q g w L 7 / S e y R l U N d d 5 0 1 F c u y a E o / C c P n Q J K a i q A 2 T M H v i 1 O 0 g X z F r / k h e T 4 q + t 9 V X 1 I n P / c / s 4 + + F Z Z m t I 4 B m h a c m a c 2 6 9 W p L a n x 8 j D 0 c B k J w 2 U d 9 Y y M P q 5 f S v 8 o r 8 f 3 Y P / E X 5 Q 3 O o i y O a 0 g s 9 b b c j e v b a e a r 3 b j o 8 O T T X P 2 m k z c l W P p 5 J 4 9 / R C t a C r 9 i F w M V t b W 1 1 N L S w i e D I Z w n M n s s H F y q a 3 J P p O J k M f p Q k H k U D / 0 r C O e i 5 i v + W g w Q X k + X c E Z 8 L q z i l 1 t / y 9 k c 2 Y d K p H D k X 7 p Q r x R h B P C L 8 1 f o 4 M s v 8 d L K x Q o n f 5 9 8 8 g k a E 3 2 k 9 R u 3 M G j 4 / p M T E 3 S v y 3 4 y L c S j U n m E G e L 9 P f f U V q l S A H F d o E 6 4 k C X r J 7 f + l r M 5 M u Q r o D u x J K o K m F q T j Y z m 3 d T e 3 k a X L k l P M 5 f Q I H G U R 9 g G L 9 T f P 8 C z I b T g d W r r 6 q h 1 z T p V k i v / H C O K h t d H I y U u j K k P a m x p m M x l 2 B K y q c P l a o 4 M + d D I U G G P m q b n u P J 1 M u p l C D Z v 3 s g D B b P p 2 N E T 9 M 2 l y 7 w w J k 7 y v v f e + 7 w M s 9 1 o H f p F u E w D Q + M P h 7 I X n 6 x v k N O b 8 m n V 6 l a 6 N l D C E s 6 8 / 4 U x P G q b 8 6 p u V N l 0 O G p b h 8 v V H B n y m W F 6 F M G a S 1 h K b L Y p R Q B o 3 / 6 9 t P u p X f T Y Y 1 v 4 X r + H D r 1 B H R 2 z e a I A w 5 a Y 5 Y J C q z D i B w B L u e e U 4 k X B o 0 B S g M n H Z R l u h G 1 X h 8 v V H D l s r u p s 2 a l K n a J 6 5 p n 9 1 N 3 d L T d s h C W b c X c O s 7 D I S 1 d n / v + B H g 4 9 o J W r 5 A 3 a O u / c p N G R h 7 N 6 w s n x M Z 4 d U Z p Q C R m Q O L W x 0 T F n r X / u y D 6 U r i y z r N s l a 5 Z O / H y F u y B C G G D Q / S j M h P j T n 9 6 j 2 7 f v 0 L 1 7 9 + n T z 0 7 T h a 8 v 8 q C D V S t W t v D o H v p T V n X 3 T 1 D z i g w c G z c / T o 1 N W N / B f r + M j 4 0 I m F Y X O c 3 I J P G y u h 4 w W s j 7 3 7 I N G x m d y q m / 5 W y i D + W 8 H y 2 u x G W k q G k w Z d e u H X T x 4 j c 8 I f b H P 3 6 b 1 q 5 d Q 9 e u X 6 e X D r x A 2 7 Z u 5 V v W W I X w D 8 u W f f T x K Z r B V H u l v t E U r W + 1 v 3 4 J I 3 l W A c i 6 u g b q H S v 8 W i u r e M 9 j / y t w Z G o F S x g P n T v n x 6 E h 3 / I C S c t 8 y 5 t N m z a R R / R 5 d G i H W 9 F 8 / / X X O L 9 1 6 x N 8 R 8 O x s e z 1 J 3 A + C t O W D r 7 0 U h o 4 z I 5 o a 5 Q H G X g v a 4 j n s w x i z E y H a W h w g B e p L G k w A u L 9 r 6 E R E K l B o m w D X E l K C n O S H B n y l e 9 S g 8 V V 1 D R e M D o 6 S o O D g 1 n f x Z x / + u m 9 w h u N 0 A d H / p w z Q w J 3 8 b h + 4 w b / v 3 l 2 B M J E z I p I m U N C 9 Z q 4 L A Q N P W I I K F e 3 0 U e 3 C g / 1 r L N B G C c F D a 5 A 1 v B k y r I h s 6 v D 5 W r G J 5 d v L c / D + S y a S m 1 M n 5 v h C h P S a V l U z t c y q a k 6 S U + v i 7 F 3 w V r o m P 1 Q i D A q G B P e 5 3 E R 8 u n R Q X z f 9 9 4 7 T O + 8 8 z Z v m z U 8 N M h L i E G Y / f P d k I + 6 R z N 9 M g A i 2 n v J w q X 5 2 P d J 8 Z n i i R j f N A A X M P J l 8 C K N R S N 8 c + 9 Y V H j R R J Q O H N i q / n P 5 y 5 H n o e y 0 H L y W m d N C l l T W w p 0 7 t g j D k s 5 m I W y 0 E + 5 u G I n E 6 M I 9 P 6 / B 3 j 2 S H f b N B y Z 8 C f Y 8 A E p 4 I r m t v B J 7 J p V y H m + U t K 3 D 5 W q O D f m 0 L S d h X X E I 5 4 t w i 8 9 i 1 N v b S y + + + I L a w s I r U 7 R m j Z y J b p U / G K L P u 2 v L d m v Q t A A P J w o q Y R w l I L w D Y C K V 4 Z 4 0 e L K m R m f d l M 2 R g x J m L Q h U C w R q S 4 0 E C h B 8 1 y k X 8 C 9 U 1 6 7 d Y M 8 D I V z E M s + 4 + 6 F o 0 6 K v N S T X 2 1 M L v Y i 2 P D 8 v Z C e G C R A p 7 5 M 2 V Q a I V B m g k u F 4 k p p b n L X 6 k S O H z Z e Z Y 0 p r l b r r x a l T n 9 L z z x W 3 T D M W d 7 l + / Q a D h D 7 V n j 2 7 e Q g 9 F A p Q e H K S F 1 f B 8 l / Q 2 D z v A 2 W n t G d i 7 6 N T a d y f 0 l B Z y m u q Q + a a W / Y / j v V Q y y 3 c w 8 d F h / b B g w d 0 6 N A P V G n h w p D 5 t m 1 b 6 b X X X m G w c N 5 q 3 b p 1 h M U w 1 3 Z s 4 M a u N T m z E P t G v L 7 4 1 a N 6 S N M g M U w y 3 O M y t g R D 1 d B Q o / 7 f G X L m B Y a m x r N s p D 7 y j R s 3 O V Q r V S d O n K S f / v S v e S q S W Z k D T I p u D l p m W Z T j 4 A O e r F 7 I v K 3 y c g R Q 3 d 9 Y p A a O I r r e H G D C Q 9 m U L n P z G v L m z A v q p R b o t Q u 5 W n Y y k v v e 8 E C H D 7 9 P r 7 7 6 a t 7 v j Y Z 8 4 t v y X M p u l u w n w Q N p 7 w S A p A f i b R N I E j C k c t t a d 8 v d H D l s X m X 0 F Q X T x p a l v 4 A K d 7 e A q m t m D 4 E e T H r o y 6 7 c I X X 0 m 1 5 7 7 T U 6 d u w 4 N 2 C r c P / c 2 8 P z u 9 1 o P k m Y t A f K p P a m z l E p q K x 1 t 9 z N m S G f M F S y 1 U v l g 6 x z e O l v q B x N G D w 6 h z l 8 s 2 l V b Z J e e y J 3 c c t b t 2 5 T V V W I 3 n j j + / T d d 5 0 8 0 0 I L 9 6 r q H / f Q 3 Y e l z 8 2 z l / R M 0 u t o S C Q 4 c i Z E B h z 2 S A k F E 6 c J 8 q I H b 6 o z J 5 g j Q z 4 Y K l A r H 0 i + c r e v e S j g S / F 9 e L / 8 8 o w q K U 4 r V 8 q Z D 5 g p s W X L Z o q L R q u h g k e 7 a z l 5 O 1 / p M I / 7 R i q s y / Z Q 2 h O p f E L l F U x I 9 z + L Z c l y 6 2 4 5 m 2 N H + U j E 8 H P J b i m v p V J c r X 1 e z C 0 9 t X A l b m v r a r U l t a K l h Y 5 / e p E v X 5 8 p 4 Q L B u S Q 9 k x r J E 2 b u O 2 V G 8 4 R n Y o B k X l p c w C S t u b k 8 9 x Z + l O T Y l W O D v h n 2 U s X 0 p Y p W G V + 7 p U b 2 e 3 b u 3 D 7 n 5 e 9 W Y S 0 J z I q w 6 o n 1 K + n 8 v T l m j J f 8 H Z R 3 A k w a H k 5 1 X n q h D E h q W x g O A N j W d e U k c 6 y H q g 1 O c K W K W l c l U g s K 2 D w 0 E Z F V M T D w g N N i t H L V K r p n E 9 I N B L J v W z N f w S t h f + p w T 3 o i C U c G J g E Y h 3 e m M g U S v B P D h B k b D r 3 p m m P 7 U D C u b F H p 0 K M K k t a m F b K B d X X f 5 U s s i l H A 7 6 O 6 E P H 6 f m Z b i O 8 s U G J Q s s w c 4 i n A 9 L Y 2 r G W B q U 8 6 3 D v 0 1 k H x a t n 1 5 Q R z 5 L B 5 x s R R V B w R k X + U h X b f p q Y d 4 V K H U l Q T z P b E Z R d 7 e u W Z 0 s C Y L T f M A 0 T p E I 9 B k l D B c B D I r i t n m G O H z W G t T e O i k k V F i o o 1 q 6 x H 7 j K 8 l l e 8 B F 5 m e H i Y X n n l r 1 R p c c I t R x u r i o S q i M / O O D F M G Y C k 6 b x I 9 U g e 5 z V M 0 i M B K s 7 j g J E S h r d 2 o D k 6 5 I P p i k d j e F T D v o O b 5 X k l D H k X c 8 9 c s 3 C h 4 O j 0 Q n w / 3 W e S o M A L m c M 9 3 r 8 K H r 2 v J U i W c g V T I h G j Q z 9 y Z r g H c + 6 w u Z K H c L R c Y C 8 1 T 5 3 p l j M f s H 6 E + Y R s o R o J G 3 y h 4 I K I x y E y / S b 2 P h g a 1 / C w S d A k O A I m F R V w e I d U X b E L m G B V 1 e W f / v S o y P j i 2 6 4 F D r 6 X X l 1 9 A f L 4 s N C j i N t N H g A N p W y a 5 2 t h 9 g P W N A d U c 9 2 r C T c Y K M t H n / O g Y j r P x K m E J + N 1 F D x I l Q e K A y L A g 0 v e Y d E o x W L q k v f I N F W F D H r z 7 V f U 6 z t P j g / 5 Y D h 6 y i M k Q r / M P L d H x U t V q z X P r 1 y 9 N i d M 0 G L A Z O 4 v 5 R u 5 0 1 B p k 4 M Q C O t g y j P x m h I Z e / P t V 8 W r Z 9 e P k 8 z x I R / U 0 Y a j q q x c u / B v q R V S l 7 5 P T e a / v 9 N 1 t a R X 2 a + 0 t Z E O 8 T I w y X w a I J V y P 8 l c r k D K 5 I W p c A / e K p U s 7 o T 1 c p S j R / m 0 4 a D P o 3 1 c u X F u L H y W X z S c s n k p u 9 d B W Q E 2 H v E y M N b p Q 2 b 1 j H l 5 F V d e 3 s v m N Y q 2 P M q E d h o M i 5 m g Y t g 0 O G m Y V N 4 E E i w Z j 9 L P f v m m e G / x J g 4 2 Z 1 4 C b / P z 2 H q v q O h M 6 I F G Y Q 7 / y q I C G 6 1 V N Y E k A z M w + F C V 5 O r g p g g d 2 J g 7 y 7 x c k i E e Q N H 9 J Q 2 W O Q 9 g M m n G G + m y D E x y + T B Y V O 3 v G C + q a a 4 T J / 5 U R M i n B S 8 l R 5 p k p e v G s 9 T S l f D C c / u 4 k d r p x g M f f d a 5 c N c z m W c 7 a M v y V r A 0 O K q / x P v T z i R M 8 E z S U 0 X p F 7 / K X R / Q i a o o o J 7 c F E x X d P o I K h q A b F C L 0 D n J o 5 F p W Q 1 Y F w I n d + 3 0 Y L K 0 8 1 O z S X o l B U 1 C e 6 Y M O B I a t W 2 F i c E x e S k G B 6 b 2 a 0 y m c Q G T e L C g w R Y n y I M + R E V Z S h 4 x Z c W j U W D Y F 1 A t v a d C 4 7 5 7 N / s W n M D 8 Z B H L I h c k 5 Z E A U G b Q Q Y G h t x U o D I z y R O l t B R M g y v J S C i p c x o 8 D F l a K T c Q i 9 D e / / W v 7 u n C g V Z S H g r Y 9 X i c b B C p b g c W d Z m 4 o C 9 C v K k D 1 Q f m e O I r j P I 5 Z J 2 + G 0 P 7 L J g 7 t s s I 7 B Y / I S 8 + D v I Q H + w m p h A q p P P h w q g 5 G 2 i v p w Q e G y A R T M T f g d o I q D i h o R a N P V r p q B N J b C e M G o 4 7 c i x g C 4 p 2 2 t 8 b 4 9 j F Y I t m s v W t x h 7 / 5 K x P e A a A M R F k p v r 9 4 H A B l w j 0 J l Q Z L Q q R S z m e g 4 g O U K O M 1 z A V M G I j 4 0 T s 4 7 1 Q 5 M s 7 c v r d 0 n Y c l 1 M X L o q / i 8 Q u v 4 C O v z 0 8 e Y V 6 P l z x i G 7 e R 8 R g e v q U L 3 L h s 8 o W P 2 p W i k C 9 F e 9 r D 5 D P i O c u I 9 Y 9 7 6 U p / 6 b e W k X 1 E e Z B g s H S 4 h 2 0 F G X s u p A w S 8 p l B C e 2 h J F Q S s D R M 7 I 1 w Y I J H i l E s h p s A R C g e n a b f v P t T t f 8 q R x U z b G 7 9 2 b N z B Z 8 b 0 Z 5 K h o B W b 4 U j N h r W w h 5 z c A 0 N V j 2 K x I 2 c z v t U 1 C g B J g W R g o V h M M O R B g R A y O 8 o v R C 2 M 8 / J z q v n 6 r z a T 4 B J h 8 6 Y Y s T e S Q C 1 d e t m e V C q s J + K D P m 0 d m 5 r 4 Q a A B p H u A 6 i G o q H C U V g 2 S N m / Q k M t t / C S 0 z E P 9 f f 1 U v d o Z g A C M 8 i / 6 C p s q F x 6 H + l 5 e F F + w G M y D U g G H v O 2 h E X C I w 8 k E i Z d j v 2 h 8 m r f 4 O Z t c n + p f c d h X p T n 7 B m U p O c P 7 F O f r L J U E T M l 8 l k g 4 K G Q O P g z V K p B a L i y o O K G J I / O M l S S J k P B + Q u v k h B / c P e N 8 f s X Z K H Q x 7 d n H 9 2 T E J l M L 5 o i P q + G R u f T A w 7 Y B m T I m 0 F T j 2 W D J L + 3 G a b M Q Q f 7 S X o m C R L C v B n x G j H 6 7 e 9 / b r u / K 8 G E h 7 I p r S D b u W M 1 p T j s y z Q O 2 S f Q D Q e p q X G p V D Z A G 7 B E w y 5 F + L d + 2 k x R b 0 s a E H x C q / R j z V V x e n l z O O N x k L J J Y N J m g g X b G h g J m v o + J t P l A I M P K D A 8 p s H C / s D + 4 V A P q Y K J w 7 0 I / e 7 v f i k + Z e 5 + r h Q z z t 7 p K a 0 F O E y n z 3 T J Q Q o M U H g w U O H l l A c o M F i B A Q p c A J g e r I C J H Z g 2 d W w S k h 1 x W Z 5 f Y r e b 9 r x 4 S Y a q I Z S k j q Y 4 9 U 9 4 y R 9 9 Q P c j b f I B I Y G S + j f 8 k W B l 5 X N M w C 5 S H m x Q 2 9 L D 6 j L Z r 8 r 0 t f C 4 B D H t t R h K w C b K F F z p A 4 3 y 6 h K o G f r N 7 3 5 G w W D h N 4 p z o i q 6 D 2 X W C 8 9 u o G R c H m U 5 n F F H 4 I y p I 7 Q + W v N R H G Y + 6 q M B 6 o a J 0 E s 1 S F W m y 6 V l N / 6 E i P m Q B r y 4 o 1 + S + s c N a m v 0 U m M o p v 5 X v w 4 a u H 5 d l d f D 4 D b G Y P D z 9 O f T n 1 V / B / U c U 1 n 2 d 4 W H h s l Q G A B l Y J L X O Q G m f f t 3 V T x M k H H 2 u 1 5 5 + H P F + s t n t 4 R X E l 6 K h 8 + F p 9 L D 6 O y l v L l e C u O k F m 9 l 9 k 5 p L 6 W 3 + a + 9 0 h U h w G q s S l J b 9 S R 9 1 z t G j 7 W F 6 N I Q 7 r c r o W O n l M 7 L l A 0 P A F b 8 M L A i L 8 r l M L n a F o 9 7 D J x r S l J c h a w S O A 0 t 8 p m U o U p D J g 4 s C I 8 5 5 J N A o d + 0 d 9 8 u 2 v / c b v n Z K 1 z G O R e o H J 3 6 y 7 d k M E g A y y u h 4 n N U e a B i k D J Q i T 8 S H L 3 N Q l 5 l 8 2 I l q w K c 6 D w 2 5 K Y p 5 b z Y 0 n l h 5 r w 0 C Z O G C H l 9 / k l 7 S r k N e D R U G i R s m 0 B S n g p 5 6 a V U n 0 m E e s 8 + v 1 c A t R O f z J W Q C 1 Q e f X T q m g B G g K T 7 V I A p D R R S B R P D l Q E K 1 G S D h R S v y L l 0 P r 8 A B / + a 8 r o g A w x v 6 X w a H r O p M o Z J 5 u 1 A k o B J m N I j g Z y a g G K o B E i m U A 8 w v f T y s 7 T z K e f c w b 0 c M s 5 1 9 s n a c Z W j E y c v S a j g q d h D m c M / w C R S Q J P j q c Q / c x 4 Q i Q 0 u Q G I G C e U q q 6 W g 0 Q I E K q M e Q i p y S N N l E p Z s A y g q x X Y a I m w D I J l n c E x A p c E y w 5 T 2 T h o m 9 K E i 9 O v f / T u q q a 3 G J 3 B l k g v U H D p 5 8 h v R G I U X Y p g 0 U D q V I J m 9 l d U 7 Z f J C y C P R J K k k L c 1 P J s N / B B M q l e U a H F 2 W s Q x A 1 m 2 G a B a Y 4 L H 0 4 E Q G K P S Z 5 O x x O V A T 4 e f 9 4 T / 9 R n 4 v V z k y z r t A z a l z 5 2 7 S 0 M M p 5 a 2 U s Z e S U O U C Z Q G L G x 9 S v J p q i H g o h y h G B H + U A I V M 5 S / + o A w 5 U z 7 L c q H S E O n 8 7 D A h L / t L n G I A g m G K k t / n p d / / x 7 / h T + b K X s b 5 L h e o Q o T G + e G H 5 x g q C Z Y C K t 2 v U g M V A M g E l g T J B B P y K q v + 2 E g D Z M 7 j D w C R Z R i p 4 9 v x c J k E x w o U 3 6 L T B F K O Z 1 J A y V T B x O G d 9 l A q x B N g r V y 5 g n 7 + 7 y v j q t v 5 S A D V L + v N V U E 6 8 v 5 p 0 Z w F V G m g t L f S H k q B p Y b T G S C G y A y T B M m c N w t A p A U o Z E a W 8 2 + K 1 t T H a H j K Q + E o n q J h g g E c n Q I q D V J + o A A P A 2 X q M 8 m T t 1 H x X Y j e / Q + / K v o G B p U q F 6 g S N D 4 + R a c + v k i C J g E S g E I f S 4 7 + M V A K L P M 5 K u B j 6 6 l m E c D B L + c F L N V + n E N K 0 f h M p i z j k U x 5 C 0 w a K D u Y s k b z F E w w D J v X 1 d b S r 9 / 9 u X w z V w X J u N D t A l W q P j x y m q Y j C f Z Q c i j d O q S e A U q b + A O 0 O I X 4 r 8 q n J a D g R P 3 F o / v X R S Q s 4 o e X b m Z w t J l B k q n 2 S D q f h i k d 4 p l g U i B J L x W j Q M D P X s n L N 8 F 1 V Y w E U A M u U P P U H / / 1 I + E N B C Z Z Y O n Q T w M l U 8 C j g Z I c W W C y C K D A K z 2 9 N s r 5 r + 6 a Y d I g m f I m i D J g K Y A U W A A o H e r B I y m Q f D 4 v / f g n h 6 i t P f / 6 g K 5 m l w t U G f W v / 3 y c E k k J l v R S E q w c b 2 U F S q U a L V Q I J s j 2 j n r o q T U x C R D K R Y p b f G Y g E q U m q D R E O s S T q f J I a a i y + 0 x I A d I v f / 0 T a m i o 4 / d 3 V b q M r 1 2 g y q 5 / / q c / y x G 4 t I f K 9 K s k S B I s n 9 i E Z + O g T t O k h E 0 A 9 1 Q 7 j z q k g b p 4 3 y 9 H 7 4 R x O b w Q U j N M a a g y E D F g A p 6 O h h l e C K Z z y B C h X Y D e / c O v G C h X 5 Z H x 9 d 0 H L l A L p I H + I T p x D K O C y j M B K H M I K H 5 2 C Q / E v o l / Z c r i W p E g 4 Q 9 y g g m 6 1 O u T 5 W m I k F c e S Z U B I K S b W y L i q e g j J S i O h V W E R 8 L g S W 1 d H R 1 4 5 x f 8 O V y V V y 5 Q i 6 Q 7 t 7 r p 8 0 / P 0 x O r E 6 J P J N D h E N B k Z p g 4 k 6 k W w Q n / 4 R 8 G K E X X + 7 H k G I o B U p I a Q n F q q Y q T k R L g K K j k S d o k z 0 O s b 2 i i 5 9 / 8 i Q v R A s s F a g m E x n 7 1 9 C k a H e x X M A k x W J x J c 5 W u m D R M y G q o A I 1 I A Y / y U I A H j y G 8 D F V V 0 d Z 9 L 9 D q 9 Z v V i 7 h a D B l / O X s + d f r U R / T L 3 7 5 L / / K P / 0 C T E 2 P 0 9 q 9 / r x 5 2 t V h C X 6 f n 9 r f U c + c G h S c n G B C r A I u 5 H G F j V U 0 1 N a 5 s p f V P 7 q D 6 5 h X q E V d L J e O z 8 1 + n / u l / / T 3 9 5 / / y 3 + g f / + f / o H X r O 2 j r s y + r h 1 2 5 c l W M j I v 3 B r N C P o Q g O B K 6 c u U q v x 7 0 9 / E A z 8 z 0 t B p J T V I g G B R A 3 c 8 G y p U r V 3 P r / / 7 9 f 6 d V r a 1 0 8 9 p V W t 2 + h k / i P / X 0 P j K + u T / k A u X K V V l E 9 P 8 B l s V 5 8 5 k o n r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 G u i d = " 2 6 d 3 e 6 e 7 - 0 f 9 9 - 4 c f 7 - b 6 2 d - a 8 a 9 b b f a 1 5 b 1 "   R e v = " 1 "   R e v G u i d = " f 9 8 d f 9 f 9 - c 0 f 2 - 4 0 f b - b 0 c 7 - 2 9 b 3 c 4 9 e c 2 7 7 " 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D a t a M a s h u p   x m l n s = " h t t p : / / s c h e m a s . m i c r o s o f t . c o m / D a t a M a s h u p " > A A A A A B Y D A A B Q S w M E F A A C A A g A T i x i V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O L G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x i V S i K R 7 g O A A A A E Q A A A B M A H A B G b 3 J t d W x h c y 9 T Z W N 0 a W 9 u M S 5 t I K I Y A C i g F A A A A A A A A A A A A A A A A A A A A A A A A A A A A C t O T S 7 J z M 9 T C I b Q h t Y A U E s B A i 0 A F A A C A A g A T i x i V d H d V o y m A A A A + A A A A B I A A A A A A A A A A A A A A A A A A A A A A E N v b m Z p Z y 9 Q Y W N r Y W d l L n h t b F B L A Q I t A B Q A A g A I A E 4 s Y l U P y u m r p A A A A O k A A A A T A A A A A A A A A A A A A A A A A P I A A A B b Q 2 9 u d G V u d F 9 U e X B l c 1 0 u e G 1 s U E s B A i 0 A F A A C A A g A T i x i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i G k M d + V 7 B C m N N O H I F U 4 m k A A A A A A g A A A A A A E G Y A A A A B A A A g A A A A t R v q 7 Y v V z U m 9 / 2 O s r F O L g a g 6 P P E n u s j S 3 Q 6 6 L P F W x v A A A A A A D o A A A A A C A A A g A A A A b A h r l G u E f b Z t v j 3 Y 6 / u b J i 0 1 / T f X A f f 7 A B S N M Z s K D 0 R Q A A A A 2 l 8 X G h F 5 G Q P N h 5 6 8 N p p + p p 5 t Y J j K 2 L U 0 G L T Q O C I K i K s b w J O 7 F V c w z W + M r r K J X J o i X m 7 R 1 T O 7 7 g 9 a 2 0 5 X M B T i i k m L x 2 L I h U r g v H N q I C D m i q l A A A A A N O C g x V Z I J N M 2 1 T d k d d z O V K 3 t e j A k V / R 6 h 1 T N 1 H Z L l A T e m O / a s d j v X 9 w O I O x 3 c D N Q J c 9 5 0 8 T 1 g q L e z N W O n f u b 4 g = = < / D a t a M a s h u p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 C o l u m n s \ 3 0 7 1 0 9 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 C o l u m n s \ 1 7 1 9 2 8 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 C o l u m n s \ 1 5 9 3 3 2 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 C o l u m n s \ 1 6 6 6 5 6 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 C o l u m n s \ 1 7 5 3 6 7 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 C o l u m n s \ 2 2 5 9 7 9 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 C o l u m n s \ 3 6 8 6 2 7 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8 1 1 1 F 8 4 - E 4 C 6 - 4 3 D 5 - 8 5 9 7 - E C F E C D 4 5 4 6 0 1 } "   T o u r I d = " a d 1 3 3 7 d f - 4 5 c 3 - 4 e 4 a - a 5 2 a - 7 9 b 9 d 3 f d e 9 f 6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o k A A A K J A a 2 A t f E A A C X m S U R B V H h e 7 Z 3 3 c x x H l u d f t Y d 3 N A B I g l a G V i R F y l L U j s y M h i M z E T v m Z m 4 2 Z i Z G O z t 3 E f f 7 / X Y X 9 3 d c 3 J 7 Z j Y u N 3 b 2 Z F U V p 6 C R q J F G i a E T R i 0 Y A S M I R A O E b a H / 5 f Z n Z X V 1 d D X Q 3 G g B R X V / g I b O y G 2 0 q 8 1 P v Z V Z W l v F v n 3 y Z I l e u X J V F H p W 6 c u W q D D L e + 8 s Z 1 0 O 5 c l U m u R 7 K l a s y y g X K l a s y S o R 8 X 7 k h 3 y O g 2 q o g N d f X k b 9 m N Q 2 E q y m Z J E q J m k k m c 6 v H M A z y i E O h S M j n I 4 p M 9 J J B E Z o e H 1 L P c L V U M g 5 / 6 g K 1 2 P L 7 v L R v 6 2 P U W O 0 T 0 K T o x M 0 g g 4 M 8 D N K p F r Y B k l U o M 5 t H k O b 1 G u T 3 C 9 D G 7 l A 0 / F A 9 0 9 V i y A V q k b S x f T V t 2 9 B K s W i U 7 c y 9 a p q K G r Y A W W G a S x o 0 c 6 r h k o B 5 q K q K a P T + W X 7 c 1 c J J A H X W B W q B t G N T B 3 W s q h f e J 0 m J R I I S I j 3 x b T A H o m I B m k 0 a K k i D Z Q b M 7 / d R K J S i s Z 7 z 6 l m u y i n j / c 9 c o M q t 7 z + z n S L h M A W C Q R o f G 6 W q 6 h o u P y 5 g g g w j x X 0 k r X I C B Z m h g j R Q E K B C 3 u v 1 U i D g p Z m h c 1 z u q j x y g S q j f v T i b o q L c O 7 u w C R d H R S e S Y A C W H a 2 R W l V b U L 0 l U J Z 8 N Q F k z Q R s R 9 o 9 X t S l B B P T a a y 4 S h F Z s A 0 X N p 8 P p 8 w L w U 9 Q z Q x 1 K W e 5 a p U u U C V Q T 9 6 Q Y A U i 1 L X U I q u 9 X s Z G m 1 a 5 r y d 5 n q 8 E J n B y S f 9 H J 2 a P R b C Q V / i H o X H B v g x V 8 X L e P / z c y 5 Q J e r 7 z + y i a D R B H 9 / 0 c D 8 p B y S R d j T F h X d K k k 9 4 n K 6 H P t r e F k O x 8 D 4 p G g l 7 6 W K P n 6 o D K f K n w r S q 3 k N 1 V V 7 6 p j c g + l v y J e a r f J B Z w U I q B z C E t w r 6 a G b Y 7 W O V I u O I C 1 T R q q 0 K 0 U u 7 t t A H V z w 8 2 G A F C a l H t F P r K a Q 0 a E q A b H t r j E a m P d T X e Z X 8 K 3 d S O O a h a n 9 K p L k g t F Q n a T h c + r n 4 Q u A C V B q s 2 l o v T f S 5 Y B U j F 6 g i 9 c P n 9 1 D / w w i d u 5 v t l a A d r V G 6 3 O f n v J Z B q T R Y a L e 1 w h t N R O w b 9 u I J / S e V N Q l A m U 0 O X P g p N u J C V a g E U O d d o A p Q 0 O + n / Y + 1 0 e 3 u B 3 Q / s S k N E x r m K 1 u m a X j K Q 1 / 3 B N S z y 9 M n W g w B H L P 0 t o Y K 3 g o D F 9 W h G E 0 N X u P H X O W X c e S 0 C 9 R c 2 v v E R m q p C d D o V J J O d 8 r Z D R K Y F L 3 6 2 A w N P H h A l 0 c 7 + L m L D R L a f z n e 0 g 4 s X a a h C o X Q t 7 r A Z a 7 s h V B f B A C u 5 b N D z + 2 m 5 m o / x e N x h k l 7 J g x 5 7 2 y 4 S 0 e P H m e Y U N Y Q S t D z G y L k n + p M g 2 V p p 3 l V G 8 g d h f A Y w g O q f D 6 V i 1 / r g Q D b 2 v C d 8 f 3 D 4 S j 5 G v b m 7 C P X M o Y p l j b F r s F + + N x O i s x M c W P C 4 A M a l t 8 L r z R N 0 5 0 n a M W K F d S y Z g t v v / b 4 D N V M X q J q f 5 K C T e v T R / e 5 G n x j V Z J a o x d o L J z k P h h e B 4 Y j H X A S z i E t r 8 j j / f F Y Q K T l l g Z I y w o V 9 k E k E i F P / R 7 y B R v F M z L 7 y j V p x g d f X C h / z T h A b + z f x o 0 H D U l 7 J d 3 Y 7 t z 5 j j Z v 3 k T 9 A w M U E H 2 r q i r M D k 9 Q d X U 1 P 4 4 T u L M J M B z c H O H 8 2 b P n 6 O l 9 + + i j W y E G q V B h Y O P C v Q D F k q j I h Z E 5 D D S H f z C / + N 6 e a D c l o q N c 7 k r K D f l s z N e w h 2 H S X g k g j c 8 Y D M o n t / 2 0 b s M m O v b V P b o 1 t Y 7 O D q y i G A V o O F o v / p P o + L W 5 j 0 + 7 2 m O c 4 v V r a m o o G p m h V 0 R f r B j V B V O 0 r y N K D d 6 F a 9 D 6 A A L p v P Z U s V i M E v 4 O q m r a Y b s P K 9 Y + / O J r 1 0 O Z 5 G 3 Y T S + t H + d G E 0 + k 6 P a g l + 6 O Y v a D f N z c y M z a v X K Y G m o D 3 H k / e n 6 Y f P V r u f z g p g h 1 j 3 h p U 0 u c / u X k D f r 5 6 0 9 y u R Y a 5 s j I C K 1 c u Z I b K 4 a q 5 1 K P + D x r G h M 0 N T X F Q E I f 3 w 6 V 7 W S w V W Z P B W E b p j 2 V P z V B 8 b A 7 b Q k y P v z S B U r L W 7 9 b e K Y o w w R w t G n l g w n C 3 L u k O E b t W B W m a q / o T 9 V U 0 0 z M o M 8 6 5 Y T Y D r p M 6 9 a t F e F h F W + b F Y 1 G O c X 7 f v z x J 7 R 9 + z Y a H x 9 n y F p b V / N j d u r v 7 x e P t 6 o t o s / F e 0 3 b n B A u h + z C P w 0 V D i L e W A + l 4 i N c X s l y g V L y N + 6 m 6 e n S Y D I r F p 0 h f 8 C + D 1 V M H + n + / f s M C x p r P h 0 / 8 R G 1 t D T T 3 j 2 7 e R u D J 0 N D Q 1 T b 3 E Z T o o 9 1 t c 9 H M + I A E Q j O 3 q c r V G a o I G z D 4 F U 9 I m 3 w 3 K H J a d k 3 r F S 5 f S h h w e b d N D M T y x p 8 K A U m K B 9 M x c o r Q D K / 7 7 V r 1 + m T T z 6 l r q 6 7 d O n S Z R 6 u 3 7 9 v L 3 s 9 h I x 4 L h 5 f v X o 1 z 8 Z Y X Z e k p v B Z + s G 2 B J 8 r K 4 e s + w X C N g 5 C m F k / E t 9 g u 3 8 r y S p + 2 L y + / S k K h 0 U H G 4 3 C M p o H W R t Q q c K R K 5 Z Q G w W o v r 6 e 7 n z 3 n d o i 2 r Z t K 4 2 O j t G G D R 2 0 c + c O + s E P X q f G x k b 2 D l 6 v L + 0 t z N q y Z T N N T E 6 K c q K X N 0 5 S d H p M P V I e 6 X 2 D l P e d 2 J 8 R 7 x Z R k t m / l W Y e m 7 L K M d H K R 0 f l q N V C w i T f K k X + u c c b W P g s 4 a k p O n 3 6 S 1 U i d f D g i / R / / v c / Z I G D P g y G 7 K F X X v k r 6 u n p F a H r N E 1 M T F B V K J T u n x 0 / f o L e 2 J k 9 z 7 B U 2 e 2 j 9 P 4 T 3 / b x N W t y 9 3 W F m P d X f / u H / y q y F S m j d h e P s i 0 k T N D u 9 i h t a 4 2 r r f z C U P 2 V K 1 c o F K q i h o Y G 4 T m n R T 4 k w t F p + v T T z 6 m p q Y k O v P Q i P R j o o 5 r a O v 4 f P H 7 h w k U B U Z i + + u o c t b e 1 0 s j o C N X V 1 d G t G 9 d o c m p G h I l d t E + E h 3 g u T g 4 / n M e M d b P M Y G f y B v W P G / T U G i 8 N T k y r s s q R c f T M N + V r O c t I v s Z d o h H G u C M P o C A N U T l h i k 0 N 0 9 7 2 K V q x o m X O I f H h 4 Y d 0 5 8 4 d 2 r 9 / X 7 q B A j I e R T P 9 7 8 j D Y W p q b u E 8 P q u c y R F n E O 0 U F a + B y / G 1 T t 0 O U X w B r r d C H p Z K J W l P 6 w T d 7 B t U j 1 S O K j L k C 9 a t F k d 9 O Z 1 o I S D S 6 m h K 0 A / 3 1 F B z c x M d P X a c z n x 1 l g 4 f P k K d n V 0 M i l W 4 F L 2 m t j a r k Q Y F C F Y Q 6 4 X 3 g g C S + O B 8 L m i g t 4 f L 7 B S N Z t 4 L 3 9 M b H e R d U Q 6 Z 9 x v y e v t 8 T 7 X w y r W 2 + 9 / J V h 7 f v 8 w 0 k 1 y 1 4 P 0 m a E O z D P P Q 4 A / 9 8 A 1 6 9 p n 9 9 L 3 v v S x C t 0 Y 6 e v Q E 9 3 P M Q p h 3 / d o N t Z V f G I T o u d v F n u v m U I C 6 H n p p / a Y t N D W Z / X p a t X X 1 N N j f x 8 u X A d a X t o l w s Y z f M 3 e f C U 8 l + n Z d v S P 0 x E o B V Q X J O P b V p f L t 2 W W g Q P N O m p z M h H q F w i T a h 3 i + 2 r D K 5 v 8 w 6 X V f h 5 x i Z N b 7 h z + g N 9 8 6 x P k z Z 7 7 i E T v 0 f T A 3 M B g M 8 D z B 5 5 9 / j h 8 v R f g O 4 f A k 1 d T I P t Z s w p J m Q V + K I n E c X o V M n r F Y W U M / h H 0 J s Y / b E x c p H F q h H n G + j G N n K w u o e H C b 7 U D E b D D l q I D n v v J 4 R J 7 k U w q H w 3 T 8 + E l 6 5 5 2 3 V I k c G U P o h 9 k T e P 8 j R z 6 g A w d e 5 O H w + Q i v i 9 G / Q o U Z H Z f 6 / D Q + M 7 + A x Q w V l B T 9 u n h s h n Y 0 9 V F f J P 8 J a i e p o k I + T 9 3 O d L / J D F M h C o k j O a v A / / n 4 V p D G 1 R J h p z / / g l M z T B A a v Z 6 K 9 P D h Q x o b m 8 g a P C h F k c h M U T B B Q V + S n u m I 0 j P r 5 R B 7 q b L u T 4 R 9 h g f 9 Q t n n q w S J P Y + j S m V Y J J I 9 E K F V C F g z O i w q U B 3 V g x Q y Z h i U 3 X u e S l / a Y R W m G B 0 9 e o w C g Q D 9 4 h c / o 2 q b u X 7 F y O / P X I a f T 7 3 j 3 q y J t P f v d n J a H 0 x S l T 9 F r X V F n I G e Q 4 b h o S + 6 Q 7 R G h M D W + n C i G c f P X i 7 s k L v M Z d T t E G G X v C T D 6 p 0 K A S q t A p 7 b 3 p C k i b u n q a + 3 j w c O 3 n x T 9 p m s G h o a 5 g G L h g Z 5 6 c d 8 h e 9 h D b v y 6 c J 9 P + 1 d G 6 O Z 6 W k K 2 U C M 1 7 o 9 E K f B m V o K R + d + z b q Q + M 4 q Z N S f A f 2 o p N j f s V i E 9 r W N 0 9 3 x + X n A 5 S D j + D n n A 2 V 4 f D w l R v e d I A 1 R U T B B N s / 3 i X Z k P q + D 9 v S q 6 E P N J c z H w x S i c g k n g P O d i 7 L T j a u X 6 M n t u 9 R W r s y A z n X R p F k Z o D A l K S H 6 U R G K R y O 0 O d R F 4 a p m f s y p K i 7 Y X q Y y a p 5 M D 0 J A J c O U R 3 Y n S e c 6 c f p g c J B e e K H 0 0 T w 7 T Y 6 P q 1 x h a l m B a 7 D y h 3 d m b / e y u s K 4 E J n 3 q w i C 5 I 8 I / R 6 O 2 g / r O 0 k V 0 Y e K R u V l 7 I s l t K d T t 4 J 8 I W A + o Z F Z h Y Y 4 M Z 5 / A i s e x / f o 7 r y j S r J V p 0 7 4 F i K c s 1 q 5 u o 3 P T V m F M M 0 q r G W x S Z 1 X K 1 o C J k E U D f m 2 U k M c U O X W k V M M l 7 H g u z r W Q i 3 b S x 7 Z m 6 + u D 4 h Q M 8 9 g B q Y i f f b Z 5 z m g 1 9 U 3 8 F w 9 T C U y q 7 / 3 P q c Y w V u / c T P P f o j H M U s + T q M P h / n E b T A Y o q m p S X 5 e o f K Z B j G w b y Y n x v m 2 O 1 q Y t q S 1 s S X G K 9 2 a T w e Y 8 2 b h t b S H k 3 X B f y h p Y G Z 8 p n 6 c Z o 4 P + c J h e V 7 G C l K 5 w c L O t N M X n f a j b m h g G z Z s o P c O H 6 G R k V H 6 4 x / / L T 1 z Y p X w H J g N c f / e X f r z n 4 / R H / / f n 6 i x e Q X / j 1 Y g E C S f z 8 / P a 2 x u o Z W t b V x e U 1 P L f a l 7 3 Z 0 0 O j K c 9 3 v q U k x r G h 6 U N w f A 6 2 N W B Q Z K t C Y m p M f s 7 r w t 9 u U U t d U n s t a / s L l j q Y 3 w u R H 2 G X R l s J 6 M Z I m e b h n I O H H + a n l b 1 q M k U Y E R 7 2 N q 8 m j 2 c H n J Q J X w f w e 3 R P M u + 4 X P h U s s c I K X L 8 U Q r + 8 V 6 e X L V 2 j r 1 i d 5 h n l f X x / V C 8 + F y + r N Q v / H 4 y n w m h C h S R H m A Z b b 3 1 6 j 7 b v 2 q l I R / g m v N j z 4 g D o 2 b F I l G c H 7 N T Q 1 8 1 S n 9 n X r 2 T M C 4 k 8 6 5 5 6 J A f G M C T 7 B G + V b / W C A 4 q n V o z T m c e a U J E e H f P 6 G r Y v i n e b S 6 T x e C o K H w M l d z O M D X F 9 f u C g + u 0 H P P f c s w w T h c W s I C A G m Y v q G t b V 1 H B Z u 2 7 l H l U j B q 8 E z a X X e v s k g 3 L x + m b 0 f t H b 9 R g Y + H o u x t 8 L 1 X Y V K 9 h d R K T K 5 c L 8 q p 6 6 c Y o 4 O + W Z E Z A J 4 F h s g 7 F i z 4 q K P H 0 t Y C i 0 C R H y 9 0 4 E X 6 O r V a 9 x 4 t T A V C W W Y p Y 6 V j s w q d l Y E 9 o U 5 d N R K i P 6 Y P v h s 3 P I 4 X e w N U b R x L 0 O O 5 6 O 8 r + c e g 7 f l c X G g S s 3 + f T K S z 8 v 8 x e 0 T S n L 0 y 0 I Y f h G J M 2 2 p B i P s 3 u q T 2 3 P P Y I A Q k o W n c i / M w 4 R Z r B + B 0 P D w 4 Q 9 4 V S T I P G h Q i O x g g j D i B z j 1 4 3 v W R G l H W 4 w 9 K J T v / 4 q X e B 3 x W j c 7 8 R 1 l P T n J H O u h v N X t S x b u Y d f a 6 a O b c 8 / T i 8 X i t K 5 D r u l n F W Z d N D c 3 0 1 t v H e J + 4 b F j J + h + T 6 9 6 t H B h N j p C t 2 L V s n I V D T 7 o L + o k r 9 j j K p X S X C 7 m A W 4 x 5 d g + V M J o 4 E p b i o r D O 4 q P k K N C R s Q w k o Z 7 M s 0 l g P X 6 6 6 / S l S t X V U l h w r B 4 d X U t + Y Q n x L 4 Z G x 1 h w O D N 5 1 J f z 3 3 6 Z n S D 2 i p c u V 8 b I W R 2 f T n F H B v y x e N L A 5 N W v n f O N 4 y u N T E Z p l W r V q m t 2 Y X v p x d h K V S 4 K 7 0 W w r i G x i Y G z H p V s F X 4 P r d i 2 + V G s R K f 0 7 o / s B 2 e B s T 2 9 b d c z b E h X y I h w z 1 t S 6 E V t b n v O x U 1 6 N M 7 A R 6 o s C q R N O j z O w K q 6 c L O 0 6 D P s 6 a 9 n Q c q + H L 4 O d R z r 5 v a 1 8 r 7 W J m F O Y 4 Y D h 8 f H e X L P + x 0 s q g w L 7 / S e y R l U N d d 5 0 1 F c u y a E o / C c P n Q J K a i q A 2 T M H v i 1 O 0 g X z F r / k h e T 4 q + t 9 V X 1 I n P / c / s 4 + + F Z Z m t I 4 B m h a c m a c 2 6 9 W p L a n x 8 j D 0 c B k J w 2 U d 9 Y y M P q 5 f S v 8 o r 8 f 3 Y P / E X 5 Q 3 O o i y O a 0 g s 9 b b c j e v b a e a r 3 b j o 8 O T T X P 2 m k z c l W P p 5 J 4 9 / R C t a C r 9 i F w M V t b W 1 1 N L S w i e D I Z w n M n s s H F y q a 3 J P p O J k M f p Q k H k U D / 0 r C O e i 5 i v + W g w Q X k + X c E Z 8 L q z i l 1 t / y 9 k c 2 Y d K p H D k X 7 p Q r x R h B P C L 8 1 f o 4 M s v 8 d L K x Q o n f 5 9 8 8 g k a E 3 2 k 9 R u 3 M G j 4 / p M T E 3 S v y 3 4 y L c S j U n m E G e L 9 P f f U V q l S A H F d o E 6 4 k C X r J 7 f + l r M 5 M u Q r o D u x J K o K m F q T j Y z m 3 d T e 3 k a X L k l P M 5 f Q I H G U R 9 g G L 9 T f P 8 C z I b T g d W r r 6 q h 1 z T p V k i v / H C O K h t d H I y U u j K k P a m x p m M x l 2 B K y q c P l a o 4 M + d D I U G G P m q b n u P J 1 M u p l C D Z v 3 s g D B b P p 2 N E T 9 M 2 l y 7 w w J k 7 y v v f e + 7 w M s 9 1 o H f p F u E w D Q + M P h 7 I X n 6 x v k N O b 8 m n V 6 l a 6 N l D C E s 6 8 / 4 U x P G q b 8 6 p u V N l 0 O G p b h 8 v V H B n y m W F 6 F M G a S 1 h K b L Y p R Q B o 3 / 6 9 t P u p X f T Y Y 1 v 4 X r + H D r 1 B H R 2 z e a I A w 5 a Y 5 Y J C q z D i B w B L u e e U 4 k X B o 0 B S g M n H Z R l u h G 1 X h 8 v V H D l s r u p s 2 a l K n a J 6 5 p n 9 1 N 3 d L T d s h C W b c X c O s 7 D I S 1 d n / v + B H g 4 9 o J W r 5 A 3 a O u / c p N G R h 7 N 6 w s n x M Z 4 d U Z p Q C R m Q O L W x 0 T F n r X / u y D 6 U r i y z r N s l a 5 Z O / H y F u y B C G G D Q / S j M h P j T n 9 6 j 2 7 f v 0 L 1 7 9 + n T z 0 7 T h a 8 v 8 q C D V S t W t v D o H v p T V n X 3 T 1 D z i g w c G z c / T o 1 N W N / B f r + M j 4 0 I m F Y X O c 3 I J P G y u h 4 w W s j 7 3 7 I N G x m d y q m / 5 W y i D + W 8 H y 2 u x G W k q G k w Z d e u H X T x 4 j c 8 I f b H P 3 6 b 1 q 5 d Q 9 e u X 6 e X D r x A 2 7 Z u 5 V v W W I X w D 8 u W f f T x K Z r B V H u l v t E U r W + 1 v 3 4 J I 3 l W A c i 6 u g b q H S v 8 W i u r e M 9 j / y t w Z G o F S x g P n T v n x 6 E h 3 / I C S c t 8 y 5 t N m z a R R / R 5 d G i H W 9 F 8 / / X X O L 9 1 6 x N 8 R 8 O x s e z 1 J 3 A + C t O W D r 7 0 U h o 4 z I 5 o a 5 Q H G X g v a 4 j n s w x i z E y H a W h w g B e p L G k w A u L 9 r 6 E R E K l B o m w D X E l K C n O S H B n y l e 9 S g 8 V V 1 D R e M D o 6 S o O D g 1 n f x Z x / + u m 9 w h u N 0 A d H / p w z Q w J 3 8 b h + 4 w b / v 3 l 2 B M J E z I p I m U N C 9 Z q 4 L A Q N P W I I K F e 3 0 U e 3 C g / 1 r L N B G C c F D a 5 A 1 v B k y r I h s 6 v D 5 W r G J 5 d v L c / D + S y a S m 1 M n 5 v h C h P S a V l U z t c y q a k 6 S U + v i 7 F 3 w V r o m P 1 Q i D A q G B P e 5 3 E R 8 u n R Q X z f 9 9 4 7 T O + 8 8 z Z v m z U 8 N M h L i E G Y / f P d k I + 6 R z N 9 M g A i 2 n v J w q X 5 2 P d J 8 Z n i i R j f N A A X M P J l 8 C K N R S N 8 c + 9 Y V H j R R J Q O H N i q / n P 5 y 5 H n o e y 0 H L y W m d N C l l T W w p 0 7 t g j D k s 5 m I W y 0 E + 5 u G I n E 6 M I 9 P 6 / B 3 j 2 S H f b N B y Z 8 C f Y 8 A E p 4 I r m t v B J 7 J p V y H m + U t K 3 D 5 W q O D f m 0 L S d h X X E I 5 4 t w i 8 9 i 1 N v b S y + + + I L a w s I r U 7 R m j Z y J b p U / G K L P u 2 v L d m v Q t A A P J w o q Y R w l I L w D Y C K V 4 Z 4 0 e L K m R m f d l M 2 R g x J m L Q h U C w R q S 4 0 E C h B 8 1 y k X 8 C 9 U 1 6 7 d Y M 8 D I V z E M s + 4 + 6 F o 0 6 K v N S T X 2 1 M L v Y i 2 P D 8 v Z C e G C R A p 7 5 M 2 V Q a I V B m g k u F 4 k p p b n L X 6 k S O H z Z e Z Y 0 p r l b r r x a l T n 9 L z z x W 3 T D M W d 7 l + / Q a D h D 7 V n j 2 7 e Q g 9 F A p Q e H K S F 1 f B 8 l / Q 2 D z v A 2 W n t G d i 7 6 N T a d y f 0 l B Z y m u q Q + a a W / Y / j v V Q y y 3 c w 8 d F h / b B g w d 0 6 N A P V G n h w p D 5 t m 1 b 6 b X X X m G w c N 5 q 3 b p 1 h M U w 1 3 Z s 4 M a u N T m z E P t G v L 7 4 1 a N 6 S N M g M U w y 3 O M y t g R D 1 d B Q o / 7 f G X L m B Y a m x r N s p D 7 y j R s 3 O V Q r V S d O n K S f / v S v e S q S W Z k D T I p u D l p m W Z T j 4 A O e r F 7 I v K 3 y c g R Q 3 d 9 Y p A a O I r r e H G D C Q 9 m U L n P z G v L m z A v q p R b o t Q u 5 W n Y y k v v e 8 E C H D 7 9 P r 7 7 6 a t 7 v j Y Z 8 4 t v y X M p u l u w n w Q N p 7 w S A p A f i b R N I E j C k c t t a d 8 v d H D l s X m X 0 F Q X T x p a l v 4 A K d 7 e A q m t m D 4 E e T H r o y 6 7 c I X X 0 m 1 5 7 7 T U 6 d u w 4 N 2 C r c P / c 2 8 P z u 9 1 o P k m Y t A f K p P a m z l E p q K x 1 t 9 z N m S G f M F S y 1 U v l g 6 x z e O l v q B x N G D w 6 h z l 8 s 2 l V b Z J e e y J 3 c c t b t 2 5 T V V W I 3 n j j + / T d d 5 0 8 0 0 I L 9 6 r q H / f Q 3 Y e l z 8 2 z l / R M 0 u t o S C Q 4 c i Z E B h z 2 S A k F E 6 c J 8 q I H b 6 o z J 5 g j Q z 4 Y K l A r H 0 i + c r e v e S j g S / F 9 e L / 8 8 o w q K U 4 r V 8 q Z D 5 g p s W X L Z o q L R q u h g k e 7 a z l 5 O 1 / p M I / 7 R i q s y / Z Q 2 h O p f E L l F U x I 9 z + L Z c l y 6 2 4 5 m 2 N H + U j E 8 H P J b i m v p V J c r X 1 e z C 0 9 t X A l b m v r a r U l t a K l h Y 5 / e p E v X 5 8 p 4 Q L B u S Q 9 k x r J E 2 b u O 2 V G 8 4 R n Y o B k X l p c w C S t u b k 8 9 x Z + l O T Y l W O D v h n 2 U s X 0 p Y p W G V + 7 p U b 2 e 3 b u 3 D 7 n 5 e 9 W Y S 0 J z I q w 6 o n 1 K + n 8 v T l m j J f 8 H Z R 3 A k w a H k 5 1 X n q h D E h q W x g O A N j W d e U k c 6 y H q g 1 O c K W K W l c l U g s K 2 D w 0 E Z F V M T D w g N N i t H L V K r p n E 9 I N B L J v W z N f w S t h f + p w T 3 o i C U c G J g E Y h 3 e m M g U S v B P D h B k b D r 3 p m m P 7 U D C u b F H p 0 K M K k t a m F b K B d X X f 5 U s s i l H A 7 6 O 6 E P H 6 f m Z b i O 8 s U G J Q s s w c 4 i n A 9 L Y 2 r G W B q U 8 6 3 D v 0 1 k H x a t n 1 5 Q R z 5 L B 5 x s R R V B w R k X + U h X b f p q Y d 4 V K H U l Q T z P b E Z R d 7 e u W Z 0 s C Y L T f M A 0 T p E I 9 B k l D B c B D I r i t n m G O H z W G t T e O i k k V F i o o 1 q 6 x H 7 j K 8 l l e 8 B F 5 m e H i Y X n n l r 1 R p c c I t R x u r i o S q i M / O O D F M G Y C k 6 b x I 9 U g e 5 z V M 0 i M B K s 7 j g J E S h r d 2 o D k 6 5 I P p i k d j e F T D v o O b 5 X k l D H k X c 8 9 c s 3 C h 4 O j 0 Q n w / 3 W e S o M A L m c M 9 3 r 8 K H r 2 v J U i W c g V T I h G j Q z 9 y Z r g H c + 6 w u Z K H c L R c Y C 8 1 T 5 3 p l j M f s H 6 E + Y R s o R o J G 3 y h 4 I K I x y E y / S b 2 P h g a 1 / C w S d A k O A I m F R V w e I d U X b E L m G B V 1 e W f / v S o y P j i 2 6 4 F D r 6 X X l 1 9 A f L 4 s N C j i N t N H g A N p W y a 5 2 t h 9 g P W N A d U c 9 2 r C T c Y K M t H n / O g Y j r P x K m E J + N 1 F D x I l Q e K A y L A g 0 v e Y d E o x W L q k v f I N F W F D H r z 7 V f U 6 z t P j g / 5 Y D h 6 y i M k Q r / M P L d H x U t V q z X P r 1 y 9 N i d M 0 G L A Z O 4 v 5 R u 5 0 1 B p k 4 M Q C O t g y j P x m h I Z e / P t V 8 W r Z 9 e P k 8 z x I R / U 0 Y a j q q x c u / B v q R V S l 7 5 P T e a / v 9 N 1 t a R X 2 a + 0 t Z E O 8 T I w y X w a I J V y P 8 l c r k D K 5 I W p c A / e K p U s 7 o T 1 c p S j R / m 0 4 a D P o 3 1 c u X F u L H y W X z S c s n k p u 9 d B W Q E 2 H v E y M N b p Q 2 b 1 j H l 5 F V d e 3 s v m N Y q 2 P M q E d h o M i 5 m g Y t g 0 O G m Y V N 4 E E i w Z j 9 L P f v m m e G / x J g 4 2 Z 1 4 C b / P z 2 H q v q O h M 6 I F G Y Q 7 / y q I C G 6 1 V N Y E k A z M w + F C V 5 O r g p g g d 2 J g 7 y 7 x c k i E e Q N H 9 J Q 2 W O Q 9 g M m n G G + m y D E x y + T B Y V O 3 v G C + q a a 4 T J / 5 U R M i n B S 8 l R 5 p k p e v G s 9 T S l f D C c / u 4 k d r p x g M f f d a 5 c N c z m W c 7 a M v y V r A 0 O K q / x P v T z i R M 8 E z S U 0 X p F 7 / K X R / Q i a o o o J 7 c F E x X d P o I K h q A b F C L 0 D n J o 5 F p W Q 1 Y F w I n d + 3 0 Y L K 0 8 1 O z S X o l B U 1 C e 6 Y M O B I a t W 2 F i c E x e S k G B 6 b 2 a 0 y m c Q G T e L C g w R Y n y I M + R E V Z S h 4 x Z c W j U W D Y F 1 A t v a d C 4 7 5 7 N / s W n M D 8 Z B H L I h c k 5 Z E A U G b Q Q Y G h t x U o D I z y R O l t B R M g y v J S C i p c x o 8 D F l a K T c Q i 9 D e / / W v 7 u n C g V Z S H g r Y 9 X i c b B C p b g c W d Z m 4 o C 9 C v K k D 1 Q f m e O I r j P I 5 Z J 2 + G 0 P 7 L J g 7 t s s I 7 B Y / I S 8 + D v I Q H + w m p h A q p P P h w q g 5 G 2 i v p w Q e G y A R T M T f g d o I q D i h o R a N P V r p q B N J b C e M G o 4 7 c i x g C 4 p 2 2 t 8 b 4 9 j F Y I t m s v W t x h 7 / 5 K x P e A a A M R F k p v r 9 4 H A B l w j 0 J l Q Z L Q q R S z m e g 4 g O U K O M 1 z A V M G I j 4 0 T s 4 7 1 Q 5 M s 7 c v r d 0 n Y c l 1 M X L o q / i 8 Q u v 4 C O v z 0 8 e Y V 6 P l z x i G 7 e R 8 R g e v q U L 3 L h s 8 o W P 2 p W i k C 9 F e 9 r D 5 D P i O c u I 9 Y 9 7 6 U p / 6 b e W k X 1 E e Z B g s H S 4 h 2 0 F G X s u p A w S 8 p l B C e 2 h J F Q S s D R M 7 I 1 w Y I J H i l E s h p s A R C g e n a b f v P t T t f 8 q R x U z b G 7 9 2 b N z B Z 8 b 0 Z 5 K h o B W b 4 U j N h r W w h 5 z c A 0 N V j 2 K x I 2 c z v t U 1 C g B J g W R g o V h M M O R B g R A y O 8 o v R C 2 M 8 / J z q v n 6 r z a T 4 B J h 8 6 Y Y s T e S Q C 1 d e t m e V C q s J + K D P m 0 d m 5 r 4 Q a A B p H u A 6 i G o q H C U V g 2 S N m / Q k M t t / C S 0 z E P 9 f f 1 U v d o Z g A C M 8 i / 6 C p s q F x 6 H + l 5 e F F + w G M y D U g G H v O 2 h E X C I w 8 k E i Z d j v 2 h 8 m r f 4 O Z t c n + p f c d h X p T n 7 B m U p O c P 7 F O f r L J U E T M l 8 l k g 4 K G Q O P g z V K p B a L i y o O K G J I / O M l S S J k P B + Q u v k h B / c P e N 8 f s X Z K H Q x 7 d n H 9 2 T E J l M L 5 o i P q + G R u f T A w 7 Y B m T I m 0 F T j 2 W D J L + 3 G a b M Q Q f 7 S X o m C R L C v B n x G j H 6 7 e 9 / b r u / K 8 G E h 7 I p r S D b u W M 1 p T j s y z Q O 2 S f Q D Q e p q X G p V D Z A G 7 B E w y 5 F + L d + 2 k x R b 0 s a E H x C q / R j z V V x e n l z O O N x k L J J Y N J m g g X b G h g J m v o + J t P l A I M P K D A 8 p s H C / s D + 4 V A P q Y K J w 7 0 I / e 7 v f i k + Z e 5 + r h Q z z t 7 p K a 0 F O E y n z 3 T J Q Q o M U H g w U O H l l A c o M F i B A Q p c A J g e r I C J H Z g 2 d W w S k h 1 x W Z 5 f Y r e b 9 r x 4 S Y a q I Z S k j q Y 4 9 U 9 4 y R 9 9 Q P c j b f I B I Y G S + j f 8 k W B l 5 X N M w C 5 S H m x Q 2 9 L D 6 j L Z r 8 r 0 t f C 4 B D H t t R h K w C b K F F z p A 4 3 y 6 h K o G f r N 7 3 5 G w W D h N 4 p z o i q 6 D 2 X W C 8 9 u o G R c H m U 5 n F F H 4 I y p I 7 Q + W v N R H G Y + 6 q M B 6 o a J 0 E s 1 S F W m y 6 V l N / 6 E i P m Q B r y 4 o 1 + S + s c N a m v 0 U m M o p v 5 X v w 4 a u H 5 d l d f D 4 D b G Y P D z 9 O f T n 1 V / B / U c U 1 n 2 d 4 W H h s l Q G A B l Y J L X O Q G m f f t 3 V T x M k H H 2 u 1 5 5 + H P F + s t n t 4 R X E l 6 K h 8 + F p 9 L D 6 O y l v L l e C u O k F m 9 l 9 k 5 p L 6 W 3 + a + 9 0 h U h w G q s S l J b 9 S R 9 1 z t G j 7 W F 6 N I Q 7 r c r o W O n l M 7 L l A 0 P A F b 8 M L A i L 8 r l M L n a F o 9 7 D J x r S l J c h a w S O A 0 t 8 p m U o U p D J g 4 s C I 8 5 5 J N A o d + 0 d 9 8 u 2 v / c b v n Z K 1 z G O R e o H J 3 6 y 7 d k M E g A y y u h 4 n N U e a B i k D J Q i T 8 S H L 3 N Q l 5 l 8 2 I l q w K c 6 D w 2 5 K Y p 5 b z Y 0 n l h 5 r w 0 C Z O G C H l 9 / k l 7 S r k N e D R U G i R s m 0 B S n g p 5 6 a V U n 0 m E e s 8 + v 1 c A t R O f z J W Q C 1 Q e f X T q m g B G g K T 7 V I A p D R R S B R P D l Q E K 1 G S D h R S v y L l 0 P r 8 A B / + a 8 r o g A w x v 6 X w a H r O p M o Z J 5 u 1 A k o B J m N I j g Z y a g G K o B E i m U A 8 w v f T y s 7 T z K e f c w b 0 c M s 5 1 9 s n a c Z W j E y c v S a j g q d h D m c M / w C R S Q J P j q c Q / c x 4 Q i Q 0 u Q G I G C e U q q 6 W g 0 Q I E K q M e Q i p y S N N l E p Z s A y g q x X Y a I m w D I J l n c E x A p c E y w 5 T 2 T h o m 9 K E i 9 O v f / T u q q a 3 G J 3 B l k g v U H D p 5 8 h v R G I U X Y p g 0 U D q V I J m 9 l d U 7 Z f J C y C P R J K k k L c 1 P J s N / B B M q l e U a H F 2 W s Q x A 1 m 2 G a B a Y 4 L H 0 4 E Q G K P S Z 5 O x x O V A T 4 e f 9 4 T / 9 R n 4 v V z k y z r t A z a l z 5 2 7 S 0 M M p 5 a 2 U s Z e S U O U C Z Q G L G x 9 S v J p q i H g o h y h G B H + U A I V M 5 S / + o A w 5 U z 7 L c q H S E O n 8 7 D A h L / t L n G I A g m G K k t / n p d / / x 7 / h T + b K X s b 5 L h e o Q o T G + e G H 5 x g q C Z Y C K t 2 v U g M V A M g E l g T J B B P y K q v + 2 E g D Z M 7 j D w C R Z R i p 4 9 v x c J k E x w o U 3 6 L T B F K O Z 1 J A y V T B x O G d 9 l A q x B N g r V y 5 g n 7 + 7 y v j q t v 5 S A D V L + v N V U E 6 8 v 5 p 0 Z w F V G m g t L f S H k q B p Y b T G S C G y A y T B M m c N w t A p A U o Z E a W 8 2 + K 1 t T H a H j K Q + E o n q J h g g E c n Q I q D V J + o A A P A 2 X q M 8 m T t 1 H x X Y j e / Q + / K v o G B p U q F 6 g S N D 4 + R a c + v k i C J g E S g E I f S 4 7 + M V A K L P M 5 K u B j 6 6 l m E c D B L + c F L N V + n E N K 0 f h M p i z j k U x 5 C 0 w a K D u Y s k b z F E w w D J v X 1 d b S r 9 / 9 u X w z V w X J u N D t A l W q P j x y m q Y j C f Z Q c i j d O q S e A U q b + A O 0 O I X 4 r 8 q n J a D g R P 3 F o / v X R S Q s 4 o e X b m Z w t J l B k q n 2 S D q f h i k d 4 p l g U i B J L x W j Q M D P X s n L N 8 F 1 V Y w E U A M u U P P U H / / 1 I + E N B C Z Z Y O n Q T w M l U 8 C j g Z I c W W C y C K D A K z 2 9 N s r 5 r + 6 a Y d I g m f I m i D J g K Y A U W A A o H e r B I y m Q f D 4 v / f g n h 6 i t P f / 6 g K 5 m l w t U G f W v / 3 y c E k k J l v R S E q w c b 2 U F S q U a L V Q I J s j 2 j n r o q T U x C R D K R Y p b f G Y g E q U m q D R E O s S T q f J I a a i y + 0 x I A d I v f / 0 T a m i o 4 / d 3 V b q M r 1 2 g y q 5 / / q c / y x G 4 t I f K 9 K s k S B I s n 9 i E Z + O g T t O k h E 0 A 9 1 Q 7 j z q k g b p 4 3 y 9 H 7 4 R x O b w Q U j N M a a g y E D F g A p 6 O h h l e C K Z z y B C h X Y D e / c O v G C h X 5 Z H x 9 d 0 H L l A L p I H + I T p x D K O C y j M B K H M I K H 5 2 C Q / E v o l / Z c r i W p E g 4 Q 9 y g g m 6 1 O u T 5 W m I k F c e S Z U B I K S b W y L i q e g j J S i O h V W E R 8 L g S W 1 d H R 1 4 5 x f 8 O V y V V y 5 Q i 6 Q 7 t 7 r p 8 0 / P 0 x O r E 6 J P J N D h E N B k Z p g 4 k 6 k W w Q n / 4 R 8 G K E X X + 7 H k G I o B U p I a Q n F q q Y q T k R L g K K j k S d o k z 0 O s b 2 i i 5 9 / 8 i Q v R A s s F a g m E x n 7 1 9 C k a H e x X M A k x W J x J c 5 W u m D R M y G q o A I 1 I A Y / y U I A H j y G 8 D F V V 0 d Z 9 L 9 D q 9 Z v V i 7 h a D B l / O X s + d f r U R / T L 3 7 5 L / / K P / 0 C T E 2 P 0 9 q 9 / r x 5 2 t V h C X 6 f n 9 r f U c + c G h S c n G B C r A I u 5 H G F j V U 0 1 N a 5 s p f V P 7 q D 6 5 h X q E V d L J e O z 8 1 + n / u l / / T 3 9 5 / / y 3 + g f / + f / o H X r O 2 j r s y + r h 1 2 5 c l W M j I v 3 B r N C P o Q g O B K 6 c u U q v x 7 0 9 / E A z 8 z 0 t B p J T V I g G B R A 3 c 8 G y p U r V 3 P r / / 7 9 f 6 d V r a 1 0 8 9 p V W t 2 + h k / i P / X 0 P j K + u T / k A u X K V V l E 9 P 8 B l s V 5 8 5 k o n r Y A A A A A S U V O R K 5 C Y I I = < / I m a g e > < / T o u r > < / T o u r s > < / V i s u a l i z a t i o n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 C o l u m n s \ c a s u a l < / K e y > < / D i a g r a m O b j e c t K e y > < D i a g r a m O b j e c t K e y > < K e y > C o l u m n s \ 3 0 7 1 0 9 < / K e y > < / D i a g r a m O b j e c t K e y > < D i a g r a m O b j e c t K e y > < K e y > C o l u m n s \ 1 7 1 9 2 8 < / K e y > < / D i a g r a m O b j e c t K e y > < D i a g r a m O b j e c t K e y > < K e y > C o l u m n s \ 1 5 9 3 3 2 < / K e y > < / D i a g r a m O b j e c t K e y > < D i a g r a m O b j e c t K e y > < K e y > C o l u m n s \ 1 6 6 6 5 6 < / K e y > < / D i a g r a m O b j e c t K e y > < D i a g r a m O b j e c t K e y > < K e y > C o l u m n s \ 1 7 5 3 6 7 < / K e y > < / D i a g r a m O b j e c t K e y > < D i a g r a m O b j e c t K e y > < K e y > C o l u m n s \ 2 2 5 9 7 9 < / K e y > < / D i a g r a m O b j e c t K e y > < D i a g r a m O b j e c t K e y > < K e y > C o l u m n s \ 3 6 8 6 2 7 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 C o l u m n s \ c a s u a l 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 C o l u m n s \ 3 0 7 1 0 9 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 C o l u m n s \ 1 7 1 9 2 8 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 C o l u m n s \ 1 5 9 3 3 2 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 C o l u m n s \ 1 6 6 6 5 6 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 C o l u m n s \ 1 7 5 3 6 7 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 C o l u m n s \ 2 2 5 9 7 9 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 C o l u m n s \ 3 6 8 6 2 7 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 2 0 2 3 - 0 2 - 2 7 T 0 8 : 3 9 : 0 7 . 6 5 3 5 2 6 4 + 0 9 : 0 0 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 c a s u a l < / s t r i n g > < / k e y > < v a l u e > < i n t > 7 4 < / i n t > < / v a l u e > < / i t e m > < i t e m > < k e y > < s t r i n g > 3 0 7 1 0 9 < / s t r i n g > < / k e y > < v a l u e > < i n t > 7 8 < / i n t > < / v a l u e > < / i t e m > < i t e m > < k e y > < s t r i n g > 1 7 1 9 2 8 < / s t r i n g > < / k e y > < v a l u e > < i n t > 7 8 < / i n t > < / v a l u e > < / i t e m > < i t e m > < k e y > < s t r i n g > 1 5 9 3 3 2 < / s t r i n g > < / k e y > < v a l u e > < i n t > 7 8 < / i n t > < / v a l u e > < / i t e m > < i t e m > < k e y > < s t r i n g > 1 6 6 6 5 6 < / s t r i n g > < / k e y > < v a l u e > < i n t > 7 8 < / i n t > < / v a l u e > < / i t e m > < i t e m > < k e y > < s t r i n g > 1 7 5 3 6 7 < / s t r i n g > < / k e y > < v a l u e > < i n t > 7 8 < / i n t > < / v a l u e > < / i t e m > < i t e m > < k e y > < s t r i n g > 2 2 5 9 7 9 < / s t r i n g > < / k e y > < v a l u e > < i n t > 7 8 < / i n t > < / v a l u e > < / i t e m > < i t e m > < k e y > < s t r i n g > 3 6 8 6 2 7 < / s t r i n g > < / k e y > < v a l u e > < i n t > 7 8 < / i n t > < / v a l u e > < / i t e m > < / C o l u m n W i d t h s > < C o l u m n D i s p l a y I n d e x > < i t e m > < k e y > < s t r i n g > c a s u a l < / s t r i n g > < / k e y > < v a l u e > < i n t > 0 < / i n t > < / v a l u e > < / i t e m > < i t e m > < k e y > < s t r i n g > 3 0 7 1 0 9 < / s t r i n g > < / k e y > < v a l u e > < i n t > 1 < / i n t > < / v a l u e > < / i t e m > < i t e m > < k e y > < s t r i n g > 1 7 1 9 2 8 < / s t r i n g > < / k e y > < v a l u e > < i n t > 2 < / i n t > < / v a l u e > < / i t e m > < i t e m > < k e y > < s t r i n g > 1 5 9 3 3 2 < / s t r i n g > < / k e y > < v a l u e > < i n t > 3 < / i n t > < / v a l u e > < / i t e m > < i t e m > < k e y > < s t r i n g > 1 6 6 6 5 6 < / s t r i n g > < / k e y > < v a l u e > < i n t > 4 < / i n t > < / v a l u e > < / i t e m > < i t e m > < k e y > < s t r i n g > 1 7 5 3 6 7 < / s t r i n g > < / k e y > < v a l u e > < i n t > 5 < / i n t > < / v a l u e > < / i t e m > < i t e m > < k e y > < s t r i n g > 2 2 5 9 7 9 < / s t r i n g > < / k e y > < v a l u e > < i n t > 6 < / i n t > < / v a l u e > < / i t e m > < i t e m > < k e y > < s t r i n g > 3 6 8 6 2 7 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8111F84-E4C6-43D5-8597-ECFECD454601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6C8C0BEC-38AC-4491-8723-0296793125D1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025B3DC5-47C5-4F98-AE84-C08E11468DB2}">
  <ds:schemaRefs/>
</ds:datastoreItem>
</file>

<file path=customXml/itemProps12.xml><?xml version="1.0" encoding="utf-8"?>
<ds:datastoreItem xmlns:ds="http://schemas.openxmlformats.org/officeDocument/2006/customXml" ds:itemID="{FE5C7CF6-CC68-4B07-B08C-EF146C8986AF}">
  <ds:schemaRefs/>
</ds:datastoreItem>
</file>

<file path=customXml/itemProps13.xml><?xml version="1.0" encoding="utf-8"?>
<ds:datastoreItem xmlns:ds="http://schemas.openxmlformats.org/officeDocument/2006/customXml" ds:itemID="{E1C66CA4-C9BB-4D95-A88C-223E53BB4B77}">
  <ds:schemaRefs/>
</ds:datastoreItem>
</file>

<file path=customXml/itemProps14.xml><?xml version="1.0" encoding="utf-8"?>
<ds:datastoreItem xmlns:ds="http://schemas.openxmlformats.org/officeDocument/2006/customXml" ds:itemID="{C88C9619-6FFB-4CB6-9CCF-0747FABCD6D9}">
  <ds:schemaRefs>
    <ds:schemaRef ds:uri="http://www.w3.org/2001/XMLSchema"/>
    <ds:schemaRef ds:uri="http://microsoft.data.visualization.Client.Excel/1.0"/>
  </ds:schemaRefs>
</ds:datastoreItem>
</file>

<file path=customXml/itemProps15.xml><?xml version="1.0" encoding="utf-8"?>
<ds:datastoreItem xmlns:ds="http://schemas.openxmlformats.org/officeDocument/2006/customXml" ds:itemID="{ED3DF0A7-1F8A-4890-883D-A974FF9D6DA9}">
  <ds:schemaRefs/>
</ds:datastoreItem>
</file>

<file path=customXml/itemProps16.xml><?xml version="1.0" encoding="utf-8"?>
<ds:datastoreItem xmlns:ds="http://schemas.openxmlformats.org/officeDocument/2006/customXml" ds:itemID="{C7512839-0371-4C74-9B0F-DDD4AEDF6581}">
  <ds:schemaRefs/>
</ds:datastoreItem>
</file>

<file path=customXml/itemProps17.xml><?xml version="1.0" encoding="utf-8"?>
<ds:datastoreItem xmlns:ds="http://schemas.openxmlformats.org/officeDocument/2006/customXml" ds:itemID="{1564A23F-52E0-4693-B059-9BC4DCAD39A8}">
  <ds:schemaRefs/>
</ds:datastoreItem>
</file>

<file path=customXml/itemProps18.xml><?xml version="1.0" encoding="utf-8"?>
<ds:datastoreItem xmlns:ds="http://schemas.openxmlformats.org/officeDocument/2006/customXml" ds:itemID="{700B727B-9524-4BE5-B7D1-A9C895850C22}">
  <ds:schemaRefs/>
</ds:datastoreItem>
</file>

<file path=customXml/itemProps19.xml><?xml version="1.0" encoding="utf-8"?>
<ds:datastoreItem xmlns:ds="http://schemas.openxmlformats.org/officeDocument/2006/customXml" ds:itemID="{3E49BD06-57EF-45F8-9A0B-9B01CBE07AF5}">
  <ds:schemaRefs/>
</ds:datastoreItem>
</file>

<file path=customXml/itemProps2.xml><?xml version="1.0" encoding="utf-8"?>
<ds:datastoreItem xmlns:ds="http://schemas.openxmlformats.org/officeDocument/2006/customXml" ds:itemID="{DA49AECA-404E-45C8-852D-BBD2DC1C433E}">
  <ds:schemaRefs/>
</ds:datastoreItem>
</file>

<file path=customXml/itemProps20.xml><?xml version="1.0" encoding="utf-8"?>
<ds:datastoreItem xmlns:ds="http://schemas.openxmlformats.org/officeDocument/2006/customXml" ds:itemID="{B983A8AB-3197-4599-A370-7C7251B10C92}">
  <ds:schemaRefs/>
</ds:datastoreItem>
</file>

<file path=customXml/itemProps3.xml><?xml version="1.0" encoding="utf-8"?>
<ds:datastoreItem xmlns:ds="http://schemas.openxmlformats.org/officeDocument/2006/customXml" ds:itemID="{356DD36A-8C24-43F1-BDC6-05DADBC812D4}">
  <ds:schemaRefs/>
</ds:datastoreItem>
</file>

<file path=customXml/itemProps4.xml><?xml version="1.0" encoding="utf-8"?>
<ds:datastoreItem xmlns:ds="http://schemas.openxmlformats.org/officeDocument/2006/customXml" ds:itemID="{C2100269-2298-4DCB-A92B-24B54CB91238}">
  <ds:schemaRefs/>
</ds:datastoreItem>
</file>

<file path=customXml/itemProps5.xml><?xml version="1.0" encoding="utf-8"?>
<ds:datastoreItem xmlns:ds="http://schemas.openxmlformats.org/officeDocument/2006/customXml" ds:itemID="{DE8D3C25-58BD-4130-8B6D-527F4B414052}">
  <ds:schemaRefs/>
</ds:datastoreItem>
</file>

<file path=customXml/itemProps6.xml><?xml version="1.0" encoding="utf-8"?>
<ds:datastoreItem xmlns:ds="http://schemas.openxmlformats.org/officeDocument/2006/customXml" ds:itemID="{E859AEEE-B369-4CA1-81B6-0AEDA7631762}">
  <ds:schemaRefs/>
</ds:datastoreItem>
</file>

<file path=customXml/itemProps7.xml><?xml version="1.0" encoding="utf-8"?>
<ds:datastoreItem xmlns:ds="http://schemas.openxmlformats.org/officeDocument/2006/customXml" ds:itemID="{D7A59CF9-BD89-436B-8BF2-F8D417297FCC}">
  <ds:schemaRefs/>
</ds:datastoreItem>
</file>

<file path=customXml/itemProps8.xml><?xml version="1.0" encoding="utf-8"?>
<ds:datastoreItem xmlns:ds="http://schemas.openxmlformats.org/officeDocument/2006/customXml" ds:itemID="{04B0EC32-B7B1-4BB1-BABB-C044C12BE3C6}">
  <ds:schemaRefs/>
</ds:datastoreItem>
</file>

<file path=customXml/itemProps9.xml><?xml version="1.0" encoding="utf-8"?>
<ds:datastoreItem xmlns:ds="http://schemas.openxmlformats.org/officeDocument/2006/customXml" ds:itemID="{B7B3EA38-579D-4E26-8071-A32CC4B8F3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raw_vizs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2023-02-26T23:39:07Z</dcterms:modified>
</cp:coreProperties>
</file>