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</workbook>
</file>

<file path=xl/sharedStrings.xml><?xml version="1.0" encoding="utf-8"?>
<sst xmlns="http://schemas.openxmlformats.org/spreadsheetml/2006/main" count="98" uniqueCount="57">
  <si>
    <t>Grupp</t>
  </si>
  <si>
    <t>Namn</t>
  </si>
  <si>
    <t>Lot</t>
  </si>
  <si>
    <t>Viktklass</t>
  </si>
  <si>
    <t>Kategori</t>
  </si>
  <si>
    <t>Licensnummer</t>
  </si>
  <si>
    <t>Förening</t>
  </si>
  <si>
    <t>Kv</t>
  </si>
  <si>
    <t>HöjdBöj</t>
  </si>
  <si>
    <t>Ingång Böj</t>
  </si>
  <si>
    <t>HöjdBänk</t>
  </si>
  <si>
    <t>RackBänk</t>
  </si>
  <si>
    <t>IngångBänk</t>
  </si>
  <si>
    <t>Ingång Mark</t>
  </si>
  <si>
    <t>Jeremia Diasonama</t>
  </si>
  <si>
    <t>Herr Junior</t>
  </si>
  <si>
    <t>011114jd</t>
  </si>
  <si>
    <t>Örebro KK</t>
  </si>
  <si>
    <t>Gabriel Andersson</t>
  </si>
  <si>
    <t>Herr Ungdom</t>
  </si>
  <si>
    <t>050226ga</t>
  </si>
  <si>
    <t>Simon Nilssen</t>
  </si>
  <si>
    <t>050302sn</t>
  </si>
  <si>
    <t>Clara Bjur</t>
  </si>
  <si>
    <t>Dam Junior</t>
  </si>
  <si>
    <t>041017cb</t>
  </si>
  <si>
    <t>Emma Sandén</t>
  </si>
  <si>
    <t>030207es</t>
  </si>
  <si>
    <t>Mikaela Assio</t>
  </si>
  <si>
    <t>84+</t>
  </si>
  <si>
    <t>Dam Ungdom</t>
  </si>
  <si>
    <t>050317ma</t>
  </si>
  <si>
    <t>Ayda Kayedpour</t>
  </si>
  <si>
    <t>Nova Thors</t>
  </si>
  <si>
    <t>050815nt</t>
  </si>
  <si>
    <t>Sara Sandberg</t>
  </si>
  <si>
    <t>030320aa</t>
  </si>
  <si>
    <t>Edvin Öhrström</t>
  </si>
  <si>
    <t>030805aa</t>
  </si>
  <si>
    <t>Big F</t>
  </si>
  <si>
    <t>120+</t>
  </si>
  <si>
    <t>Herr M1</t>
  </si>
  <si>
    <t>000000aa</t>
  </si>
  <si>
    <t>Pelle Pär</t>
  </si>
  <si>
    <t>Herr M2</t>
  </si>
  <si>
    <t>Dang Dangsson</t>
  </si>
  <si>
    <t>Herr Senior</t>
  </si>
  <si>
    <t>Sara Sämstberg</t>
  </si>
  <si>
    <t>Ulf Kristersson</t>
  </si>
  <si>
    <t>Jimmie Åkesson</t>
  </si>
  <si>
    <t>Inte Örebro KK</t>
  </si>
  <si>
    <t>Jesus Olivares</t>
  </si>
  <si>
    <t>Brian Shaw</t>
  </si>
  <si>
    <t>William Shakespeare</t>
  </si>
  <si>
    <t>Herr M4</t>
  </si>
  <si>
    <t>Ronald Mcdonald</t>
  </si>
  <si>
    <t>McDonald's KK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</si>
</sst>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rgb="FF444444"/>
      <name val="Calibri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2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86"/>
    <col customWidth="1" min="2" max="2" width="20.0"/>
    <col customWidth="1" min="3" max="3" width="4.14"/>
    <col customWidth="1" min="4" max="4" width="8.43"/>
    <col customWidth="1" min="5" max="5" width="13.57"/>
    <col customWidth="1" min="6" max="6" width="13.71"/>
    <col customWidth="1" min="7" max="7" width="21.0"/>
    <col customWidth="1" min="8" max="8" width="4.29"/>
    <col customWidth="1" min="9" max="9" width="9.29"/>
    <col customWidth="1" min="10" max="10" width="10.43"/>
    <col customWidth="1" min="11" max="11" width="9.57"/>
    <col customWidth="1" min="12" max="12" width="9.43"/>
    <col customWidth="1" min="13" max="13" width="11.29"/>
    <col customWidth="1" min="14" max="14" width="11.71"/>
    <col customWidth="1" min="15" max="26" width="8.71"/>
  </cols>
  <sheetData>
    <row r="1" ht="14.25" customHeight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14.25" customHeight="1">
      <c r="A2" s="2">
        <f t="shared" ref="A2:A21" si="1">RANDBETWEEN(1, 2)</f>
        <v>1</v>
      </c>
      <c r="B2" s="3" t="s">
        <v>14</v>
      </c>
      <c r="C2" s="4">
        <v>1.0</v>
      </c>
      <c r="D2" s="2">
        <v>93.0</v>
      </c>
      <c r="E2" s="2" t="s">
        <v>15</v>
      </c>
      <c r="F2" s="3" t="s">
        <v>16</v>
      </c>
      <c r="G2" s="2" t="s">
        <v>17</v>
      </c>
      <c r="H2" s="1">
        <v>91.0</v>
      </c>
      <c r="I2" s="1">
        <f t="shared" ref="I2:I21" si="2">RANDBETWEEN(5, 27)</f>
        <v>21</v>
      </c>
      <c r="J2" s="1">
        <f t="shared" ref="J2:J21" si="3">_xlfn.CEILING.MATH(RANDBETWEEN(100, 400),2.5)</f>
        <v>262.5</v>
      </c>
      <c r="K2" s="1">
        <f t="shared" ref="K2:K21" si="4">RANDBETWEEN(5, 27)</f>
        <v>8</v>
      </c>
      <c r="L2" s="2">
        <f t="shared" ref="L2:L21" si="5">RANDBETWEEN(5, 12)</f>
        <v>8</v>
      </c>
      <c r="M2" s="1">
        <f>_xlfn.CEILING.MATH(RANDBETWEEN(60, 350),2.5)</f>
        <v>260</v>
      </c>
      <c r="N2" s="1">
        <f>_xlfn.CEILING.MATH(RANDBETWEEN(200, 500),2.5)</f>
        <v>402.5</v>
      </c>
    </row>
    <row r="3" ht="14.25" customHeight="1">
      <c r="A3" s="2">
        <f t="shared" si="1"/>
        <v>2</v>
      </c>
      <c r="B3" s="3" t="s">
        <v>18</v>
      </c>
      <c r="C3" s="1">
        <v>2.0</v>
      </c>
      <c r="D3" s="3">
        <v>83.0</v>
      </c>
      <c r="E3" s="2" t="s">
        <v>19</v>
      </c>
      <c r="F3" s="3" t="s">
        <v>20</v>
      </c>
      <c r="G3" s="2" t="s">
        <v>17</v>
      </c>
      <c r="H3" s="1">
        <v>81.0</v>
      </c>
      <c r="I3" s="1">
        <f t="shared" si="2"/>
        <v>10</v>
      </c>
      <c r="J3" s="1">
        <f t="shared" si="3"/>
        <v>327.5</v>
      </c>
      <c r="K3" s="1">
        <f t="shared" si="4"/>
        <v>19</v>
      </c>
      <c r="L3" s="2">
        <f t="shared" si="5"/>
        <v>5</v>
      </c>
      <c r="M3" s="1">
        <f t="shared" ref="M3:M21" si="6">_xlfn.CEILING.MATH(RANDBETWEEN(60, 280),2.5)</f>
        <v>100</v>
      </c>
      <c r="N3" s="1">
        <f t="shared" ref="N3:N21" si="7">_xlfn.CEILING.MATH(RANDBETWEEN(200, 350),2.5)</f>
        <v>255</v>
      </c>
    </row>
    <row r="4" ht="14.25" customHeight="1">
      <c r="A4" s="2">
        <f t="shared" si="1"/>
        <v>2</v>
      </c>
      <c r="B4" s="3" t="s">
        <v>21</v>
      </c>
      <c r="C4" s="4">
        <v>3.0</v>
      </c>
      <c r="D4" s="3">
        <v>83.0</v>
      </c>
      <c r="E4" s="3" t="s">
        <v>19</v>
      </c>
      <c r="F4" s="3" t="s">
        <v>22</v>
      </c>
      <c r="G4" s="2" t="s">
        <v>17</v>
      </c>
      <c r="H4" s="1">
        <v>82.0</v>
      </c>
      <c r="I4" s="1">
        <f t="shared" si="2"/>
        <v>8</v>
      </c>
      <c r="J4" s="1">
        <f t="shared" si="3"/>
        <v>150</v>
      </c>
      <c r="K4" s="1">
        <f t="shared" si="4"/>
        <v>26</v>
      </c>
      <c r="L4" s="2">
        <f t="shared" si="5"/>
        <v>5</v>
      </c>
      <c r="M4" s="1">
        <f t="shared" si="6"/>
        <v>260</v>
      </c>
      <c r="N4" s="1">
        <f t="shared" si="7"/>
        <v>242.5</v>
      </c>
    </row>
    <row r="5" ht="14.25" customHeight="1">
      <c r="A5" s="2">
        <f t="shared" si="1"/>
        <v>2</v>
      </c>
      <c r="B5" s="3" t="s">
        <v>23</v>
      </c>
      <c r="C5" s="4">
        <v>4.0</v>
      </c>
      <c r="D5" s="3">
        <v>52.0</v>
      </c>
      <c r="E5" s="3" t="s">
        <v>24</v>
      </c>
      <c r="F5" s="3" t="s">
        <v>25</v>
      </c>
      <c r="G5" s="2" t="s">
        <v>17</v>
      </c>
      <c r="H5" s="1">
        <v>51.0</v>
      </c>
      <c r="I5" s="1">
        <f t="shared" si="2"/>
        <v>5</v>
      </c>
      <c r="J5" s="1">
        <f t="shared" si="3"/>
        <v>202.5</v>
      </c>
      <c r="K5" s="1">
        <f t="shared" si="4"/>
        <v>8</v>
      </c>
      <c r="L5" s="2">
        <f t="shared" si="5"/>
        <v>11</v>
      </c>
      <c r="M5" s="1">
        <f t="shared" si="6"/>
        <v>97.5</v>
      </c>
      <c r="N5" s="1">
        <f t="shared" si="7"/>
        <v>335</v>
      </c>
    </row>
    <row r="6" ht="14.25" customHeight="1">
      <c r="A6" s="2">
        <f t="shared" si="1"/>
        <v>1</v>
      </c>
      <c r="B6" s="3" t="s">
        <v>26</v>
      </c>
      <c r="C6" s="4">
        <v>5.0</v>
      </c>
      <c r="D6" s="2">
        <v>84.0</v>
      </c>
      <c r="E6" s="3" t="s">
        <v>24</v>
      </c>
      <c r="F6" s="3" t="s">
        <v>27</v>
      </c>
      <c r="G6" s="2" t="s">
        <v>17</v>
      </c>
      <c r="H6" s="1">
        <v>80.0</v>
      </c>
      <c r="I6" s="1">
        <f t="shared" si="2"/>
        <v>18</v>
      </c>
      <c r="J6" s="1">
        <f t="shared" si="3"/>
        <v>195</v>
      </c>
      <c r="K6" s="1">
        <f t="shared" si="4"/>
        <v>24</v>
      </c>
      <c r="L6" s="2">
        <f t="shared" si="5"/>
        <v>10</v>
      </c>
      <c r="M6" s="1">
        <f t="shared" si="6"/>
        <v>145</v>
      </c>
      <c r="N6" s="1">
        <f t="shared" si="7"/>
        <v>345</v>
      </c>
    </row>
    <row r="7" ht="14.25" customHeight="1">
      <c r="A7" s="2">
        <f t="shared" si="1"/>
        <v>1</v>
      </c>
      <c r="B7" s="3" t="s">
        <v>28</v>
      </c>
      <c r="C7" s="4">
        <v>6.0</v>
      </c>
      <c r="D7" s="3" t="s">
        <v>29</v>
      </c>
      <c r="E7" s="2" t="s">
        <v>30</v>
      </c>
      <c r="F7" s="3" t="s">
        <v>31</v>
      </c>
      <c r="G7" s="2" t="s">
        <v>17</v>
      </c>
      <c r="H7" s="1">
        <v>85.0</v>
      </c>
      <c r="I7" s="1">
        <f t="shared" si="2"/>
        <v>9</v>
      </c>
      <c r="J7" s="1">
        <f t="shared" si="3"/>
        <v>147.5</v>
      </c>
      <c r="K7" s="1">
        <f t="shared" si="4"/>
        <v>10</v>
      </c>
      <c r="L7" s="2">
        <f t="shared" si="5"/>
        <v>10</v>
      </c>
      <c r="M7" s="1">
        <f t="shared" si="6"/>
        <v>120</v>
      </c>
      <c r="N7" s="1">
        <f t="shared" si="7"/>
        <v>247.5</v>
      </c>
    </row>
    <row r="8" ht="14.25" customHeight="1">
      <c r="A8" s="2">
        <f t="shared" si="1"/>
        <v>2</v>
      </c>
      <c r="B8" s="3" t="s">
        <v>32</v>
      </c>
      <c r="C8" s="4">
        <v>7.0</v>
      </c>
      <c r="D8" s="3">
        <v>63.0</v>
      </c>
      <c r="E8" s="2" t="s">
        <v>30</v>
      </c>
      <c r="F8" s="3" t="s">
        <v>31</v>
      </c>
      <c r="G8" s="2" t="s">
        <v>17</v>
      </c>
      <c r="H8" s="1">
        <v>62.0</v>
      </c>
      <c r="I8" s="1">
        <f t="shared" si="2"/>
        <v>14</v>
      </c>
      <c r="J8" s="1">
        <f t="shared" si="3"/>
        <v>210</v>
      </c>
      <c r="K8" s="1">
        <f t="shared" si="4"/>
        <v>16</v>
      </c>
      <c r="L8" s="2">
        <f t="shared" si="5"/>
        <v>9</v>
      </c>
      <c r="M8" s="1">
        <f t="shared" si="6"/>
        <v>147.5</v>
      </c>
      <c r="N8" s="1">
        <f t="shared" si="7"/>
        <v>335</v>
      </c>
    </row>
    <row r="9" ht="14.25" customHeight="1">
      <c r="A9" s="2">
        <f t="shared" si="1"/>
        <v>2</v>
      </c>
      <c r="B9" s="3" t="s">
        <v>33</v>
      </c>
      <c r="C9" s="4">
        <v>8.0</v>
      </c>
      <c r="D9" s="3">
        <v>63.0</v>
      </c>
      <c r="E9" s="2" t="s">
        <v>30</v>
      </c>
      <c r="F9" s="3" t="s">
        <v>34</v>
      </c>
      <c r="G9" s="2" t="s">
        <v>17</v>
      </c>
      <c r="H9" s="1">
        <v>62.0</v>
      </c>
      <c r="I9" s="1">
        <f t="shared" si="2"/>
        <v>5</v>
      </c>
      <c r="J9" s="1">
        <f t="shared" si="3"/>
        <v>240</v>
      </c>
      <c r="K9" s="1">
        <f t="shared" si="4"/>
        <v>18</v>
      </c>
      <c r="L9" s="2">
        <f t="shared" si="5"/>
        <v>7</v>
      </c>
      <c r="M9" s="1">
        <f t="shared" si="6"/>
        <v>225</v>
      </c>
      <c r="N9" s="1">
        <f t="shared" si="7"/>
        <v>307.5</v>
      </c>
    </row>
    <row r="10" ht="14.25" customHeight="1">
      <c r="A10" s="2">
        <f t="shared" si="1"/>
        <v>1</v>
      </c>
      <c r="B10" s="1" t="s">
        <v>35</v>
      </c>
      <c r="C10" s="4">
        <v>9.0</v>
      </c>
      <c r="D10" s="1">
        <v>57.0</v>
      </c>
      <c r="E10" s="1" t="s">
        <v>24</v>
      </c>
      <c r="F10" s="1" t="s">
        <v>36</v>
      </c>
      <c r="G10" s="1" t="s">
        <v>17</v>
      </c>
      <c r="H10" s="1">
        <v>56.0</v>
      </c>
      <c r="I10" s="1">
        <f t="shared" si="2"/>
        <v>16</v>
      </c>
      <c r="J10" s="1">
        <f t="shared" si="3"/>
        <v>130</v>
      </c>
      <c r="K10" s="1">
        <f t="shared" si="4"/>
        <v>18</v>
      </c>
      <c r="L10" s="2">
        <f t="shared" si="5"/>
        <v>6</v>
      </c>
      <c r="M10" s="1">
        <f t="shared" si="6"/>
        <v>75</v>
      </c>
      <c r="N10" s="1">
        <f t="shared" si="7"/>
        <v>270</v>
      </c>
    </row>
    <row r="11" ht="14.25" customHeight="1">
      <c r="A11" s="2">
        <f t="shared" si="1"/>
        <v>1</v>
      </c>
      <c r="B11" s="1" t="s">
        <v>37</v>
      </c>
      <c r="C11" s="4">
        <v>10.0</v>
      </c>
      <c r="D11" s="1">
        <v>74.0</v>
      </c>
      <c r="E11" s="1" t="s">
        <v>15</v>
      </c>
      <c r="F11" s="1" t="s">
        <v>38</v>
      </c>
      <c r="G11" s="1" t="s">
        <v>17</v>
      </c>
      <c r="H11" s="1">
        <v>70.0</v>
      </c>
      <c r="I11" s="1">
        <f t="shared" si="2"/>
        <v>22</v>
      </c>
      <c r="J11" s="1">
        <f t="shared" si="3"/>
        <v>245</v>
      </c>
      <c r="K11" s="1">
        <f t="shared" si="4"/>
        <v>25</v>
      </c>
      <c r="L11" s="2">
        <f t="shared" si="5"/>
        <v>6</v>
      </c>
      <c r="M11" s="1">
        <f t="shared" si="6"/>
        <v>137.5</v>
      </c>
      <c r="N11" s="1">
        <f t="shared" si="7"/>
        <v>330</v>
      </c>
    </row>
    <row r="12" ht="14.25" customHeight="1">
      <c r="A12" s="2">
        <f t="shared" si="1"/>
        <v>1</v>
      </c>
      <c r="B12" s="1" t="s">
        <v>39</v>
      </c>
      <c r="C12" s="4">
        <v>11.0</v>
      </c>
      <c r="D12" s="1" t="s">
        <v>40</v>
      </c>
      <c r="E12" s="1" t="s">
        <v>41</v>
      </c>
      <c r="F12" s="1" t="s">
        <v>42</v>
      </c>
      <c r="G12" s="1" t="s">
        <v>17</v>
      </c>
      <c r="H12" s="1">
        <v>140.0</v>
      </c>
      <c r="I12" s="1">
        <f t="shared" si="2"/>
        <v>5</v>
      </c>
      <c r="J12" s="1">
        <f t="shared" si="3"/>
        <v>220</v>
      </c>
      <c r="K12" s="1">
        <f t="shared" si="4"/>
        <v>13</v>
      </c>
      <c r="L12" s="2">
        <f t="shared" si="5"/>
        <v>11</v>
      </c>
      <c r="M12" s="1">
        <f t="shared" si="6"/>
        <v>137.5</v>
      </c>
      <c r="N12" s="1">
        <f t="shared" si="7"/>
        <v>332.5</v>
      </c>
    </row>
    <row r="13" ht="14.25" customHeight="1">
      <c r="A13" s="2">
        <f t="shared" si="1"/>
        <v>1</v>
      </c>
      <c r="B13" s="1" t="s">
        <v>43</v>
      </c>
      <c r="C13" s="4">
        <v>12.0</v>
      </c>
      <c r="D13" s="1">
        <v>120.0</v>
      </c>
      <c r="E13" s="1" t="s">
        <v>44</v>
      </c>
      <c r="F13" s="1" t="s">
        <v>42</v>
      </c>
      <c r="G13" s="1" t="s">
        <v>17</v>
      </c>
      <c r="H13" s="1">
        <v>118.0</v>
      </c>
      <c r="I13" s="1">
        <f t="shared" si="2"/>
        <v>14</v>
      </c>
      <c r="J13" s="1">
        <f t="shared" si="3"/>
        <v>160</v>
      </c>
      <c r="K13" s="1">
        <f t="shared" si="4"/>
        <v>10</v>
      </c>
      <c r="L13" s="2">
        <f t="shared" si="5"/>
        <v>12</v>
      </c>
      <c r="M13" s="1">
        <f t="shared" si="6"/>
        <v>115</v>
      </c>
      <c r="N13" s="1">
        <f t="shared" si="7"/>
        <v>212.5</v>
      </c>
    </row>
    <row r="14" ht="14.25" customHeight="1">
      <c r="A14" s="2">
        <f t="shared" si="1"/>
        <v>1</v>
      </c>
      <c r="B14" s="1" t="s">
        <v>45</v>
      </c>
      <c r="C14" s="4">
        <v>13.0</v>
      </c>
      <c r="D14" s="1">
        <v>83.0</v>
      </c>
      <c r="E14" s="1" t="s">
        <v>46</v>
      </c>
      <c r="F14" s="1" t="s">
        <v>42</v>
      </c>
      <c r="G14" s="1" t="s">
        <v>17</v>
      </c>
      <c r="H14" s="1">
        <v>81.0</v>
      </c>
      <c r="I14" s="1">
        <f t="shared" si="2"/>
        <v>20</v>
      </c>
      <c r="J14" s="1">
        <f t="shared" si="3"/>
        <v>107.5</v>
      </c>
      <c r="K14" s="1">
        <f t="shared" si="4"/>
        <v>16</v>
      </c>
      <c r="L14" s="2">
        <f t="shared" si="5"/>
        <v>6</v>
      </c>
      <c r="M14" s="1">
        <f t="shared" si="6"/>
        <v>220</v>
      </c>
      <c r="N14" s="1">
        <f t="shared" si="7"/>
        <v>235</v>
      </c>
    </row>
    <row r="15" ht="14.25" customHeight="1">
      <c r="A15" s="2">
        <f t="shared" si="1"/>
        <v>1</v>
      </c>
      <c r="B15" s="1" t="s">
        <v>47</v>
      </c>
      <c r="C15" s="4">
        <v>14.0</v>
      </c>
      <c r="D15" s="1">
        <v>57.0</v>
      </c>
      <c r="E15" s="1" t="s">
        <v>24</v>
      </c>
      <c r="F15" s="1" t="s">
        <v>42</v>
      </c>
      <c r="G15" s="1" t="s">
        <v>17</v>
      </c>
      <c r="H15" s="1">
        <v>55.0</v>
      </c>
      <c r="I15" s="1">
        <f t="shared" si="2"/>
        <v>23</v>
      </c>
      <c r="J15" s="1">
        <f t="shared" si="3"/>
        <v>187.5</v>
      </c>
      <c r="K15" s="1">
        <f t="shared" si="4"/>
        <v>25</v>
      </c>
      <c r="L15" s="2">
        <f t="shared" si="5"/>
        <v>12</v>
      </c>
      <c r="M15" s="1">
        <f t="shared" si="6"/>
        <v>187.5</v>
      </c>
      <c r="N15" s="1">
        <f t="shared" si="7"/>
        <v>285</v>
      </c>
    </row>
    <row r="16" ht="14.25" customHeight="1">
      <c r="A16" s="2">
        <f t="shared" si="1"/>
        <v>1</v>
      </c>
      <c r="B16" s="1" t="s">
        <v>48</v>
      </c>
      <c r="C16" s="4">
        <v>15.0</v>
      </c>
      <c r="D16" s="1">
        <v>59.0</v>
      </c>
      <c r="E16" s="1" t="s">
        <v>44</v>
      </c>
      <c r="F16" s="1" t="s">
        <v>42</v>
      </c>
      <c r="G16" s="1" t="s">
        <v>17</v>
      </c>
      <c r="H16" s="1">
        <v>58.0</v>
      </c>
      <c r="I16" s="1">
        <f t="shared" si="2"/>
        <v>7</v>
      </c>
      <c r="J16" s="1">
        <f t="shared" si="3"/>
        <v>375</v>
      </c>
      <c r="K16" s="1">
        <f t="shared" si="4"/>
        <v>23</v>
      </c>
      <c r="L16" s="2">
        <f t="shared" si="5"/>
        <v>11</v>
      </c>
      <c r="M16" s="1">
        <f t="shared" si="6"/>
        <v>270</v>
      </c>
      <c r="N16" s="1">
        <f t="shared" si="7"/>
        <v>315</v>
      </c>
    </row>
    <row r="17" ht="14.25" customHeight="1">
      <c r="A17" s="2">
        <f t="shared" si="1"/>
        <v>1</v>
      </c>
      <c r="B17" s="1" t="s">
        <v>49</v>
      </c>
      <c r="C17" s="4">
        <v>16.0</v>
      </c>
      <c r="D17" s="1">
        <v>105.0</v>
      </c>
      <c r="E17" s="1" t="s">
        <v>41</v>
      </c>
      <c r="F17" s="1" t="s">
        <v>42</v>
      </c>
      <c r="G17" s="1" t="s">
        <v>50</v>
      </c>
      <c r="H17" s="1">
        <v>101.0</v>
      </c>
      <c r="I17" s="1">
        <f t="shared" si="2"/>
        <v>23</v>
      </c>
      <c r="J17" s="1">
        <f t="shared" si="3"/>
        <v>397.5</v>
      </c>
      <c r="K17" s="1">
        <f t="shared" si="4"/>
        <v>13</v>
      </c>
      <c r="L17" s="2">
        <f t="shared" si="5"/>
        <v>11</v>
      </c>
      <c r="M17" s="1">
        <f t="shared" si="6"/>
        <v>115</v>
      </c>
      <c r="N17" s="1">
        <f t="shared" si="7"/>
        <v>265</v>
      </c>
    </row>
    <row r="18" ht="14.25" customHeight="1">
      <c r="A18" s="2">
        <f t="shared" si="1"/>
        <v>2</v>
      </c>
      <c r="B18" s="1" t="s">
        <v>51</v>
      </c>
      <c r="C18" s="4">
        <v>17.0</v>
      </c>
      <c r="D18" s="1" t="s">
        <v>40</v>
      </c>
      <c r="E18" s="1" t="s">
        <v>46</v>
      </c>
      <c r="F18" s="1" t="s">
        <v>42</v>
      </c>
      <c r="G18" s="1" t="s">
        <v>17</v>
      </c>
      <c r="H18" s="1">
        <v>160.0</v>
      </c>
      <c r="I18" s="1">
        <f t="shared" si="2"/>
        <v>12</v>
      </c>
      <c r="J18" s="1">
        <f t="shared" si="3"/>
        <v>267.5</v>
      </c>
      <c r="K18" s="1">
        <f t="shared" si="4"/>
        <v>8</v>
      </c>
      <c r="L18" s="2">
        <f t="shared" si="5"/>
        <v>6</v>
      </c>
      <c r="M18" s="1">
        <f t="shared" si="6"/>
        <v>240</v>
      </c>
      <c r="N18" s="1">
        <f t="shared" si="7"/>
        <v>350</v>
      </c>
    </row>
    <row r="19" ht="14.25" customHeight="1">
      <c r="A19" s="2">
        <f t="shared" si="1"/>
        <v>1</v>
      </c>
      <c r="B19" s="1" t="s">
        <v>52</v>
      </c>
      <c r="C19" s="4">
        <v>18.0</v>
      </c>
      <c r="D19" s="1" t="s">
        <v>40</v>
      </c>
      <c r="E19" s="1" t="s">
        <v>41</v>
      </c>
      <c r="F19" s="1" t="s">
        <v>42</v>
      </c>
      <c r="G19" s="1" t="s">
        <v>17</v>
      </c>
      <c r="H19" s="1">
        <v>170.0</v>
      </c>
      <c r="I19" s="1">
        <f t="shared" si="2"/>
        <v>26</v>
      </c>
      <c r="J19" s="1">
        <f t="shared" si="3"/>
        <v>245</v>
      </c>
      <c r="K19" s="1">
        <f t="shared" si="4"/>
        <v>20</v>
      </c>
      <c r="L19" s="2">
        <f t="shared" si="5"/>
        <v>12</v>
      </c>
      <c r="M19" s="1">
        <f t="shared" si="6"/>
        <v>72.5</v>
      </c>
      <c r="N19" s="1">
        <f t="shared" si="7"/>
        <v>340</v>
      </c>
    </row>
    <row r="20" ht="14.25" customHeight="1">
      <c r="A20" s="2">
        <f t="shared" si="1"/>
        <v>1</v>
      </c>
      <c r="B20" s="1" t="s">
        <v>53</v>
      </c>
      <c r="C20" s="4">
        <v>19.0</v>
      </c>
      <c r="D20" s="1">
        <v>93.0</v>
      </c>
      <c r="E20" s="1" t="s">
        <v>54</v>
      </c>
      <c r="F20" s="1" t="s">
        <v>42</v>
      </c>
      <c r="G20" s="1" t="s">
        <v>17</v>
      </c>
      <c r="H20" s="1">
        <v>90.0</v>
      </c>
      <c r="I20" s="1">
        <f t="shared" si="2"/>
        <v>9</v>
      </c>
      <c r="J20" s="1">
        <f t="shared" si="3"/>
        <v>355</v>
      </c>
      <c r="K20" s="1">
        <f t="shared" si="4"/>
        <v>9</v>
      </c>
      <c r="L20" s="2">
        <f t="shared" si="5"/>
        <v>11</v>
      </c>
      <c r="M20" s="1">
        <f t="shared" si="6"/>
        <v>130</v>
      </c>
      <c r="N20" s="1">
        <f t="shared" si="7"/>
        <v>207.5</v>
      </c>
    </row>
    <row r="21" ht="14.25" customHeight="1">
      <c r="A21" s="2">
        <f t="shared" si="1"/>
        <v>2</v>
      </c>
      <c r="B21" s="1" t="s">
        <v>55</v>
      </c>
      <c r="C21" s="4">
        <v>20.0</v>
      </c>
      <c r="D21" s="1">
        <v>105.0</v>
      </c>
      <c r="E21" s="1" t="s">
        <v>46</v>
      </c>
      <c r="F21" s="1" t="s">
        <v>42</v>
      </c>
      <c r="G21" s="1" t="s">
        <v>56</v>
      </c>
      <c r="H21" s="1">
        <v>103.0</v>
      </c>
      <c r="I21" s="1">
        <f t="shared" si="2"/>
        <v>8</v>
      </c>
      <c r="J21" s="1">
        <f t="shared" si="3"/>
        <v>140</v>
      </c>
      <c r="K21" s="1">
        <f t="shared" si="4"/>
        <v>19</v>
      </c>
      <c r="L21" s="2">
        <f t="shared" si="5"/>
        <v>12</v>
      </c>
      <c r="M21" s="1">
        <f t="shared" si="6"/>
        <v>165</v>
      </c>
      <c r="N21" s="1">
        <f t="shared" si="7"/>
        <v>252.5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