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48" firstSheet="2" activeTab="4"/>
  </bookViews>
  <sheets>
    <sheet name="data dictionary" sheetId="8" r:id="rId1"/>
    <sheet name="categories" sheetId="1" r:id="rId2"/>
    <sheet name="customers" sheetId="2" r:id="rId3"/>
    <sheet name="employees" sheetId="3" r:id="rId4"/>
    <sheet name="order details" sheetId="4" r:id="rId5"/>
    <sheet name="orders" sheetId="5" r:id="rId6"/>
    <sheet name="products" sheetId="6" r:id="rId7"/>
    <sheet name="shippers" sheetId="7" r:id="rId8"/>
    <sheet name="pivots" sheetId="10" r:id="rId9"/>
    <sheet name="Dashboard" sheetId="11" r:id="rId10"/>
  </sheets>
  <definedNames>
    <definedName name="_xlnm._FilterDatabase" localSheetId="2" hidden="1">customers!$A$1:$F$1</definedName>
    <definedName name="_xlcn.WorksheetConnection_categories.csvTable41" hidden="1">Table4[]</definedName>
    <definedName name="_xlcn.WorksheetConnection_categories.csvTable51" hidden="1">Table5[]</definedName>
    <definedName name="_xlcn.WorksheetConnection_categories.csvTable61" hidden="1">orders!$A$1:$H$831</definedName>
    <definedName name="_xlcn.WorksheetConnection_categories.csvTable71" hidden="1">Table7[]</definedName>
    <definedName name="_xlcn.WorksheetConnection_excelprojectnorthwindtraders.xlsxTable31" hidden="1">customers!$A$1:$F$92</definedName>
    <definedName name="_xlcn.WorksheetConnection_excelprojectnorthwindtraders.xlsxTable81" hidden="1">Table8[]</definedName>
  </definedNames>
  <calcPr calcId="162913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  <extLst>
    <ext xmlns:x15="http://schemas.microsoft.com/office/spreadsheetml/2010/11/main" uri="{FCE2AD5D-F65C-4FA6-A056-5C36A1767C68}">
      <x15:dataModel>
        <x15:modelTables>
          <x15:modelTable id="Table8" name="Table8" connection="WorksheetConnection_excel project(northwind traders).xlsx!Table8"/>
          <x15:modelTable id="Table3" name="Table3" connection="WorksheetConnection_excel project(northwind traders).xlsx!Table3"/>
          <x15:modelTable id="Table7" name="Table7" connection="WorksheetConnection_categories.csv!Table7"/>
          <x15:modelTable id="Table6" name="Table6" connection="WorksheetConnection_categories.csv!Table6"/>
          <x15:modelTable id="Table5" name="Table5" connection="WorksheetConnection_categories.csv!Table5"/>
          <x15:modelTable id="Table4" name="Table4" connection="WorksheetConnection_categories.csv!Table4"/>
        </x15:modelTables>
        <x15:modelRelationships>
          <x15:modelRelationship fromTable="Table5" fromColumn="orderID" toTable="Table6" toColumn="orderID"/>
          <x15:modelRelationship fromTable="Table5" fromColumn="productID" toTable="Table7" toColumn="productID"/>
          <x15:modelRelationship fromTable="Table6" fromColumn="employeeID" toTable="Table4" toColumn="employeeID"/>
          <x15:modelRelationship fromTable="Table6" fromColumn="shipperID" toTable="Table8" toColumn="shipp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6" columnName="requiredDate" columnId="requiredDate">
                <x16:calculatedTimeColumn columnName="requiredDate (Year)" columnId="requiredDate (Year)" contentType="years" isSelected="1"/>
                <x16:calculatedTimeColumn columnName="requiredDate (Quarter)" columnId="requiredDate (Quarter)" contentType="quarters" isSelected="1"/>
                <x16:calculatedTimeColumn columnName="requiredDate (Month Index)" columnId="requiredDate (Month Index)" contentType="monthsindex" isSelected="1"/>
                <x16:calculatedTimeColumn columnName="requiredDate (Month)" columnId="requiredDate (Month)" contentType="months" isSelected="1"/>
              </x16:modelTimeGrouping>
              <x16:modelTimeGrouping tableName="Table6" columnName="shippedDate" columnId="shippedDate">
                <x16:calculatedTimeColumn columnName="shippedDate (Year)" columnId="shippedDate (Year)" contentType="years" isSelected="1"/>
                <x16:calculatedTimeColumn columnName="shippedDate (Quarter)" columnId="shippedDate (Quarter)" contentType="quarters" isSelected="1"/>
                <x16:calculatedTimeColumn columnName="shippedDate (Month Index)" columnId="shippedDate (Month Index)" contentType="monthsindex" isSelected="1"/>
                <x16:calculatedTimeColumn columnName="shippedDate (Month)" columnId="shipped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A62" i="4" l="1"/>
  <c r="H62" i="4" s="1"/>
  <c r="A74" i="4"/>
  <c r="H74" i="4" s="1"/>
  <c r="A86" i="4"/>
  <c r="H86" i="4" s="1"/>
  <c r="A230" i="4"/>
  <c r="H230" i="4" s="1"/>
  <c r="A374" i="4"/>
  <c r="H374" i="4" s="1"/>
  <c r="A518" i="4"/>
  <c r="H518" i="4" s="1"/>
  <c r="A662" i="4"/>
  <c r="H662" i="4" s="1"/>
  <c r="A806" i="4"/>
  <c r="H806" i="4" s="1"/>
  <c r="A950" i="4"/>
  <c r="H950" i="4" s="1"/>
  <c r="A1094" i="4"/>
  <c r="H1094" i="4" s="1"/>
  <c r="A1238" i="4"/>
  <c r="H1238" i="4" s="1"/>
  <c r="A1382" i="4"/>
  <c r="H1382" i="4" s="1"/>
  <c r="A3" i="4"/>
  <c r="H3" i="4" s="1"/>
  <c r="A147" i="4"/>
  <c r="H147" i="4" s="1"/>
  <c r="A291" i="4"/>
  <c r="H291" i="4" s="1"/>
  <c r="A435" i="4"/>
  <c r="H435" i="4" s="1"/>
  <c r="A579" i="4"/>
  <c r="H579" i="4" s="1"/>
  <c r="A723" i="4"/>
  <c r="H723" i="4" s="1"/>
  <c r="A867" i="4"/>
  <c r="H867" i="4" s="1"/>
  <c r="A1011" i="4"/>
  <c r="H1011" i="4" s="1"/>
  <c r="A1155" i="4"/>
  <c r="H1155" i="4" s="1"/>
  <c r="A88" i="4"/>
  <c r="H88" i="4" s="1"/>
  <c r="A232" i="4"/>
  <c r="H232" i="4" s="1"/>
  <c r="A376" i="4"/>
  <c r="H376" i="4" s="1"/>
  <c r="A520" i="4"/>
  <c r="H520" i="4" s="1"/>
  <c r="A664" i="4"/>
  <c r="H664" i="4" s="1"/>
  <c r="A808" i="4"/>
  <c r="H808" i="4" s="1"/>
  <c r="A952" i="4"/>
  <c r="H952" i="4" s="1"/>
  <c r="A1096" i="4"/>
  <c r="H1096" i="4" s="1"/>
  <c r="A1240" i="4"/>
  <c r="H1240" i="4" s="1"/>
  <c r="A1384" i="4"/>
  <c r="H1384" i="4" s="1"/>
  <c r="A17" i="4"/>
  <c r="H17" i="4" s="1"/>
  <c r="A161" i="4"/>
  <c r="H161" i="4" s="1"/>
  <c r="A305" i="4"/>
  <c r="H305" i="4" s="1"/>
  <c r="A90" i="4"/>
  <c r="H90" i="4" s="1"/>
  <c r="A43" i="4"/>
  <c r="H43" i="4" s="1"/>
  <c r="A187" i="4"/>
  <c r="H187" i="4" s="1"/>
  <c r="A331" i="4"/>
  <c r="H331" i="4" s="1"/>
  <c r="A475" i="4"/>
  <c r="H475" i="4" s="1"/>
  <c r="A619" i="4"/>
  <c r="H619" i="4" s="1"/>
  <c r="A763" i="4"/>
  <c r="H763" i="4" s="1"/>
  <c r="A907" i="4"/>
  <c r="H907" i="4" s="1"/>
  <c r="A1051" i="4"/>
  <c r="H1051" i="4" s="1"/>
  <c r="A1195" i="4"/>
  <c r="H1195" i="4" s="1"/>
  <c r="A1339" i="4"/>
  <c r="H1339" i="4" s="1"/>
  <c r="A104" i="4"/>
  <c r="H104" i="4" s="1"/>
  <c r="A106" i="4"/>
  <c r="H106" i="4" s="1"/>
  <c r="A250" i="4"/>
  <c r="H250" i="4" s="1"/>
  <c r="A394" i="4"/>
  <c r="H394" i="4" s="1"/>
  <c r="A538" i="4"/>
  <c r="H538" i="4" s="1"/>
  <c r="A682" i="4"/>
  <c r="H682" i="4" s="1"/>
  <c r="A826" i="4"/>
  <c r="H826" i="4" s="1"/>
  <c r="A970" i="4"/>
  <c r="H970" i="4" s="1"/>
  <c r="A1114" i="4"/>
  <c r="H1114" i="4" s="1"/>
  <c r="A119" i="4"/>
  <c r="H119" i="4" s="1"/>
  <c r="A263" i="4"/>
  <c r="H263" i="4" s="1"/>
  <c r="A188" i="4"/>
  <c r="H188" i="4" s="1"/>
  <c r="A481" i="4"/>
  <c r="H481" i="4" s="1"/>
  <c r="A729" i="4"/>
  <c r="H729" i="4" s="1"/>
  <c r="A977" i="4"/>
  <c r="H977" i="4" s="1"/>
  <c r="A1212" i="4"/>
  <c r="H1212" i="4" s="1"/>
  <c r="A1402" i="4"/>
  <c r="H1402" i="4" s="1"/>
  <c r="A1565" i="4"/>
  <c r="H1565" i="4" s="1"/>
  <c r="A1709" i="4"/>
  <c r="H1709" i="4" s="1"/>
  <c r="A1853" i="4"/>
  <c r="H1853" i="4" s="1"/>
  <c r="A333" i="4"/>
  <c r="H333" i="4" s="1"/>
  <c r="A587" i="4"/>
  <c r="H587" i="4" s="1"/>
  <c r="A834" i="4"/>
  <c r="H834" i="4" s="1"/>
  <c r="A1080" i="4"/>
  <c r="H1080" i="4" s="1"/>
  <c r="A1294" i="4"/>
  <c r="H1294" i="4" s="1"/>
  <c r="A1475" i="4"/>
  <c r="H1475" i="4" s="1"/>
  <c r="A1626" i="4"/>
  <c r="H1626" i="4" s="1"/>
  <c r="A1770" i="4"/>
  <c r="H1770" i="4" s="1"/>
  <c r="A1914" i="4"/>
  <c r="H1914" i="4" s="1"/>
  <c r="A2058" i="4"/>
  <c r="H2058" i="4" s="1"/>
  <c r="A109" i="4"/>
  <c r="H109" i="4" s="1"/>
  <c r="A444" i="4"/>
  <c r="H444" i="4" s="1"/>
  <c r="A692" i="4"/>
  <c r="H692" i="4" s="1"/>
  <c r="A937" i="4"/>
  <c r="H937" i="4" s="1"/>
  <c r="A1181" i="4"/>
  <c r="H1181" i="4" s="1"/>
  <c r="A1376" i="4"/>
  <c r="H1376" i="4" s="1"/>
  <c r="A1543" i="4"/>
  <c r="H1543" i="4" s="1"/>
  <c r="A1687" i="4"/>
  <c r="H1687" i="4" s="1"/>
  <c r="A1831" i="4"/>
  <c r="H1831" i="4" s="1"/>
  <c r="A1975" i="4"/>
  <c r="H1975" i="4" s="1"/>
  <c r="A2119" i="4"/>
  <c r="H2119" i="4" s="1"/>
  <c r="A282" i="4"/>
  <c r="H282" i="4" s="1"/>
  <c r="A549" i="4"/>
  <c r="H549" i="4" s="1"/>
  <c r="A797" i="4"/>
  <c r="H797" i="4" s="1"/>
  <c r="A1043" i="4"/>
  <c r="H1043" i="4" s="1"/>
  <c r="A1265" i="4"/>
  <c r="H1265" i="4" s="1"/>
  <c r="A1449" i="4"/>
  <c r="H1449" i="4" s="1"/>
  <c r="A1604" i="4"/>
  <c r="H1604" i="4" s="1"/>
  <c r="A1748" i="4"/>
  <c r="H1748" i="4" s="1"/>
  <c r="A1892" i="4"/>
  <c r="H1892" i="4" s="1"/>
  <c r="A2036" i="4"/>
  <c r="H2036" i="4" s="1"/>
  <c r="A24" i="4"/>
  <c r="H24" i="4" s="1"/>
  <c r="A407" i="4"/>
  <c r="H407" i="4" s="1"/>
  <c r="A654" i="4"/>
  <c r="H654" i="4" s="1"/>
  <c r="A900" i="4"/>
  <c r="H900" i="4" s="1"/>
  <c r="A1148" i="4"/>
  <c r="H1148" i="4" s="1"/>
  <c r="A1345" i="4"/>
  <c r="H1345" i="4" s="1"/>
  <c r="A1521" i="4"/>
  <c r="H1521" i="4" s="1"/>
  <c r="A1665" i="4"/>
  <c r="H1665" i="4" s="1"/>
  <c r="A1809" i="4"/>
  <c r="H1809" i="4" s="1"/>
  <c r="A1953" i="4"/>
  <c r="H1953" i="4" s="1"/>
  <c r="A2133" i="4"/>
  <c r="H2133" i="4" s="1"/>
  <c r="A368" i="4"/>
  <c r="H368" i="4" s="1"/>
  <c r="A613" i="4"/>
  <c r="H613" i="4" s="1"/>
  <c r="A98" i="4"/>
  <c r="H98" i="4" s="1"/>
  <c r="A242" i="4"/>
  <c r="H242" i="4" s="1"/>
  <c r="A386" i="4"/>
  <c r="H386" i="4" s="1"/>
  <c r="A530" i="4"/>
  <c r="H530" i="4" s="1"/>
  <c r="A674" i="4"/>
  <c r="H674" i="4" s="1"/>
  <c r="A818" i="4"/>
  <c r="H818" i="4" s="1"/>
  <c r="A962" i="4"/>
  <c r="H962" i="4" s="1"/>
  <c r="A1106" i="4"/>
  <c r="H1106" i="4" s="1"/>
  <c r="A1250" i="4"/>
  <c r="H1250" i="4" s="1"/>
  <c r="A1394" i="4"/>
  <c r="H1394" i="4" s="1"/>
  <c r="A15" i="4"/>
  <c r="H15" i="4" s="1"/>
  <c r="A159" i="4"/>
  <c r="H159" i="4" s="1"/>
  <c r="A303" i="4"/>
  <c r="H303" i="4" s="1"/>
  <c r="A447" i="4"/>
  <c r="H447" i="4" s="1"/>
  <c r="A591" i="4"/>
  <c r="H591" i="4" s="1"/>
  <c r="A735" i="4"/>
  <c r="H735" i="4" s="1"/>
  <c r="A879" i="4"/>
  <c r="H879" i="4" s="1"/>
  <c r="A1023" i="4"/>
  <c r="H1023" i="4" s="1"/>
  <c r="A1167" i="4"/>
  <c r="H1167" i="4" s="1"/>
  <c r="A100" i="4"/>
  <c r="H100" i="4" s="1"/>
  <c r="A244" i="4"/>
  <c r="H244" i="4" s="1"/>
  <c r="A388" i="4"/>
  <c r="H388" i="4" s="1"/>
  <c r="A532" i="4"/>
  <c r="H532" i="4" s="1"/>
  <c r="A676" i="4"/>
  <c r="H676" i="4" s="1"/>
  <c r="A820" i="4"/>
  <c r="H820" i="4" s="1"/>
  <c r="A964" i="4"/>
  <c r="H964" i="4" s="1"/>
  <c r="A1108" i="4"/>
  <c r="H1108" i="4" s="1"/>
  <c r="A1252" i="4"/>
  <c r="H1252" i="4" s="1"/>
  <c r="A1396" i="4"/>
  <c r="H1396" i="4" s="1"/>
  <c r="A29" i="4"/>
  <c r="H29" i="4" s="1"/>
  <c r="A173" i="4"/>
  <c r="H173" i="4" s="1"/>
  <c r="A317" i="4"/>
  <c r="H317" i="4" s="1"/>
  <c r="A102" i="4"/>
  <c r="H102" i="4" s="1"/>
  <c r="A55" i="4"/>
  <c r="H55" i="4" s="1"/>
  <c r="A199" i="4"/>
  <c r="H199" i="4" s="1"/>
  <c r="A343" i="4"/>
  <c r="H343" i="4" s="1"/>
  <c r="A487" i="4"/>
  <c r="H487" i="4" s="1"/>
  <c r="A631" i="4"/>
  <c r="H631" i="4" s="1"/>
  <c r="A775" i="4"/>
  <c r="H775" i="4" s="1"/>
  <c r="A919" i="4"/>
  <c r="H919" i="4" s="1"/>
  <c r="A1063" i="4"/>
  <c r="H1063" i="4" s="1"/>
  <c r="A1207" i="4"/>
  <c r="H1207" i="4" s="1"/>
  <c r="A1351" i="4"/>
  <c r="H1351" i="4" s="1"/>
  <c r="A116" i="4"/>
  <c r="H116" i="4" s="1"/>
  <c r="A118" i="4"/>
  <c r="H118" i="4" s="1"/>
  <c r="A262" i="4"/>
  <c r="H262" i="4" s="1"/>
  <c r="A406" i="4"/>
  <c r="H406" i="4" s="1"/>
  <c r="A550" i="4"/>
  <c r="H550" i="4" s="1"/>
  <c r="A694" i="4"/>
  <c r="H694" i="4" s="1"/>
  <c r="A838" i="4"/>
  <c r="H838" i="4" s="1"/>
  <c r="A982" i="4"/>
  <c r="H982" i="4" s="1"/>
  <c r="A1126" i="4"/>
  <c r="H1126" i="4" s="1"/>
  <c r="A131" i="4"/>
  <c r="H131" i="4" s="1"/>
  <c r="A275" i="4"/>
  <c r="H275" i="4" s="1"/>
  <c r="A216" i="4"/>
  <c r="H216" i="4" s="1"/>
  <c r="A503" i="4"/>
  <c r="H503" i="4" s="1"/>
  <c r="A750" i="4"/>
  <c r="H750" i="4" s="1"/>
  <c r="A996" i="4"/>
  <c r="H996" i="4" s="1"/>
  <c r="A1229" i="4"/>
  <c r="H1229" i="4" s="1"/>
  <c r="A1416" i="4"/>
  <c r="H1416" i="4" s="1"/>
  <c r="A1577" i="4"/>
  <c r="H1577" i="4" s="1"/>
  <c r="A1721" i="4"/>
  <c r="H1721" i="4" s="1"/>
  <c r="A1865" i="4"/>
  <c r="H1865" i="4" s="1"/>
  <c r="A360" i="4"/>
  <c r="H360" i="4" s="1"/>
  <c r="A608" i="4"/>
  <c r="H608" i="4" s="1"/>
  <c r="A853" i="4"/>
  <c r="H853" i="4" s="1"/>
  <c r="A1101" i="4"/>
  <c r="H1101" i="4" s="1"/>
  <c r="A1309" i="4"/>
  <c r="H1309" i="4" s="1"/>
  <c r="A1489" i="4"/>
  <c r="H1489" i="4" s="1"/>
  <c r="A1638" i="4"/>
  <c r="H1638" i="4" s="1"/>
  <c r="A1782" i="4"/>
  <c r="H1782" i="4" s="1"/>
  <c r="A1926" i="4"/>
  <c r="H1926" i="4" s="1"/>
  <c r="A2070" i="4"/>
  <c r="H2070" i="4" s="1"/>
  <c r="A156" i="4"/>
  <c r="H156" i="4" s="1"/>
  <c r="A465" i="4"/>
  <c r="H465" i="4" s="1"/>
  <c r="A713" i="4"/>
  <c r="H713" i="4" s="1"/>
  <c r="A959" i="4"/>
  <c r="H959" i="4" s="1"/>
  <c r="A110" i="4"/>
  <c r="H110" i="4" s="1"/>
  <c r="A254" i="4"/>
  <c r="H254" i="4" s="1"/>
  <c r="A398" i="4"/>
  <c r="H398" i="4" s="1"/>
  <c r="A542" i="4"/>
  <c r="H542" i="4" s="1"/>
  <c r="A686" i="4"/>
  <c r="H686" i="4" s="1"/>
  <c r="A830" i="4"/>
  <c r="H830" i="4" s="1"/>
  <c r="A974" i="4"/>
  <c r="H974" i="4" s="1"/>
  <c r="A1118" i="4"/>
  <c r="H1118" i="4" s="1"/>
  <c r="A1262" i="4"/>
  <c r="H1262" i="4" s="1"/>
  <c r="A1406" i="4"/>
  <c r="H1406" i="4" s="1"/>
  <c r="A27" i="4"/>
  <c r="H27" i="4" s="1"/>
  <c r="A171" i="4"/>
  <c r="H171" i="4" s="1"/>
  <c r="A315" i="4"/>
  <c r="H315" i="4" s="1"/>
  <c r="A459" i="4"/>
  <c r="H459" i="4" s="1"/>
  <c r="A603" i="4"/>
  <c r="H603" i="4" s="1"/>
  <c r="A747" i="4"/>
  <c r="H747" i="4" s="1"/>
  <c r="A891" i="4"/>
  <c r="H891" i="4" s="1"/>
  <c r="A1035" i="4"/>
  <c r="H1035" i="4" s="1"/>
  <c r="A1179" i="4"/>
  <c r="H1179" i="4" s="1"/>
  <c r="A112" i="4"/>
  <c r="H112" i="4" s="1"/>
  <c r="A256" i="4"/>
  <c r="H256" i="4" s="1"/>
  <c r="A400" i="4"/>
  <c r="H400" i="4" s="1"/>
  <c r="A544" i="4"/>
  <c r="H544" i="4" s="1"/>
  <c r="A688" i="4"/>
  <c r="H688" i="4" s="1"/>
  <c r="A832" i="4"/>
  <c r="H832" i="4" s="1"/>
  <c r="A976" i="4"/>
  <c r="H976" i="4" s="1"/>
  <c r="A1120" i="4"/>
  <c r="H1120" i="4" s="1"/>
  <c r="A1264" i="4"/>
  <c r="H1264" i="4" s="1"/>
  <c r="A1408" i="4"/>
  <c r="H1408" i="4" s="1"/>
  <c r="A41" i="4"/>
  <c r="H41" i="4" s="1"/>
  <c r="A185" i="4"/>
  <c r="H185" i="4" s="1"/>
  <c r="A329" i="4"/>
  <c r="H329" i="4" s="1"/>
  <c r="A114" i="4"/>
  <c r="H114" i="4" s="1"/>
  <c r="A67" i="4"/>
  <c r="H67" i="4" s="1"/>
  <c r="A211" i="4"/>
  <c r="H211" i="4" s="1"/>
  <c r="A355" i="4"/>
  <c r="H355" i="4" s="1"/>
  <c r="A499" i="4"/>
  <c r="H499" i="4" s="1"/>
  <c r="A643" i="4"/>
  <c r="H643" i="4" s="1"/>
  <c r="A787" i="4"/>
  <c r="H787" i="4" s="1"/>
  <c r="A931" i="4"/>
  <c r="H931" i="4" s="1"/>
  <c r="A1075" i="4"/>
  <c r="H1075" i="4" s="1"/>
  <c r="A1219" i="4"/>
  <c r="H1219" i="4" s="1"/>
  <c r="A1363" i="4"/>
  <c r="H1363" i="4" s="1"/>
  <c r="A128" i="4"/>
  <c r="H128" i="4" s="1"/>
  <c r="A130" i="4"/>
  <c r="H130" i="4" s="1"/>
  <c r="A274" i="4"/>
  <c r="H274" i="4" s="1"/>
  <c r="A418" i="4"/>
  <c r="H418" i="4" s="1"/>
  <c r="A562" i="4"/>
  <c r="H562" i="4" s="1"/>
  <c r="A706" i="4"/>
  <c r="H706" i="4" s="1"/>
  <c r="A850" i="4"/>
  <c r="H850" i="4" s="1"/>
  <c r="A994" i="4"/>
  <c r="H994" i="4" s="1"/>
  <c r="A1138" i="4"/>
  <c r="H1138" i="4" s="1"/>
  <c r="A143" i="4"/>
  <c r="H143" i="4" s="1"/>
  <c r="A287" i="4"/>
  <c r="H287" i="4" s="1"/>
  <c r="A246" i="4"/>
  <c r="H246" i="4" s="1"/>
  <c r="A524" i="4"/>
  <c r="H524" i="4" s="1"/>
  <c r="A769" i="4"/>
  <c r="H769" i="4" s="1"/>
  <c r="A1017" i="4"/>
  <c r="H1017" i="4" s="1"/>
  <c r="A1245" i="4"/>
  <c r="H1245" i="4" s="1"/>
  <c r="A1431" i="4"/>
  <c r="H1431" i="4" s="1"/>
  <c r="A1589" i="4"/>
  <c r="H1589" i="4" s="1"/>
  <c r="A1733" i="4"/>
  <c r="H1733" i="4" s="1"/>
  <c r="A1877" i="4"/>
  <c r="H1877" i="4" s="1"/>
  <c r="A381" i="4"/>
  <c r="H381" i="4" s="1"/>
  <c r="A629" i="4"/>
  <c r="H629" i="4" s="1"/>
  <c r="A875" i="4"/>
  <c r="H875" i="4" s="1"/>
  <c r="A1122" i="4"/>
  <c r="H1122" i="4" s="1"/>
  <c r="A1326" i="4"/>
  <c r="H1326" i="4" s="1"/>
  <c r="A1505" i="4"/>
  <c r="H1505" i="4" s="1"/>
  <c r="A1650" i="4"/>
  <c r="H1650" i="4" s="1"/>
  <c r="A1794" i="4"/>
  <c r="H1794" i="4" s="1"/>
  <c r="A1938" i="4"/>
  <c r="H1938" i="4" s="1"/>
  <c r="A2082" i="4"/>
  <c r="H2082" i="4" s="1"/>
  <c r="A192" i="4"/>
  <c r="H192" i="4" s="1"/>
  <c r="A486" i="4"/>
  <c r="H486" i="4" s="1"/>
  <c r="A732" i="4"/>
  <c r="H732" i="4" s="1"/>
  <c r="A980" i="4"/>
  <c r="H980" i="4" s="1"/>
  <c r="A1215" i="4"/>
  <c r="H1215" i="4" s="1"/>
  <c r="A1404" i="4"/>
  <c r="H1404" i="4" s="1"/>
  <c r="A1567" i="4"/>
  <c r="H1567" i="4" s="1"/>
  <c r="A1711" i="4"/>
  <c r="H1711" i="4" s="1"/>
  <c r="A1855" i="4"/>
  <c r="H1855" i="4" s="1"/>
  <c r="A1999" i="4"/>
  <c r="H1999" i="4" s="1"/>
  <c r="A2143" i="4"/>
  <c r="H2143" i="4" s="1"/>
  <c r="A337" i="4"/>
  <c r="H337" i="4" s="1"/>
  <c r="A589" i="4"/>
  <c r="H589" i="4" s="1"/>
  <c r="A837" i="4"/>
  <c r="H837" i="4" s="1"/>
  <c r="A1085" i="4"/>
  <c r="H1085" i="4" s="1"/>
  <c r="A1296" i="4"/>
  <c r="H1296" i="4" s="1"/>
  <c r="A1477" i="4"/>
  <c r="H1477" i="4" s="1"/>
  <c r="A1628" i="4"/>
  <c r="H1628" i="4" s="1"/>
  <c r="A1772" i="4"/>
  <c r="H1772" i="4" s="1"/>
  <c r="A1916" i="4"/>
  <c r="H1916" i="4" s="1"/>
  <c r="A2060" i="4"/>
  <c r="H2060" i="4" s="1"/>
  <c r="A120" i="4"/>
  <c r="H120" i="4" s="1"/>
  <c r="A449" i="4"/>
  <c r="H449" i="4" s="1"/>
  <c r="A695" i="4"/>
  <c r="H695" i="4" s="1"/>
  <c r="A942" i="4"/>
  <c r="H942" i="4" s="1"/>
  <c r="A1184" i="4"/>
  <c r="H1184" i="4" s="1"/>
  <c r="A1378" i="4"/>
  <c r="H1378" i="4" s="1"/>
  <c r="A1545" i="4"/>
  <c r="H1545" i="4" s="1"/>
  <c r="A1689" i="4"/>
  <c r="H1689" i="4" s="1"/>
  <c r="A1833" i="4"/>
  <c r="H1833" i="4" s="1"/>
  <c r="A1977" i="4"/>
  <c r="H1977" i="4" s="1"/>
  <c r="A25" i="4"/>
  <c r="H25" i="4" s="1"/>
  <c r="A408" i="4"/>
  <c r="H408" i="4" s="1"/>
  <c r="A122" i="4"/>
  <c r="H122" i="4" s="1"/>
  <c r="A134" i="4"/>
  <c r="H134" i="4" s="1"/>
  <c r="A278" i="4"/>
  <c r="H278" i="4" s="1"/>
  <c r="A422" i="4"/>
  <c r="H422" i="4" s="1"/>
  <c r="A566" i="4"/>
  <c r="H566" i="4" s="1"/>
  <c r="A710" i="4"/>
  <c r="H710" i="4" s="1"/>
  <c r="A854" i="4"/>
  <c r="H854" i="4" s="1"/>
  <c r="A998" i="4"/>
  <c r="H998" i="4" s="1"/>
  <c r="A1142" i="4"/>
  <c r="H1142" i="4" s="1"/>
  <c r="A1286" i="4"/>
  <c r="H1286" i="4" s="1"/>
  <c r="A1430" i="4"/>
  <c r="H1430" i="4" s="1"/>
  <c r="A51" i="4"/>
  <c r="H51" i="4" s="1"/>
  <c r="A195" i="4"/>
  <c r="H195" i="4" s="1"/>
  <c r="A339" i="4"/>
  <c r="H339" i="4" s="1"/>
  <c r="A483" i="4"/>
  <c r="H483" i="4" s="1"/>
  <c r="A627" i="4"/>
  <c r="H627" i="4" s="1"/>
  <c r="A771" i="4"/>
  <c r="H771" i="4" s="1"/>
  <c r="A915" i="4"/>
  <c r="H915" i="4" s="1"/>
  <c r="A1059" i="4"/>
  <c r="H1059" i="4" s="1"/>
  <c r="A1203" i="4"/>
  <c r="H1203" i="4" s="1"/>
  <c r="A136" i="4"/>
  <c r="H136" i="4" s="1"/>
  <c r="A280" i="4"/>
  <c r="H280" i="4" s="1"/>
  <c r="A424" i="4"/>
  <c r="H424" i="4" s="1"/>
  <c r="A568" i="4"/>
  <c r="H568" i="4" s="1"/>
  <c r="A712" i="4"/>
  <c r="H712" i="4" s="1"/>
  <c r="A856" i="4"/>
  <c r="H856" i="4" s="1"/>
  <c r="A1000" i="4"/>
  <c r="H1000" i="4" s="1"/>
  <c r="A1144" i="4"/>
  <c r="H1144" i="4" s="1"/>
  <c r="A1288" i="4"/>
  <c r="H1288" i="4" s="1"/>
  <c r="A1432" i="4"/>
  <c r="H1432" i="4" s="1"/>
  <c r="A65" i="4"/>
  <c r="H65" i="4" s="1"/>
  <c r="A209" i="4"/>
  <c r="H209" i="4" s="1"/>
  <c r="A353" i="4"/>
  <c r="H353" i="4" s="1"/>
  <c r="A138" i="4"/>
  <c r="H138" i="4" s="1"/>
  <c r="A91" i="4"/>
  <c r="H91" i="4" s="1"/>
  <c r="A235" i="4"/>
  <c r="H235" i="4" s="1"/>
  <c r="A379" i="4"/>
  <c r="H379" i="4" s="1"/>
  <c r="A523" i="4"/>
  <c r="H523" i="4" s="1"/>
  <c r="A667" i="4"/>
  <c r="H667" i="4" s="1"/>
  <c r="A811" i="4"/>
  <c r="H811" i="4" s="1"/>
  <c r="A955" i="4"/>
  <c r="H955" i="4" s="1"/>
  <c r="A1099" i="4"/>
  <c r="H1099" i="4" s="1"/>
  <c r="A1243" i="4"/>
  <c r="H1243" i="4" s="1"/>
  <c r="A8" i="4"/>
  <c r="H8" i="4" s="1"/>
  <c r="A10" i="4"/>
  <c r="H10" i="4" s="1"/>
  <c r="A154" i="4"/>
  <c r="H154" i="4" s="1"/>
  <c r="A298" i="4"/>
  <c r="H298" i="4" s="1"/>
  <c r="A442" i="4"/>
  <c r="H442" i="4" s="1"/>
  <c r="A586" i="4"/>
  <c r="H586" i="4" s="1"/>
  <c r="A730" i="4"/>
  <c r="H730" i="4" s="1"/>
  <c r="A874" i="4"/>
  <c r="H874" i="4" s="1"/>
  <c r="A1018" i="4"/>
  <c r="H1018" i="4" s="1"/>
  <c r="A23" i="4"/>
  <c r="H23" i="4" s="1"/>
  <c r="A167" i="4"/>
  <c r="H167" i="4" s="1"/>
  <c r="A311" i="4"/>
  <c r="H311" i="4" s="1"/>
  <c r="A301" i="4"/>
  <c r="H301" i="4" s="1"/>
  <c r="A564" i="4"/>
  <c r="H564" i="4" s="1"/>
  <c r="A812" i="4"/>
  <c r="H812" i="4" s="1"/>
  <c r="A1057" i="4"/>
  <c r="H1057" i="4" s="1"/>
  <c r="A1277" i="4"/>
  <c r="H1277" i="4" s="1"/>
  <c r="A1460" i="4"/>
  <c r="H1460" i="4" s="1"/>
  <c r="A1613" i="4"/>
  <c r="H1613" i="4" s="1"/>
  <c r="A1757" i="4"/>
  <c r="H1757" i="4" s="1"/>
  <c r="A60" i="4"/>
  <c r="H60" i="4" s="1"/>
  <c r="A421" i="4"/>
  <c r="H421" i="4" s="1"/>
  <c r="A669" i="4"/>
  <c r="H669" i="4" s="1"/>
  <c r="A917" i="4"/>
  <c r="H917" i="4" s="1"/>
  <c r="A1161" i="4"/>
  <c r="H1161" i="4" s="1"/>
  <c r="A1357" i="4"/>
  <c r="H1357" i="4" s="1"/>
  <c r="A1530" i="4"/>
  <c r="H1530" i="4" s="1"/>
  <c r="A1674" i="4"/>
  <c r="H1674" i="4" s="1"/>
  <c r="A1818" i="4"/>
  <c r="H1818" i="4" s="1"/>
  <c r="A1962" i="4"/>
  <c r="H1962" i="4" s="1"/>
  <c r="A2106" i="4"/>
  <c r="H2106" i="4" s="1"/>
  <c r="A249" i="4"/>
  <c r="H249" i="4" s="1"/>
  <c r="A527" i="4"/>
  <c r="H527" i="4" s="1"/>
  <c r="A774" i="4"/>
  <c r="H774" i="4" s="1"/>
  <c r="A1020" i="4"/>
  <c r="H1020" i="4" s="1"/>
  <c r="A1247" i="4"/>
  <c r="H1247" i="4" s="1"/>
  <c r="A1434" i="4"/>
  <c r="H1434" i="4" s="1"/>
  <c r="A1591" i="4"/>
  <c r="H1591" i="4" s="1"/>
  <c r="A1735" i="4"/>
  <c r="H1735" i="4" s="1"/>
  <c r="A1879" i="4"/>
  <c r="H1879" i="4" s="1"/>
  <c r="A2023" i="4"/>
  <c r="H2023" i="4" s="1"/>
  <c r="A2049" i="4"/>
  <c r="H2049" i="4" s="1"/>
  <c r="A384" i="4"/>
  <c r="H384" i="4" s="1"/>
  <c r="A632" i="4"/>
  <c r="H632" i="4" s="1"/>
  <c r="A877" i="4"/>
  <c r="H877" i="4" s="1"/>
  <c r="A1125" i="4"/>
  <c r="H1125" i="4" s="1"/>
  <c r="A1329" i="4"/>
  <c r="H1329" i="4" s="1"/>
  <c r="A1507" i="4"/>
  <c r="H1507" i="4" s="1"/>
  <c r="A1652" i="4"/>
  <c r="H1652" i="4" s="1"/>
  <c r="A1796" i="4"/>
  <c r="H1796" i="4" s="1"/>
  <c r="A1940" i="4"/>
  <c r="H1940" i="4" s="1"/>
  <c r="A2084" i="4"/>
  <c r="H2084" i="4" s="1"/>
  <c r="A198" i="4"/>
  <c r="H198" i="4" s="1"/>
  <c r="A2" i="4"/>
  <c r="H2" i="4" s="1"/>
  <c r="A146" i="4"/>
  <c r="H146" i="4" s="1"/>
  <c r="A290" i="4"/>
  <c r="H290" i="4" s="1"/>
  <c r="A434" i="4"/>
  <c r="H434" i="4" s="1"/>
  <c r="A578" i="4"/>
  <c r="H578" i="4" s="1"/>
  <c r="A722" i="4"/>
  <c r="H722" i="4" s="1"/>
  <c r="A866" i="4"/>
  <c r="H866" i="4" s="1"/>
  <c r="A1010" i="4"/>
  <c r="H1010" i="4" s="1"/>
  <c r="A1154" i="4"/>
  <c r="H1154" i="4" s="1"/>
  <c r="A1298" i="4"/>
  <c r="H1298" i="4" s="1"/>
  <c r="A1442" i="4"/>
  <c r="H1442" i="4" s="1"/>
  <c r="A63" i="4"/>
  <c r="H63" i="4" s="1"/>
  <c r="A207" i="4"/>
  <c r="H207" i="4" s="1"/>
  <c r="A351" i="4"/>
  <c r="H351" i="4" s="1"/>
  <c r="A495" i="4"/>
  <c r="H495" i="4" s="1"/>
  <c r="A639" i="4"/>
  <c r="H639" i="4" s="1"/>
  <c r="A783" i="4"/>
  <c r="H783" i="4" s="1"/>
  <c r="A927" i="4"/>
  <c r="H927" i="4" s="1"/>
  <c r="A1071" i="4"/>
  <c r="H1071" i="4" s="1"/>
  <c r="A4" i="4"/>
  <c r="H4" i="4" s="1"/>
  <c r="A148" i="4"/>
  <c r="H148" i="4" s="1"/>
  <c r="A292" i="4"/>
  <c r="H292" i="4" s="1"/>
  <c r="A436" i="4"/>
  <c r="H436" i="4" s="1"/>
  <c r="A580" i="4"/>
  <c r="H580" i="4" s="1"/>
  <c r="A724" i="4"/>
  <c r="H724" i="4" s="1"/>
  <c r="A868" i="4"/>
  <c r="H868" i="4" s="1"/>
  <c r="A1012" i="4"/>
  <c r="H1012" i="4" s="1"/>
  <c r="A1156" i="4"/>
  <c r="H1156" i="4" s="1"/>
  <c r="A1300" i="4"/>
  <c r="H1300" i="4" s="1"/>
  <c r="A1444" i="4"/>
  <c r="H1444" i="4" s="1"/>
  <c r="A77" i="4"/>
  <c r="H77" i="4" s="1"/>
  <c r="A221" i="4"/>
  <c r="H221" i="4" s="1"/>
  <c r="A6" i="4"/>
  <c r="H6" i="4" s="1"/>
  <c r="A150" i="4"/>
  <c r="H150" i="4" s="1"/>
  <c r="A103" i="4"/>
  <c r="H103" i="4" s="1"/>
  <c r="A247" i="4"/>
  <c r="H247" i="4" s="1"/>
  <c r="A391" i="4"/>
  <c r="H391" i="4" s="1"/>
  <c r="A535" i="4"/>
  <c r="H535" i="4" s="1"/>
  <c r="A679" i="4"/>
  <c r="H679" i="4" s="1"/>
  <c r="A823" i="4"/>
  <c r="H823" i="4" s="1"/>
  <c r="A967" i="4"/>
  <c r="H967" i="4" s="1"/>
  <c r="A1111" i="4"/>
  <c r="H1111" i="4" s="1"/>
  <c r="A1255" i="4"/>
  <c r="H1255" i="4" s="1"/>
  <c r="A20" i="4"/>
  <c r="H20" i="4" s="1"/>
  <c r="A22" i="4"/>
  <c r="H22" i="4" s="1"/>
  <c r="A166" i="4"/>
  <c r="H166" i="4" s="1"/>
  <c r="A310" i="4"/>
  <c r="H310" i="4" s="1"/>
  <c r="A454" i="4"/>
  <c r="H454" i="4" s="1"/>
  <c r="A598" i="4"/>
  <c r="H598" i="4" s="1"/>
  <c r="A742" i="4"/>
  <c r="H742" i="4" s="1"/>
  <c r="A886" i="4"/>
  <c r="H886" i="4" s="1"/>
  <c r="A1030" i="4"/>
  <c r="H1030" i="4" s="1"/>
  <c r="A35" i="4"/>
  <c r="H35" i="4" s="1"/>
  <c r="A179" i="4"/>
  <c r="H179" i="4" s="1"/>
  <c r="A323" i="4"/>
  <c r="H323" i="4" s="1"/>
  <c r="A332" i="4"/>
  <c r="H332" i="4" s="1"/>
  <c r="A585" i="4"/>
  <c r="H585" i="4" s="1"/>
  <c r="A833" i="4"/>
  <c r="H833" i="4" s="1"/>
  <c r="A1079" i="4"/>
  <c r="H1079" i="4" s="1"/>
  <c r="A1293" i="4"/>
  <c r="H1293" i="4" s="1"/>
  <c r="A1474" i="4"/>
  <c r="H1474" i="4" s="1"/>
  <c r="A1625" i="4"/>
  <c r="H1625" i="4" s="1"/>
  <c r="A1769" i="4"/>
  <c r="H1769" i="4" s="1"/>
  <c r="A108" i="4"/>
  <c r="H108" i="4" s="1"/>
  <c r="A443" i="4"/>
  <c r="H443" i="4" s="1"/>
  <c r="A690" i="4"/>
  <c r="H690" i="4" s="1"/>
  <c r="A936" i="4"/>
  <c r="H936" i="4" s="1"/>
  <c r="A1177" i="4"/>
  <c r="H1177" i="4" s="1"/>
  <c r="A1374" i="4"/>
  <c r="H1374" i="4" s="1"/>
  <c r="A1542" i="4"/>
  <c r="H1542" i="4" s="1"/>
  <c r="A1686" i="4"/>
  <c r="H1686" i="4" s="1"/>
  <c r="A1830" i="4"/>
  <c r="H1830" i="4" s="1"/>
  <c r="A1974" i="4"/>
  <c r="H1974" i="4" s="1"/>
  <c r="A2118" i="4"/>
  <c r="H2118" i="4" s="1"/>
  <c r="A277" i="4"/>
  <c r="H277" i="4" s="1"/>
  <c r="A548" i="4"/>
  <c r="H548" i="4" s="1"/>
  <c r="A793" i="4"/>
  <c r="H793" i="4" s="1"/>
  <c r="A1041" i="4"/>
  <c r="H1041" i="4" s="1"/>
  <c r="A1263" i="4"/>
  <c r="H1263" i="4" s="1"/>
  <c r="A1448" i="4"/>
  <c r="H1448" i="4" s="1"/>
  <c r="A1603" i="4"/>
  <c r="H1603" i="4" s="1"/>
  <c r="A1747" i="4"/>
  <c r="H1747" i="4" s="1"/>
  <c r="A1891" i="4"/>
  <c r="H1891" i="4" s="1"/>
  <c r="A2035" i="4"/>
  <c r="H2035" i="4" s="1"/>
  <c r="A21" i="4"/>
  <c r="H21" i="4" s="1"/>
  <c r="A405" i="4"/>
  <c r="H405" i="4" s="1"/>
  <c r="A653" i="4"/>
  <c r="H653" i="4" s="1"/>
  <c r="A899" i="4"/>
  <c r="H899" i="4" s="1"/>
  <c r="A1146" i="4"/>
  <c r="H1146" i="4" s="1"/>
  <c r="A1344" i="4"/>
  <c r="H1344" i="4" s="1"/>
  <c r="A1520" i="4"/>
  <c r="H1520" i="4" s="1"/>
  <c r="A1664" i="4"/>
  <c r="H1664" i="4" s="1"/>
  <c r="A1808" i="4"/>
  <c r="H1808" i="4" s="1"/>
  <c r="A1952" i="4"/>
  <c r="H1952" i="4" s="1"/>
  <c r="A2096" i="4"/>
  <c r="H2096" i="4" s="1"/>
  <c r="A225" i="4"/>
  <c r="H225" i="4" s="1"/>
  <c r="A510" i="4"/>
  <c r="H510" i="4" s="1"/>
  <c r="A756" i="4"/>
  <c r="H756" i="4" s="1"/>
  <c r="A1004" i="4"/>
  <c r="H1004" i="4" s="1"/>
  <c r="A1234" i="4"/>
  <c r="H1234" i="4" s="1"/>
  <c r="A1422" i="4"/>
  <c r="H1422" i="4" s="1"/>
  <c r="A1581" i="4"/>
  <c r="H1581" i="4" s="1"/>
  <c r="A1725" i="4"/>
  <c r="H1725" i="4" s="1"/>
  <c r="A1869" i="4"/>
  <c r="H1869" i="4" s="1"/>
  <c r="A2013" i="4"/>
  <c r="H2013" i="4" s="1"/>
  <c r="A165" i="4"/>
  <c r="H165" i="4" s="1"/>
  <c r="A469" i="4"/>
  <c r="H469" i="4" s="1"/>
  <c r="A717" i="4"/>
  <c r="H717" i="4" s="1"/>
  <c r="A965" i="4"/>
  <c r="H965" i="4" s="1"/>
  <c r="A1201" i="4"/>
  <c r="H1201" i="4" s="1"/>
  <c r="A1393" i="4"/>
  <c r="H1393" i="4" s="1"/>
  <c r="A1558" i="4"/>
  <c r="H1558" i="4" s="1"/>
  <c r="A1702" i="4"/>
  <c r="H1702" i="4" s="1"/>
  <c r="A1846" i="4"/>
  <c r="H1846" i="4" s="1"/>
  <c r="A1990" i="4"/>
  <c r="H1990" i="4" s="1"/>
  <c r="A2134" i="4"/>
  <c r="H2134" i="4" s="1"/>
  <c r="A369" i="4"/>
  <c r="H369" i="4" s="1"/>
  <c r="A617" i="4"/>
  <c r="H617" i="4" s="1"/>
  <c r="A863" i="4"/>
  <c r="H863" i="4" s="1"/>
  <c r="A1110" i="4"/>
  <c r="H1110" i="4" s="1"/>
  <c r="A1317" i="4"/>
  <c r="H1317" i="4" s="1"/>
  <c r="A1496" i="4"/>
  <c r="H1496" i="4" s="1"/>
  <c r="A1643" i="4"/>
  <c r="H1643" i="4" s="1"/>
  <c r="A1787" i="4"/>
  <c r="H1787" i="4" s="1"/>
  <c r="A1931" i="4"/>
  <c r="H1931" i="4" s="1"/>
  <c r="A2075" i="4"/>
  <c r="H2075" i="4" s="1"/>
  <c r="A234" i="4"/>
  <c r="H234" i="4" s="1"/>
  <c r="A14" i="4"/>
  <c r="H14" i="4" s="1"/>
  <c r="A158" i="4"/>
  <c r="H158" i="4" s="1"/>
  <c r="A302" i="4"/>
  <c r="H302" i="4" s="1"/>
  <c r="A446" i="4"/>
  <c r="H446" i="4" s="1"/>
  <c r="A590" i="4"/>
  <c r="H590" i="4" s="1"/>
  <c r="A734" i="4"/>
  <c r="H734" i="4" s="1"/>
  <c r="A878" i="4"/>
  <c r="H878" i="4" s="1"/>
  <c r="A1022" i="4"/>
  <c r="H1022" i="4" s="1"/>
  <c r="A1166" i="4"/>
  <c r="H1166" i="4" s="1"/>
  <c r="A1310" i="4"/>
  <c r="H1310" i="4" s="1"/>
  <c r="A1454" i="4"/>
  <c r="H1454" i="4" s="1"/>
  <c r="A75" i="4"/>
  <c r="H75" i="4" s="1"/>
  <c r="A219" i="4"/>
  <c r="H219" i="4" s="1"/>
  <c r="A363" i="4"/>
  <c r="H363" i="4" s="1"/>
  <c r="A507" i="4"/>
  <c r="H507" i="4" s="1"/>
  <c r="A651" i="4"/>
  <c r="H651" i="4" s="1"/>
  <c r="A795" i="4"/>
  <c r="H795" i="4" s="1"/>
  <c r="A939" i="4"/>
  <c r="H939" i="4" s="1"/>
  <c r="A1083" i="4"/>
  <c r="H1083" i="4" s="1"/>
  <c r="A16" i="4"/>
  <c r="H16" i="4" s="1"/>
  <c r="A160" i="4"/>
  <c r="H160" i="4" s="1"/>
  <c r="A304" i="4"/>
  <c r="H304" i="4" s="1"/>
  <c r="A448" i="4"/>
  <c r="H448" i="4" s="1"/>
  <c r="A592" i="4"/>
  <c r="H592" i="4" s="1"/>
  <c r="A736" i="4"/>
  <c r="H736" i="4" s="1"/>
  <c r="A880" i="4"/>
  <c r="H880" i="4" s="1"/>
  <c r="A1024" i="4"/>
  <c r="H1024" i="4" s="1"/>
  <c r="A1168" i="4"/>
  <c r="H1168" i="4" s="1"/>
  <c r="A1312" i="4"/>
  <c r="H1312" i="4" s="1"/>
  <c r="A1456" i="4"/>
  <c r="H1456" i="4" s="1"/>
  <c r="A89" i="4"/>
  <c r="H89" i="4" s="1"/>
  <c r="A233" i="4"/>
  <c r="H233" i="4" s="1"/>
  <c r="A18" i="4"/>
  <c r="H18" i="4" s="1"/>
  <c r="A162" i="4"/>
  <c r="H162" i="4" s="1"/>
  <c r="A115" i="4"/>
  <c r="H115" i="4" s="1"/>
  <c r="A259" i="4"/>
  <c r="H259" i="4" s="1"/>
  <c r="A403" i="4"/>
  <c r="H403" i="4" s="1"/>
  <c r="A547" i="4"/>
  <c r="H547" i="4" s="1"/>
  <c r="A691" i="4"/>
  <c r="H691" i="4" s="1"/>
  <c r="A835" i="4"/>
  <c r="H835" i="4" s="1"/>
  <c r="A979" i="4"/>
  <c r="H979" i="4" s="1"/>
  <c r="A1123" i="4"/>
  <c r="H1123" i="4" s="1"/>
  <c r="A1267" i="4"/>
  <c r="H1267" i="4" s="1"/>
  <c r="A32" i="4"/>
  <c r="H32" i="4" s="1"/>
  <c r="A34" i="4"/>
  <c r="H34" i="4" s="1"/>
  <c r="A178" i="4"/>
  <c r="H178" i="4" s="1"/>
  <c r="A322" i="4"/>
  <c r="H322" i="4" s="1"/>
  <c r="A466" i="4"/>
  <c r="H466" i="4" s="1"/>
  <c r="A610" i="4"/>
  <c r="H610" i="4" s="1"/>
  <c r="A754" i="4"/>
  <c r="H754" i="4" s="1"/>
  <c r="A898" i="4"/>
  <c r="H898" i="4" s="1"/>
  <c r="A1042" i="4"/>
  <c r="H1042" i="4" s="1"/>
  <c r="A47" i="4"/>
  <c r="H47" i="4" s="1"/>
  <c r="A191" i="4"/>
  <c r="H191" i="4" s="1"/>
  <c r="A335" i="4"/>
  <c r="H335" i="4" s="1"/>
  <c r="A359" i="4"/>
  <c r="H359" i="4" s="1"/>
  <c r="A606" i="4"/>
  <c r="H606" i="4" s="1"/>
  <c r="A852" i="4"/>
  <c r="H852" i="4" s="1"/>
  <c r="A1100" i="4"/>
  <c r="H1100" i="4" s="1"/>
  <c r="A1308" i="4"/>
  <c r="H1308" i="4" s="1"/>
  <c r="A1488" i="4"/>
  <c r="H1488" i="4" s="1"/>
  <c r="A1637" i="4"/>
  <c r="H1637" i="4" s="1"/>
  <c r="A1781" i="4"/>
  <c r="H1781" i="4" s="1"/>
  <c r="A153" i="4"/>
  <c r="H153" i="4" s="1"/>
  <c r="A464" i="4"/>
  <c r="H464" i="4" s="1"/>
  <c r="A709" i="4"/>
  <c r="H709" i="4" s="1"/>
  <c r="A957" i="4"/>
  <c r="H957" i="4" s="1"/>
  <c r="A1197" i="4"/>
  <c r="H1197" i="4" s="1"/>
  <c r="A1389" i="4"/>
  <c r="H1389" i="4" s="1"/>
  <c r="A1554" i="4"/>
  <c r="H1554" i="4" s="1"/>
  <c r="A1698" i="4"/>
  <c r="H1698" i="4" s="1"/>
  <c r="A1842" i="4"/>
  <c r="H1842" i="4" s="1"/>
  <c r="A1986" i="4"/>
  <c r="H1986" i="4" s="1"/>
  <c r="A2130" i="4"/>
  <c r="H2130" i="4" s="1"/>
  <c r="A308" i="4"/>
  <c r="H308" i="4" s="1"/>
  <c r="A569" i="4"/>
  <c r="H569" i="4" s="1"/>
  <c r="A815" i="4"/>
  <c r="H815" i="4" s="1"/>
  <c r="A1062" i="4"/>
  <c r="H1062" i="4" s="1"/>
  <c r="A1280" i="4"/>
  <c r="H1280" i="4" s="1"/>
  <c r="A1462" i="4"/>
  <c r="H1462" i="4" s="1"/>
  <c r="A1615" i="4"/>
  <c r="H1615" i="4" s="1"/>
  <c r="A1759" i="4"/>
  <c r="H1759" i="4" s="1"/>
  <c r="A1903" i="4"/>
  <c r="H1903" i="4" s="1"/>
  <c r="A2047" i="4"/>
  <c r="H2047" i="4" s="1"/>
  <c r="A69" i="4"/>
  <c r="H69" i="4" s="1"/>
  <c r="A426" i="4"/>
  <c r="H426" i="4" s="1"/>
  <c r="A672" i="4"/>
  <c r="H672" i="4" s="1"/>
  <c r="A920" i="4"/>
  <c r="H920" i="4" s="1"/>
  <c r="A1163" i="4"/>
  <c r="H1163" i="4" s="1"/>
  <c r="A1361" i="4"/>
  <c r="H1361" i="4" s="1"/>
  <c r="A1532" i="4"/>
  <c r="H1532" i="4" s="1"/>
  <c r="A1676" i="4"/>
  <c r="H1676" i="4" s="1"/>
  <c r="A1820" i="4"/>
  <c r="H1820" i="4" s="1"/>
  <c r="A1964" i="4"/>
  <c r="H1964" i="4" s="1"/>
  <c r="A2108" i="4"/>
  <c r="H2108" i="4" s="1"/>
  <c r="A253" i="4"/>
  <c r="H253" i="4" s="1"/>
  <c r="A529" i="4"/>
  <c r="H529" i="4" s="1"/>
  <c r="A777" i="4"/>
  <c r="H777" i="4" s="1"/>
  <c r="A1025" i="4"/>
  <c r="H1025" i="4" s="1"/>
  <c r="A1249" i="4"/>
  <c r="H1249" i="4" s="1"/>
  <c r="A1436" i="4"/>
  <c r="H1436" i="4" s="1"/>
  <c r="A1593" i="4"/>
  <c r="H1593" i="4" s="1"/>
  <c r="A1737" i="4"/>
  <c r="H1737" i="4" s="1"/>
  <c r="A1881" i="4"/>
  <c r="H1881" i="4" s="1"/>
  <c r="A2025" i="4"/>
  <c r="H2025" i="4" s="1"/>
  <c r="A200" i="4"/>
  <c r="H200" i="4" s="1"/>
  <c r="A491" i="4"/>
  <c r="H491" i="4" s="1"/>
  <c r="A26" i="4"/>
  <c r="H26" i="4" s="1"/>
  <c r="A38" i="4"/>
  <c r="H38" i="4" s="1"/>
  <c r="A182" i="4"/>
  <c r="H182" i="4" s="1"/>
  <c r="A326" i="4"/>
  <c r="H326" i="4" s="1"/>
  <c r="A470" i="4"/>
  <c r="H470" i="4" s="1"/>
  <c r="A614" i="4"/>
  <c r="H614" i="4" s="1"/>
  <c r="A758" i="4"/>
  <c r="H758" i="4" s="1"/>
  <c r="A902" i="4"/>
  <c r="H902" i="4" s="1"/>
  <c r="A1046" i="4"/>
  <c r="H1046" i="4" s="1"/>
  <c r="A1190" i="4"/>
  <c r="H1190" i="4" s="1"/>
  <c r="A1334" i="4"/>
  <c r="H1334" i="4" s="1"/>
  <c r="A1478" i="4"/>
  <c r="H1478" i="4" s="1"/>
  <c r="A99" i="4"/>
  <c r="H99" i="4" s="1"/>
  <c r="A243" i="4"/>
  <c r="H243" i="4" s="1"/>
  <c r="A387" i="4"/>
  <c r="H387" i="4" s="1"/>
  <c r="A531" i="4"/>
  <c r="H531" i="4" s="1"/>
  <c r="A675" i="4"/>
  <c r="H675" i="4" s="1"/>
  <c r="A819" i="4"/>
  <c r="H819" i="4" s="1"/>
  <c r="A963" i="4"/>
  <c r="H963" i="4" s="1"/>
  <c r="A1107" i="4"/>
  <c r="H1107" i="4" s="1"/>
  <c r="A40" i="4"/>
  <c r="H40" i="4" s="1"/>
  <c r="A184" i="4"/>
  <c r="H184" i="4" s="1"/>
  <c r="A328" i="4"/>
  <c r="H328" i="4" s="1"/>
  <c r="A472" i="4"/>
  <c r="H472" i="4" s="1"/>
  <c r="A616" i="4"/>
  <c r="H616" i="4" s="1"/>
  <c r="A760" i="4"/>
  <c r="H760" i="4" s="1"/>
  <c r="A904" i="4"/>
  <c r="H904" i="4" s="1"/>
  <c r="A1048" i="4"/>
  <c r="H1048" i="4" s="1"/>
  <c r="A1192" i="4"/>
  <c r="H1192" i="4" s="1"/>
  <c r="A1336" i="4"/>
  <c r="H1336" i="4" s="1"/>
  <c r="A1480" i="4"/>
  <c r="H1480" i="4" s="1"/>
  <c r="A113" i="4"/>
  <c r="H113" i="4" s="1"/>
  <c r="A257" i="4"/>
  <c r="H257" i="4" s="1"/>
  <c r="A42" i="4"/>
  <c r="H42" i="4" s="1"/>
  <c r="A186" i="4"/>
  <c r="H186" i="4" s="1"/>
  <c r="A139" i="4"/>
  <c r="H139" i="4" s="1"/>
  <c r="A283" i="4"/>
  <c r="H283" i="4" s="1"/>
  <c r="A427" i="4"/>
  <c r="H427" i="4" s="1"/>
  <c r="A571" i="4"/>
  <c r="H571" i="4" s="1"/>
  <c r="A715" i="4"/>
  <c r="H715" i="4" s="1"/>
  <c r="A859" i="4"/>
  <c r="H859" i="4" s="1"/>
  <c r="A1003" i="4"/>
  <c r="H1003" i="4" s="1"/>
  <c r="A1147" i="4"/>
  <c r="H1147" i="4" s="1"/>
  <c r="A1291" i="4"/>
  <c r="H1291" i="4" s="1"/>
  <c r="A56" i="4"/>
  <c r="H56" i="4" s="1"/>
  <c r="A58" i="4"/>
  <c r="H58" i="4" s="1"/>
  <c r="A202" i="4"/>
  <c r="H202" i="4" s="1"/>
  <c r="A346" i="4"/>
  <c r="H346" i="4" s="1"/>
  <c r="A490" i="4"/>
  <c r="H490" i="4" s="1"/>
  <c r="A634" i="4"/>
  <c r="H634" i="4" s="1"/>
  <c r="A778" i="4"/>
  <c r="H778" i="4" s="1"/>
  <c r="A922" i="4"/>
  <c r="H922" i="4" s="1"/>
  <c r="A1066" i="4"/>
  <c r="H1066" i="4" s="1"/>
  <c r="A71" i="4"/>
  <c r="H71" i="4" s="1"/>
  <c r="A215" i="4"/>
  <c r="H215" i="4" s="1"/>
  <c r="A9" i="4"/>
  <c r="H9" i="4" s="1"/>
  <c r="A401" i="4"/>
  <c r="H401" i="4" s="1"/>
  <c r="A647" i="4"/>
  <c r="H647" i="4" s="1"/>
  <c r="A894" i="4"/>
  <c r="H894" i="4" s="1"/>
  <c r="A1140" i="4"/>
  <c r="H1140" i="4" s="1"/>
  <c r="A1341" i="4"/>
  <c r="H1341" i="4" s="1"/>
  <c r="A1517" i="4"/>
  <c r="H1517" i="4" s="1"/>
  <c r="A1661" i="4"/>
  <c r="H1661" i="4" s="1"/>
  <c r="A1805" i="4"/>
  <c r="H1805" i="4" s="1"/>
  <c r="A217" i="4"/>
  <c r="H217" i="4" s="1"/>
  <c r="A504" i="4"/>
  <c r="H504" i="4" s="1"/>
  <c r="A752" i="4"/>
  <c r="H752" i="4" s="1"/>
  <c r="A997" i="4"/>
  <c r="H997" i="4" s="1"/>
  <c r="A1230" i="4"/>
  <c r="H1230" i="4" s="1"/>
  <c r="A1417" i="4"/>
  <c r="H1417" i="4" s="1"/>
  <c r="A1578" i="4"/>
  <c r="H1578" i="4" s="1"/>
  <c r="A1722" i="4"/>
  <c r="H1722" i="4" s="1"/>
  <c r="A1866" i="4"/>
  <c r="H1866" i="4" s="1"/>
  <c r="A2010" i="4"/>
  <c r="H2010" i="4" s="1"/>
  <c r="A2154" i="4"/>
  <c r="H2154" i="4" s="1"/>
  <c r="A361" i="4"/>
  <c r="H361" i="4" s="1"/>
  <c r="A609" i="4"/>
  <c r="H609" i="4" s="1"/>
  <c r="A857" i="4"/>
  <c r="H857" i="4" s="1"/>
  <c r="A1103" i="4"/>
  <c r="H1103" i="4" s="1"/>
  <c r="A1311" i="4"/>
  <c r="H1311" i="4" s="1"/>
  <c r="A1491" i="4"/>
  <c r="H1491" i="4" s="1"/>
  <c r="A1639" i="4"/>
  <c r="H1639" i="4" s="1"/>
  <c r="A1783" i="4"/>
  <c r="H1783" i="4" s="1"/>
  <c r="A1927" i="4"/>
  <c r="H1927" i="4" s="1"/>
  <c r="A2071" i="4"/>
  <c r="H2071" i="4" s="1"/>
  <c r="A157" i="4"/>
  <c r="H157" i="4" s="1"/>
  <c r="A467" i="4"/>
  <c r="H467" i="4" s="1"/>
  <c r="A714" i="4"/>
  <c r="H714" i="4" s="1"/>
  <c r="A960" i="4"/>
  <c r="H960" i="4" s="1"/>
  <c r="A1199" i="4"/>
  <c r="H1199" i="4" s="1"/>
  <c r="A1391" i="4"/>
  <c r="H1391" i="4" s="1"/>
  <c r="A1556" i="4"/>
  <c r="H1556" i="4" s="1"/>
  <c r="A1700" i="4"/>
  <c r="H1700" i="4" s="1"/>
  <c r="A1844" i="4"/>
  <c r="H1844" i="4" s="1"/>
  <c r="A1988" i="4"/>
  <c r="H1988" i="4" s="1"/>
  <c r="A2132" i="4"/>
  <c r="H2132" i="4" s="1"/>
  <c r="A312" i="4"/>
  <c r="H312" i="4" s="1"/>
  <c r="A572" i="4"/>
  <c r="H572" i="4" s="1"/>
  <c r="A817" i="4"/>
  <c r="H817" i="4" s="1"/>
  <c r="A1065" i="4"/>
  <c r="H1065" i="4" s="1"/>
  <c r="A1282" i="4"/>
  <c r="H1282" i="4" s="1"/>
  <c r="A1464" i="4"/>
  <c r="H1464" i="4" s="1"/>
  <c r="A1617" i="4"/>
  <c r="H1617" i="4" s="1"/>
  <c r="A1761" i="4"/>
  <c r="H1761" i="4" s="1"/>
  <c r="A1905" i="4"/>
  <c r="H1905" i="4" s="1"/>
  <c r="A2085" i="4"/>
  <c r="H2085" i="4" s="1"/>
  <c r="A258" i="4"/>
  <c r="H258" i="4" s="1"/>
  <c r="A533" i="4"/>
  <c r="H533" i="4" s="1"/>
  <c r="A50" i="4"/>
  <c r="H50" i="4" s="1"/>
  <c r="A194" i="4"/>
  <c r="H194" i="4" s="1"/>
  <c r="A338" i="4"/>
  <c r="H338" i="4" s="1"/>
  <c r="A482" i="4"/>
  <c r="H482" i="4" s="1"/>
  <c r="A626" i="4"/>
  <c r="H626" i="4" s="1"/>
  <c r="A770" i="4"/>
  <c r="H770" i="4" s="1"/>
  <c r="A914" i="4"/>
  <c r="H914" i="4" s="1"/>
  <c r="A1058" i="4"/>
  <c r="H1058" i="4" s="1"/>
  <c r="A1202" i="4"/>
  <c r="H1202" i="4" s="1"/>
  <c r="A1346" i="4"/>
  <c r="H1346" i="4" s="1"/>
  <c r="A1490" i="4"/>
  <c r="H1490" i="4" s="1"/>
  <c r="A111" i="4"/>
  <c r="H111" i="4" s="1"/>
  <c r="A255" i="4"/>
  <c r="H255" i="4" s="1"/>
  <c r="A399" i="4"/>
  <c r="H399" i="4" s="1"/>
  <c r="A543" i="4"/>
  <c r="H543" i="4" s="1"/>
  <c r="A687" i="4"/>
  <c r="H687" i="4" s="1"/>
  <c r="A831" i="4"/>
  <c r="H831" i="4" s="1"/>
  <c r="A975" i="4"/>
  <c r="H975" i="4" s="1"/>
  <c r="A1119" i="4"/>
  <c r="H1119" i="4" s="1"/>
  <c r="A52" i="4"/>
  <c r="H52" i="4" s="1"/>
  <c r="A196" i="4"/>
  <c r="H196" i="4" s="1"/>
  <c r="A340" i="4"/>
  <c r="H340" i="4" s="1"/>
  <c r="A484" i="4"/>
  <c r="H484" i="4" s="1"/>
  <c r="A628" i="4"/>
  <c r="H628" i="4" s="1"/>
  <c r="A772" i="4"/>
  <c r="H772" i="4" s="1"/>
  <c r="A916" i="4"/>
  <c r="H916" i="4" s="1"/>
  <c r="A1060" i="4"/>
  <c r="H1060" i="4" s="1"/>
  <c r="A1204" i="4"/>
  <c r="H1204" i="4" s="1"/>
  <c r="A1348" i="4"/>
  <c r="H1348" i="4" s="1"/>
  <c r="A1492" i="4"/>
  <c r="H1492" i="4" s="1"/>
  <c r="A125" i="4"/>
  <c r="H125" i="4" s="1"/>
  <c r="A269" i="4"/>
  <c r="H269" i="4" s="1"/>
  <c r="A54" i="4"/>
  <c r="H54" i="4" s="1"/>
  <c r="A7" i="4"/>
  <c r="H7" i="4" s="1"/>
  <c r="A151" i="4"/>
  <c r="H151" i="4" s="1"/>
  <c r="A295" i="4"/>
  <c r="H295" i="4" s="1"/>
  <c r="A439" i="4"/>
  <c r="H439" i="4" s="1"/>
  <c r="A583" i="4"/>
  <c r="H583" i="4" s="1"/>
  <c r="A727" i="4"/>
  <c r="H727" i="4" s="1"/>
  <c r="A871" i="4"/>
  <c r="H871" i="4" s="1"/>
  <c r="A1015" i="4"/>
  <c r="H1015" i="4" s="1"/>
  <c r="A1159" i="4"/>
  <c r="H1159" i="4" s="1"/>
  <c r="A1303" i="4"/>
  <c r="H1303" i="4" s="1"/>
  <c r="A68" i="4"/>
  <c r="H68" i="4" s="1"/>
  <c r="A70" i="4"/>
  <c r="H70" i="4" s="1"/>
  <c r="A214" i="4"/>
  <c r="H214" i="4" s="1"/>
  <c r="A358" i="4"/>
  <c r="H358" i="4" s="1"/>
  <c r="A502" i="4"/>
  <c r="H502" i="4" s="1"/>
  <c r="A646" i="4"/>
  <c r="H646" i="4" s="1"/>
  <c r="A790" i="4"/>
  <c r="H790" i="4" s="1"/>
  <c r="A934" i="4"/>
  <c r="H934" i="4" s="1"/>
  <c r="A1078" i="4"/>
  <c r="H1078" i="4" s="1"/>
  <c r="A83" i="4"/>
  <c r="H83" i="4" s="1"/>
  <c r="A227" i="4"/>
  <c r="H227" i="4" s="1"/>
  <c r="A57" i="4"/>
  <c r="H57" i="4" s="1"/>
  <c r="A420" i="4"/>
  <c r="H420" i="4" s="1"/>
  <c r="A668" i="4"/>
  <c r="H668" i="4" s="1"/>
  <c r="A913" i="4"/>
  <c r="H913" i="4" s="1"/>
  <c r="A1160" i="4"/>
  <c r="H1160" i="4" s="1"/>
  <c r="A1356" i="4"/>
  <c r="H1356" i="4" s="1"/>
  <c r="A1529" i="4"/>
  <c r="H1529" i="4" s="1"/>
  <c r="A1673" i="4"/>
  <c r="H1673" i="4" s="1"/>
  <c r="A1817" i="4"/>
  <c r="H1817" i="4" s="1"/>
  <c r="A248" i="4"/>
  <c r="H248" i="4" s="1"/>
  <c r="A525" i="4"/>
  <c r="H525" i="4" s="1"/>
  <c r="A773" i="4"/>
  <c r="H773" i="4" s="1"/>
  <c r="A1019" i="4"/>
  <c r="H1019" i="4" s="1"/>
  <c r="A1246" i="4"/>
  <c r="H1246" i="4" s="1"/>
  <c r="A1433" i="4"/>
  <c r="H1433" i="4" s="1"/>
  <c r="A1590" i="4"/>
  <c r="H1590" i="4" s="1"/>
  <c r="A1734" i="4"/>
  <c r="H1734" i="4" s="1"/>
  <c r="A1878" i="4"/>
  <c r="H1878" i="4" s="1"/>
  <c r="A2022" i="4"/>
  <c r="H2022" i="4" s="1"/>
  <c r="A2061" i="4"/>
  <c r="H2061" i="4" s="1"/>
  <c r="A383" i="4"/>
  <c r="H383" i="4" s="1"/>
  <c r="A630" i="4"/>
  <c r="H630" i="4" s="1"/>
  <c r="A876" i="4"/>
  <c r="H876" i="4" s="1"/>
  <c r="A1124" i="4"/>
  <c r="H1124" i="4" s="1"/>
  <c r="A1328" i="4"/>
  <c r="H1328" i="4" s="1"/>
  <c r="A1506" i="4"/>
  <c r="H1506" i="4" s="1"/>
  <c r="A1651" i="4"/>
  <c r="H1651" i="4" s="1"/>
  <c r="A1795" i="4"/>
  <c r="H1795" i="4" s="1"/>
  <c r="A1939" i="4"/>
  <c r="H1939" i="4" s="1"/>
  <c r="A2083" i="4"/>
  <c r="H2083" i="4" s="1"/>
  <c r="A193" i="4"/>
  <c r="H193" i="4" s="1"/>
  <c r="A488" i="4"/>
  <c r="H488" i="4" s="1"/>
  <c r="A733" i="4"/>
  <c r="H733" i="4" s="1"/>
  <c r="A981" i="4"/>
  <c r="H981" i="4" s="1"/>
  <c r="A1217" i="4"/>
  <c r="H1217" i="4" s="1"/>
  <c r="A1405" i="4"/>
  <c r="H1405" i="4" s="1"/>
  <c r="A1568" i="4"/>
  <c r="H1568" i="4" s="1"/>
  <c r="A1712" i="4"/>
  <c r="H1712" i="4" s="1"/>
  <c r="A1856" i="4"/>
  <c r="H1856" i="4" s="1"/>
  <c r="A170" i="4"/>
  <c r="H170" i="4" s="1"/>
  <c r="A602" i="4"/>
  <c r="H602" i="4" s="1"/>
  <c r="A1034" i="4"/>
  <c r="H1034" i="4" s="1"/>
  <c r="A1466" i="4"/>
  <c r="H1466" i="4" s="1"/>
  <c r="A375" i="4"/>
  <c r="H375" i="4" s="1"/>
  <c r="A807" i="4"/>
  <c r="H807" i="4" s="1"/>
  <c r="A28" i="4"/>
  <c r="H28" i="4" s="1"/>
  <c r="A460" i="4"/>
  <c r="H460" i="4" s="1"/>
  <c r="A892" i="4"/>
  <c r="H892" i="4" s="1"/>
  <c r="A1324" i="4"/>
  <c r="H1324" i="4" s="1"/>
  <c r="A245" i="4"/>
  <c r="H245" i="4" s="1"/>
  <c r="A127" i="4"/>
  <c r="H127" i="4" s="1"/>
  <c r="A559" i="4"/>
  <c r="H559" i="4" s="1"/>
  <c r="A991" i="4"/>
  <c r="H991" i="4" s="1"/>
  <c r="A44" i="4"/>
  <c r="H44" i="4" s="1"/>
  <c r="A334" i="4"/>
  <c r="H334" i="4" s="1"/>
  <c r="A766" i="4"/>
  <c r="H766" i="4" s="1"/>
  <c r="A59" i="4"/>
  <c r="H59" i="4" s="1"/>
  <c r="A380" i="4"/>
  <c r="H380" i="4" s="1"/>
  <c r="A1121" i="4"/>
  <c r="H1121" i="4" s="1"/>
  <c r="A1649" i="4"/>
  <c r="H1649" i="4" s="1"/>
  <c r="A485" i="4"/>
  <c r="H485" i="4" s="1"/>
  <c r="A1213" i="4"/>
  <c r="H1213" i="4" s="1"/>
  <c r="A1710" i="4"/>
  <c r="H1710" i="4" s="1"/>
  <c r="A2142" i="4"/>
  <c r="H2142" i="4" s="1"/>
  <c r="A836" i="4"/>
  <c r="H836" i="4" s="1"/>
  <c r="A1390" i="4"/>
  <c r="H1390" i="4" s="1"/>
  <c r="A1771" i="4"/>
  <c r="H1771" i="4" s="1"/>
  <c r="A2107" i="4"/>
  <c r="H2107" i="4" s="1"/>
  <c r="A611" i="4"/>
  <c r="H611" i="4" s="1"/>
  <c r="A1233" i="4"/>
  <c r="H1233" i="4" s="1"/>
  <c r="A1616" i="4"/>
  <c r="H1616" i="4" s="1"/>
  <c r="A1976" i="4"/>
  <c r="H1976" i="4" s="1"/>
  <c r="A284" i="4"/>
  <c r="H284" i="4" s="1"/>
  <c r="A716" i="4"/>
  <c r="H716" i="4" s="1"/>
  <c r="A1127" i="4"/>
  <c r="H1127" i="4" s="1"/>
  <c r="A1479" i="4"/>
  <c r="H1479" i="4" s="1"/>
  <c r="A1713" i="4"/>
  <c r="H1713" i="4" s="1"/>
  <c r="A1965" i="4"/>
  <c r="H1965" i="4" s="1"/>
  <c r="A313" i="4"/>
  <c r="H313" i="4" s="1"/>
  <c r="A696" i="4"/>
  <c r="H696" i="4" s="1"/>
  <c r="A984" i="4"/>
  <c r="H984" i="4" s="1"/>
  <c r="A1235" i="4"/>
  <c r="H1235" i="4" s="1"/>
  <c r="A1437" i="4"/>
  <c r="H1437" i="4" s="1"/>
  <c r="A1606" i="4"/>
  <c r="H1606" i="4" s="1"/>
  <c r="A1762" i="4"/>
  <c r="H1762" i="4" s="1"/>
  <c r="A1918" i="4"/>
  <c r="H1918" i="4" s="1"/>
  <c r="A2074" i="4"/>
  <c r="H2074" i="4" s="1"/>
  <c r="A260" i="4"/>
  <c r="H260" i="4" s="1"/>
  <c r="A553" i="4"/>
  <c r="H553" i="4" s="1"/>
  <c r="A822" i="4"/>
  <c r="H822" i="4" s="1"/>
  <c r="A1089" i="4"/>
  <c r="H1089" i="4" s="1"/>
  <c r="A1332" i="4"/>
  <c r="H1332" i="4" s="1"/>
  <c r="A1523" i="4"/>
  <c r="H1523" i="4" s="1"/>
  <c r="A1679" i="4"/>
  <c r="H1679" i="4" s="1"/>
  <c r="A1835" i="4"/>
  <c r="H1835" i="4" s="1"/>
  <c r="A1991" i="4"/>
  <c r="H1991" i="4" s="1"/>
  <c r="A2147" i="4"/>
  <c r="H2147" i="4" s="1"/>
  <c r="A413" i="4"/>
  <c r="H413" i="4" s="1"/>
  <c r="A206" i="4"/>
  <c r="H206" i="4" s="1"/>
  <c r="A638" i="4"/>
  <c r="H638" i="4" s="1"/>
  <c r="A1070" i="4"/>
  <c r="H1070" i="4" s="1"/>
  <c r="A1502" i="4"/>
  <c r="H1502" i="4" s="1"/>
  <c r="A411" i="4"/>
  <c r="H411" i="4" s="1"/>
  <c r="A843" i="4"/>
  <c r="H843" i="4" s="1"/>
  <c r="A64" i="4"/>
  <c r="H64" i="4" s="1"/>
  <c r="A496" i="4"/>
  <c r="H496" i="4" s="1"/>
  <c r="A928" i="4"/>
  <c r="H928" i="4" s="1"/>
  <c r="A1360" i="4"/>
  <c r="H1360" i="4" s="1"/>
  <c r="A281" i="4"/>
  <c r="H281" i="4" s="1"/>
  <c r="A163" i="4"/>
  <c r="H163" i="4" s="1"/>
  <c r="A595" i="4"/>
  <c r="H595" i="4" s="1"/>
  <c r="A1027" i="4"/>
  <c r="H1027" i="4" s="1"/>
  <c r="A80" i="4"/>
  <c r="H80" i="4" s="1"/>
  <c r="A370" i="4"/>
  <c r="H370" i="4" s="1"/>
  <c r="A802" i="4"/>
  <c r="H802" i="4" s="1"/>
  <c r="A95" i="4"/>
  <c r="H95" i="4" s="1"/>
  <c r="A441" i="4"/>
  <c r="H441" i="4" s="1"/>
  <c r="A1176" i="4"/>
  <c r="H1176" i="4" s="1"/>
  <c r="A1685" i="4"/>
  <c r="H1685" i="4" s="1"/>
  <c r="A546" i="4"/>
  <c r="H546" i="4" s="1"/>
  <c r="A1261" i="4"/>
  <c r="H1261" i="4" s="1"/>
  <c r="A1746" i="4"/>
  <c r="H1746" i="4" s="1"/>
  <c r="A13" i="4"/>
  <c r="H13" i="4" s="1"/>
  <c r="A897" i="4"/>
  <c r="H897" i="4" s="1"/>
  <c r="A1419" i="4"/>
  <c r="H1419" i="4" s="1"/>
  <c r="A1807" i="4"/>
  <c r="H1807" i="4" s="1"/>
  <c r="A2131" i="4"/>
  <c r="H2131" i="4" s="1"/>
  <c r="A693" i="4"/>
  <c r="H693" i="4" s="1"/>
  <c r="A1248" i="4"/>
  <c r="H1248" i="4" s="1"/>
  <c r="A1640" i="4"/>
  <c r="H1640" i="4" s="1"/>
  <c r="A2000" i="4"/>
  <c r="H2000" i="4" s="1"/>
  <c r="A342" i="4"/>
  <c r="H342" i="4" s="1"/>
  <c r="A737" i="4"/>
  <c r="H737" i="4" s="1"/>
  <c r="A1164" i="4"/>
  <c r="H1164" i="4" s="1"/>
  <c r="A1494" i="4"/>
  <c r="H1494" i="4" s="1"/>
  <c r="A1749" i="4"/>
  <c r="H1749" i="4" s="1"/>
  <c r="A1989" i="4"/>
  <c r="H1989" i="4" s="1"/>
  <c r="A344" i="4"/>
  <c r="H344" i="4" s="1"/>
  <c r="A738" i="4"/>
  <c r="H738" i="4" s="1"/>
  <c r="A1005" i="4"/>
  <c r="H1005" i="4" s="1"/>
  <c r="A1251" i="4"/>
  <c r="H1251" i="4" s="1"/>
  <c r="A1451" i="4"/>
  <c r="H1451" i="4" s="1"/>
  <c r="A1618" i="4"/>
  <c r="H1618" i="4" s="1"/>
  <c r="A1774" i="4"/>
  <c r="H1774" i="4" s="1"/>
  <c r="A1930" i="4"/>
  <c r="H1930" i="4" s="1"/>
  <c r="A2086" i="4"/>
  <c r="H2086" i="4" s="1"/>
  <c r="A288" i="4"/>
  <c r="H288" i="4" s="1"/>
  <c r="A575" i="4"/>
  <c r="H575" i="4" s="1"/>
  <c r="A841" i="4"/>
  <c r="H841" i="4" s="1"/>
  <c r="A1129" i="4"/>
  <c r="H1129" i="4" s="1"/>
  <c r="A1349" i="4"/>
  <c r="H1349" i="4" s="1"/>
  <c r="A1535" i="4"/>
  <c r="H1535" i="4" s="1"/>
  <c r="A1691" i="4"/>
  <c r="H1691" i="4" s="1"/>
  <c r="A1847" i="4"/>
  <c r="H1847" i="4" s="1"/>
  <c r="A2003" i="4"/>
  <c r="H2003" i="4" s="1"/>
  <c r="A36" i="4"/>
  <c r="H36" i="4" s="1"/>
  <c r="A432" i="4"/>
  <c r="H432" i="4" s="1"/>
  <c r="A680" i="4"/>
  <c r="H680" i="4" s="1"/>
  <c r="A925" i="4"/>
  <c r="H925" i="4" s="1"/>
  <c r="A1170" i="4"/>
  <c r="H1170" i="4" s="1"/>
  <c r="A1366" i="4"/>
  <c r="H1366" i="4" s="1"/>
  <c r="A1536" i="4"/>
  <c r="H1536" i="4" s="1"/>
  <c r="A1680" i="4"/>
  <c r="H1680" i="4" s="1"/>
  <c r="A1824" i="4"/>
  <c r="H1824" i="4" s="1"/>
  <c r="A393" i="4"/>
  <c r="H393" i="4" s="1"/>
  <c r="A641" i="4"/>
  <c r="H641" i="4" s="1"/>
  <c r="A887" i="4"/>
  <c r="H887" i="4" s="1"/>
  <c r="A1134" i="4"/>
  <c r="H1134" i="4" s="1"/>
  <c r="A1335" i="4"/>
  <c r="H1335" i="4" s="1"/>
  <c r="A1512" i="4"/>
  <c r="H1512" i="4" s="1"/>
  <c r="A1657" i="4"/>
  <c r="H1657" i="4" s="1"/>
  <c r="A1801" i="4"/>
  <c r="H1801" i="4" s="1"/>
  <c r="A1945" i="4"/>
  <c r="H1945" i="4" s="1"/>
  <c r="A2089" i="4"/>
  <c r="H2089" i="4" s="1"/>
  <c r="A265" i="4"/>
  <c r="H265" i="4" s="1"/>
  <c r="A539" i="4"/>
  <c r="H539" i="4" s="1"/>
  <c r="A786" i="4"/>
  <c r="H786" i="4" s="1"/>
  <c r="A1032" i="4"/>
  <c r="H1032" i="4" s="1"/>
  <c r="A1257" i="4"/>
  <c r="H1257" i="4" s="1"/>
  <c r="A1441" i="4"/>
  <c r="H1441" i="4" s="1"/>
  <c r="A1598" i="4"/>
  <c r="H1598" i="4" s="1"/>
  <c r="A1742" i="4"/>
  <c r="H1742" i="4" s="1"/>
  <c r="A1886" i="4"/>
  <c r="H1886" i="4" s="1"/>
  <c r="A2030" i="4"/>
  <c r="H2030" i="4" s="1"/>
  <c r="A96" i="4"/>
  <c r="H96" i="4" s="1"/>
  <c r="A438" i="4"/>
  <c r="H438" i="4" s="1"/>
  <c r="A684" i="4"/>
  <c r="H684" i="4" s="1"/>
  <c r="A932" i="4"/>
  <c r="H932" i="4" s="1"/>
  <c r="A1174" i="4"/>
  <c r="H1174" i="4" s="1"/>
  <c r="A1369" i="4"/>
  <c r="H1369" i="4" s="1"/>
  <c r="A1539" i="4"/>
  <c r="H1539" i="4" s="1"/>
  <c r="A1683" i="4"/>
  <c r="H1683" i="4" s="1"/>
  <c r="A1827" i="4"/>
  <c r="H1827" i="4" s="1"/>
  <c r="A1971" i="4"/>
  <c r="H1971" i="4" s="1"/>
  <c r="A2115" i="4"/>
  <c r="H2115" i="4" s="1"/>
  <c r="A789" i="4"/>
  <c r="H789" i="4" s="1"/>
  <c r="A2153" i="4"/>
  <c r="H2153" i="4" s="1"/>
  <c r="A1864" i="4"/>
  <c r="H1864" i="4" s="1"/>
  <c r="A1292" i="4"/>
  <c r="H1292" i="4" s="1"/>
  <c r="A2104" i="4"/>
  <c r="H2104" i="4" s="1"/>
  <c r="A2069" i="4"/>
  <c r="H2069" i="4" s="1"/>
  <c r="A1932" i="4"/>
  <c r="H1932" i="4" s="1"/>
  <c r="A1516" i="4"/>
  <c r="H1516" i="4" s="1"/>
  <c r="A419" i="4"/>
  <c r="H419" i="4" s="1"/>
  <c r="A933" i="4"/>
  <c r="H933" i="4" s="1"/>
  <c r="A461" i="4"/>
  <c r="H461" i="4" s="1"/>
  <c r="A1211" i="4"/>
  <c r="H1211" i="4" s="1"/>
  <c r="A1016" i="4"/>
  <c r="H1016" i="4" s="1"/>
  <c r="A1720" i="4"/>
  <c r="H1720" i="4" s="1"/>
  <c r="A1836" i="4"/>
  <c r="H1836" i="4" s="1"/>
  <c r="A912" i="4"/>
  <c r="H912" i="4" s="1"/>
  <c r="A954" i="4"/>
  <c r="H954" i="4" s="1"/>
  <c r="A1429" i="4"/>
  <c r="H1429" i="4" s="1"/>
  <c r="A800" i="4"/>
  <c r="H800" i="4" s="1"/>
  <c r="A2039" i="4"/>
  <c r="H2039" i="4" s="1"/>
  <c r="A741" i="4"/>
  <c r="H741" i="4" s="1"/>
  <c r="A1222" i="4"/>
  <c r="H1222" i="4" s="1"/>
  <c r="A1716" i="4"/>
  <c r="H1716" i="4" s="1"/>
  <c r="A702" i="4"/>
  <c r="H702" i="4" s="1"/>
  <c r="A1383" i="4"/>
  <c r="H1383" i="4" s="1"/>
  <c r="A1981" i="4"/>
  <c r="H1981" i="4" s="1"/>
  <c r="A354" i="4"/>
  <c r="H354" i="4" s="1"/>
  <c r="A1093" i="4"/>
  <c r="H1093" i="4" s="1"/>
  <c r="A1778" i="4"/>
  <c r="H1778" i="4" s="1"/>
  <c r="A212" i="4"/>
  <c r="H212" i="4" s="1"/>
  <c r="A218" i="4"/>
  <c r="H218" i="4" s="1"/>
  <c r="A650" i="4"/>
  <c r="H650" i="4" s="1"/>
  <c r="A1082" i="4"/>
  <c r="H1082" i="4" s="1"/>
  <c r="A1514" i="4"/>
  <c r="H1514" i="4" s="1"/>
  <c r="A423" i="4"/>
  <c r="H423" i="4" s="1"/>
  <c r="A855" i="4"/>
  <c r="H855" i="4" s="1"/>
  <c r="A76" i="4"/>
  <c r="H76" i="4" s="1"/>
  <c r="A508" i="4"/>
  <c r="H508" i="4" s="1"/>
  <c r="A940" i="4"/>
  <c r="H940" i="4" s="1"/>
  <c r="A1372" i="4"/>
  <c r="H1372" i="4" s="1"/>
  <c r="A293" i="4"/>
  <c r="H293" i="4" s="1"/>
  <c r="A175" i="4"/>
  <c r="H175" i="4" s="1"/>
  <c r="A607" i="4"/>
  <c r="H607" i="4" s="1"/>
  <c r="A1039" i="4"/>
  <c r="H1039" i="4" s="1"/>
  <c r="A92" i="4"/>
  <c r="H92" i="4" s="1"/>
  <c r="A382" i="4"/>
  <c r="H382" i="4" s="1"/>
  <c r="A814" i="4"/>
  <c r="H814" i="4" s="1"/>
  <c r="A107" i="4"/>
  <c r="H107" i="4" s="1"/>
  <c r="A462" i="4"/>
  <c r="H462" i="4" s="1"/>
  <c r="A1196" i="4"/>
  <c r="H1196" i="4" s="1"/>
  <c r="A1697" i="4"/>
  <c r="H1697" i="4" s="1"/>
  <c r="A565" i="4"/>
  <c r="H565" i="4" s="1"/>
  <c r="A1278" i="4"/>
  <c r="H1278" i="4" s="1"/>
  <c r="A1758" i="4"/>
  <c r="H1758" i="4" s="1"/>
  <c r="A61" i="4"/>
  <c r="H61" i="4" s="1"/>
  <c r="A918" i="4"/>
  <c r="H918" i="4" s="1"/>
  <c r="A1476" i="4"/>
  <c r="H1476" i="4" s="1"/>
  <c r="A1819" i="4"/>
  <c r="H1819" i="4" s="1"/>
  <c r="A2155" i="4"/>
  <c r="H2155" i="4" s="1"/>
  <c r="A755" i="4"/>
  <c r="H755" i="4" s="1"/>
  <c r="A1281" i="4"/>
  <c r="H1281" i="4" s="1"/>
  <c r="A1688" i="4"/>
  <c r="H1688" i="4" s="1"/>
  <c r="A2012" i="4"/>
  <c r="H2012" i="4" s="1"/>
  <c r="A366" i="4"/>
  <c r="H366" i="4" s="1"/>
  <c r="A798" i="4"/>
  <c r="H798" i="4" s="1"/>
  <c r="A1200" i="4"/>
  <c r="H1200" i="4" s="1"/>
  <c r="A1508" i="4"/>
  <c r="H1508" i="4" s="1"/>
  <c r="A1773" i="4"/>
  <c r="H1773" i="4" s="1"/>
  <c r="A2001" i="4"/>
  <c r="H2001" i="4" s="1"/>
  <c r="A389" i="4"/>
  <c r="H389" i="4" s="1"/>
  <c r="A757" i="4"/>
  <c r="H757" i="4" s="1"/>
  <c r="A1026" i="4"/>
  <c r="H1026" i="4" s="1"/>
  <c r="A1268" i="4"/>
  <c r="H1268" i="4" s="1"/>
  <c r="A1465" i="4"/>
  <c r="H1465" i="4" s="1"/>
  <c r="A1630" i="4"/>
  <c r="H1630" i="4" s="1"/>
  <c r="A1786" i="4"/>
  <c r="H1786" i="4" s="1"/>
  <c r="A1942" i="4"/>
  <c r="H1942" i="4" s="1"/>
  <c r="A2098" i="4"/>
  <c r="H2098" i="4" s="1"/>
  <c r="A318" i="4"/>
  <c r="H318" i="4" s="1"/>
  <c r="A596" i="4"/>
  <c r="H596" i="4" s="1"/>
  <c r="A884" i="4"/>
  <c r="H884" i="4" s="1"/>
  <c r="A1150" i="4"/>
  <c r="H1150" i="4" s="1"/>
  <c r="A1365" i="4"/>
  <c r="H1365" i="4" s="1"/>
  <c r="A1547" i="4"/>
  <c r="H1547" i="4" s="1"/>
  <c r="A1703" i="4"/>
  <c r="H1703" i="4" s="1"/>
  <c r="A1859" i="4"/>
  <c r="H1859" i="4" s="1"/>
  <c r="A2015" i="4"/>
  <c r="H2015" i="4" s="1"/>
  <c r="A84" i="4"/>
  <c r="H84" i="4" s="1"/>
  <c r="A453" i="4"/>
  <c r="H453" i="4" s="1"/>
  <c r="A701" i="4"/>
  <c r="H701" i="4" s="1"/>
  <c r="A947" i="4"/>
  <c r="H947" i="4" s="1"/>
  <c r="A1187" i="4"/>
  <c r="H1187" i="4" s="1"/>
  <c r="A1381" i="4"/>
  <c r="H1381" i="4" s="1"/>
  <c r="A1548" i="4"/>
  <c r="H1548" i="4" s="1"/>
  <c r="A1692" i="4"/>
  <c r="H1692" i="4" s="1"/>
  <c r="A37" i="4"/>
  <c r="H37" i="4" s="1"/>
  <c r="A414" i="4"/>
  <c r="H414" i="4" s="1"/>
  <c r="A660" i="4"/>
  <c r="H660" i="4" s="1"/>
  <c r="A908" i="4"/>
  <c r="H908" i="4" s="1"/>
  <c r="A1152" i="4"/>
  <c r="H1152" i="4" s="1"/>
  <c r="A1352" i="4"/>
  <c r="H1352" i="4" s="1"/>
  <c r="A1525" i="4"/>
  <c r="H1525" i="4" s="1"/>
  <c r="A1669" i="4"/>
  <c r="H1669" i="4" s="1"/>
  <c r="A1813" i="4"/>
  <c r="H1813" i="4" s="1"/>
  <c r="A1957" i="4"/>
  <c r="H1957" i="4" s="1"/>
  <c r="A2101" i="4"/>
  <c r="H2101" i="4" s="1"/>
  <c r="A296" i="4"/>
  <c r="H296" i="4" s="1"/>
  <c r="A560" i="4"/>
  <c r="H560" i="4" s="1"/>
  <c r="A805" i="4"/>
  <c r="H805" i="4" s="1"/>
  <c r="A1053" i="4"/>
  <c r="H1053" i="4" s="1"/>
  <c r="A1272" i="4"/>
  <c r="H1272" i="4" s="1"/>
  <c r="A1457" i="4"/>
  <c r="H1457" i="4" s="1"/>
  <c r="A1610" i="4"/>
  <c r="H1610" i="4" s="1"/>
  <c r="A1754" i="4"/>
  <c r="H1754" i="4" s="1"/>
  <c r="A1898" i="4"/>
  <c r="H1898" i="4" s="1"/>
  <c r="A2042" i="4"/>
  <c r="H2042" i="4" s="1"/>
  <c r="A144" i="4"/>
  <c r="H144" i="4" s="1"/>
  <c r="A457" i="4"/>
  <c r="H457" i="4" s="1"/>
  <c r="A705" i="4"/>
  <c r="H705" i="4" s="1"/>
  <c r="A953" i="4"/>
  <c r="H953" i="4" s="1"/>
  <c r="A1193" i="4"/>
  <c r="H1193" i="4" s="1"/>
  <c r="A1386" i="4"/>
  <c r="H1386" i="4" s="1"/>
  <c r="A1551" i="4"/>
  <c r="H1551" i="4" s="1"/>
  <c r="A1695" i="4"/>
  <c r="H1695" i="4" s="1"/>
  <c r="A1839" i="4"/>
  <c r="H1839" i="4" s="1"/>
  <c r="A1983" i="4"/>
  <c r="H1983" i="4" s="1"/>
  <c r="A2127" i="4"/>
  <c r="H2127" i="4" s="1"/>
  <c r="A1037" i="4"/>
  <c r="H1037" i="4" s="1"/>
  <c r="A2117" i="4"/>
  <c r="H2117" i="4" s="1"/>
  <c r="A1920" i="4"/>
  <c r="H1920" i="4" s="1"/>
  <c r="A1473" i="4"/>
  <c r="H1473" i="4" s="1"/>
  <c r="A357" i="4"/>
  <c r="H357" i="4" s="1"/>
  <c r="A2033" i="4"/>
  <c r="H2033" i="4" s="1"/>
  <c r="A1980" i="4"/>
  <c r="H1980" i="4" s="1"/>
  <c r="A1660" i="4"/>
  <c r="H1660" i="4" s="1"/>
  <c r="A666" i="4"/>
  <c r="H666" i="4" s="1"/>
  <c r="A1175" i="4"/>
  <c r="H1175" i="4" s="1"/>
  <c r="A707" i="4"/>
  <c r="H707" i="4" s="1"/>
  <c r="A1401" i="4"/>
  <c r="H1401" i="4" s="1"/>
  <c r="A1244" i="4"/>
  <c r="H1244" i="4" s="1"/>
  <c r="A1848" i="4"/>
  <c r="H1848" i="4" s="1"/>
  <c r="A605" i="4"/>
  <c r="H605" i="4" s="1"/>
  <c r="A1804" i="4"/>
  <c r="H1804" i="4" s="1"/>
  <c r="A1371" i="4"/>
  <c r="H1371" i="4" s="1"/>
  <c r="A1908" i="4"/>
  <c r="H1908" i="4" s="1"/>
  <c r="A1067" i="4"/>
  <c r="H1067" i="4" s="1"/>
  <c r="A1883" i="4"/>
  <c r="H1883" i="4" s="1"/>
  <c r="A493" i="4"/>
  <c r="H493" i="4" s="1"/>
  <c r="A1411" i="4"/>
  <c r="H1411" i="4" s="1"/>
  <c r="A133" i="4"/>
  <c r="H133" i="4" s="1"/>
  <c r="A948" i="4"/>
  <c r="H948" i="4" s="1"/>
  <c r="A1549" i="4"/>
  <c r="H1549" i="4" s="1"/>
  <c r="A1837" i="4"/>
  <c r="H1837" i="4" s="1"/>
  <c r="A600" i="4"/>
  <c r="H600" i="4" s="1"/>
  <c r="A1305" i="4"/>
  <c r="H1305" i="4" s="1"/>
  <c r="A1634" i="4"/>
  <c r="H1634" i="4" s="1"/>
  <c r="A2066" i="4"/>
  <c r="H2066" i="4" s="1"/>
  <c r="A266" i="4"/>
  <c r="H266" i="4" s="1"/>
  <c r="A698" i="4"/>
  <c r="H698" i="4" s="1"/>
  <c r="A1130" i="4"/>
  <c r="H1130" i="4" s="1"/>
  <c r="A39" i="4"/>
  <c r="H39" i="4" s="1"/>
  <c r="A471" i="4"/>
  <c r="H471" i="4" s="1"/>
  <c r="A903" i="4"/>
  <c r="H903" i="4" s="1"/>
  <c r="A124" i="4"/>
  <c r="H124" i="4" s="1"/>
  <c r="A556" i="4"/>
  <c r="H556" i="4" s="1"/>
  <c r="A988" i="4"/>
  <c r="H988" i="4" s="1"/>
  <c r="A1420" i="4"/>
  <c r="H1420" i="4" s="1"/>
  <c r="A341" i="4"/>
  <c r="H341" i="4" s="1"/>
  <c r="A223" i="4"/>
  <c r="H223" i="4" s="1"/>
  <c r="A655" i="4"/>
  <c r="H655" i="4" s="1"/>
  <c r="A1087" i="4"/>
  <c r="H1087" i="4" s="1"/>
  <c r="A140" i="4"/>
  <c r="H140" i="4" s="1"/>
  <c r="A430" i="4"/>
  <c r="H430" i="4" s="1"/>
  <c r="A862" i="4"/>
  <c r="H862" i="4" s="1"/>
  <c r="A155" i="4"/>
  <c r="H155" i="4" s="1"/>
  <c r="A545" i="4"/>
  <c r="H545" i="4" s="1"/>
  <c r="A1260" i="4"/>
  <c r="H1260" i="4" s="1"/>
  <c r="A1745" i="4"/>
  <c r="H1745" i="4" s="1"/>
  <c r="A648" i="4"/>
  <c r="H648" i="4" s="1"/>
  <c r="A1342" i="4"/>
  <c r="H1342" i="4" s="1"/>
  <c r="A1806" i="4"/>
  <c r="H1806" i="4" s="1"/>
  <c r="A222" i="4"/>
  <c r="H222" i="4" s="1"/>
  <c r="A1001" i="4"/>
  <c r="H1001" i="4" s="1"/>
  <c r="A1519" i="4"/>
  <c r="H1519" i="4" s="1"/>
  <c r="A1843" i="4"/>
  <c r="H1843" i="4" s="1"/>
  <c r="A117" i="4"/>
  <c r="H117" i="4" s="1"/>
  <c r="A776" i="4"/>
  <c r="H776" i="4" s="1"/>
  <c r="A1313" i="4"/>
  <c r="H1313" i="4" s="1"/>
  <c r="A1724" i="4"/>
  <c r="H1724" i="4" s="1"/>
  <c r="A2024" i="4"/>
  <c r="H2024" i="4" s="1"/>
  <c r="A385" i="4"/>
  <c r="H385" i="4" s="1"/>
  <c r="A839" i="4"/>
  <c r="H839" i="4" s="1"/>
  <c r="A1218" i="4"/>
  <c r="H1218" i="4" s="1"/>
  <c r="A1533" i="4"/>
  <c r="H1533" i="4" s="1"/>
  <c r="A1785" i="4"/>
  <c r="H1785" i="4" s="1"/>
  <c r="A2037" i="4"/>
  <c r="H2037" i="4" s="1"/>
  <c r="A429" i="4"/>
  <c r="H429" i="4" s="1"/>
  <c r="A779" i="4"/>
  <c r="H779" i="4" s="1"/>
  <c r="A1045" i="4"/>
  <c r="H1045" i="4" s="1"/>
  <c r="A1283" i="4"/>
  <c r="H1283" i="4" s="1"/>
  <c r="A1481" i="4"/>
  <c r="H1481" i="4" s="1"/>
  <c r="A1642" i="4"/>
  <c r="H1642" i="4" s="1"/>
  <c r="A1798" i="4"/>
  <c r="H1798" i="4" s="1"/>
  <c r="A1954" i="4"/>
  <c r="H1954" i="4" s="1"/>
  <c r="A2110" i="4"/>
  <c r="H2110" i="4" s="1"/>
  <c r="A345" i="4"/>
  <c r="H345" i="4" s="1"/>
  <c r="A636" i="4"/>
  <c r="H636" i="4" s="1"/>
  <c r="A905" i="4"/>
  <c r="H905" i="4" s="1"/>
  <c r="A1169" i="4"/>
  <c r="H1169" i="4" s="1"/>
  <c r="A1380" i="4"/>
  <c r="H1380" i="4" s="1"/>
  <c r="A1559" i="4"/>
  <c r="H1559" i="4" s="1"/>
  <c r="A1715" i="4"/>
  <c r="H1715" i="4" s="1"/>
  <c r="A1871" i="4"/>
  <c r="H1871" i="4" s="1"/>
  <c r="A2027" i="4"/>
  <c r="H2027" i="4" s="1"/>
  <c r="A132" i="4"/>
  <c r="H132" i="4" s="1"/>
  <c r="A474" i="4"/>
  <c r="H474" i="4" s="1"/>
  <c r="A720" i="4"/>
  <c r="H720" i="4" s="1"/>
  <c r="A968" i="4"/>
  <c r="H968" i="4" s="1"/>
  <c r="A1206" i="4"/>
  <c r="H1206" i="4" s="1"/>
  <c r="A1397" i="4"/>
  <c r="H1397" i="4" s="1"/>
  <c r="A1560" i="4"/>
  <c r="H1560" i="4" s="1"/>
  <c r="A1704" i="4"/>
  <c r="H1704" i="4" s="1"/>
  <c r="A85" i="4"/>
  <c r="H85" i="4" s="1"/>
  <c r="A433" i="4"/>
  <c r="H433" i="4" s="1"/>
  <c r="A681" i="4"/>
  <c r="H681" i="4" s="1"/>
  <c r="A929" i="4"/>
  <c r="H929" i="4" s="1"/>
  <c r="A1172" i="4"/>
  <c r="H1172" i="4" s="1"/>
  <c r="A1367" i="4"/>
  <c r="H1367" i="4" s="1"/>
  <c r="A1537" i="4"/>
  <c r="H1537" i="4" s="1"/>
  <c r="A1681" i="4"/>
  <c r="H1681" i="4" s="1"/>
  <c r="A1825" i="4"/>
  <c r="H1825" i="4" s="1"/>
  <c r="A1969" i="4"/>
  <c r="H1969" i="4" s="1"/>
  <c r="A2113" i="4"/>
  <c r="H2113" i="4" s="1"/>
  <c r="A324" i="4"/>
  <c r="H324" i="4" s="1"/>
  <c r="A581" i="4"/>
  <c r="H581" i="4" s="1"/>
  <c r="A827" i="4"/>
  <c r="H827" i="4" s="1"/>
  <c r="A1074" i="4"/>
  <c r="H1074" i="4" s="1"/>
  <c r="A1289" i="4"/>
  <c r="H1289" i="4" s="1"/>
  <c r="A1471" i="4"/>
  <c r="H1471" i="4" s="1"/>
  <c r="A1622" i="4"/>
  <c r="H1622" i="4" s="1"/>
  <c r="A1766" i="4"/>
  <c r="H1766" i="4" s="1"/>
  <c r="A1910" i="4"/>
  <c r="H1910" i="4" s="1"/>
  <c r="A2054" i="4"/>
  <c r="H2054" i="4" s="1"/>
  <c r="A180" i="4"/>
  <c r="H180" i="4" s="1"/>
  <c r="A479" i="4"/>
  <c r="H479" i="4" s="1"/>
  <c r="A726" i="4"/>
  <c r="H726" i="4" s="1"/>
  <c r="A972" i="4"/>
  <c r="H972" i="4" s="1"/>
  <c r="A1210" i="4"/>
  <c r="H1210" i="4" s="1"/>
  <c r="A1400" i="4"/>
  <c r="H1400" i="4" s="1"/>
  <c r="A1563" i="4"/>
  <c r="H1563" i="4" s="1"/>
  <c r="A1707" i="4"/>
  <c r="H1707" i="4" s="1"/>
  <c r="A1851" i="4"/>
  <c r="H1851" i="4" s="1"/>
  <c r="A1995" i="4"/>
  <c r="H1995" i="4" s="1"/>
  <c r="A2139" i="4"/>
  <c r="H2139" i="4" s="1"/>
  <c r="A1259" i="4"/>
  <c r="H1259" i="4" s="1"/>
  <c r="A1996" i="4"/>
  <c r="H1996" i="4" s="1"/>
  <c r="A1968" i="4"/>
  <c r="H1968" i="4" s="1"/>
  <c r="A1624" i="4"/>
  <c r="H1624" i="4" s="1"/>
  <c r="A2028" i="4"/>
  <c r="H2028" i="4" s="1"/>
  <c r="A1564" i="4"/>
  <c r="H1564" i="4" s="1"/>
  <c r="A1966" i="4"/>
  <c r="H1966" i="4" s="1"/>
  <c r="A1727" i="4"/>
  <c r="H1727" i="4" s="1"/>
  <c r="A169" i="4"/>
  <c r="H169" i="4" s="1"/>
  <c r="A989" i="4"/>
  <c r="H989" i="4" s="1"/>
  <c r="A1572" i="4"/>
  <c r="H1572" i="4" s="1"/>
  <c r="A455" i="4"/>
  <c r="H455" i="4" s="1"/>
  <c r="A1188" i="4"/>
  <c r="H1188" i="4" s="1"/>
  <c r="A1693" i="4"/>
  <c r="H1693" i="4" s="1"/>
  <c r="A2125" i="4"/>
  <c r="H2125" i="4" s="1"/>
  <c r="A848" i="4"/>
  <c r="H848" i="4" s="1"/>
  <c r="A1485" i="4"/>
  <c r="H1485" i="4" s="1"/>
  <c r="A1922" i="4"/>
  <c r="H1922" i="4" s="1"/>
  <c r="A500" i="4"/>
  <c r="H500" i="4" s="1"/>
  <c r="A314" i="4"/>
  <c r="H314" i="4" s="1"/>
  <c r="A746" i="4"/>
  <c r="H746" i="4" s="1"/>
  <c r="A1178" i="4"/>
  <c r="H1178" i="4" s="1"/>
  <c r="A87" i="4"/>
  <c r="H87" i="4" s="1"/>
  <c r="A519" i="4"/>
  <c r="H519" i="4" s="1"/>
  <c r="A951" i="4"/>
  <c r="H951" i="4" s="1"/>
  <c r="A172" i="4"/>
  <c r="H172" i="4" s="1"/>
  <c r="A604" i="4"/>
  <c r="H604" i="4" s="1"/>
  <c r="A1036" i="4"/>
  <c r="H1036" i="4" s="1"/>
  <c r="A1468" i="4"/>
  <c r="H1468" i="4" s="1"/>
  <c r="A30" i="4"/>
  <c r="H30" i="4" s="1"/>
  <c r="A271" i="4"/>
  <c r="H271" i="4" s="1"/>
  <c r="A703" i="4"/>
  <c r="H703" i="4" s="1"/>
  <c r="A1135" i="4"/>
  <c r="H1135" i="4" s="1"/>
  <c r="A46" i="4"/>
  <c r="H46" i="4" s="1"/>
  <c r="A478" i="4"/>
  <c r="H478" i="4" s="1"/>
  <c r="A910" i="4"/>
  <c r="H910" i="4" s="1"/>
  <c r="A203" i="4"/>
  <c r="H203" i="4" s="1"/>
  <c r="A625" i="4"/>
  <c r="H625" i="4" s="1"/>
  <c r="A1325" i="4"/>
  <c r="H1325" i="4" s="1"/>
  <c r="A1793" i="4"/>
  <c r="H1793" i="4" s="1"/>
  <c r="A731" i="4"/>
  <c r="H731" i="4" s="1"/>
  <c r="A1403" i="4"/>
  <c r="H1403" i="4" s="1"/>
  <c r="A1854" i="4"/>
  <c r="H1854" i="4" s="1"/>
  <c r="A336" i="4"/>
  <c r="H336" i="4" s="1"/>
  <c r="A1081" i="4"/>
  <c r="H1081" i="4" s="1"/>
  <c r="A1531" i="4"/>
  <c r="H1531" i="4" s="1"/>
  <c r="A1867" i="4"/>
  <c r="H1867" i="4" s="1"/>
  <c r="A224" i="4"/>
  <c r="H224" i="4" s="1"/>
  <c r="A816" i="4"/>
  <c r="H816" i="4" s="1"/>
  <c r="A1377" i="4"/>
  <c r="H1377" i="4" s="1"/>
  <c r="A1736" i="4"/>
  <c r="H1736" i="4" s="1"/>
  <c r="A2048" i="4"/>
  <c r="H2048" i="4" s="1"/>
  <c r="A428" i="4"/>
  <c r="H428" i="4" s="1"/>
  <c r="A860" i="4"/>
  <c r="H860" i="4" s="1"/>
  <c r="A1266" i="4"/>
  <c r="H1266" i="4" s="1"/>
  <c r="A1557" i="4"/>
  <c r="H1557" i="4" s="1"/>
  <c r="A1797" i="4"/>
  <c r="H1797" i="4" s="1"/>
  <c r="A2097" i="4"/>
  <c r="H2097" i="4" s="1"/>
  <c r="A450" i="4"/>
  <c r="H450" i="4" s="1"/>
  <c r="A1299" i="4"/>
  <c r="H1299" i="4" s="1"/>
  <c r="A1495" i="4"/>
  <c r="H1495" i="4" s="1"/>
  <c r="A1654" i="4"/>
  <c r="H1654" i="4" s="1"/>
  <c r="A1810" i="4"/>
  <c r="H1810" i="4" s="1"/>
  <c r="A2122" i="4"/>
  <c r="H2122" i="4" s="1"/>
  <c r="A390" i="4"/>
  <c r="H390" i="4" s="1"/>
  <c r="A657" i="4"/>
  <c r="H657" i="4" s="1"/>
  <c r="A924" i="4"/>
  <c r="H924" i="4" s="1"/>
  <c r="A1186" i="4"/>
  <c r="H1186" i="4" s="1"/>
  <c r="A1395" i="4"/>
  <c r="H1395" i="4" s="1"/>
  <c r="A350" i="4"/>
  <c r="H350" i="4" s="1"/>
  <c r="A782" i="4"/>
  <c r="H782" i="4" s="1"/>
  <c r="A1214" i="4"/>
  <c r="H1214" i="4" s="1"/>
  <c r="A123" i="4"/>
  <c r="H123" i="4" s="1"/>
  <c r="A555" i="4"/>
  <c r="H555" i="4" s="1"/>
  <c r="A987" i="4"/>
  <c r="H987" i="4" s="1"/>
  <c r="A208" i="4"/>
  <c r="H208" i="4" s="1"/>
  <c r="A640" i="4"/>
  <c r="H640" i="4" s="1"/>
  <c r="A1072" i="4"/>
  <c r="H1072" i="4" s="1"/>
  <c r="A1504" i="4"/>
  <c r="H1504" i="4" s="1"/>
  <c r="A66" i="4"/>
  <c r="H66" i="4" s="1"/>
  <c r="A307" i="4"/>
  <c r="H307" i="4" s="1"/>
  <c r="A739" i="4"/>
  <c r="H739" i="4" s="1"/>
  <c r="A1171" i="4"/>
  <c r="H1171" i="4" s="1"/>
  <c r="A82" i="4"/>
  <c r="H82" i="4" s="1"/>
  <c r="A514" i="4"/>
  <c r="H514" i="4" s="1"/>
  <c r="A946" i="4"/>
  <c r="H946" i="4" s="1"/>
  <c r="A239" i="4"/>
  <c r="H239" i="4" s="1"/>
  <c r="A689" i="4"/>
  <c r="H689" i="4" s="1"/>
  <c r="A1373" i="4"/>
  <c r="H1373" i="4" s="1"/>
  <c r="A1829" i="4"/>
  <c r="H1829" i="4" s="1"/>
  <c r="A792" i="4"/>
  <c r="H792" i="4" s="1"/>
  <c r="A1447" i="4"/>
  <c r="H1447" i="4" s="1"/>
  <c r="A1890" i="4"/>
  <c r="H1890" i="4" s="1"/>
  <c r="A404" i="4"/>
  <c r="H404" i="4" s="1"/>
  <c r="A1145" i="4"/>
  <c r="H1145" i="4" s="1"/>
  <c r="A1555" i="4"/>
  <c r="H1555" i="4" s="1"/>
  <c r="A1915" i="4"/>
  <c r="H1915" i="4" s="1"/>
  <c r="A252" i="4"/>
  <c r="H252" i="4" s="1"/>
  <c r="A858" i="4"/>
  <c r="H858" i="4" s="1"/>
  <c r="A1421" i="4"/>
  <c r="H1421" i="4" s="1"/>
  <c r="A1760" i="4"/>
  <c r="H1760" i="4" s="1"/>
  <c r="A2072" i="4"/>
  <c r="H2072" i="4" s="1"/>
  <c r="A468" i="4"/>
  <c r="H468" i="4" s="1"/>
  <c r="A881" i="4"/>
  <c r="H881" i="4" s="1"/>
  <c r="A1297" i="4"/>
  <c r="H1297" i="4" s="1"/>
  <c r="A1569" i="4"/>
  <c r="H1569" i="4" s="1"/>
  <c r="A1821" i="4"/>
  <c r="H1821" i="4" s="1"/>
  <c r="A2109" i="4"/>
  <c r="H2109" i="4" s="1"/>
  <c r="A512" i="4"/>
  <c r="H512" i="4" s="1"/>
  <c r="A821" i="4"/>
  <c r="H821" i="4" s="1"/>
  <c r="A1088" i="4"/>
  <c r="H1088" i="4" s="1"/>
  <c r="A1316" i="4"/>
  <c r="H1316" i="4" s="1"/>
  <c r="A1509" i="4"/>
  <c r="H1509" i="4" s="1"/>
  <c r="A1666" i="4"/>
  <c r="H1666" i="4" s="1"/>
  <c r="A1822" i="4"/>
  <c r="H1822" i="4" s="1"/>
  <c r="A1978" i="4"/>
  <c r="H1978" i="4" s="1"/>
  <c r="A2146" i="4"/>
  <c r="H2146" i="4" s="1"/>
  <c r="A409" i="4"/>
  <c r="H409" i="4" s="1"/>
  <c r="A678" i="4"/>
  <c r="H678" i="4" s="1"/>
  <c r="A945" i="4"/>
  <c r="H945" i="4" s="1"/>
  <c r="A1205" i="4"/>
  <c r="H1205" i="4" s="1"/>
  <c r="A1410" i="4"/>
  <c r="H1410" i="4" s="1"/>
  <c r="A1583" i="4"/>
  <c r="H1583" i="4" s="1"/>
  <c r="A1739" i="4"/>
  <c r="H1739" i="4" s="1"/>
  <c r="A1895" i="4"/>
  <c r="H1895" i="4" s="1"/>
  <c r="A2051" i="4"/>
  <c r="H2051" i="4" s="1"/>
  <c r="A204" i="4"/>
  <c r="H204" i="4" s="1"/>
  <c r="A515" i="4"/>
  <c r="H515" i="4" s="1"/>
  <c r="A762" i="4"/>
  <c r="H762" i="4" s="1"/>
  <c r="A1008" i="4"/>
  <c r="H1008" i="4" s="1"/>
  <c r="A1237" i="4"/>
  <c r="H1237" i="4" s="1"/>
  <c r="A1425" i="4"/>
  <c r="H1425" i="4" s="1"/>
  <c r="A1584" i="4"/>
  <c r="H1584" i="4" s="1"/>
  <c r="A1728" i="4"/>
  <c r="H1728" i="4" s="1"/>
  <c r="A176" i="4"/>
  <c r="H176" i="4" s="1"/>
  <c r="A476" i="4"/>
  <c r="H476" i="4" s="1"/>
  <c r="A721" i="4"/>
  <c r="H721" i="4" s="1"/>
  <c r="A969" i="4"/>
  <c r="H969" i="4" s="1"/>
  <c r="A1208" i="4"/>
  <c r="H1208" i="4" s="1"/>
  <c r="A1398" i="4"/>
  <c r="H1398" i="4" s="1"/>
  <c r="A1561" i="4"/>
  <c r="H1561" i="4" s="1"/>
  <c r="A1705" i="4"/>
  <c r="H1705" i="4" s="1"/>
  <c r="A1849" i="4"/>
  <c r="H1849" i="4" s="1"/>
  <c r="A1993" i="4"/>
  <c r="H1993" i="4" s="1"/>
  <c r="A2137" i="4"/>
  <c r="H2137" i="4" s="1"/>
  <c r="A373" i="4"/>
  <c r="H373" i="4" s="1"/>
  <c r="A621" i="4"/>
  <c r="H621" i="4" s="1"/>
  <c r="A869" i="4"/>
  <c r="H869" i="4" s="1"/>
  <c r="A1115" i="4"/>
  <c r="H1115" i="4" s="1"/>
  <c r="A1320" i="4"/>
  <c r="H1320" i="4" s="1"/>
  <c r="A1499" i="4"/>
  <c r="H1499" i="4" s="1"/>
  <c r="A1646" i="4"/>
  <c r="H1646" i="4" s="1"/>
  <c r="A1790" i="4"/>
  <c r="H1790" i="4" s="1"/>
  <c r="A1934" i="4"/>
  <c r="H1934" i="4" s="1"/>
  <c r="A2078" i="4"/>
  <c r="H2078" i="4" s="1"/>
  <c r="A240" i="4"/>
  <c r="H240" i="4" s="1"/>
  <c r="A521" i="4"/>
  <c r="H521" i="4" s="1"/>
  <c r="A767" i="4"/>
  <c r="H767" i="4" s="1"/>
  <c r="A1014" i="4"/>
  <c r="H1014" i="4" s="1"/>
  <c r="A1242" i="4"/>
  <c r="H1242" i="4" s="1"/>
  <c r="A1428" i="4"/>
  <c r="H1428" i="4" s="1"/>
  <c r="A1587" i="4"/>
  <c r="H1587" i="4" s="1"/>
  <c r="A1731" i="4"/>
  <c r="H1731" i="4" s="1"/>
  <c r="A1875" i="4"/>
  <c r="H1875" i="4" s="1"/>
  <c r="A2019" i="4"/>
  <c r="H2019" i="4" s="1"/>
  <c r="A49" i="4"/>
  <c r="H49" i="4" s="1"/>
  <c r="A1600" i="4"/>
  <c r="H1600" i="4" s="1"/>
  <c r="A300" i="4"/>
  <c r="H300" i="4" s="1"/>
  <c r="A2064" i="4"/>
  <c r="H2064" i="4" s="1"/>
  <c r="A1872" i="4"/>
  <c r="H1872" i="4" s="1"/>
  <c r="A1098" i="4"/>
  <c r="H1098" i="4" s="1"/>
  <c r="A624" i="4"/>
  <c r="H624" i="4" s="1"/>
  <c r="A2124" i="4"/>
  <c r="H2124" i="4" s="1"/>
  <c r="A1936" i="4"/>
  <c r="H1936" i="4" s="1"/>
  <c r="A1355" i="4"/>
  <c r="H1355" i="4" s="1"/>
  <c r="A1684" i="4"/>
  <c r="H1684" i="4" s="1"/>
  <c r="A1387" i="4"/>
  <c r="H1387" i="4" s="1"/>
  <c r="A1840" i="4"/>
  <c r="H1840" i="4" s="1"/>
  <c r="A1852" i="4"/>
  <c r="H1852" i="4" s="1"/>
  <c r="A2004" i="4"/>
  <c r="H2004" i="4" s="1"/>
  <c r="A362" i="4"/>
  <c r="H362" i="4" s="1"/>
  <c r="A794" i="4"/>
  <c r="H794" i="4" s="1"/>
  <c r="A1226" i="4"/>
  <c r="H1226" i="4" s="1"/>
  <c r="A135" i="4"/>
  <c r="H135" i="4" s="1"/>
  <c r="A567" i="4"/>
  <c r="H567" i="4" s="1"/>
  <c r="A999" i="4"/>
  <c r="H999" i="4" s="1"/>
  <c r="A220" i="4"/>
  <c r="H220" i="4" s="1"/>
  <c r="A652" i="4"/>
  <c r="H652" i="4" s="1"/>
  <c r="A1084" i="4"/>
  <c r="H1084" i="4" s="1"/>
  <c r="A5" i="4"/>
  <c r="H5" i="4" s="1"/>
  <c r="A78" i="4"/>
  <c r="H78" i="4" s="1"/>
  <c r="A319" i="4"/>
  <c r="H319" i="4" s="1"/>
  <c r="A751" i="4"/>
  <c r="H751" i="4" s="1"/>
  <c r="A1183" i="4"/>
  <c r="H1183" i="4" s="1"/>
  <c r="A94" i="4"/>
  <c r="H94" i="4" s="1"/>
  <c r="A526" i="4"/>
  <c r="H526" i="4" s="1"/>
  <c r="A958" i="4"/>
  <c r="H958" i="4" s="1"/>
  <c r="A251" i="4"/>
  <c r="H251" i="4" s="1"/>
  <c r="A708" i="4"/>
  <c r="H708" i="4" s="1"/>
  <c r="A1388" i="4"/>
  <c r="H1388" i="4" s="1"/>
  <c r="A1841" i="4"/>
  <c r="H1841" i="4" s="1"/>
  <c r="A813" i="4"/>
  <c r="H813" i="4" s="1"/>
  <c r="A1461" i="4"/>
  <c r="H1461" i="4" s="1"/>
  <c r="A1902" i="4"/>
  <c r="H1902" i="4" s="1"/>
  <c r="A425" i="4"/>
  <c r="H425" i="4" s="1"/>
  <c r="A1162" i="4"/>
  <c r="H1162" i="4" s="1"/>
  <c r="A1579" i="4"/>
  <c r="H1579" i="4" s="1"/>
  <c r="A1951" i="4"/>
  <c r="H1951" i="4" s="1"/>
  <c r="A309" i="4"/>
  <c r="H309" i="4" s="1"/>
  <c r="A941" i="4"/>
  <c r="H941" i="4" s="1"/>
  <c r="A1435" i="4"/>
  <c r="H1435" i="4" s="1"/>
  <c r="A1784" i="4"/>
  <c r="H1784" i="4" s="1"/>
  <c r="A2120" i="4"/>
  <c r="H2120" i="4" s="1"/>
  <c r="A489" i="4"/>
  <c r="H489" i="4" s="1"/>
  <c r="A921" i="4"/>
  <c r="H921" i="4" s="1"/>
  <c r="A1314" i="4"/>
  <c r="H1314" i="4" s="1"/>
  <c r="A1605" i="4"/>
  <c r="H1605" i="4" s="1"/>
  <c r="A1845" i="4"/>
  <c r="H1845" i="4" s="1"/>
  <c r="A2121" i="4"/>
  <c r="H2121" i="4" s="1"/>
  <c r="A552" i="4"/>
  <c r="H552" i="4" s="1"/>
  <c r="A840" i="4"/>
  <c r="H840" i="4" s="1"/>
  <c r="A1109" i="4"/>
  <c r="H1109" i="4" s="1"/>
  <c r="A1331" i="4"/>
  <c r="H1331" i="4" s="1"/>
  <c r="A1522" i="4"/>
  <c r="H1522" i="4" s="1"/>
  <c r="A1678" i="4"/>
  <c r="H1678" i="4" s="1"/>
  <c r="A1834" i="4"/>
  <c r="H1834" i="4" s="1"/>
  <c r="A2002" i="4"/>
  <c r="H2002" i="4" s="1"/>
  <c r="A33" i="4"/>
  <c r="H33" i="4" s="1"/>
  <c r="A431" i="4"/>
  <c r="H431" i="4" s="1"/>
  <c r="A697" i="4"/>
  <c r="H697" i="4" s="1"/>
  <c r="A966" i="4"/>
  <c r="H966" i="4" s="1"/>
  <c r="A1221" i="4"/>
  <c r="H1221" i="4" s="1"/>
  <c r="A1424" i="4"/>
  <c r="H1424" i="4" s="1"/>
  <c r="A1595" i="4"/>
  <c r="H1595" i="4" s="1"/>
  <c r="A1751" i="4"/>
  <c r="H1751" i="4" s="1"/>
  <c r="A1907" i="4"/>
  <c r="H1907" i="4" s="1"/>
  <c r="A2063" i="4"/>
  <c r="H2063" i="4" s="1"/>
  <c r="A261" i="4"/>
  <c r="H261" i="4" s="1"/>
  <c r="A536" i="4"/>
  <c r="H536" i="4" s="1"/>
  <c r="A781" i="4"/>
  <c r="H781" i="4" s="1"/>
  <c r="A1029" i="4"/>
  <c r="H1029" i="4" s="1"/>
  <c r="A1254" i="4"/>
  <c r="H1254" i="4" s="1"/>
  <c r="A1439" i="4"/>
  <c r="H1439" i="4" s="1"/>
  <c r="A1596" i="4"/>
  <c r="H1596" i="4" s="1"/>
  <c r="A1740" i="4"/>
  <c r="H1740" i="4" s="1"/>
  <c r="A205" i="4"/>
  <c r="H205" i="4" s="1"/>
  <c r="A497" i="4"/>
  <c r="H497" i="4" s="1"/>
  <c r="A743" i="4"/>
  <c r="H743" i="4" s="1"/>
  <c r="A990" i="4"/>
  <c r="H990" i="4" s="1"/>
  <c r="A1223" i="4"/>
  <c r="H1223" i="4" s="1"/>
  <c r="A1412" i="4"/>
  <c r="H1412" i="4" s="1"/>
  <c r="A1573" i="4"/>
  <c r="H1573" i="4" s="1"/>
  <c r="A1717" i="4"/>
  <c r="H1717" i="4" s="1"/>
  <c r="A1861" i="4"/>
  <c r="H1861" i="4" s="1"/>
  <c r="A2005" i="4"/>
  <c r="H2005" i="4" s="1"/>
  <c r="A2149" i="4"/>
  <c r="H2149" i="4" s="1"/>
  <c r="A395" i="4"/>
  <c r="H395" i="4" s="1"/>
  <c r="A642" i="4"/>
  <c r="H642" i="4" s="1"/>
  <c r="A888" i="4"/>
  <c r="H888" i="4" s="1"/>
  <c r="A1136" i="4"/>
  <c r="H1136" i="4" s="1"/>
  <c r="A1337" i="4"/>
  <c r="H1337" i="4" s="1"/>
  <c r="A1513" i="4"/>
  <c r="H1513" i="4" s="1"/>
  <c r="A1658" i="4"/>
  <c r="H1658" i="4" s="1"/>
  <c r="A1802" i="4"/>
  <c r="H1802" i="4" s="1"/>
  <c r="A1946" i="4"/>
  <c r="H1946" i="4" s="1"/>
  <c r="A2090" i="4"/>
  <c r="H2090" i="4" s="1"/>
  <c r="A270" i="4"/>
  <c r="H270" i="4" s="1"/>
  <c r="A540" i="4"/>
  <c r="H540" i="4" s="1"/>
  <c r="A788" i="4"/>
  <c r="H788" i="4" s="1"/>
  <c r="A1033" i="4"/>
  <c r="H1033" i="4" s="1"/>
  <c r="A1258" i="4"/>
  <c r="H1258" i="4" s="1"/>
  <c r="A1443" i="4"/>
  <c r="H1443" i="4" s="1"/>
  <c r="A1599" i="4"/>
  <c r="H1599" i="4" s="1"/>
  <c r="A1743" i="4"/>
  <c r="H1743" i="4" s="1"/>
  <c r="A1887" i="4"/>
  <c r="H1887" i="4" s="1"/>
  <c r="A2031" i="4"/>
  <c r="H2031" i="4" s="1"/>
  <c r="A97" i="4"/>
  <c r="H97" i="4" s="1"/>
  <c r="A1744" i="4"/>
  <c r="H1744" i="4" s="1"/>
  <c r="A563" i="4"/>
  <c r="H563" i="4" s="1"/>
  <c r="A2112" i="4"/>
  <c r="H2112" i="4" s="1"/>
  <c r="A1924" i="4"/>
  <c r="H1924" i="4" s="1"/>
  <c r="A1307" i="4"/>
  <c r="H1307" i="4" s="1"/>
  <c r="A872" i="4"/>
  <c r="H872" i="4" s="1"/>
  <c r="A2081" i="4"/>
  <c r="H2081" i="4" s="1"/>
  <c r="A1984" i="4"/>
  <c r="H1984" i="4" s="1"/>
  <c r="A1528" i="4"/>
  <c r="H1528" i="4" s="1"/>
  <c r="A1828" i="4"/>
  <c r="H1828" i="4" s="1"/>
  <c r="A2044" i="4"/>
  <c r="H2044" i="4" s="1"/>
  <c r="A1901" i="4"/>
  <c r="H1901" i="4" s="1"/>
  <c r="A1912" i="4"/>
  <c r="H1912" i="4" s="1"/>
  <c r="A2052" i="4"/>
  <c r="H2052" i="4" s="1"/>
  <c r="A458" i="4"/>
  <c r="H458" i="4" s="1"/>
  <c r="A890" i="4"/>
  <c r="H890" i="4" s="1"/>
  <c r="A1322" i="4"/>
  <c r="H1322" i="4" s="1"/>
  <c r="A231" i="4"/>
  <c r="H231" i="4" s="1"/>
  <c r="A663" i="4"/>
  <c r="H663" i="4" s="1"/>
  <c r="A1095" i="4"/>
  <c r="H1095" i="4" s="1"/>
  <c r="A316" i="4"/>
  <c r="H316" i="4" s="1"/>
  <c r="A748" i="4"/>
  <c r="H748" i="4" s="1"/>
  <c r="A1180" i="4"/>
  <c r="H1180" i="4" s="1"/>
  <c r="A101" i="4"/>
  <c r="H101" i="4" s="1"/>
  <c r="A174" i="4"/>
  <c r="H174" i="4" s="1"/>
  <c r="A415" i="4"/>
  <c r="H415" i="4" s="1"/>
  <c r="A847" i="4"/>
  <c r="H847" i="4" s="1"/>
  <c r="A1279" i="4"/>
  <c r="H1279" i="4" s="1"/>
  <c r="A190" i="4"/>
  <c r="H190" i="4" s="1"/>
  <c r="A622" i="4"/>
  <c r="H622" i="4" s="1"/>
  <c r="A1054" i="4"/>
  <c r="H1054" i="4" s="1"/>
  <c r="A347" i="4"/>
  <c r="H347" i="4" s="1"/>
  <c r="A873" i="4"/>
  <c r="H873" i="4" s="1"/>
  <c r="A1503" i="4"/>
  <c r="H1503" i="4" s="1"/>
  <c r="A189" i="4"/>
  <c r="H189" i="4" s="1"/>
  <c r="A978" i="4"/>
  <c r="H978" i="4" s="1"/>
  <c r="A1566" i="4"/>
  <c r="H1566" i="4" s="1"/>
  <c r="A1998" i="4"/>
  <c r="H1998" i="4" s="1"/>
  <c r="A588" i="4"/>
  <c r="H588" i="4" s="1"/>
  <c r="A1232" i="4"/>
  <c r="H1232" i="4" s="1"/>
  <c r="A1663" i="4"/>
  <c r="H1663" i="4" s="1"/>
  <c r="A1987" i="4"/>
  <c r="H1987" i="4" s="1"/>
  <c r="A445" i="4"/>
  <c r="H445" i="4" s="1"/>
  <c r="A1021" i="4"/>
  <c r="H1021" i="4" s="1"/>
  <c r="A1493" i="4"/>
  <c r="H1493" i="4" s="1"/>
  <c r="A1868" i="4"/>
  <c r="H1868" i="4" s="1"/>
  <c r="A2156" i="4"/>
  <c r="H2156" i="4" s="1"/>
  <c r="A593" i="4"/>
  <c r="H593" i="4" s="1"/>
  <c r="A983" i="4"/>
  <c r="H983" i="4" s="1"/>
  <c r="A1362" i="4"/>
  <c r="H1362" i="4" s="1"/>
  <c r="A1641" i="4"/>
  <c r="H1641" i="4" s="1"/>
  <c r="A1893" i="4"/>
  <c r="H1893" i="4" s="1"/>
  <c r="A73" i="4"/>
  <c r="H73" i="4" s="1"/>
  <c r="A594" i="4"/>
  <c r="H594" i="4" s="1"/>
  <c r="A882" i="4"/>
  <c r="H882" i="4" s="1"/>
  <c r="A1149" i="4"/>
  <c r="H1149" i="4" s="1"/>
  <c r="A1364" i="4"/>
  <c r="H1364" i="4" s="1"/>
  <c r="A1546" i="4"/>
  <c r="H1546" i="4" s="1"/>
  <c r="A1714" i="4"/>
  <c r="H1714" i="4" s="1"/>
  <c r="A1870" i="4"/>
  <c r="H1870" i="4" s="1"/>
  <c r="A2026" i="4"/>
  <c r="H2026" i="4" s="1"/>
  <c r="A129" i="4"/>
  <c r="H129" i="4" s="1"/>
  <c r="A473" i="4"/>
  <c r="H473" i="4" s="1"/>
  <c r="A740" i="4"/>
  <c r="H740" i="4" s="1"/>
  <c r="A1007" i="4"/>
  <c r="H1007" i="4" s="1"/>
  <c r="A1253" i="4"/>
  <c r="H1253" i="4" s="1"/>
  <c r="A1452" i="4"/>
  <c r="H1452" i="4" s="1"/>
  <c r="A1619" i="4"/>
  <c r="H1619" i="4" s="1"/>
  <c r="A1775" i="4"/>
  <c r="H1775" i="4" s="1"/>
  <c r="A1943" i="4"/>
  <c r="H1943" i="4" s="1"/>
  <c r="A2099" i="4"/>
  <c r="H2099" i="4" s="1"/>
  <c r="A320" i="4"/>
  <c r="H320" i="4" s="1"/>
  <c r="A576" i="4"/>
  <c r="H576" i="4" s="1"/>
  <c r="A824" i="4"/>
  <c r="H824" i="4" s="1"/>
  <c r="A1069" i="4"/>
  <c r="H1069" i="4" s="1"/>
  <c r="A1285" i="4"/>
  <c r="H1285" i="4" s="1"/>
  <c r="A1469" i="4"/>
  <c r="H1469" i="4" s="1"/>
  <c r="A1620" i="4"/>
  <c r="H1620" i="4" s="1"/>
  <c r="A1764" i="4"/>
  <c r="H1764" i="4" s="1"/>
  <c r="A264" i="4"/>
  <c r="H264" i="4" s="1"/>
  <c r="A537" i="4"/>
  <c r="H537" i="4" s="1"/>
  <c r="A785" i="4"/>
  <c r="H785" i="4" s="1"/>
  <c r="A1031" i="4"/>
  <c r="H1031" i="4" s="1"/>
  <c r="A1256" i="4"/>
  <c r="H1256" i="4" s="1"/>
  <c r="A1440" i="4"/>
  <c r="H1440" i="4" s="1"/>
  <c r="A1597" i="4"/>
  <c r="H1597" i="4" s="1"/>
  <c r="A1741" i="4"/>
  <c r="H1741" i="4" s="1"/>
  <c r="A1885" i="4"/>
  <c r="H1885" i="4" s="1"/>
  <c r="A2029" i="4"/>
  <c r="H2029" i="4" s="1"/>
  <c r="A93" i="4"/>
  <c r="H93" i="4" s="1"/>
  <c r="A437" i="4"/>
  <c r="H437" i="4" s="1"/>
  <c r="A683" i="4"/>
  <c r="H683" i="4" s="1"/>
  <c r="A930" i="4"/>
  <c r="H930" i="4" s="1"/>
  <c r="A1173" i="4"/>
  <c r="H1173" i="4" s="1"/>
  <c r="A1368" i="4"/>
  <c r="H1368" i="4" s="1"/>
  <c r="A1538" i="4"/>
  <c r="H1538" i="4" s="1"/>
  <c r="A1682" i="4"/>
  <c r="H1682" i="4" s="1"/>
  <c r="A1826" i="4"/>
  <c r="H1826" i="4" s="1"/>
  <c r="A1970" i="4"/>
  <c r="H1970" i="4" s="1"/>
  <c r="A2114" i="4"/>
  <c r="H2114" i="4" s="1"/>
  <c r="A325" i="4"/>
  <c r="H325" i="4" s="1"/>
  <c r="A582" i="4"/>
  <c r="H582" i="4" s="1"/>
  <c r="A828" i="4"/>
  <c r="H828" i="4" s="1"/>
  <c r="A1076" i="4"/>
  <c r="H1076" i="4" s="1"/>
  <c r="A1290" i="4"/>
  <c r="H1290" i="4" s="1"/>
  <c r="A1472" i="4"/>
  <c r="H1472" i="4" s="1"/>
  <c r="A1623" i="4"/>
  <c r="H1623" i="4" s="1"/>
  <c r="A1767" i="4"/>
  <c r="H1767" i="4" s="1"/>
  <c r="A1911" i="4"/>
  <c r="H1911" i="4" s="1"/>
  <c r="A2055" i="4"/>
  <c r="H2055" i="4" s="1"/>
  <c r="A181" i="4"/>
  <c r="H181" i="4" s="1"/>
  <c r="A1913" i="4"/>
  <c r="H1913" i="4" s="1"/>
  <c r="A1056" i="4"/>
  <c r="H1056" i="4" s="1"/>
  <c r="A1948" i="4"/>
  <c r="H1948" i="4" s="1"/>
  <c r="A2020" i="4"/>
  <c r="H2020" i="4" s="1"/>
  <c r="A1636" i="4"/>
  <c r="H1636" i="4" s="1"/>
  <c r="A1323" i="4"/>
  <c r="H1323" i="4" s="1"/>
  <c r="A397" i="4"/>
  <c r="H397" i="4" s="1"/>
  <c r="A2080" i="4"/>
  <c r="H2080" i="4" s="1"/>
  <c r="A1816" i="4"/>
  <c r="H1816" i="4" s="1"/>
  <c r="A1944" i="4"/>
  <c r="H1944" i="4" s="1"/>
  <c r="A2140" i="4"/>
  <c r="H2140" i="4" s="1"/>
  <c r="A1997" i="4"/>
  <c r="H1997" i="4" s="1"/>
  <c r="A749" i="4"/>
  <c r="H749" i="4" s="1"/>
  <c r="A2148" i="4"/>
  <c r="H2148" i="4" s="1"/>
  <c r="A938" i="4"/>
  <c r="H938" i="4" s="1"/>
  <c r="A1370" i="4"/>
  <c r="H1370" i="4" s="1"/>
  <c r="A279" i="4"/>
  <c r="H279" i="4" s="1"/>
  <c r="A711" i="4"/>
  <c r="H711" i="4" s="1"/>
  <c r="A1143" i="4"/>
  <c r="H1143" i="4" s="1"/>
  <c r="A364" i="4"/>
  <c r="H364" i="4" s="1"/>
  <c r="A1228" i="4"/>
  <c r="H1228" i="4" s="1"/>
  <c r="A31" i="4"/>
  <c r="H31" i="4" s="1"/>
  <c r="A895" i="4"/>
  <c r="H895" i="4" s="1"/>
  <c r="A238" i="4"/>
  <c r="H238" i="4" s="1"/>
  <c r="A494" i="4"/>
  <c r="H494" i="4" s="1"/>
  <c r="A926" i="4"/>
  <c r="H926" i="4" s="1"/>
  <c r="A1358" i="4"/>
  <c r="H1358" i="4" s="1"/>
  <c r="A267" i="4"/>
  <c r="H267" i="4" s="1"/>
  <c r="A699" i="4"/>
  <c r="H699" i="4" s="1"/>
  <c r="A1131" i="4"/>
  <c r="H1131" i="4" s="1"/>
  <c r="A352" i="4"/>
  <c r="H352" i="4" s="1"/>
  <c r="A784" i="4"/>
  <c r="H784" i="4" s="1"/>
  <c r="A1216" i="4"/>
  <c r="H1216" i="4" s="1"/>
  <c r="A137" i="4"/>
  <c r="H137" i="4" s="1"/>
  <c r="A19" i="4"/>
  <c r="H19" i="4" s="1"/>
  <c r="A451" i="4"/>
  <c r="H451" i="4" s="1"/>
  <c r="A883" i="4"/>
  <c r="H883" i="4" s="1"/>
  <c r="A1315" i="4"/>
  <c r="H1315" i="4" s="1"/>
  <c r="A226" i="4"/>
  <c r="H226" i="4" s="1"/>
  <c r="A658" i="4"/>
  <c r="H658" i="4" s="1"/>
  <c r="A1090" i="4"/>
  <c r="H1090" i="4" s="1"/>
  <c r="A105" i="4"/>
  <c r="H105" i="4" s="1"/>
  <c r="A935" i="4"/>
  <c r="H935" i="4" s="1"/>
  <c r="A1541" i="4"/>
  <c r="H1541" i="4" s="1"/>
  <c r="A276" i="4"/>
  <c r="H276" i="4" s="1"/>
  <c r="A1040" i="4"/>
  <c r="H1040" i="4" s="1"/>
  <c r="A1602" i="4"/>
  <c r="H1602" i="4" s="1"/>
  <c r="A2034" i="4"/>
  <c r="H2034" i="4" s="1"/>
  <c r="A649" i="4"/>
  <c r="H649" i="4" s="1"/>
  <c r="A1295" i="4"/>
  <c r="H1295" i="4" s="1"/>
  <c r="A1675" i="4"/>
  <c r="H1675" i="4" s="1"/>
  <c r="A2011" i="4"/>
  <c r="H2011" i="4" s="1"/>
  <c r="A509" i="4"/>
  <c r="H509" i="4" s="1"/>
  <c r="A1064" i="4"/>
  <c r="H1064" i="4" s="1"/>
  <c r="A1544" i="4"/>
  <c r="H1544" i="4" s="1"/>
  <c r="A1880" i="4"/>
  <c r="H1880" i="4" s="1"/>
  <c r="A2073" i="4"/>
  <c r="H2073" i="4" s="1"/>
  <c r="A612" i="4"/>
  <c r="H612" i="4" s="1"/>
  <c r="A1044" i="4"/>
  <c r="H1044" i="4" s="1"/>
  <c r="A1392" i="4"/>
  <c r="H1392" i="4" s="1"/>
  <c r="A1653" i="4"/>
  <c r="H1653" i="4" s="1"/>
  <c r="A1917" i="4"/>
  <c r="H1917" i="4" s="1"/>
  <c r="A121" i="4"/>
  <c r="H121" i="4" s="1"/>
  <c r="A635" i="4"/>
  <c r="H635" i="4" s="1"/>
  <c r="A901" i="4"/>
  <c r="H901" i="4" s="1"/>
  <c r="A1165" i="4"/>
  <c r="H1165" i="4" s="1"/>
  <c r="A1379" i="4"/>
  <c r="H1379" i="4" s="1"/>
  <c r="A1570" i="4"/>
  <c r="H1570" i="4" s="1"/>
  <c r="A1726" i="4"/>
  <c r="H1726" i="4" s="1"/>
  <c r="A1882" i="4"/>
  <c r="H1882" i="4" s="1"/>
  <c r="A2038" i="4"/>
  <c r="H2038" i="4" s="1"/>
  <c r="A168" i="4"/>
  <c r="H168" i="4" s="1"/>
  <c r="A492" i="4"/>
  <c r="H492" i="4" s="1"/>
  <c r="A761" i="4"/>
  <c r="H761" i="4" s="1"/>
  <c r="A1028" i="4"/>
  <c r="H1028" i="4" s="1"/>
  <c r="A1269" i="4"/>
  <c r="H1269" i="4" s="1"/>
  <c r="A1467" i="4"/>
  <c r="H1467" i="4" s="1"/>
  <c r="A1631" i="4"/>
  <c r="H1631" i="4" s="1"/>
  <c r="A1799" i="4"/>
  <c r="H1799" i="4" s="1"/>
  <c r="A1955" i="4"/>
  <c r="H1955" i="4" s="1"/>
  <c r="A2111" i="4"/>
  <c r="H2111" i="4" s="1"/>
  <c r="A348" i="4"/>
  <c r="H348" i="4" s="1"/>
  <c r="A597" i="4"/>
  <c r="H597" i="4" s="1"/>
  <c r="A845" i="4"/>
  <c r="H845" i="4" s="1"/>
  <c r="A1091" i="4"/>
  <c r="H1091" i="4" s="1"/>
  <c r="A1302" i="4"/>
  <c r="H1302" i="4" s="1"/>
  <c r="A1483" i="4"/>
  <c r="H1483" i="4" s="1"/>
  <c r="A1632" i="4"/>
  <c r="H1632" i="4" s="1"/>
  <c r="A1776" i="4"/>
  <c r="H1776" i="4" s="1"/>
  <c r="A294" i="4"/>
  <c r="H294" i="4" s="1"/>
  <c r="A558" i="4"/>
  <c r="H558" i="4" s="1"/>
  <c r="A804" i="4"/>
  <c r="H804" i="4" s="1"/>
  <c r="A1052" i="4"/>
  <c r="H1052" i="4" s="1"/>
  <c r="A1271" i="4"/>
  <c r="H1271" i="4" s="1"/>
  <c r="A1455" i="4"/>
  <c r="H1455" i="4" s="1"/>
  <c r="A1609" i="4"/>
  <c r="H1609" i="4" s="1"/>
  <c r="A1753" i="4"/>
  <c r="H1753" i="4" s="1"/>
  <c r="A1897" i="4"/>
  <c r="H1897" i="4" s="1"/>
  <c r="A2041" i="4"/>
  <c r="H2041" i="4" s="1"/>
  <c r="A141" i="4"/>
  <c r="H141" i="4" s="1"/>
  <c r="A456" i="4"/>
  <c r="H456" i="4" s="1"/>
  <c r="A704" i="4"/>
  <c r="H704" i="4" s="1"/>
  <c r="A949" i="4"/>
  <c r="H949" i="4" s="1"/>
  <c r="A1189" i="4"/>
  <c r="H1189" i="4" s="1"/>
  <c r="A1385" i="4"/>
  <c r="H1385" i="4" s="1"/>
  <c r="A1550" i="4"/>
  <c r="H1550" i="4" s="1"/>
  <c r="A1694" i="4"/>
  <c r="H1694" i="4" s="1"/>
  <c r="A1838" i="4"/>
  <c r="H1838" i="4" s="1"/>
  <c r="A1982" i="4"/>
  <c r="H1982" i="4" s="1"/>
  <c r="A2126" i="4"/>
  <c r="H2126" i="4" s="1"/>
  <c r="A356" i="4"/>
  <c r="H356" i="4" s="1"/>
  <c r="A601" i="4"/>
  <c r="H601" i="4" s="1"/>
  <c r="A849" i="4"/>
  <c r="H849" i="4" s="1"/>
  <c r="A1097" i="4"/>
  <c r="H1097" i="4" s="1"/>
  <c r="A1306" i="4"/>
  <c r="H1306" i="4" s="1"/>
  <c r="A1486" i="4"/>
  <c r="H1486" i="4" s="1"/>
  <c r="A1635" i="4"/>
  <c r="H1635" i="4" s="1"/>
  <c r="A1779" i="4"/>
  <c r="H1779" i="4" s="1"/>
  <c r="A1923" i="4"/>
  <c r="H1923" i="4" s="1"/>
  <c r="A2067" i="4"/>
  <c r="H2067" i="4" s="1"/>
  <c r="A213" i="4"/>
  <c r="H213" i="4" s="1"/>
  <c r="A1961" i="4"/>
  <c r="H1961" i="4" s="1"/>
  <c r="A1275" i="4"/>
  <c r="H1275" i="4" s="1"/>
  <c r="A330" i="4"/>
  <c r="H330" i="4" s="1"/>
  <c r="A2068" i="4"/>
  <c r="H2068" i="4" s="1"/>
  <c r="A1780" i="4"/>
  <c r="H1780" i="4" s="1"/>
  <c r="A1501" i="4"/>
  <c r="H1501" i="4" s="1"/>
  <c r="A645" i="4"/>
  <c r="H645" i="4" s="1"/>
  <c r="A2128" i="4"/>
  <c r="H2128" i="4" s="1"/>
  <c r="A1889" i="4"/>
  <c r="H1889" i="4" s="1"/>
  <c r="A1992" i="4"/>
  <c r="H1992" i="4" s="1"/>
  <c r="A2008" i="4"/>
  <c r="H2008" i="4" s="1"/>
  <c r="A2045" i="4"/>
  <c r="H2045" i="4" s="1"/>
  <c r="A995" i="4"/>
  <c r="H995" i="4" s="1"/>
  <c r="A522" i="4"/>
  <c r="H522" i="4" s="1"/>
  <c r="A506" i="4"/>
  <c r="H506" i="4" s="1"/>
  <c r="A796" i="4"/>
  <c r="H796" i="4" s="1"/>
  <c r="A149" i="4"/>
  <c r="H149" i="4" s="1"/>
  <c r="A463" i="4"/>
  <c r="H463" i="4" s="1"/>
  <c r="A1327" i="4"/>
  <c r="H1327" i="4" s="1"/>
  <c r="A670" i="4"/>
  <c r="H670" i="4" s="1"/>
  <c r="A410" i="4"/>
  <c r="H410" i="4" s="1"/>
  <c r="A268" i="4"/>
  <c r="H268" i="4" s="1"/>
  <c r="A799" i="4"/>
  <c r="H799" i="4" s="1"/>
  <c r="A152" i="4"/>
  <c r="H152" i="4" s="1"/>
  <c r="A1061" i="4"/>
  <c r="H1061" i="4" s="1"/>
  <c r="A1343" i="4"/>
  <c r="H1343" i="4" s="1"/>
  <c r="A1104" i="4"/>
  <c r="H1104" i="4" s="1"/>
  <c r="A633" i="4"/>
  <c r="H633" i="4" s="1"/>
  <c r="A1929" i="4"/>
  <c r="H1929" i="4" s="1"/>
  <c r="A1185" i="4"/>
  <c r="H1185" i="4" s="1"/>
  <c r="A1894" i="4"/>
  <c r="H1894" i="4" s="1"/>
  <c r="A780" i="4"/>
  <c r="H780" i="4" s="1"/>
  <c r="A1607" i="4"/>
  <c r="H1607" i="4" s="1"/>
  <c r="A289" i="4"/>
  <c r="H289" i="4" s="1"/>
  <c r="A1112" i="4"/>
  <c r="H1112" i="4" s="1"/>
  <c r="A1644" i="4"/>
  <c r="H1644" i="4" s="1"/>
  <c r="A577" i="4"/>
  <c r="H577" i="4" s="1"/>
  <c r="A1287" i="4"/>
  <c r="H1287" i="4" s="1"/>
  <c r="A1765" i="4"/>
  <c r="H1765" i="4" s="1"/>
  <c r="A177" i="4"/>
  <c r="H177" i="4" s="1"/>
  <c r="A971" i="4"/>
  <c r="H971" i="4" s="1"/>
  <c r="A1562" i="4"/>
  <c r="H1562" i="4" s="1"/>
  <c r="A1994" i="4"/>
  <c r="H1994" i="4" s="1"/>
  <c r="A623" i="4"/>
  <c r="H623" i="4" s="1"/>
  <c r="A1157" i="4"/>
  <c r="H1157" i="4" s="1"/>
  <c r="A1611" i="4"/>
  <c r="H1611" i="4" s="1"/>
  <c r="A1947" i="4"/>
  <c r="H1947" i="4" s="1"/>
  <c r="A1445" i="4"/>
  <c r="H1445" i="4" s="1"/>
  <c r="A584" i="4"/>
  <c r="H584" i="4" s="1"/>
  <c r="A1973" i="4"/>
  <c r="H1973" i="4" s="1"/>
  <c r="A2032" i="4"/>
  <c r="H2032" i="4" s="1"/>
  <c r="A2088" i="4"/>
  <c r="H2088" i="4" s="1"/>
  <c r="A1588" i="4"/>
  <c r="H1588" i="4" s="1"/>
  <c r="A801" i="4"/>
  <c r="H801" i="4" s="1"/>
  <c r="A1133" i="4"/>
  <c r="H1133" i="4" s="1"/>
  <c r="A599" i="4"/>
  <c r="H599" i="4" s="1"/>
  <c r="A1777" i="4"/>
  <c r="H1777" i="4" s="1"/>
  <c r="A210" i="4"/>
  <c r="H210" i="4" s="1"/>
  <c r="A1574" i="4"/>
  <c r="H1574" i="4" s="1"/>
  <c r="A2006" i="4"/>
  <c r="H2006" i="4" s="1"/>
  <c r="A1225" i="4"/>
  <c r="H1225" i="4" s="1"/>
  <c r="A1959" i="4"/>
  <c r="H1959" i="4" s="1"/>
  <c r="A1860" i="4"/>
  <c r="H1860" i="4" s="1"/>
  <c r="A378" i="4"/>
  <c r="H378" i="4" s="1"/>
  <c r="A1985" i="4"/>
  <c r="H1985" i="4" s="1"/>
  <c r="A501" i="4"/>
  <c r="H501" i="4" s="1"/>
  <c r="A1077" i="4"/>
  <c r="H1077" i="4" s="1"/>
  <c r="A1194" i="4"/>
  <c r="H1194" i="4" s="1"/>
  <c r="A1648" i="4"/>
  <c r="H1648" i="4" s="1"/>
  <c r="A1415" i="4"/>
  <c r="H1415" i="4" s="1"/>
  <c r="A1576" i="4"/>
  <c r="H1576" i="4" s="1"/>
  <c r="A1276" i="4"/>
  <c r="H1276" i="4" s="1"/>
  <c r="A1330" i="4"/>
  <c r="H1330" i="4" s="1"/>
  <c r="A81" i="4"/>
  <c r="H81" i="4" s="1"/>
  <c r="A637" i="4"/>
  <c r="H637" i="4" s="1"/>
  <c r="A1921" i="4"/>
  <c r="H1921" i="4" s="1"/>
  <c r="A870" i="4"/>
  <c r="H870" i="4" s="1"/>
  <c r="A1884" i="4"/>
  <c r="H1884" i="4" s="1"/>
  <c r="A1399" i="4"/>
  <c r="H1399" i="4" s="1"/>
  <c r="A851" i="4"/>
  <c r="H851" i="4" s="1"/>
  <c r="A1524" i="4"/>
  <c r="H1524" i="4" s="1"/>
  <c r="A417" i="4"/>
  <c r="H417" i="4" s="1"/>
  <c r="A1896" i="4"/>
  <c r="H1896" i="4" s="1"/>
  <c r="A1002" i="4"/>
  <c r="H1002" i="4" s="1"/>
  <c r="A719" i="4"/>
  <c r="H719" i="4" s="1"/>
  <c r="A1729" i="4"/>
  <c r="H1729" i="4" s="1"/>
  <c r="A1935" i="4"/>
  <c r="H1935" i="4" s="1"/>
  <c r="A554" i="4"/>
  <c r="H554" i="4" s="1"/>
  <c r="A412" i="4"/>
  <c r="H412" i="4" s="1"/>
  <c r="A943" i="4"/>
  <c r="H943" i="4" s="1"/>
  <c r="A273" i="4"/>
  <c r="H273" i="4" s="1"/>
  <c r="A1141" i="4"/>
  <c r="H1141" i="4" s="1"/>
  <c r="A1359" i="4"/>
  <c r="H1359" i="4" s="1"/>
  <c r="A1182" i="4"/>
  <c r="H1182" i="4" s="1"/>
  <c r="A673" i="4"/>
  <c r="H673" i="4" s="1"/>
  <c r="A1941" i="4"/>
  <c r="H1941" i="4" s="1"/>
  <c r="A1220" i="4"/>
  <c r="H1220" i="4" s="1"/>
  <c r="A1906" i="4"/>
  <c r="H1906" i="4" s="1"/>
  <c r="A1655" i="4"/>
  <c r="H1655" i="4" s="1"/>
  <c r="A371" i="4"/>
  <c r="H371" i="4" s="1"/>
  <c r="A1656" i="4"/>
  <c r="H1656" i="4" s="1"/>
  <c r="A1304" i="4"/>
  <c r="H1304" i="4" s="1"/>
  <c r="A992" i="4"/>
  <c r="H992" i="4" s="1"/>
  <c r="A644" i="4"/>
  <c r="H644" i="4" s="1"/>
  <c r="A1647" i="4"/>
  <c r="H1647" i="4" s="1"/>
  <c r="A829" i="4"/>
  <c r="H829" i="4" s="1"/>
  <c r="A2136" i="4"/>
  <c r="H2136" i="4" s="1"/>
  <c r="A1117" i="4"/>
  <c r="H1117" i="4" s="1"/>
  <c r="A1227" i="4"/>
  <c r="H1227" i="4" s="1"/>
  <c r="A2092" i="4"/>
  <c r="H2092" i="4" s="1"/>
  <c r="A1158" i="4"/>
  <c r="H1158" i="4" s="1"/>
  <c r="A1418" i="4"/>
  <c r="H1418" i="4" s="1"/>
  <c r="A1963" i="4"/>
  <c r="H1963" i="4" s="1"/>
  <c r="A1832" i="4"/>
  <c r="H1832" i="4" s="1"/>
  <c r="A1534" i="4"/>
  <c r="H1534" i="4" s="1"/>
  <c r="A1333" i="4"/>
  <c r="H1333" i="4" s="1"/>
  <c r="A498" i="4"/>
  <c r="H498" i="4" s="1"/>
  <c r="A1354" i="4"/>
  <c r="H1354" i="4" s="1"/>
  <c r="A2116" i="4"/>
  <c r="H2116" i="4" s="1"/>
  <c r="A725" i="4"/>
  <c r="H725" i="4" s="1"/>
  <c r="A1612" i="4"/>
  <c r="H1612" i="4" s="1"/>
  <c r="A1510" i="4"/>
  <c r="H1510" i="4" s="1"/>
  <c r="A765" i="4"/>
  <c r="H765" i="4" s="1"/>
  <c r="A2141" i="4"/>
  <c r="H2141" i="4" s="1"/>
  <c r="A1857" i="4"/>
  <c r="H1857" i="4" s="1"/>
  <c r="A1128" i="4"/>
  <c r="H1128" i="4" s="1"/>
  <c r="A1608" i="4"/>
  <c r="H1608" i="4" s="1"/>
  <c r="A909" i="4"/>
  <c r="H909" i="4" s="1"/>
  <c r="A2129" i="4"/>
  <c r="H2129" i="4" s="1"/>
  <c r="A842" i="4"/>
  <c r="H842" i="4" s="1"/>
  <c r="A700" i="4"/>
  <c r="H700" i="4" s="1"/>
  <c r="A1231" i="4"/>
  <c r="H1231" i="4" s="1"/>
  <c r="A791" i="4"/>
  <c r="H791" i="4" s="1"/>
  <c r="A1518" i="4"/>
  <c r="H1518" i="4" s="1"/>
  <c r="A1627" i="4"/>
  <c r="H1627" i="4" s="1"/>
  <c r="A1463" i="4"/>
  <c r="H1463" i="4" s="1"/>
  <c r="A961" i="4"/>
  <c r="H961" i="4" s="1"/>
  <c r="A2145" i="4"/>
  <c r="H2145" i="4" s="1"/>
  <c r="A1347" i="4"/>
  <c r="H1347" i="4" s="1"/>
  <c r="A2014" i="4"/>
  <c r="H2014" i="4" s="1"/>
  <c r="A985" i="4"/>
  <c r="H985" i="4" s="1"/>
  <c r="A1667" i="4"/>
  <c r="H1667" i="4" s="1"/>
  <c r="A392" i="4"/>
  <c r="H392" i="4" s="1"/>
  <c r="A1151" i="4"/>
  <c r="H1151" i="4" s="1"/>
  <c r="A1668" i="4"/>
  <c r="H1668" i="4" s="1"/>
  <c r="A620" i="4"/>
  <c r="H620" i="4" s="1"/>
  <c r="A1319" i="4"/>
  <c r="H1319" i="4" s="1"/>
  <c r="A1789" i="4"/>
  <c r="H1789" i="4" s="1"/>
  <c r="A237" i="4"/>
  <c r="H237" i="4" s="1"/>
  <c r="A1013" i="4"/>
  <c r="H1013" i="4" s="1"/>
  <c r="A1586" i="4"/>
  <c r="H1586" i="4" s="1"/>
  <c r="A2018" i="4"/>
  <c r="H2018" i="4" s="1"/>
  <c r="A665" i="4"/>
  <c r="H665" i="4" s="1"/>
  <c r="A1273" i="4"/>
  <c r="H1273" i="4" s="1"/>
  <c r="A1659" i="4"/>
  <c r="H1659" i="4" s="1"/>
  <c r="A2007" i="4"/>
  <c r="H2007" i="4" s="1"/>
  <c r="A2009" i="4"/>
  <c r="H2009" i="4" s="1"/>
  <c r="A1552" i="4"/>
  <c r="H1552" i="4" s="1"/>
  <c r="A1446" i="4"/>
  <c r="H1446" i="4" s="1"/>
  <c r="A1236" i="4"/>
  <c r="H1236" i="4" s="1"/>
  <c r="A1484" i="4"/>
  <c r="H1484" i="4" s="1"/>
  <c r="A1718" i="4"/>
  <c r="H1718" i="4" s="1"/>
  <c r="A2056" i="4"/>
  <c r="H2056" i="4" s="1"/>
  <c r="A1956" i="4"/>
  <c r="H1956" i="4" s="1"/>
  <c r="A993" i="4"/>
  <c r="H993" i="4" s="1"/>
  <c r="A145" i="4"/>
  <c r="H145" i="4" s="1"/>
  <c r="A906" i="4"/>
  <c r="H906" i="4" s="1"/>
  <c r="A272" i="4"/>
  <c r="H272" i="4" s="1"/>
  <c r="A511" i="4"/>
  <c r="H511" i="4" s="1"/>
  <c r="A1239" i="4"/>
  <c r="H1239" i="4" s="1"/>
  <c r="A1137" i="4"/>
  <c r="H1137" i="4" s="1"/>
  <c r="A768" i="4"/>
  <c r="H768" i="4" s="1"/>
  <c r="A986" i="4"/>
  <c r="H986" i="4" s="1"/>
  <c r="A844" i="4"/>
  <c r="H844" i="4" s="1"/>
  <c r="A1375" i="4"/>
  <c r="H1375" i="4" s="1"/>
  <c r="A956" i="4"/>
  <c r="H956" i="4" s="1"/>
  <c r="A1614" i="4"/>
  <c r="H1614" i="4" s="1"/>
  <c r="A1699" i="4"/>
  <c r="H1699" i="4" s="1"/>
  <c r="A1580" i="4"/>
  <c r="H1580" i="4" s="1"/>
  <c r="A1086" i="4"/>
  <c r="H1086" i="4" s="1"/>
  <c r="A228" i="4"/>
  <c r="H228" i="4" s="1"/>
  <c r="A1409" i="4"/>
  <c r="H1409" i="4" s="1"/>
  <c r="A2050" i="4"/>
  <c r="H2050" i="4" s="1"/>
  <c r="A1049" i="4"/>
  <c r="H1049" i="4" s="1"/>
  <c r="A1763" i="4"/>
  <c r="H1763" i="4" s="1"/>
  <c r="A557" i="4"/>
  <c r="H557" i="4" s="1"/>
  <c r="A1270" i="4"/>
  <c r="H1270" i="4" s="1"/>
  <c r="A1752" i="4"/>
  <c r="H1752" i="4" s="1"/>
  <c r="A764" i="4"/>
  <c r="H764" i="4" s="1"/>
  <c r="A1426" i="4"/>
  <c r="H1426" i="4" s="1"/>
  <c r="A1873" i="4"/>
  <c r="H1873" i="4" s="1"/>
  <c r="A416" i="4"/>
  <c r="H416" i="4" s="1"/>
  <c r="A1153" i="4"/>
  <c r="H1153" i="4" s="1"/>
  <c r="A1670" i="4"/>
  <c r="H1670" i="4" s="1"/>
  <c r="A2102" i="4"/>
  <c r="H2102" i="4" s="1"/>
  <c r="A745" i="4"/>
  <c r="H745" i="4" s="1"/>
  <c r="A1321" i="4"/>
  <c r="H1321" i="4" s="1"/>
  <c r="A1671" i="4"/>
  <c r="H1671" i="4" s="1"/>
  <c r="A2043" i="4"/>
  <c r="H2043" i="4" s="1"/>
  <c r="A2057" i="4"/>
  <c r="H2057" i="4" s="1"/>
  <c r="A1768" i="4"/>
  <c r="H1768" i="4" s="1"/>
  <c r="A2152" i="4"/>
  <c r="H2152" i="4" s="1"/>
  <c r="A286" i="4"/>
  <c r="H286" i="4" s="1"/>
  <c r="A1823" i="4"/>
  <c r="H1823" i="4" s="1"/>
  <c r="A846" i="4"/>
  <c r="H846" i="4" s="1"/>
  <c r="A2150" i="4"/>
  <c r="H2150" i="4" s="1"/>
  <c r="A2091" i="4"/>
  <c r="H2091" i="4" s="1"/>
  <c r="A728" i="4"/>
  <c r="H728" i="4" s="1"/>
  <c r="A1850" i="4"/>
  <c r="H1850" i="4" s="1"/>
  <c r="A685" i="4"/>
  <c r="H685" i="4" s="1"/>
  <c r="A2123" i="4"/>
  <c r="H2123" i="4" s="1"/>
  <c r="A1899" i="4"/>
  <c r="H1899" i="4" s="1"/>
  <c r="A299" i="4"/>
  <c r="H299" i="4" s="1"/>
  <c r="A516" i="4"/>
  <c r="H516" i="4" s="1"/>
  <c r="A561" i="4"/>
  <c r="H561" i="4" s="1"/>
  <c r="A2040" i="4"/>
  <c r="H2040" i="4" s="1"/>
  <c r="A1274" i="4"/>
  <c r="H1274" i="4" s="1"/>
  <c r="A1132" i="4"/>
  <c r="H1132" i="4" s="1"/>
  <c r="A142" i="4"/>
  <c r="H142" i="4" s="1"/>
  <c r="A1038" i="4"/>
  <c r="H1038" i="4" s="1"/>
  <c r="A1662" i="4"/>
  <c r="H1662" i="4" s="1"/>
  <c r="A1723" i="4"/>
  <c r="H1723" i="4" s="1"/>
  <c r="A1592" i="4"/>
  <c r="H1592" i="4" s="1"/>
  <c r="A1105" i="4"/>
  <c r="H1105" i="4" s="1"/>
  <c r="A285" i="4"/>
  <c r="H285" i="4" s="1"/>
  <c r="A1423" i="4"/>
  <c r="H1423" i="4" s="1"/>
  <c r="A2062" i="4"/>
  <c r="H2062" i="4" s="1"/>
  <c r="A1068" i="4"/>
  <c r="H1068" i="4" s="1"/>
  <c r="A1811" i="4"/>
  <c r="H1811" i="4" s="1"/>
  <c r="A618" i="4"/>
  <c r="H618" i="4" s="1"/>
  <c r="A1318" i="4"/>
  <c r="H1318" i="4" s="1"/>
  <c r="A1788" i="4"/>
  <c r="H1788" i="4" s="1"/>
  <c r="A825" i="4"/>
  <c r="H825" i="4" s="1"/>
  <c r="A1470" i="4"/>
  <c r="H1470" i="4" s="1"/>
  <c r="A1909" i="4"/>
  <c r="H1909" i="4" s="1"/>
  <c r="A477" i="4"/>
  <c r="H477" i="4" s="1"/>
  <c r="A1209" i="4"/>
  <c r="H1209" i="4" s="1"/>
  <c r="A1706" i="4"/>
  <c r="H1706" i="4" s="1"/>
  <c r="A2138" i="4"/>
  <c r="H2138" i="4" s="1"/>
  <c r="A809" i="4"/>
  <c r="H809" i="4" s="1"/>
  <c r="A1338" i="4"/>
  <c r="H1338" i="4" s="1"/>
  <c r="A1719" i="4"/>
  <c r="H1719" i="4" s="1"/>
  <c r="A2079" i="4"/>
  <c r="H2079" i="4" s="1"/>
  <c r="A2105" i="4"/>
  <c r="H2105" i="4" s="1"/>
  <c r="A1972" i="4"/>
  <c r="H1972" i="4" s="1"/>
  <c r="A1792" i="4"/>
  <c r="H1792" i="4" s="1"/>
  <c r="A480" i="4"/>
  <c r="H480" i="4" s="1"/>
  <c r="A1950" i="4"/>
  <c r="H1950" i="4" s="1"/>
  <c r="A573" i="4"/>
  <c r="H573" i="4" s="1"/>
  <c r="A1800" i="4"/>
  <c r="H1800" i="4" s="1"/>
  <c r="A1224" i="4"/>
  <c r="H1224" i="4" s="1"/>
  <c r="A1755" i="4"/>
  <c r="H1755" i="4" s="1"/>
  <c r="A1672" i="4"/>
  <c r="H1672" i="4" s="1"/>
  <c r="A377" i="4"/>
  <c r="H377" i="4" s="1"/>
  <c r="A893" i="4"/>
  <c r="H893" i="4" s="1"/>
  <c r="A1113" i="4"/>
  <c r="H1113" i="4" s="1"/>
  <c r="A1874" i="4"/>
  <c r="H1874" i="4" s="1"/>
  <c r="A2016" i="4"/>
  <c r="H2016" i="4" s="1"/>
  <c r="A1198" i="4"/>
  <c r="H1198" i="4" s="1"/>
  <c r="A1571" i="4"/>
  <c r="H1571" i="4" s="1"/>
  <c r="A1526" i="4"/>
  <c r="H1526" i="4" s="1"/>
  <c r="A1925" i="4"/>
  <c r="H1925" i="4" s="1"/>
  <c r="A183" i="4"/>
  <c r="H183" i="4" s="1"/>
  <c r="A53" i="4"/>
  <c r="H53" i="4" s="1"/>
  <c r="A574" i="4"/>
  <c r="H574" i="4" s="1"/>
  <c r="A1553" i="4"/>
  <c r="H1553" i="4" s="1"/>
  <c r="A2046" i="4"/>
  <c r="H2046" i="4" s="1"/>
  <c r="A2059" i="4"/>
  <c r="H2059" i="4" s="1"/>
  <c r="A1904" i="4"/>
  <c r="H1904" i="4" s="1"/>
  <c r="A1407" i="4"/>
  <c r="H1407" i="4" s="1"/>
  <c r="A656" i="4"/>
  <c r="H656" i="4" s="1"/>
  <c r="A1582" i="4"/>
  <c r="H1582" i="4" s="1"/>
  <c r="A201" i="4"/>
  <c r="H201" i="4" s="1"/>
  <c r="A1284" i="4"/>
  <c r="H1284" i="4" s="1"/>
  <c r="A1919" i="4"/>
  <c r="H1919" i="4" s="1"/>
  <c r="A659" i="4"/>
  <c r="H659" i="4" s="1"/>
  <c r="A1350" i="4"/>
  <c r="H1350" i="4" s="1"/>
  <c r="A1812" i="4"/>
  <c r="H1812" i="4" s="1"/>
  <c r="A865" i="4"/>
  <c r="H865" i="4" s="1"/>
  <c r="A1498" i="4"/>
  <c r="H1498" i="4" s="1"/>
  <c r="A1933" i="4"/>
  <c r="H1933" i="4" s="1"/>
  <c r="A517" i="4"/>
  <c r="H517" i="4" s="1"/>
  <c r="A1241" i="4"/>
  <c r="H1241" i="4" s="1"/>
  <c r="A1730" i="4"/>
  <c r="H1730" i="4" s="1"/>
  <c r="A48" i="4"/>
  <c r="H48" i="4" s="1"/>
  <c r="A889" i="4"/>
  <c r="H889" i="4" s="1"/>
  <c r="A1414" i="4"/>
  <c r="H1414" i="4" s="1"/>
  <c r="A1791" i="4"/>
  <c r="H1791" i="4" s="1"/>
  <c r="A2103" i="4"/>
  <c r="H2103" i="4" s="1"/>
  <c r="A810" i="4"/>
  <c r="H810" i="4" s="1"/>
  <c r="A2021" i="4"/>
  <c r="H2021" i="4" s="1"/>
  <c r="A2076" i="4"/>
  <c r="H2076" i="4" s="1"/>
  <c r="A1937" i="4"/>
  <c r="H1937" i="4" s="1"/>
  <c r="A973" i="4"/>
  <c r="H973" i="4" s="1"/>
  <c r="A2100" i="4"/>
  <c r="H2100" i="4" s="1"/>
  <c r="A1708" i="4"/>
  <c r="H1708" i="4" s="1"/>
  <c r="A126" i="4"/>
  <c r="H126" i="4" s="1"/>
  <c r="A12" i="4"/>
  <c r="H12" i="4" s="1"/>
  <c r="A365" i="4"/>
  <c r="H365" i="4" s="1"/>
  <c r="A861" i="4"/>
  <c r="H861" i="4" s="1"/>
  <c r="A452" i="4"/>
  <c r="H452" i="4" s="1"/>
  <c r="A1979" i="4"/>
  <c r="H1979" i="4" s="1"/>
  <c r="A1497" i="4"/>
  <c r="H1497" i="4" s="1"/>
  <c r="A321" i="4"/>
  <c r="H321" i="4" s="1"/>
  <c r="A1621" i="4"/>
  <c r="H1621" i="4" s="1"/>
  <c r="A1500" i="4"/>
  <c r="H1500" i="4" s="1"/>
  <c r="A1949" i="4"/>
  <c r="H1949" i="4" s="1"/>
  <c r="A1645" i="4"/>
  <c r="H1645" i="4" s="1"/>
  <c r="A1116" i="4"/>
  <c r="H1116" i="4" s="1"/>
  <c r="A1340" i="4"/>
  <c r="H1340" i="4" s="1"/>
  <c r="A551" i="4"/>
  <c r="H551" i="4" s="1"/>
  <c r="A1858" i="4"/>
  <c r="H1858" i="4" s="1"/>
  <c r="A45" i="4"/>
  <c r="H45" i="4" s="1"/>
  <c r="A541" i="4"/>
  <c r="H541" i="4" s="1"/>
  <c r="A327" i="4"/>
  <c r="H327" i="4" s="1"/>
  <c r="A197" i="4"/>
  <c r="H197" i="4" s="1"/>
  <c r="A718" i="4"/>
  <c r="H718" i="4" s="1"/>
  <c r="A1601" i="4"/>
  <c r="H1601" i="4" s="1"/>
  <c r="A2094" i="4"/>
  <c r="H2094" i="4" s="1"/>
  <c r="A2095" i="4"/>
  <c r="H2095" i="4" s="1"/>
  <c r="A1928" i="4"/>
  <c r="H1928" i="4" s="1"/>
  <c r="A1450" i="4"/>
  <c r="H1450" i="4" s="1"/>
  <c r="A677" i="4"/>
  <c r="H677" i="4" s="1"/>
  <c r="A1594" i="4"/>
  <c r="H1594" i="4" s="1"/>
  <c r="A229" i="4"/>
  <c r="H229" i="4" s="1"/>
  <c r="A1301" i="4"/>
  <c r="H1301" i="4" s="1"/>
  <c r="A1967" i="4"/>
  <c r="H1967" i="4" s="1"/>
  <c r="A803" i="4"/>
  <c r="H803" i="4" s="1"/>
  <c r="A1453" i="4"/>
  <c r="H1453" i="4" s="1"/>
  <c r="A236" i="4"/>
  <c r="H236" i="4" s="1"/>
  <c r="A1009" i="4"/>
  <c r="H1009" i="4" s="1"/>
  <c r="A1585" i="4"/>
  <c r="H1585" i="4" s="1"/>
  <c r="A2017" i="4"/>
  <c r="H2017" i="4" s="1"/>
  <c r="A661" i="4"/>
  <c r="H661" i="4" s="1"/>
  <c r="A1353" i="4"/>
  <c r="H1353" i="4" s="1"/>
  <c r="A1814" i="4"/>
  <c r="H1814" i="4" s="1"/>
  <c r="A297" i="4"/>
  <c r="H297" i="4" s="1"/>
  <c r="A911" i="4"/>
  <c r="H911" i="4" s="1"/>
  <c r="A1458" i="4"/>
  <c r="H1458" i="4" s="1"/>
  <c r="A1803" i="4"/>
  <c r="H1803" i="4" s="1"/>
  <c r="A2151" i="4"/>
  <c r="H2151" i="4" s="1"/>
  <c r="A1459" i="4"/>
  <c r="H1459" i="4" s="1"/>
  <c r="A1696" i="4"/>
  <c r="H1696" i="4" s="1"/>
  <c r="A1900" i="4"/>
  <c r="H1900" i="4" s="1"/>
  <c r="A440" i="4"/>
  <c r="H440" i="4" s="1"/>
  <c r="A1732" i="4"/>
  <c r="H1732" i="4" s="1"/>
  <c r="A615" i="4"/>
  <c r="H615" i="4" s="1"/>
  <c r="A1006" i="4"/>
  <c r="H1006" i="4" s="1"/>
  <c r="A505" i="4"/>
  <c r="H505" i="4" s="1"/>
  <c r="A2144" i="4"/>
  <c r="H2144" i="4" s="1"/>
  <c r="A1629" i="4"/>
  <c r="H1629" i="4" s="1"/>
  <c r="A1690" i="4"/>
  <c r="H1690" i="4" s="1"/>
  <c r="A1438" i="4"/>
  <c r="H1438" i="4" s="1"/>
  <c r="A864" i="4"/>
  <c r="H864" i="4" s="1"/>
  <c r="A1073" i="4"/>
  <c r="H1073" i="4" s="1"/>
  <c r="A2053" i="4"/>
  <c r="H2053" i="4" s="1"/>
  <c r="A1815" i="4"/>
  <c r="H1815" i="4" s="1"/>
  <c r="A1960" i="4"/>
  <c r="H1960" i="4" s="1"/>
  <c r="A2077" i="4"/>
  <c r="H2077" i="4" s="1"/>
  <c r="A1527" i="4"/>
  <c r="H1527" i="4" s="1"/>
  <c r="A1191" i="4"/>
  <c r="H1191" i="4" s="1"/>
  <c r="A1050" i="4"/>
  <c r="H1050" i="4" s="1"/>
  <c r="A1575" i="4"/>
  <c r="H1575" i="4" s="1"/>
  <c r="A759" i="4"/>
  <c r="H759" i="4" s="1"/>
  <c r="A79" i="4"/>
  <c r="H79" i="4" s="1"/>
  <c r="A1102" i="4"/>
  <c r="H1102" i="4" s="1"/>
  <c r="A306" i="4"/>
  <c r="H306" i="4" s="1"/>
  <c r="A671" i="4"/>
  <c r="H671" i="4" s="1"/>
  <c r="A528" i="4"/>
  <c r="H528" i="4" s="1"/>
  <c r="A72" i="4"/>
  <c r="H72" i="4" s="1"/>
  <c r="A1677" i="4"/>
  <c r="H1677" i="4" s="1"/>
  <c r="A923" i="4"/>
  <c r="H923" i="4" s="1"/>
  <c r="A1738" i="4"/>
  <c r="H1738" i="4" s="1"/>
  <c r="A513" i="4"/>
  <c r="H513" i="4" s="1"/>
  <c r="A1482" i="4"/>
  <c r="H1482" i="4" s="1"/>
  <c r="A2087" i="4"/>
  <c r="H2087" i="4" s="1"/>
  <c r="A885" i="4"/>
  <c r="H885" i="4" s="1"/>
  <c r="A1511" i="4"/>
  <c r="H1511" i="4" s="1"/>
  <c r="A349" i="4"/>
  <c r="H349" i="4" s="1"/>
  <c r="A1092" i="4"/>
  <c r="H1092" i="4" s="1"/>
  <c r="A1633" i="4"/>
  <c r="H1633" i="4" s="1"/>
  <c r="A2065" i="4"/>
  <c r="H2065" i="4" s="1"/>
  <c r="A744" i="4"/>
  <c r="H744" i="4" s="1"/>
  <c r="A1413" i="4"/>
  <c r="H1413" i="4" s="1"/>
  <c r="A1862" i="4"/>
  <c r="H1862" i="4" s="1"/>
  <c r="A396" i="4"/>
  <c r="H396" i="4" s="1"/>
  <c r="A1055" i="4"/>
  <c r="H1055" i="4" s="1"/>
  <c r="A1515" i="4"/>
  <c r="H1515" i="4" s="1"/>
  <c r="A1863" i="4"/>
  <c r="H1863" i="4" s="1"/>
  <c r="A241" i="4"/>
  <c r="H241" i="4" s="1"/>
  <c r="A1756" i="4"/>
  <c r="H1756" i="4" s="1"/>
  <c r="A1487" i="4"/>
  <c r="H1487" i="4" s="1"/>
  <c r="A1139" i="4"/>
  <c r="H1139" i="4" s="1"/>
  <c r="A1540" i="4"/>
  <c r="H1540" i="4" s="1"/>
  <c r="A2093" i="4"/>
  <c r="H2093" i="4" s="1"/>
  <c r="A1047" i="4"/>
  <c r="H1047" i="4" s="1"/>
  <c r="A367" i="4"/>
  <c r="H367" i="4" s="1"/>
  <c r="A11" i="4"/>
  <c r="H11" i="4" s="1"/>
  <c r="A402" i="4"/>
  <c r="H402" i="4" s="1"/>
  <c r="A753" i="4"/>
  <c r="H753" i="4" s="1"/>
  <c r="A570" i="4"/>
  <c r="H570" i="4" s="1"/>
  <c r="A164" i="4"/>
  <c r="H164" i="4" s="1"/>
  <c r="A1701" i="4"/>
  <c r="H1701" i="4" s="1"/>
  <c r="A944" i="4"/>
  <c r="H944" i="4" s="1"/>
  <c r="A1750" i="4"/>
  <c r="H1750" i="4" s="1"/>
  <c r="A534" i="4"/>
  <c r="H534" i="4" s="1"/>
  <c r="A372" i="4"/>
  <c r="H372" i="4" s="1"/>
  <c r="A1427" i="4"/>
  <c r="H1427" i="4" s="1"/>
  <c r="A1876" i="4"/>
  <c r="H1876" i="4" s="1"/>
  <c r="A896" i="4"/>
  <c r="H896" i="4" s="1"/>
  <c r="A2135" i="4"/>
  <c r="H2135" i="4" s="1"/>
  <c r="A1958" i="4"/>
  <c r="H1958" i="4" s="1"/>
  <c r="A1888" i="4"/>
  <c r="H1888" i="4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tegories.csv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categories.csvTable41"/>
        </x15:connection>
      </ext>
    </extLst>
  </connection>
  <connection id="3" name="WorksheetConnection_categories.csv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categories.csvTable51"/>
        </x15:connection>
      </ext>
    </extLst>
  </connection>
  <connection id="4" name="WorksheetConnection_categories.csv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categories.csvTable61"/>
        </x15:connection>
      </ext>
    </extLst>
  </connection>
  <connection id="5" name="WorksheetConnection_categories.csv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categories.csvTable71"/>
        </x15:connection>
      </ext>
    </extLst>
  </connection>
  <connection id="6" name="WorksheetConnection_excel project(northwind traders)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excelprojectnorthwindtraders.xlsxTable31"/>
        </x15:connection>
      </ext>
    </extLst>
  </connection>
  <connection id="7" name="WorksheetConnection_excel project(northwind traders).xlsx!Table8" type="102" refreshedVersion="6" minRefreshableVersion="5">
    <extLst>
      <ext xmlns:x15="http://schemas.microsoft.com/office/spreadsheetml/2010/11/main" uri="{DE250136-89BD-433C-8126-D09CA5730AF9}">
        <x15:connection id="Table8">
          <x15:rangePr sourceName="_xlcn.WorksheetConnection_excelprojectnorthwindtraders.xlsxTable81"/>
        </x15:connection>
      </ext>
    </extLst>
  </connection>
</connections>
</file>

<file path=xl/sharedStrings.xml><?xml version="1.0" encoding="utf-8"?>
<sst xmlns="http://schemas.openxmlformats.org/spreadsheetml/2006/main" count="1878" uniqueCount="649">
  <si>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</si>
  <si>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</si>
  <si>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</si>
  <si>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</si>
  <si>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</si>
  <si>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</si>
  <si>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</si>
  <si>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</si>
  <si>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</si>
  <si>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</si>
  <si>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</si>
  <si>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</si>
  <si>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</si>
  <si>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</si>
  <si>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</si>
  <si>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</si>
  <si>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</si>
  <si>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</si>
  <si>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</si>
  <si>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</si>
  <si>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</si>
  <si>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</si>
  <si>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</si>
  <si>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</si>
  <si>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</si>
  <si>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</si>
  <si>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</si>
  <si>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</si>
  <si>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</si>
  <si>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</si>
  <si>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</si>
  <si>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</si>
  <si>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</si>
  <si>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</si>
  <si>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</si>
  <si>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</si>
  <si>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</si>
  <si>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</si>
  <si>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</si>
  <si>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</si>
  <si>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</si>
  <si>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</si>
  <si>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</si>
  <si>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</si>
  <si>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</si>
  <si>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</si>
  <si>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</si>
  <si>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</si>
  <si>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</si>
  <si>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</si>
  <si>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</si>
  <si>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</si>
  <si>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</si>
  <si>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</si>
  <si>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</si>
  <si>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</si>
  <si>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</si>
  <si>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</si>
  <si>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</si>
  <si>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</si>
  <si>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</si>
  <si>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</si>
  <si>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</si>
  <si>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</si>
  <si>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</si>
  <si>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</si>
  <si>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</si>
  <si>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</si>
  <si>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</si>
  <si>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</si>
  <si>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</si>
  <si>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</si>
  <si>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</si>
  <si>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</si>
  <si>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</si>
  <si>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</si>
  <si>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</si>
  <si>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</si>
  <si>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</si>
  <si>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</si>
  <si>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</si>
  <si>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</si>
  <si>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</si>
  <si>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</si>
  <si>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</si>
  <si>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</si>
  <si>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</si>
  <si>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</si>
  <si>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</si>
  <si>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</si>
  <si>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</si>
  <si>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</si>
  <si>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</si>
  <si>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</si>
  <si>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</si>
  <si>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</si>
  <si>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</si>
  <si>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</si>
  <si>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</si>
  <si>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</si>
  <si>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</si>
  <si>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</si>
  <si>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</si>
  <si>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</si>
  <si>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</si>
  <si>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</si>
  <si>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</si>
  <si>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</si>
  <si>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</si>
  <si>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</si>
  <si>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</si>
  <si>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</si>
  <si>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</si>
  <si>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</si>
  <si>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</si>
  <si>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</si>
  <si>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</si>
  <si>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</si>
  <si>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</si>
  <si>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</si>
  <si>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</si>
  <si>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</si>
  <si>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</si>
  <si>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</si>
  <si>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</si>
  <si>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</si>
  <si>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</si>
  <si>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</si>
  <si>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</si>
  <si>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</si>
  <si>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</si>
  <si>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</si>
  <si>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</si>
  <si>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</si>
  <si>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</si>
  <si>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</si>
  <si>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</si>
  <si>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</si>
  <si>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</si>
  <si>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</si>
  <si>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</si>
  <si>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</si>
  <si>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</si>
  <si>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</si>
  <si>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</si>
  <si>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</si>
  <si>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</si>
  <si>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</si>
  <si>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</si>
  <si>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</si>
  <si>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</si>
  <si>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</si>
  <si>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</si>
  <si>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</si>
  <si>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</si>
  <si>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</si>
  <si>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</si>
  <si>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</si>
  <si>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</si>
  <si>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</si>
  <si>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</si>
  <si>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</si>
  <si>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</si>
  <si>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</si>
  <si>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</si>
  <si>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</si>
  <si>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</si>
  <si>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</si>
  <si>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</si>
  <si>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</si>
  <si>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</si>
  <si>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</si>
  <si>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</si>
  <si>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</si>
  <si>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</si>
  <si>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</si>
  <si>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</si>
  <si>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</si>
  <si>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</si>
  <si>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</si>
  <si>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</si>
  <si>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</si>
  <si>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</si>
  <si>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</si>
  <si>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</si>
  <si>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</si>
  <si>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</si>
  <si>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</si>
  <si>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</si>
  <si>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</si>
  <si>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</si>
  <si>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</si>
  <si>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</si>
  <si>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</si>
  <si>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</si>
  <si>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</si>
  <si>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</si>
  <si>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</si>
  <si>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</si>
  <si>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</si>
  <si>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</si>
  <si>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</si>
  <si>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</si>
  <si>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</si>
  <si>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</si>
  <si>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</si>
  <si>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</si>
  <si>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</si>
  <si>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</si>
  <si>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</si>
  <si>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</si>
  <si>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</si>
  <si>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</si>
  <si>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</si>
  <si>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</si>
  <si>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</si>
  <si>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</si>
  <si>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</si>
  <si>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</si>
  <si>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</si>
  <si>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</si>
  <si>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</si>
  <si>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</si>
  <si>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</si>
  <si>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</si>
  <si>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</si>
  <si>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</si>
  <si>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</si>
  <si>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</si>
  <si>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</si>
  <si>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</si>
  <si>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</si>
  <si>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</si>
  <si>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</si>
  <si>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</si>
  <si>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</si>
  <si>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</si>
  <si>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</si>
  <si>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</si>
  <si>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</si>
  <si>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</si>
  <si>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</si>
  <si>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</si>
  <si>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</si>
  <si>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</si>
  <si>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</si>
  <si>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</si>
  <si>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</si>
  <si>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</si>
  <si>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</si>
  <si>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</si>
  <si>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</si>
  <si>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</si>
  <si>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</si>
  <si>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</si>
  <si>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</si>
  <si>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</si>
  <si>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</si>
  <si>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</si>
  <si>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</si>
  <si>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</si>
  <si>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</si>
  <si>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</si>
  <si>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</si>
  <si>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</si>
  <si>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</si>
  <si>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</si>
  <si>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</si>
  <si>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</si>
  <si>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</si>
  <si>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</si>
  <si>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</si>
  <si>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</si>
  <si>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</si>
  <si>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</si>
  <si>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</si>
  <si>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</si>
  <si>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</si>
  <si>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</si>
  <si>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</si>
  <si>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</si>
  <si>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</si>
  <si>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</si>
  <si>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</si>
  <si>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</si>
  <si>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</si>
  <si>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</si>
  <si>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</si>
  <si>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</si>
  <si>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</si>
  <si>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</si>
  <si>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</si>
  <si>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</si>
  <si>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</si>
  <si>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</si>
  <si>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</si>
  <si>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</si>
  <si>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</si>
  <si>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</si>
  <si>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</si>
  <si>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</si>
  <si>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</si>
  <si>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</si>
  <si>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</si>
  <si>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</si>
  <si>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</si>
  <si>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</si>
  <si>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</si>
  <si>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</si>
  <si>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</si>
  <si>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</si>
  <si>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</si>
  <si>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</si>
  <si>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</si>
  <si>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</si>
  <si>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</si>
  <si>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</si>
  <si>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</si>
  <si>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</si>
  <si>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</si>
  <si>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</si>
  <si>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</si>
  <si>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</si>
  <si>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</si>
  <si>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</si>
  <si>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</si>
  <si>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</si>
  <si>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</si>
  <si>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</si>
  <si>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</si>
  <si>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</si>
  <si>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</si>
  <si>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</si>
  <si>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</si>
  <si>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</si>
  <si>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</si>
  <si>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</si>
  <si>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</si>
  <si>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</si>
  <si>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</si>
  <si>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</si>
  <si>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</si>
  <si>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</si>
  <si>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</si>
  <si>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</si>
  <si>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</si>
  <si>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</si>
  <si>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</si>
  <si>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</si>
  <si>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</si>
  <si>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</si>
  <si>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</si>
  <si>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</si>
  <si>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</si>
  <si>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</si>
  <si>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</si>
  <si>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</si>
  <si>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</si>
  <si>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</si>
  <si>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</si>
  <si>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</si>
  <si>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</si>
  <si>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</si>
  <si>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</si>
  <si>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</si>
  <si>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</si>
  <si>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</si>
  <si>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</si>
  <si>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</si>
  <si>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</si>
  <si>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</si>
  <si>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</si>
  <si>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</si>
  <si>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</si>
  <si>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</si>
  <si>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</si>
  <si>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</si>
  <si>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</si>
  <si>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</si>
  <si>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</si>
  <si>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</si>
  <si>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</si>
  <si>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</si>
  <si>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</si>
  <si>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</si>
  <si>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</si>
  <si>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</si>
  <si>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</si>
  <si>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</si>
  <si>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</si>
  <si>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</si>
  <si>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</si>
  <si>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</si>
  <si>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</si>
  <si>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</si>
  <si>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</si>
  <si>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</si>
  <si>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</si>
  <si>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</si>
  <si>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</si>
  <si>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</si>
  <si>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</si>
  <si>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</si>
  <si>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</si>
  <si>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</si>
  <si>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</si>
  <si>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</si>
  <si>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</si>
  <si>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</si>
  <si>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</si>
  <si>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</si>
  <si>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</si>
  <si>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</si>
  <si>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</si>
  <si>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</si>
  <si>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</si>
  <si>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</si>
  <si>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</si>
  <si>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</si>
  <si>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</si>
  <si>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</si>
  <si>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</si>
  <si>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</si>
  <si>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</si>
  <si>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</si>
  <si>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</si>
  <si>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</si>
  <si>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</si>
  <si>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</si>
  <si>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</si>
  <si>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</si>
  <si>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</si>
  <si>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</si>
  <si>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</si>
  <si>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</si>
  <si>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</si>
  <si>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</si>
  <si>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</si>
  <si>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</si>
  <si>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</si>
  <si>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</si>
  <si>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</si>
  <si>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</si>
  <si>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</si>
  <si>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</si>
  <si>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</si>
  <si>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</si>
  <si>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</si>
  <si>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</si>
  <si>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</si>
  <si>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</si>
  <si>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</si>
  <si>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</si>
  <si>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</si>
  <si>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</si>
  <si>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</si>
  <si>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</si>
  <si>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</si>
  <si>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</si>
  <si>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</si>
  <si>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</si>
  <si>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</si>
  <si>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</si>
  <si>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</si>
  <si>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</si>
  <si>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</si>
  <si>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</si>
  <si>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</si>
  <si>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</si>
  <si>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</si>
  <si>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</si>
  <si>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</si>
  <si>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</si>
  <si>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</si>
  <si>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</si>
  <si>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</si>
  <si>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</si>
  <si>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</si>
  <si>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</si>
  <si>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</si>
  <si>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</si>
  <si>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</si>
  <si>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</si>
  <si>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</si>
  <si>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</si>
  <si>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</si>
  <si>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</si>
  <si>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</si>
  <si>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</si>
  <si>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</si>
  <si>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</si>
  <si>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</si>
  <si>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</si>
  <si>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</si>
  <si>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</si>
  <si>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</si>
  <si>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</si>
  <si>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</si>
  <si>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</si>
  <si>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</si>
  <si>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</si>
  <si>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</si>
  <si>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</si>
  <si>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</si>
  <si>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</si>
  <si>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</si>
  <si>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</si>
  <si>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</si>
  <si>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</si>
  <si>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</si>
  <si>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</si>
  <si>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</si>
  <si>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</si>
  <si>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</si>
  <si>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</si>
  <si>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</si>
  <si>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</si>
  <si>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</si>
  <si>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</si>
  <si>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</si>
  <si>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</si>
  <si>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</si>
  <si>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</si>
  <si>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</si>
  <si>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</si>
  <si>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</si>
  <si>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</si>
  <si>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</si>
  <si>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</si>
  <si>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</si>
  <si>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</si>
  <si>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</si>
  <si>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</si>
  <si>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</si>
  <si>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</si>
  <si>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</si>
  <si>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</si>
  <si>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</si>
  <si>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</si>
  <si>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</si>
  <si>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</si>
  <si>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</si>
  <si>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</si>
  <si>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</si>
  <si>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</si>
  <si>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</si>
  <si>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</si>
  <si>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</si>
  <si>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</si>
  <si>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</si>
  <si>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</si>
  <si>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</si>
  <si>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</si>
  <si>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</si>
  <si>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</si>
  <si>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</si>
  <si>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</si>
  <si>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</si>
  <si>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</si>
  <si>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</si>
  <si>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</si>
  <si>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</si>
  <si>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</si>
  <si>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</si>
  <si>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</si>
  <si>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</si>
  <si>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</si>
  <si>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</si>
  <si>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</si>
  <si>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</si>
  <si>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</si>
  <si>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</si>
  <si>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</si>
  <si>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</si>
  <si>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</si>
  <si>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</si>
  <si>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</si>
  <si>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</si>
  <si>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Table</t>
  </si>
  <si>
    <t>Field</t>
  </si>
  <si>
    <t>Description</t>
  </si>
  <si>
    <t>orders</t>
  </si>
  <si>
    <t>Unique identifier for each order</t>
  </si>
  <si>
    <t>The customer who placed the order</t>
  </si>
  <si>
    <t>The employee who processed the order</t>
  </si>
  <si>
    <t>The date when the order was placed</t>
  </si>
  <si>
    <t>The date when the customer requested the order to be delivered</t>
  </si>
  <si>
    <t>The date when the order was shipped</t>
  </si>
  <si>
    <t>The ID of the shipping company used for the order</t>
  </si>
  <si>
    <t>The shipping cost for the order (USD)</t>
  </si>
  <si>
    <t>order_details</t>
  </si>
  <si>
    <t>The ID of the order this detail belongs to</t>
  </si>
  <si>
    <t>The ID of the product being ordered</t>
  </si>
  <si>
    <t>The price per unit of the product at the time the order was placed (USD - discount not included)</t>
  </si>
  <si>
    <t>The number of units being ordered</t>
  </si>
  <si>
    <t>The discount percentage applied to the price per unit</t>
  </si>
  <si>
    <t>customers</t>
  </si>
  <si>
    <t>Unique identifier for each customer</t>
  </si>
  <si>
    <t>The name of the customer's company</t>
  </si>
  <si>
    <t>The name of the primary contact for the customer</t>
  </si>
  <si>
    <t>The job title of the primary contact for the customer</t>
  </si>
  <si>
    <t>The city where the customer is located</t>
  </si>
  <si>
    <t>The country where the customer is located</t>
  </si>
  <si>
    <t>products</t>
  </si>
  <si>
    <t>Unique identifier for each product</t>
  </si>
  <si>
    <t>The name of the product</t>
  </si>
  <si>
    <t>The quantity of the product per package</t>
  </si>
  <si>
    <t>The current price per unit of the product (USD)</t>
  </si>
  <si>
    <t>Indicates with a 1 if the product has been discontinued</t>
  </si>
  <si>
    <t>The ID of the category the product belongs to</t>
  </si>
  <si>
    <t>categories</t>
  </si>
  <si>
    <t>Unique identifier for each product category</t>
  </si>
  <si>
    <t>The name of the category</t>
  </si>
  <si>
    <t>A description of the category and its products</t>
  </si>
  <si>
    <t>employees</t>
  </si>
  <si>
    <t>Unique identifier for each employee</t>
  </si>
  <si>
    <t>Full name of the employee</t>
  </si>
  <si>
    <t>The employee's job title</t>
  </si>
  <si>
    <t>The city where the employee works</t>
  </si>
  <si>
    <t>The country where the employee works</t>
  </si>
  <si>
    <t>The ID of the employee's manager</t>
  </si>
  <si>
    <t>shippers</t>
  </si>
  <si>
    <t>Unique identifier for each shipper</t>
  </si>
  <si>
    <t>The name of the company that provides shipping services</t>
  </si>
  <si>
    <t>Column1</t>
  </si>
  <si>
    <t>Column2</t>
  </si>
  <si>
    <t>Column3</t>
  </si>
  <si>
    <t>revenue</t>
  </si>
  <si>
    <t>Grand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</si>
  <si>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</si>
  <si>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</si>
  <si>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</si>
  <si>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</si>
  <si>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</si>
  <si>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</si>
  <si>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</si>
  <si>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</si>
  <si>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</si>
  <si>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</si>
  <si>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</si>
  <si>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</si>
  <si>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Sum of revenue</t>
  </si>
  <si>
    <t>Months</t>
  </si>
  <si>
    <t>Customer id</t>
  </si>
  <si>
    <t>Product id</t>
  </si>
  <si>
    <t>Categories</t>
  </si>
  <si>
    <t>employee id</t>
  </si>
  <si>
    <t>customer_id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</si>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</sst>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9" xfId="0" applyFont="1" applyBorder="1"/>
    <xf numFmtId="14" fontId="0" fillId="0" borderId="19" xfId="0" applyNumberFormat="1" applyFont="1" applyBorder="1"/>
    <xf numFmtId="0" fontId="13" fillId="33" borderId="0" xfId="0" applyFont="1" applyFill="1" applyBorder="1"/>
    <xf numFmtId="164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project(northwind traders).xlsx]pivots!PivotTable4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2060"/>
                </a:solidFill>
              </a:rPr>
              <a:t>SALES BY </a:t>
            </a:r>
            <a:r>
              <a:rPr lang="en-US" sz="16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CATEGORY</a:t>
            </a:r>
          </a:p>
        </c:rich>
      </c:tx>
      <c:layout>
        <c:manualLayout>
          <c:xMode val="edge"/>
          <c:yMode val="edge"/>
          <c:x val="0.28993850285463546"/>
          <c:y val="0.126865169452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pivots!$P$5:$P$13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pivots!$Q$5:$Q$13</c:f>
              <c:numCache>
                <c:formatCode>_("$"* #,##0.00_);_("$"* \(#,##0.00\);_("$"* "-"??_);_(@_)</c:formatCode>
                <c:ptCount val="8"/>
                <c:pt idx="0">
                  <c:v>286526.94999999995</c:v>
                </c:pt>
                <c:pt idx="1">
                  <c:v>113694.75000000001</c:v>
                </c:pt>
                <c:pt idx="2">
                  <c:v>177099.09999999995</c:v>
                </c:pt>
                <c:pt idx="3">
                  <c:v>251330.5</c:v>
                </c:pt>
                <c:pt idx="4">
                  <c:v>100726.8</c:v>
                </c:pt>
                <c:pt idx="5">
                  <c:v>178188.80000000002</c:v>
                </c:pt>
                <c:pt idx="6">
                  <c:v>105268.6</c:v>
                </c:pt>
                <c:pt idx="7">
                  <c:v>141623.09000000003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7-4A5E-B4E2-EB5B8B30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454608"/>
        <c:axId val="1523455024"/>
      </c:barChart>
      <c:catAx>
        <c:axId val="15234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55024"/>
        <c:crosses val="autoZero"/>
        <c:auto val="1"/>
        <c:lblAlgn val="ctr"/>
        <c:lblOffset val="100"/>
        <c:noMultiLvlLbl val="0"/>
      </c:catAx>
      <c:valAx>
        <c:axId val="152345502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54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project(northwind traders).xlsx]pivots!PivotTable2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SALES BY CUSTOMER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pivots!$G$5:$G$94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pivots!$H$5:$H$94</c:f>
              <c:numCache>
                <c:formatCode>_("$"* #,##0.00_);_("$"* \(#,##0.00\);_("$"* "-"??_);_(@_)</c:formatCode>
                <c:ptCount val="89"/>
                <c:pt idx="0">
                  <c:v>4596.2</c:v>
                </c:pt>
                <c:pt idx="1">
                  <c:v>1402.95</c:v>
                </c:pt>
                <c:pt idx="2">
                  <c:v>7515.3499999999995</c:v>
                </c:pt>
                <c:pt idx="3">
                  <c:v>13806.5</c:v>
                </c:pt>
                <c:pt idx="4">
                  <c:v>26968.149999999998</c:v>
                </c:pt>
                <c:pt idx="5">
                  <c:v>3239.8</c:v>
                </c:pt>
                <c:pt idx="6">
                  <c:v>19088</c:v>
                </c:pt>
                <c:pt idx="7">
                  <c:v>5297.8</c:v>
                </c:pt>
                <c:pt idx="8">
                  <c:v>23850.95</c:v>
                </c:pt>
                <c:pt idx="9">
                  <c:v>22607.7</c:v>
                </c:pt>
                <c:pt idx="10">
                  <c:v>6089.9</c:v>
                </c:pt>
                <c:pt idx="11">
                  <c:v>1814.8</c:v>
                </c:pt>
                <c:pt idx="12">
                  <c:v>100.8</c:v>
                </c:pt>
                <c:pt idx="13">
                  <c:v>12886.3</c:v>
                </c:pt>
                <c:pt idx="14">
                  <c:v>3810.75</c:v>
                </c:pt>
                <c:pt idx="15">
                  <c:v>1719.1</c:v>
                </c:pt>
                <c:pt idx="16">
                  <c:v>3763.21</c:v>
                </c:pt>
                <c:pt idx="17">
                  <c:v>1615.8999999999999</c:v>
                </c:pt>
                <c:pt idx="18">
                  <c:v>15033.66</c:v>
                </c:pt>
                <c:pt idx="19">
                  <c:v>113236.68</c:v>
                </c:pt>
                <c:pt idx="20">
                  <c:v>4438.9000000000005</c:v>
                </c:pt>
                <c:pt idx="21">
                  <c:v>11666.9</c:v>
                </c:pt>
                <c:pt idx="22">
                  <c:v>32555.55</c:v>
                </c:pt>
                <c:pt idx="23">
                  <c:v>28722.71</c:v>
                </c:pt>
                <c:pt idx="24">
                  <c:v>3172.16</c:v>
                </c:pt>
                <c:pt idx="25">
                  <c:v>1545.7</c:v>
                </c:pt>
                <c:pt idx="26">
                  <c:v>7151.55</c:v>
                </c:pt>
                <c:pt idx="27">
                  <c:v>836.7</c:v>
                </c:pt>
                <c:pt idx="28">
                  <c:v>11830.1</c:v>
                </c:pt>
                <c:pt idx="29">
                  <c:v>8702.23</c:v>
                </c:pt>
                <c:pt idx="30">
                  <c:v>19711.13</c:v>
                </c:pt>
                <c:pt idx="31">
                  <c:v>1488.7</c:v>
                </c:pt>
                <c:pt idx="32">
                  <c:v>34101.15</c:v>
                </c:pt>
                <c:pt idx="33">
                  <c:v>23611.579999999998</c:v>
                </c:pt>
                <c:pt idx="34">
                  <c:v>3063.2</c:v>
                </c:pt>
                <c:pt idx="35">
                  <c:v>57317.39</c:v>
                </c:pt>
                <c:pt idx="36">
                  <c:v>6146.3</c:v>
                </c:pt>
                <c:pt idx="37">
                  <c:v>31745.75</c:v>
                </c:pt>
                <c:pt idx="38">
                  <c:v>1992.0500000000002</c:v>
                </c:pt>
                <c:pt idx="39">
                  <c:v>10272.350000000002</c:v>
                </c:pt>
                <c:pt idx="40">
                  <c:v>522.5</c:v>
                </c:pt>
                <c:pt idx="41">
                  <c:v>357</c:v>
                </c:pt>
                <c:pt idx="42">
                  <c:v>21282.019999999997</c:v>
                </c:pt>
                <c:pt idx="43">
                  <c:v>3490.02</c:v>
                </c:pt>
                <c:pt idx="44">
                  <c:v>17825.060000000001</c:v>
                </c:pt>
                <c:pt idx="45">
                  <c:v>17889.550000000003</c:v>
                </c:pt>
                <c:pt idx="46">
                  <c:v>4258.6000000000004</c:v>
                </c:pt>
                <c:pt idx="47">
                  <c:v>7603.8499999999995</c:v>
                </c:pt>
                <c:pt idx="48">
                  <c:v>10430.58</c:v>
                </c:pt>
                <c:pt idx="49">
                  <c:v>32203.9</c:v>
                </c:pt>
                <c:pt idx="50">
                  <c:v>5042.2</c:v>
                </c:pt>
                <c:pt idx="51">
                  <c:v>649</c:v>
                </c:pt>
                <c:pt idx="52">
                  <c:v>3460.2</c:v>
                </c:pt>
                <c:pt idx="53">
                  <c:v>16325.15</c:v>
                </c:pt>
                <c:pt idx="54">
                  <c:v>13157.5</c:v>
                </c:pt>
                <c:pt idx="55">
                  <c:v>4242.2</c:v>
                </c:pt>
                <c:pt idx="56">
                  <c:v>26259.95</c:v>
                </c:pt>
                <c:pt idx="57">
                  <c:v>5317.1</c:v>
                </c:pt>
                <c:pt idx="58">
                  <c:v>6973.63</c:v>
                </c:pt>
                <c:pt idx="59">
                  <c:v>30226.099999999995</c:v>
                </c:pt>
                <c:pt idx="60">
                  <c:v>117483.39000000001</c:v>
                </c:pt>
                <c:pt idx="61">
                  <c:v>2844.1</c:v>
                </c:pt>
                <c:pt idx="62">
                  <c:v>52245.9</c:v>
                </c:pt>
                <c:pt idx="63">
                  <c:v>7555.6</c:v>
                </c:pt>
                <c:pt idx="64">
                  <c:v>12924.4</c:v>
                </c:pt>
                <c:pt idx="65">
                  <c:v>20033.200000000004</c:v>
                </c:pt>
                <c:pt idx="66">
                  <c:v>1467.29</c:v>
                </c:pt>
                <c:pt idx="67">
                  <c:v>5735.1500000000005</c:v>
                </c:pt>
                <c:pt idx="68">
                  <c:v>115673.39</c:v>
                </c:pt>
                <c:pt idx="69">
                  <c:v>17172.049999999996</c:v>
                </c:pt>
                <c:pt idx="70">
                  <c:v>18138.45</c:v>
                </c:pt>
                <c:pt idx="71">
                  <c:v>2423.35</c:v>
                </c:pt>
                <c:pt idx="72">
                  <c:v>12489.7</c:v>
                </c:pt>
                <c:pt idx="73">
                  <c:v>24704.399999999998</c:v>
                </c:pt>
                <c:pt idx="74">
                  <c:v>3361</c:v>
                </c:pt>
                <c:pt idx="75">
                  <c:v>1947.24</c:v>
                </c:pt>
                <c:pt idx="76">
                  <c:v>4954</c:v>
                </c:pt>
                <c:pt idx="77">
                  <c:v>10812.15</c:v>
                </c:pt>
                <c:pt idx="78">
                  <c:v>7310.62</c:v>
                </c:pt>
                <c:pt idx="79">
                  <c:v>1571.1999999999998</c:v>
                </c:pt>
                <c:pt idx="80">
                  <c:v>16643.8</c:v>
                </c:pt>
                <c:pt idx="81">
                  <c:v>9937.1</c:v>
                </c:pt>
                <c:pt idx="82">
                  <c:v>1480</c:v>
                </c:pt>
                <c:pt idx="83">
                  <c:v>10653.85</c:v>
                </c:pt>
                <c:pt idx="84">
                  <c:v>16617.099999999999</c:v>
                </c:pt>
                <c:pt idx="85">
                  <c:v>6480.7</c:v>
                </c:pt>
                <c:pt idx="86">
                  <c:v>29073.450000000004</c:v>
                </c:pt>
                <c:pt idx="87">
                  <c:v>3161.35</c:v>
                </c:pt>
                <c:pt idx="88">
                  <c:v>3531.95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448A-975D-7646830B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622416"/>
        <c:axId val="1425622832"/>
      </c:lineChart>
      <c:catAx>
        <c:axId val="14256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22832"/>
        <c:crosses val="autoZero"/>
        <c:auto val="1"/>
        <c:lblAlgn val="ctr"/>
        <c:lblOffset val="100"/>
        <c:noMultiLvlLbl val="0"/>
      </c:catAx>
      <c:valAx>
        <c:axId val="14256228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224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project(northwind traders).xlsx]pivots!PivotTable8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002060"/>
                </a:solidFill>
              </a:rPr>
              <a:t>MOST USED SHIPPING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pivots!$B$30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0E-49DA-A42F-7FA7C68E2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E-49DA-A42F-7FA7C68E2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0E-49DA-A42F-7FA7C68E20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pivots!$A$31:$A$34</c:f>
              <c:strCach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strCache>
            </c:strRef>
          </c:cat>
          <c:val>
            <c:numRef>
              <c:f>pivots!$B$31:$B$34</c:f>
              <c:numCache>
                <c:formatCode>General</c:formatCode>
                <c:ptCount val="3"/>
                <c:pt idx="0">
                  <c:v>255</c:v>
                </c:pt>
                <c:pt idx="1">
                  <c:v>326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0E-49DA-A42F-7FA7C68E20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project(northwind traders).xlsx]pivots!PivotTable1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SALES</a:t>
            </a:r>
            <a:r>
              <a:rPr lang="en-US" baseline="0">
                <a:solidFill>
                  <a:srgbClr val="002060"/>
                </a:solidFill>
              </a:rPr>
              <a:t> ACROSS EACH MONTH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pivots!$B$5:$B$17</c:f>
              <c:numCache>
                <c:formatCode>_("$"* #,##0.00_);_("$"* \(#,##0.00\);_("$"* "-"??_);_(@_)</c:formatCode>
                <c:ptCount val="12"/>
                <c:pt idx="0">
                  <c:v>159079.41</c:v>
                </c:pt>
                <c:pt idx="1">
                  <c:v>156197.70000000004</c:v>
                </c:pt>
                <c:pt idx="2">
                  <c:v>133384.74</c:v>
                </c:pt>
                <c:pt idx="3">
                  <c:v>187130.80999999997</c:v>
                </c:pt>
                <c:pt idx="4">
                  <c:v>87159.150000000023</c:v>
                </c:pt>
                <c:pt idx="5">
                  <c:v>53190.600000000006</c:v>
                </c:pt>
                <c:pt idx="6">
                  <c:v>63599.73</c:v>
                </c:pt>
                <c:pt idx="7">
                  <c:v>86190.840000000011</c:v>
                </c:pt>
                <c:pt idx="8">
                  <c:v>72763.819999999978</c:v>
                </c:pt>
                <c:pt idx="9">
                  <c:v>126448.62999999998</c:v>
                </c:pt>
                <c:pt idx="10">
                  <c:v>86139.520000000004</c:v>
                </c:pt>
                <c:pt idx="11">
                  <c:v>115729.88000000002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2-4649-B20D-453490C4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64944"/>
        <c:axId val="1775549968"/>
      </c:barChart>
      <c:catAx>
        <c:axId val="17755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49968"/>
        <c:crosses val="autoZero"/>
        <c:auto val="1"/>
        <c:lblAlgn val="ctr"/>
        <c:lblOffset val="100"/>
        <c:noMultiLvlLbl val="0"/>
      </c:catAx>
      <c:valAx>
        <c:axId val="177554996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49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project(northwind traders).xlsx]pivots!PivotTable7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SALES</a:t>
            </a:r>
            <a:r>
              <a:rPr lang="en-US" baseline="0">
                <a:solidFill>
                  <a:srgbClr val="002060"/>
                </a:solidFill>
              </a:rPr>
              <a:t> PER COUNTRY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pivots!$T$5:$T$26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pivots!$U$5:$U$26</c:f>
              <c:numCache>
                <c:formatCode>"$"#,##0.00</c:formatCode>
                <c:ptCount val="21"/>
                <c:pt idx="0">
                  <c:v>8119.0999999999995</c:v>
                </c:pt>
                <c:pt idx="1">
                  <c:v>134278.63</c:v>
                </c:pt>
                <c:pt idx="2">
                  <c:v>35134.979999999996</c:v>
                </c:pt>
                <c:pt idx="3">
                  <c:v>114968.48000000003</c:v>
                </c:pt>
                <c:pt idx="4">
                  <c:v>55334.100000000006</c:v>
                </c:pt>
                <c:pt idx="5">
                  <c:v>34537.949999999997</c:v>
                </c:pt>
                <c:pt idx="6">
                  <c:v>19778.449999999997</c:v>
                </c:pt>
                <c:pt idx="7">
                  <c:v>84441.76</c:v>
                </c:pt>
                <c:pt idx="8">
                  <c:v>242767.13000000006</c:v>
                </c:pt>
                <c:pt idx="9">
                  <c:v>57317.39</c:v>
                </c:pt>
                <c:pt idx="10">
                  <c:v>16705.150000000001</c:v>
                </c:pt>
                <c:pt idx="11">
                  <c:v>23773.450000000004</c:v>
                </c:pt>
                <c:pt idx="12">
                  <c:v>5735.1500000000005</c:v>
                </c:pt>
                <c:pt idx="13">
                  <c:v>3531.95</c:v>
                </c:pt>
                <c:pt idx="14">
                  <c:v>12468.65</c:v>
                </c:pt>
                <c:pt idx="15">
                  <c:v>19431.89</c:v>
                </c:pt>
                <c:pt idx="16">
                  <c:v>59523.700000000012</c:v>
                </c:pt>
                <c:pt idx="17">
                  <c:v>32333.5</c:v>
                </c:pt>
                <c:pt idx="18">
                  <c:v>60616.510000000009</c:v>
                </c:pt>
                <c:pt idx="19">
                  <c:v>262192.38</c:v>
                </c:pt>
                <c:pt idx="20">
                  <c:v>60304.889999999992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3B4-976C-3B88B561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33584"/>
        <c:axId val="1921342736"/>
      </c:barChart>
      <c:catAx>
        <c:axId val="1921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42736"/>
        <c:crosses val="autoZero"/>
        <c:auto val="1"/>
        <c:lblAlgn val="ctr"/>
        <c:lblOffset val="100"/>
        <c:noMultiLvlLbl val="0"/>
      </c:catAx>
      <c:valAx>
        <c:axId val="1921342736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project(northwind traders).xlsx]pivots!PivotTable3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2060"/>
                </a:solidFill>
              </a:rPr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pivots!$M$4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pivots!$L$5:$L$82</c:f>
              <c:strCach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strCache>
            </c:strRef>
          </c:cat>
          <c:val>
            <c:numRef>
              <c:f>pivots!$M$5:$M$82</c:f>
              <c:numCache>
                <c:formatCode>_("$"* #,##0.00_);_("$"* \(#,##0.00\);_("$"* "-"??_);_(@_)</c:formatCode>
                <c:ptCount val="77"/>
                <c:pt idx="0">
                  <c:v>14277.6</c:v>
                </c:pt>
                <c:pt idx="1">
                  <c:v>18559.2</c:v>
                </c:pt>
                <c:pt idx="2">
                  <c:v>3080</c:v>
                </c:pt>
                <c:pt idx="3">
                  <c:v>9424.7999999999993</c:v>
                </c:pt>
                <c:pt idx="4">
                  <c:v>5801.15</c:v>
                </c:pt>
                <c:pt idx="5">
                  <c:v>7345</c:v>
                </c:pt>
                <c:pt idx="6">
                  <c:v>22464</c:v>
                </c:pt>
                <c:pt idx="7">
                  <c:v>13760</c:v>
                </c:pt>
                <c:pt idx="8">
                  <c:v>8827</c:v>
                </c:pt>
                <c:pt idx="9">
                  <c:v>22140.2</c:v>
                </c:pt>
                <c:pt idx="10">
                  <c:v>13902</c:v>
                </c:pt>
                <c:pt idx="11">
                  <c:v>12866.8</c:v>
                </c:pt>
                <c:pt idx="12">
                  <c:v>5234.3999999999996</c:v>
                </c:pt>
                <c:pt idx="13">
                  <c:v>8630.4</c:v>
                </c:pt>
                <c:pt idx="14">
                  <c:v>1813.5</c:v>
                </c:pt>
                <c:pt idx="15">
                  <c:v>18748.050000000003</c:v>
                </c:pt>
                <c:pt idx="16">
                  <c:v>35482.199999999997</c:v>
                </c:pt>
                <c:pt idx="17">
                  <c:v>31987.5</c:v>
                </c:pt>
                <c:pt idx="18">
                  <c:v>6159.4999999999982</c:v>
                </c:pt>
                <c:pt idx="19">
                  <c:v>23635.8</c:v>
                </c:pt>
                <c:pt idx="20">
                  <c:v>9636</c:v>
                </c:pt>
                <c:pt idx="21">
                  <c:v>7232.4</c:v>
                </c:pt>
                <c:pt idx="22">
                  <c:v>4840.2</c:v>
                </c:pt>
                <c:pt idx="23">
                  <c:v>4782.6000000000004</c:v>
                </c:pt>
                <c:pt idx="24">
                  <c:v>4051.6</c:v>
                </c:pt>
                <c:pt idx="25">
                  <c:v>21534.899999999998</c:v>
                </c:pt>
                <c:pt idx="26">
                  <c:v>15231.5</c:v>
                </c:pt>
                <c:pt idx="27">
                  <c:v>26865.599999999999</c:v>
                </c:pt>
                <c:pt idx="28">
                  <c:v>87736.4</c:v>
                </c:pt>
                <c:pt idx="29">
                  <c:v>14775.54</c:v>
                </c:pt>
                <c:pt idx="30">
                  <c:v>16172.5</c:v>
                </c:pt>
                <c:pt idx="31">
                  <c:v>9171.2000000000007</c:v>
                </c:pt>
                <c:pt idx="32">
                  <c:v>1713.5</c:v>
                </c:pt>
                <c:pt idx="33">
                  <c:v>6678</c:v>
                </c:pt>
                <c:pt idx="34">
                  <c:v>14536.8</c:v>
                </c:pt>
                <c:pt idx="35">
                  <c:v>14542.6</c:v>
                </c:pt>
                <c:pt idx="36">
                  <c:v>3047.2</c:v>
                </c:pt>
                <c:pt idx="37">
                  <c:v>149984.20000000001</c:v>
                </c:pt>
                <c:pt idx="38">
                  <c:v>13150.8</c:v>
                </c:pt>
                <c:pt idx="39">
                  <c:v>19048.3</c:v>
                </c:pt>
                <c:pt idx="40">
                  <c:v>9098.1000000000022</c:v>
                </c:pt>
                <c:pt idx="41">
                  <c:v>9332.4</c:v>
                </c:pt>
                <c:pt idx="42">
                  <c:v>25079.199999999997</c:v>
                </c:pt>
                <c:pt idx="43">
                  <c:v>10524.200000000003</c:v>
                </c:pt>
                <c:pt idx="44">
                  <c:v>4740.5</c:v>
                </c:pt>
                <c:pt idx="45">
                  <c:v>6144</c:v>
                </c:pt>
                <c:pt idx="46">
                  <c:v>4358.6000000000004</c:v>
                </c:pt>
                <c:pt idx="47">
                  <c:v>1542.75</c:v>
                </c:pt>
                <c:pt idx="48">
                  <c:v>9500</c:v>
                </c:pt>
                <c:pt idx="49">
                  <c:v>3510</c:v>
                </c:pt>
                <c:pt idx="50">
                  <c:v>44742.6</c:v>
                </c:pt>
                <c:pt idx="51">
                  <c:v>3383.8</c:v>
                </c:pt>
                <c:pt idx="52">
                  <c:v>21510.2</c:v>
                </c:pt>
                <c:pt idx="53">
                  <c:v>5121</c:v>
                </c:pt>
                <c:pt idx="54">
                  <c:v>19512</c:v>
                </c:pt>
                <c:pt idx="55">
                  <c:v>45121.2</c:v>
                </c:pt>
                <c:pt idx="56">
                  <c:v>7807.8</c:v>
                </c:pt>
                <c:pt idx="57">
                  <c:v>6664.75</c:v>
                </c:pt>
                <c:pt idx="58">
                  <c:v>76296</c:v>
                </c:pt>
                <c:pt idx="59">
                  <c:v>50286</c:v>
                </c:pt>
                <c:pt idx="60">
                  <c:v>16438.8</c:v>
                </c:pt>
                <c:pt idx="61">
                  <c:v>49827.900000000009</c:v>
                </c:pt>
                <c:pt idx="62">
                  <c:v>17696.3</c:v>
                </c:pt>
                <c:pt idx="63">
                  <c:v>23009</c:v>
                </c:pt>
                <c:pt idx="64">
                  <c:v>14606.999999999998</c:v>
                </c:pt>
                <c:pt idx="65">
                  <c:v>3519</c:v>
                </c:pt>
                <c:pt idx="66">
                  <c:v>2562</c:v>
                </c:pt>
                <c:pt idx="67">
                  <c:v>9362.5</c:v>
                </c:pt>
                <c:pt idx="68">
                  <c:v>24307.200000000001</c:v>
                </c:pt>
                <c:pt idx="69">
                  <c:v>11472</c:v>
                </c:pt>
                <c:pt idx="70">
                  <c:v>20876.5</c:v>
                </c:pt>
                <c:pt idx="71">
                  <c:v>25738.799999999999</c:v>
                </c:pt>
                <c:pt idx="72">
                  <c:v>4200</c:v>
                </c:pt>
                <c:pt idx="73">
                  <c:v>2566</c:v>
                </c:pt>
                <c:pt idx="74">
                  <c:v>8650.5499999999993</c:v>
                </c:pt>
                <c:pt idx="75">
                  <c:v>16794</c:v>
                </c:pt>
                <c:pt idx="76">
                  <c:v>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F-4A73-A34B-6B0D39B72E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342816"/>
        <c:axId val="1423331584"/>
      </c:lineChart>
      <c:catAx>
        <c:axId val="14233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31584"/>
        <c:crosses val="autoZero"/>
        <c:auto val="1"/>
        <c:lblAlgn val="ctr"/>
        <c:lblOffset val="100"/>
        <c:noMultiLvlLbl val="0"/>
      </c:catAx>
      <c:valAx>
        <c:axId val="1423331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8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30480</xdr:rowOff>
    </xdr:from>
    <xdr:to>
      <xdr:col>20</xdr:col>
      <xdr:colOff>1066800</xdr:colOff>
      <xdr:row>2</xdr:row>
      <xdr:rowOff>167640</xdr:rowOff>
    </xdr:to>
    <xdr:sp macro="" textlink="">
      <xdr:nvSpPr>
        <xdr:cNvPr id="2" name="Rounded Rectangle 1"/>
        <xdr:cNvSpPr/>
      </xdr:nvSpPr>
      <xdr:spPr>
        <a:xfrm>
          <a:off x="83820" y="30480"/>
          <a:ext cx="1358646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</xdr:colOff>
      <xdr:row>0</xdr:row>
      <xdr:rowOff>53340</xdr:rowOff>
    </xdr:from>
    <xdr:to>
      <xdr:col>16</xdr:col>
      <xdr:colOff>990600</xdr:colOff>
      <xdr:row>2</xdr:row>
      <xdr:rowOff>137160</xdr:rowOff>
    </xdr:to>
    <xdr:sp macro="" textlink="">
      <xdr:nvSpPr>
        <xdr:cNvPr id="3" name="TextBox 2"/>
        <xdr:cNvSpPr txBox="1"/>
      </xdr:nvSpPr>
      <xdr:spPr>
        <a:xfrm>
          <a:off x="2994660" y="53340"/>
          <a:ext cx="7993380" cy="4800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/>
            <a:t>PIVOT TABLES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30079</xdr:rowOff>
    </xdr:from>
    <xdr:to>
      <xdr:col>22</xdr:col>
      <xdr:colOff>485062</xdr:colOff>
      <xdr:row>3</xdr:row>
      <xdr:rowOff>112643</xdr:rowOff>
    </xdr:to>
    <xdr:sp macro="" textlink="">
      <xdr:nvSpPr>
        <xdr:cNvPr id="2" name="Rounded Rectangle 1"/>
        <xdr:cNvSpPr/>
      </xdr:nvSpPr>
      <xdr:spPr>
        <a:xfrm>
          <a:off x="0" y="30079"/>
          <a:ext cx="15263851" cy="684143"/>
        </a:xfrm>
        <a:prstGeom prst="roundRect">
          <a:avLst/>
        </a:prstGeom>
        <a:solidFill>
          <a:srgbClr val="002060"/>
        </a:solidFill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440675</xdr:colOff>
      <xdr:row>0</xdr:row>
      <xdr:rowOff>137711</xdr:rowOff>
    </xdr:from>
    <xdr:to>
      <xdr:col>22</xdr:col>
      <xdr:colOff>192795</xdr:colOff>
      <xdr:row>3</xdr:row>
      <xdr:rowOff>18361</xdr:rowOff>
    </xdr:to>
    <xdr:sp macro="" textlink="">
      <xdr:nvSpPr>
        <xdr:cNvPr id="10" name="TextBox 9"/>
        <xdr:cNvSpPr txBox="1"/>
      </xdr:nvSpPr>
      <xdr:spPr>
        <a:xfrm flipH="1">
          <a:off x="440675" y="137711"/>
          <a:ext cx="14496361" cy="486578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                                                                                          </a:t>
          </a:r>
          <a:r>
            <a:rPr lang="en-US" sz="2400">
              <a:solidFill>
                <a:schemeClr val="bg1"/>
              </a:solidFill>
            </a:rPr>
            <a:t>NORTHWIND TRADERS SALES DASHBOARD</a:t>
          </a:r>
        </a:p>
      </xdr:txBody>
    </xdr:sp>
    <xdr:clientData/>
  </xdr:twoCellAnchor>
  <xdr:twoCellAnchor>
    <xdr:from>
      <xdr:col>14</xdr:col>
      <xdr:colOff>615108</xdr:colOff>
      <xdr:row>3</xdr:row>
      <xdr:rowOff>135157</xdr:rowOff>
    </xdr:from>
    <xdr:to>
      <xdr:col>22</xdr:col>
      <xdr:colOff>468217</xdr:colOff>
      <xdr:row>12</xdr:row>
      <xdr:rowOff>174913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50132</xdr:colOff>
      <xdr:row>12</xdr:row>
      <xdr:rowOff>187406</xdr:rowOff>
    </xdr:from>
    <xdr:to>
      <xdr:col>14</xdr:col>
      <xdr:colOff>589258</xdr:colOff>
      <xdr:row>24</xdr:row>
      <xdr:rowOff>24160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600569</xdr:colOff>
      <xdr:row>12</xdr:row>
      <xdr:rowOff>186271</xdr:rowOff>
    </xdr:from>
    <xdr:to>
      <xdr:col>22</xdr:col>
      <xdr:colOff>457346</xdr:colOff>
      <xdr:row>24</xdr:row>
      <xdr:rowOff>41229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606147</xdr:colOff>
      <xdr:row>24</xdr:row>
      <xdr:rowOff>50130</xdr:rowOff>
    </xdr:from>
    <xdr:to>
      <xdr:col>22</xdr:col>
      <xdr:colOff>481263</xdr:colOff>
      <xdr:row>35</xdr:row>
      <xdr:rowOff>85887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82625</xdr:colOff>
      <xdr:row>24</xdr:row>
      <xdr:rowOff>40105</xdr:rowOff>
    </xdr:from>
    <xdr:to>
      <xdr:col>14</xdr:col>
      <xdr:colOff>591552</xdr:colOff>
      <xdr:row>35</xdr:row>
      <xdr:rowOff>100263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67297</xdr:colOff>
      <xdr:row>3</xdr:row>
      <xdr:rowOff>134127</xdr:rowOff>
    </xdr:from>
    <xdr:to>
      <xdr:col>14</xdr:col>
      <xdr:colOff>587566</xdr:colOff>
      <xdr:row>12</xdr:row>
      <xdr:rowOff>192795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ya" refreshedDate="45109.671962152781" createdVersion="6" refreshedVersion="6" minRefreshableVersion="3" recordCount="2111">
  <cacheSource type="worksheet">
    <worksheetSource ref="G1:H2112" sheet="order details"/>
  </cacheSource>
  <cacheFields count="2">
    <cacheField name="revenue" numFmtId="0">
      <sharedItems containsSemiMixedTypes="0" containsString="0" containsNumber="1" minValue="4.8" maxValue="15810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omya" refreshedDate="45108.694284490739" backgroundQuery="1" createdVersion="6" refreshedVersion="6" minRefreshableVersion="3" recordCount="0" supportSubquery="1" supportAdvancedDrill="1">
  <cacheSource type="external" connectionId="1"/>
  <cacheFields count="2">
    <cacheField name="[Table7].[categoryID].[categoryID]" caption="categoryID" numFmtId="0" hierarchy="37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Table7].[categoryID].&amp;[1]"/>
            <x15:cachedUniqueName index="1" name="[Table7].[categoryID].&amp;[2]"/>
            <x15:cachedUniqueName index="2" name="[Table7].[categoryID].&amp;[3]"/>
            <x15:cachedUniqueName index="3" name="[Table7].[categoryID].&amp;[4]"/>
            <x15:cachedUniqueName index="4" name="[Table7].[categoryID].&amp;[5]"/>
            <x15:cachedUniqueName index="5" name="[Table7].[categoryID].&amp;[6]"/>
            <x15:cachedUniqueName index="6" name="[Table7].[categoryID].&amp;[7]"/>
            <x15:cachedUniqueName index="7" name="[Table7].[categoryID].&amp;[8]"/>
          </x15:cachedUniqueNames>
        </ext>
      </extLst>
    </cacheField>
    <cacheField name="[Measures].[Sum of revenue]" caption="Sum of revenue" numFmtId="0" hierarchy="49" level="32767"/>
  </cacheFields>
  <cacheHierarchies count="52"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olumn2]" caption="Column2" attribute="1" defaultMemberUniqueName="[Table3].[Column2].[All]" allUniqueName="[Table3].[Column2].[All]" dimensionUniqueName="[Table3]" displayFolder="" count="0" memberValueDatatype="13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Column4]" caption="Column4" attribute="1" defaultMemberUniqueName="[Table3].[Column4].[All]" allUniqueName="[Table3].[Column4].[All]" dimensionUniqueName="[Table3]" displayFolder="" count="0" memberValueDatatype="13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Column6]" caption="Column6" attribute="1" defaultMemberUniqueName="[Table3].[Column6].[All]" allUniqueName="[Table3].[Column6].[All]" dimensionUniqueName="[Table3]" displayFolder="" count="0" memberValueDatatype="130" unbalanced="0"/>
    <cacheHierarchy uniqueName="[Table4].[employeeID]" caption="employeeID" attribute="1" defaultMemberUniqueName="[Table4].[employeeID].[All]" allUniqueName="[Table4].[employeeID].[All]" dimensionUniqueName="[Table4]" displayFolder="" count="0" memberValueDatatype="20" unbalanced="0"/>
    <cacheHierarchy uniqueName="[Table4].[employeeName]" caption="employeeName" attribute="1" defaultMemberUniqueName="[Table4].[employeeName].[All]" allUniqueName="[Table4].[employeeName].[All]" dimensionUniqueName="[Table4]" displayFolder="" count="0" memberValueDatatype="130" unbalanced="0"/>
    <cacheHierarchy uniqueName="[Table4].[title]" caption="title" attribute="1" defaultMemberUniqueName="[Table4].[title].[All]" allUniqueName="[Table4].[title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country]" caption="country" attribute="1" defaultMemberUniqueName="[Table4].[country].[All]" allUniqueName="[Table4].[country].[All]" dimensionUniqueName="[Table4]" displayFolder="" count="0" memberValueDatatype="130" unbalanced="0"/>
    <cacheHierarchy uniqueName="[Table4].[reportsTo]" caption="reportsTo" attribute="1" defaultMemberUniqueName="[Table4].[reportsTo].[All]" allUniqueName="[Table4].[reportsTo].[All]" dimensionUniqueName="[Table4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quantity]" caption="quantity" attribute="1" defaultMemberUniqueName="[Table5].[quantity].[All]" allUniqueName="[Table5].[quantity].[All]" dimensionUniqueName="[Table5]" displayFolder="" count="0" memberValueDatatype="20" unbalanced="0"/>
    <cacheHierarchy uniqueName="[Table5].[discount]" caption="discount" attribute="1" defaultMemberUniqueName="[Table5].[discount].[All]" allUniqueName="[Table5].[discount].[All]" dimensionUniqueName="[Table5]" displayFolder="" count="0" memberValueDatatype="5" unbalanced="0"/>
    <cacheHierarchy uniqueName="[Table5].[revenue]" caption="revenue" attribute="1" defaultMemberUniqueName="[Table5].[revenue].[All]" allUniqueName="[Table5].[revenue].[All]" dimensionUniqueName="[Table5]" displayFolder="" count="0" memberValueDatatype="5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requiredDate (Year)]" caption="requiredDate (Year)" attribute="1" defaultMemberUniqueName="[Table6].[requiredDate (Year)].[All]" allUniqueName="[Table6].[requiredDate (Year)].[All]" dimensionUniqueName="[Table6]" displayFolder="" count="0" memberValueDatatype="130" unbalanced="0"/>
    <cacheHierarchy uniqueName="[Table6].[requiredDate (Quarter)]" caption="requiredDate (Quarter)" attribute="1" defaultMemberUniqueName="[Table6].[requiredDate (Quarter)].[All]" allUniqueName="[Table6].[requiredDate (Quarter)].[All]" dimensionUniqueName="[Table6]" displayFolder="" count="0" memberValueDatatype="130" unbalanced="0"/>
    <cacheHierarchy uniqueName="[Table6].[requiredDate (Month)]" caption="requiredDate (Month)" attribute="1" defaultMemberUniqueName="[Table6].[requiredDate (Month)].[All]" allUniqueName="[Table6].[requiredDate (Month)].[All]" dimensionUniqueName="[Table6]" displayFolder="" count="0" memberValueDatatype="130" unbalanced="0"/>
    <cacheHierarchy uniqueName="[Table6].[shippedDate (Year)]" caption="shippedDate (Year)" attribute="1" defaultMemberUniqueName="[Table6].[shippedDate (Year)].[All]" allUniqueName="[Table6].[shippedDate (Year)].[All]" dimensionUniqueName="[Table6]" displayFolder="" count="0" memberValueDatatype="130" unbalanced="0"/>
    <cacheHierarchy uniqueName="[Table6].[shippedDate (Quarter)]" caption="shippedDate (Quarter)" attribute="1" defaultMemberUniqueName="[Table6].[shippedDate (Quarter)].[All]" allUniqueName="[Table6].[shippedDate (Quarter)].[All]" dimensionUniqueName="[Table6]" displayFolder="" count="0" memberValueDatatype="130" unbalanced="0"/>
    <cacheHierarchy uniqueName="[Table6].[shippedDate (Month)]" caption="shippedDate (Month)" attribute="1" defaultMemberUniqueName="[Table6].[shippedDate (Month)].[All]" allUniqueName="[Table6].[shippedDate (Month)].[All]" dimensionUniqueName="[Table6]" displayFolder="" count="0" memberValueDatatype="130" unbalanced="0"/>
    <cacheHierarchy uniqueName="[Table7].[productID]" caption="productID" attribute="1" defaultMemberUniqueName="[Table7].[productID].[All]" allUniqueName="[Table7].[productID].[All]" dimensionUniqueName="[Table7]" displayFolder="" count="0" memberValueDatatype="20" unbalanced="0"/>
    <cacheHierarchy uniqueName="[Table7].[productName]" caption="productName" attribute="1" defaultMemberUniqueName="[Table7].[productName].[All]" allUniqueName="[Table7].[productName].[All]" dimensionUniqueName="[Table7]" displayFolder="" count="0" memberValueDatatype="130" unbalanced="0"/>
    <cacheHierarchy uniqueName="[Table7].[quantityPerUnit]" caption="quantityPerUnit" attribute="1" defaultMemberUniqueName="[Table7].[quantityPerUnit].[All]" allUniqueName="[Table7].[quantityPerUnit].[All]" dimensionUniqueName="[Table7]" displayFolder="" count="0" memberValueDatatype="130" unbalanced="0"/>
    <cacheHierarchy uniqueName="[Table7].[unitPrice]" caption="unitPrice" attribute="1" defaultMemberUniqueName="[Table7].[unitPrice].[All]" allUniqueName="[Table7].[unitPrice].[All]" dimensionUniqueName="[Table7]" displayFolder="" count="0" memberValueDatatype="5" unbalanced="0"/>
    <cacheHierarchy uniqueName="[Table7].[discontinued]" caption="discontinued" attribute="1" defaultMemberUniqueName="[Table7].[discontinued].[All]" allUniqueName="[Table7].[discontinued].[All]" dimensionUniqueName="[Table7]" displayFolder="" count="0" memberValueDatatype="20" unbalanced="0"/>
    <cacheHierarchy uniqueName="[Table7].[categoryID]" caption="categoryID" attribute="1" defaultMemberUniqueName="[Table7].[categoryID].[All]" allUniqueName="[Table7].[categoryID].[All]" dimensionUniqueName="[Table7]" displayFolder="" count="2" memberValueDatatype="20" unbalanced="0">
      <fieldsUsage count="2">
        <fieldUsage x="-1"/>
        <fieldUsage x="0"/>
      </fieldsUsage>
    </cacheHierarchy>
    <cacheHierarchy uniqueName="[Table8].[shipperID]" caption="shipperID" attribute="1" defaultMemberUniqueName="[Table8].[shipperID].[All]" allUniqueName="[Table8].[shipperID].[All]" dimensionUniqueName="[Table8]" displayFolder="" count="0" memberValueDatatype="20" unbalanced="0"/>
    <cacheHierarchy uniqueName="[Table8].[companyName]" caption="companyName" attribute="1" defaultMemberUniqueName="[Table8].[companyName].[All]" allUniqueName="[Table8].[companyName].[All]" dimensionUniqueName="[Table8]" displayFolder="" count="0" memberValueDatatype="130" unbalanced="0"/>
    <cacheHierarchy uniqueName="[Table6].[requiredDate (Month Index)]" caption="requiredDate (Month Index)" attribute="1" defaultMemberUniqueName="[Table6].[requiredDate (Month Index)].[All]" allUniqueName="[Table6].[requiredDate (Month Index)].[All]" dimensionUniqueName="[Table6]" displayFolder="" count="0" memberValueDatatype="20" unbalanced="0" hidden="1"/>
    <cacheHierarchy uniqueName="[Table6].[shippedDate (Month Index)]" caption="shippedDate (Month Index)" attribute="1" defaultMemberUniqueName="[Table6].[shippedDate (Month Index)].[All]" allUniqueName="[Table6].[shipped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6]" caption="__XL_Count Table6" measure="1" displayFolder="" measureGroup="Table6" count="0" hidden="1"/>
    <cacheHierarchy uniqueName="[Measures].[__XL_Count Table7]" caption="__XL_Count Table7" measure="1" displayFolder="" measureGroup="Table7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hipperID]" caption="Sum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perID]" caption="Count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measure="1" name="Measures" uniqueName="[Measures]" caption="Measures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3" caption="Table3"/>
    <measureGroup name="Table4" caption="Table4"/>
    <measureGroup name="Table5" caption="Table5"/>
    <measureGroup name="Table6" caption="Table6"/>
    <measureGroup name="Table7" caption="Table7"/>
    <measureGroup name="Table8" caption="Table8"/>
  </measureGroups>
  <maps count="12">
    <map measureGroup="0" dimension="1"/>
    <map measureGroup="1" dimension="2"/>
    <map measureGroup="2" dimension="2"/>
    <map measureGroup="2" dimension="3"/>
    <map measureGroup="2" dimension="4"/>
    <map measureGroup="2" dimension="5"/>
    <map measureGroup="2" dimension="6"/>
    <map measureGroup="3" dimension="2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omya" refreshedDate="45108.680792245374" backgroundQuery="1" createdVersion="6" refreshedVersion="6" minRefreshableVersion="3" recordCount="0" supportSubquery="1" supportAdvancedDrill="1">
  <cacheSource type="external" connectionId="1"/>
  <cacheFields count="2">
    <cacheField name="[Measures].[Sum of revenue]" caption="Sum of revenue" numFmtId="0" hierarchy="49" level="32767"/>
    <cacheField name="[Table7].[productID].[productID]" caption="productID" numFmtId="0" hierarchy="32" level="1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  <extLst>
        <ext xmlns:x15="http://schemas.microsoft.com/office/spreadsheetml/2010/11/main" uri="{4F2E5C28-24EA-4eb8-9CBF-B6C8F9C3D259}">
          <x15:cachedUniqueNames>
            <x15:cachedUniqueName index="0" name="[Table7].[productID].&amp;[1]"/>
            <x15:cachedUniqueName index="1" name="[Table7].[productID].&amp;[2]"/>
            <x15:cachedUniqueName index="2" name="[Table7].[productID].&amp;[3]"/>
            <x15:cachedUniqueName index="3" name="[Table7].[productID].&amp;[4]"/>
            <x15:cachedUniqueName index="4" name="[Table7].[productID].&amp;[5]"/>
            <x15:cachedUniqueName index="5" name="[Table7].[productID].&amp;[6]"/>
            <x15:cachedUniqueName index="6" name="[Table7].[productID].&amp;[7]"/>
            <x15:cachedUniqueName index="7" name="[Table7].[productID].&amp;[8]"/>
            <x15:cachedUniqueName index="8" name="[Table7].[productID].&amp;[9]"/>
            <x15:cachedUniqueName index="9" name="[Table7].[productID].&amp;[10]"/>
            <x15:cachedUniqueName index="10" name="[Table7].[productID].&amp;[11]"/>
            <x15:cachedUniqueName index="11" name="[Table7].[productID].&amp;[12]"/>
            <x15:cachedUniqueName index="12" name="[Table7].[productID].&amp;[13]"/>
            <x15:cachedUniqueName index="13" name="[Table7].[productID].&amp;[14]"/>
            <x15:cachedUniqueName index="14" name="[Table7].[productID].&amp;[15]"/>
            <x15:cachedUniqueName index="15" name="[Table7].[productID].&amp;[16]"/>
            <x15:cachedUniqueName index="16" name="[Table7].[productID].&amp;[17]"/>
            <x15:cachedUniqueName index="17" name="[Table7].[productID].&amp;[18]"/>
            <x15:cachedUniqueName index="18" name="[Table7].[productID].&amp;[19]"/>
            <x15:cachedUniqueName index="19" name="[Table7].[productID].&amp;[20]"/>
            <x15:cachedUniqueName index="20" name="[Table7].[productID].&amp;[21]"/>
            <x15:cachedUniqueName index="21" name="[Table7].[productID].&amp;[22]"/>
            <x15:cachedUniqueName index="22" name="[Table7].[productID].&amp;[23]"/>
            <x15:cachedUniqueName index="23" name="[Table7].[productID].&amp;[24]"/>
            <x15:cachedUniqueName index="24" name="[Table7].[productID].&amp;[25]"/>
            <x15:cachedUniqueName index="25" name="[Table7].[productID].&amp;[26]"/>
            <x15:cachedUniqueName index="26" name="[Table7].[productID].&amp;[27]"/>
            <x15:cachedUniqueName index="27" name="[Table7].[productID].&amp;[28]"/>
            <x15:cachedUniqueName index="28" name="[Table7].[productID].&amp;[29]"/>
            <x15:cachedUniqueName index="29" name="[Table7].[productID].&amp;[30]"/>
            <x15:cachedUniqueName index="30" name="[Table7].[productID].&amp;[31]"/>
            <x15:cachedUniqueName index="31" name="[Table7].[productID].&amp;[32]"/>
            <x15:cachedUniqueName index="32" name="[Table7].[productID].&amp;[33]"/>
            <x15:cachedUniqueName index="33" name="[Table7].[productID].&amp;[34]"/>
            <x15:cachedUniqueName index="34" name="[Table7].[productID].&amp;[35]"/>
            <x15:cachedUniqueName index="35" name="[Table7].[productID].&amp;[36]"/>
            <x15:cachedUniqueName index="36" name="[Table7].[productID].&amp;[37]"/>
            <x15:cachedUniqueName index="37" name="[Table7].[productID].&amp;[38]"/>
            <x15:cachedUniqueName index="38" name="[Table7].[productID].&amp;[39]"/>
            <x15:cachedUniqueName index="39" name="[Table7].[productID].&amp;[40]"/>
            <x15:cachedUniqueName index="40" name="[Table7].[productID].&amp;[41]"/>
            <x15:cachedUniqueName index="41" name="[Table7].[productID].&amp;[42]"/>
            <x15:cachedUniqueName index="42" name="[Table7].[productID].&amp;[43]"/>
            <x15:cachedUniqueName index="43" name="[Table7].[productID].&amp;[44]"/>
            <x15:cachedUniqueName index="44" name="[Table7].[productID].&amp;[45]"/>
            <x15:cachedUniqueName index="45" name="[Table7].[productID].&amp;[46]"/>
            <x15:cachedUniqueName index="46" name="[Table7].[productID].&amp;[47]"/>
            <x15:cachedUniqueName index="47" name="[Table7].[productID].&amp;[48]"/>
            <x15:cachedUniqueName index="48" name="[Table7].[productID].&amp;[49]"/>
            <x15:cachedUniqueName index="49" name="[Table7].[productID].&amp;[50]"/>
            <x15:cachedUniqueName index="50" name="[Table7].[productID].&amp;[51]"/>
            <x15:cachedUniqueName index="51" name="[Table7].[productID].&amp;[52]"/>
            <x15:cachedUniqueName index="52" name="[Table7].[productID].&amp;[53]"/>
            <x15:cachedUniqueName index="53" name="[Table7].[productID].&amp;[54]"/>
            <x15:cachedUniqueName index="54" name="[Table7].[productID].&amp;[55]"/>
            <x15:cachedUniqueName index="55" name="[Table7].[productID].&amp;[56]"/>
            <x15:cachedUniqueName index="56" name="[Table7].[productID].&amp;[57]"/>
            <x15:cachedUniqueName index="57" name="[Table7].[productID].&amp;[58]"/>
            <x15:cachedUniqueName index="58" name="[Table7].[productID].&amp;[59]"/>
            <x15:cachedUniqueName index="59" name="[Table7].[productID].&amp;[60]"/>
            <x15:cachedUniqueName index="60" name="[Table7].[productID].&amp;[61]"/>
            <x15:cachedUniqueName index="61" name="[Table7].[productID].&amp;[62]"/>
            <x15:cachedUniqueName index="62" name="[Table7].[productID].&amp;[63]"/>
            <x15:cachedUniqueName index="63" name="[Table7].[productID].&amp;[64]"/>
            <x15:cachedUniqueName index="64" name="[Table7].[productID].&amp;[65]"/>
            <x15:cachedUniqueName index="65" name="[Table7].[productID].&amp;[66]"/>
            <x15:cachedUniqueName index="66" name="[Table7].[productID].&amp;[67]"/>
            <x15:cachedUniqueName index="67" name="[Table7].[productID].&amp;[68]"/>
            <x15:cachedUniqueName index="68" name="[Table7].[productID].&amp;[69]"/>
            <x15:cachedUniqueName index="69" name="[Table7].[productID].&amp;[70]"/>
            <x15:cachedUniqueName index="70" name="[Table7].[productID].&amp;[71]"/>
            <x15:cachedUniqueName index="71" name="[Table7].[productID].&amp;[72]"/>
            <x15:cachedUniqueName index="72" name="[Table7].[productID].&amp;[73]"/>
            <x15:cachedUniqueName index="73" name="[Table7].[productID].&amp;[74]"/>
            <x15:cachedUniqueName index="74" name="[Table7].[productID].&amp;[75]"/>
            <x15:cachedUniqueName index="75" name="[Table7].[productID].&amp;[76]"/>
            <x15:cachedUniqueName index="76" name="[Table7].[productID].&amp;[77]"/>
          </x15:cachedUniqueNames>
        </ext>
      </extLst>
    </cacheField>
  </cacheFields>
  <cacheHierarchies count="52"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olumn2]" caption="Column2" attribute="1" defaultMemberUniqueName="[Table3].[Column2].[All]" allUniqueName="[Table3].[Column2].[All]" dimensionUniqueName="[Table3]" displayFolder="" count="0" memberValueDatatype="13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Column4]" caption="Column4" attribute="1" defaultMemberUniqueName="[Table3].[Column4].[All]" allUniqueName="[Table3].[Column4].[All]" dimensionUniqueName="[Table3]" displayFolder="" count="0" memberValueDatatype="13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Column6]" caption="Column6" attribute="1" defaultMemberUniqueName="[Table3].[Column6].[All]" allUniqueName="[Table3].[Column6].[All]" dimensionUniqueName="[Table3]" displayFolder="" count="0" memberValueDatatype="130" unbalanced="0"/>
    <cacheHierarchy uniqueName="[Table4].[employeeID]" caption="employeeID" attribute="1" defaultMemberUniqueName="[Table4].[employeeID].[All]" allUniqueName="[Table4].[employeeID].[All]" dimensionUniqueName="[Table4]" displayFolder="" count="0" memberValueDatatype="20" unbalanced="0"/>
    <cacheHierarchy uniqueName="[Table4].[employeeName]" caption="employeeName" attribute="1" defaultMemberUniqueName="[Table4].[employeeName].[All]" allUniqueName="[Table4].[employeeName].[All]" dimensionUniqueName="[Table4]" displayFolder="" count="0" memberValueDatatype="130" unbalanced="0"/>
    <cacheHierarchy uniqueName="[Table4].[title]" caption="title" attribute="1" defaultMemberUniqueName="[Table4].[title].[All]" allUniqueName="[Table4].[title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country]" caption="country" attribute="1" defaultMemberUniqueName="[Table4].[country].[All]" allUniqueName="[Table4].[country].[All]" dimensionUniqueName="[Table4]" displayFolder="" count="0" memberValueDatatype="130" unbalanced="0"/>
    <cacheHierarchy uniqueName="[Table4].[reportsTo]" caption="reportsTo" attribute="1" defaultMemberUniqueName="[Table4].[reportsTo].[All]" allUniqueName="[Table4].[reportsTo].[All]" dimensionUniqueName="[Table4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quantity]" caption="quantity" attribute="1" defaultMemberUniqueName="[Table5].[quantity].[All]" allUniqueName="[Table5].[quantity].[All]" dimensionUniqueName="[Table5]" displayFolder="" count="0" memberValueDatatype="20" unbalanced="0"/>
    <cacheHierarchy uniqueName="[Table5].[discount]" caption="discount" attribute="1" defaultMemberUniqueName="[Table5].[discount].[All]" allUniqueName="[Table5].[discount].[All]" dimensionUniqueName="[Table5]" displayFolder="" count="0" memberValueDatatype="5" unbalanced="0"/>
    <cacheHierarchy uniqueName="[Table5].[revenue]" caption="revenue" attribute="1" defaultMemberUniqueName="[Table5].[revenue].[All]" allUniqueName="[Table5].[revenue].[All]" dimensionUniqueName="[Table5]" displayFolder="" count="0" memberValueDatatype="5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requiredDate (Year)]" caption="requiredDate (Year)" attribute="1" defaultMemberUniqueName="[Table6].[requiredDate (Year)].[All]" allUniqueName="[Table6].[requiredDate (Year)].[All]" dimensionUniqueName="[Table6]" displayFolder="" count="0" memberValueDatatype="130" unbalanced="0"/>
    <cacheHierarchy uniqueName="[Table6].[requiredDate (Quarter)]" caption="requiredDate (Quarter)" attribute="1" defaultMemberUniqueName="[Table6].[requiredDate (Quarter)].[All]" allUniqueName="[Table6].[requiredDate (Quarter)].[All]" dimensionUniqueName="[Table6]" displayFolder="" count="0" memberValueDatatype="130" unbalanced="0"/>
    <cacheHierarchy uniqueName="[Table6].[requiredDate (Month)]" caption="requiredDate (Month)" attribute="1" defaultMemberUniqueName="[Table6].[requiredDate (Month)].[All]" allUniqueName="[Table6].[requiredDate (Month)].[All]" dimensionUniqueName="[Table6]" displayFolder="" count="0" memberValueDatatype="130" unbalanced="0"/>
    <cacheHierarchy uniqueName="[Table6].[shippedDate (Year)]" caption="shippedDate (Year)" attribute="1" defaultMemberUniqueName="[Table6].[shippedDate (Year)].[All]" allUniqueName="[Table6].[shippedDate (Year)].[All]" dimensionUniqueName="[Table6]" displayFolder="" count="0" memberValueDatatype="130" unbalanced="0"/>
    <cacheHierarchy uniqueName="[Table6].[shippedDate (Quarter)]" caption="shippedDate (Quarter)" attribute="1" defaultMemberUniqueName="[Table6].[shippedDate (Quarter)].[All]" allUniqueName="[Table6].[shippedDate (Quarter)].[All]" dimensionUniqueName="[Table6]" displayFolder="" count="0" memberValueDatatype="130" unbalanced="0"/>
    <cacheHierarchy uniqueName="[Table6].[shippedDate (Month)]" caption="shippedDate (Month)" attribute="1" defaultMemberUniqueName="[Table6].[shippedDate (Month)].[All]" allUniqueName="[Table6].[shippedDate (Month)].[All]" dimensionUniqueName="[Table6]" displayFolder="" count="0" memberValueDatatype="130" unbalanced="0"/>
    <cacheHierarchy uniqueName="[Table7].[productID]" caption="productID" attribute="1" defaultMemberUniqueName="[Table7].[productID].[All]" allUniqueName="[Table7].[productID].[All]" dimensionUniqueName="[Table7]" displayFolder="" count="2" memberValueDatatype="20" unbalanced="0">
      <fieldsUsage count="2">
        <fieldUsage x="-1"/>
        <fieldUsage x="1"/>
      </fieldsUsage>
    </cacheHierarchy>
    <cacheHierarchy uniqueName="[Table7].[productName]" caption="productName" attribute="1" defaultMemberUniqueName="[Table7].[productName].[All]" allUniqueName="[Table7].[productName].[All]" dimensionUniqueName="[Table7]" displayFolder="" count="0" memberValueDatatype="130" unbalanced="0"/>
    <cacheHierarchy uniqueName="[Table7].[quantityPerUnit]" caption="quantityPerUnit" attribute="1" defaultMemberUniqueName="[Table7].[quantityPerUnit].[All]" allUniqueName="[Table7].[quantityPerUnit].[All]" dimensionUniqueName="[Table7]" displayFolder="" count="0" memberValueDatatype="130" unbalanced="0"/>
    <cacheHierarchy uniqueName="[Table7].[unitPrice]" caption="unitPrice" attribute="1" defaultMemberUniqueName="[Table7].[unitPrice].[All]" allUniqueName="[Table7].[unitPrice].[All]" dimensionUniqueName="[Table7]" displayFolder="" count="0" memberValueDatatype="5" unbalanced="0"/>
    <cacheHierarchy uniqueName="[Table7].[discontinued]" caption="discontinued" attribute="1" defaultMemberUniqueName="[Table7].[discontinued].[All]" allUniqueName="[Table7].[discontinued].[All]" dimensionUniqueName="[Table7]" displayFolder="" count="0" memberValueDatatype="20" unbalanced="0"/>
    <cacheHierarchy uniqueName="[Table7].[categoryID]" caption="categoryID" attribute="1" defaultMemberUniqueName="[Table7].[categoryID].[All]" allUniqueName="[Table7].[categoryID].[All]" dimensionUniqueName="[Table7]" displayFolder="" count="0" memberValueDatatype="20" unbalanced="0"/>
    <cacheHierarchy uniqueName="[Table8].[shipperID]" caption="shipperID" attribute="1" defaultMemberUniqueName="[Table8].[shipperID].[All]" allUniqueName="[Table8].[shipperID].[All]" dimensionUniqueName="[Table8]" displayFolder="" count="0" memberValueDatatype="20" unbalanced="0"/>
    <cacheHierarchy uniqueName="[Table8].[companyName]" caption="companyName" attribute="1" defaultMemberUniqueName="[Table8].[companyName].[All]" allUniqueName="[Table8].[companyName].[All]" dimensionUniqueName="[Table8]" displayFolder="" count="0" memberValueDatatype="130" unbalanced="0"/>
    <cacheHierarchy uniqueName="[Table6].[requiredDate (Month Index)]" caption="requiredDate (Month Index)" attribute="1" defaultMemberUniqueName="[Table6].[requiredDate (Month Index)].[All]" allUniqueName="[Table6].[requiredDate (Month Index)].[All]" dimensionUniqueName="[Table6]" displayFolder="" count="0" memberValueDatatype="20" unbalanced="0" hidden="1"/>
    <cacheHierarchy uniqueName="[Table6].[shippedDate (Month Index)]" caption="shippedDate (Month Index)" attribute="1" defaultMemberUniqueName="[Table6].[shippedDate (Month Index)].[All]" allUniqueName="[Table6].[shipped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6]" caption="__XL_Count Table6" measure="1" displayFolder="" measureGroup="Table6" count="0" hidden="1"/>
    <cacheHierarchy uniqueName="[Measures].[__XL_Count Table7]" caption="__XL_Count Table7" measure="1" displayFolder="" measureGroup="Table7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hipperID]" caption="Sum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perID]" caption="Count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measure="1" name="Measures" uniqueName="[Measures]" caption="Measures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3" caption="Table3"/>
    <measureGroup name="Table4" caption="Table4"/>
    <measureGroup name="Table5" caption="Table5"/>
    <measureGroup name="Table6" caption="Table6"/>
    <measureGroup name="Table7" caption="Table7"/>
    <measureGroup name="Table8" caption="Table8"/>
  </measureGroups>
  <maps count="12">
    <map measureGroup="0" dimension="1"/>
    <map measureGroup="1" dimension="2"/>
    <map measureGroup="2" dimension="2"/>
    <map measureGroup="2" dimension="3"/>
    <map measureGroup="2" dimension="4"/>
    <map measureGroup="2" dimension="5"/>
    <map measureGroup="2" dimension="6"/>
    <map measureGroup="3" dimension="2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omya" refreshedDate="45109.675234722221" backgroundQuery="1" createdVersion="6" refreshedVersion="6" minRefreshableVersion="3" recordCount="0" supportSubquery="1" supportAdvancedDrill="1">
  <cacheSource type="external" connectionId="1"/>
  <cacheFields count="2">
    <cacheField name="[Measures].[Sum of revenue]" caption="Sum of revenue" numFmtId="0" hierarchy="49" level="32767"/>
    <cacheField name="[Table6].[customerID].[customerID]" caption="customerID" numFmtId="0" hierarchy="19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</cacheFields>
  <cacheHierarchies count="52"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olumn2]" caption="Column2" attribute="1" defaultMemberUniqueName="[Table3].[Column2].[All]" allUniqueName="[Table3].[Column2].[All]" dimensionUniqueName="[Table3]" displayFolder="" count="0" memberValueDatatype="13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Column4]" caption="Column4" attribute="1" defaultMemberUniqueName="[Table3].[Column4].[All]" allUniqueName="[Table3].[Column4].[All]" dimensionUniqueName="[Table3]" displayFolder="" count="0" memberValueDatatype="13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Column6]" caption="Column6" attribute="1" defaultMemberUniqueName="[Table3].[Column6].[All]" allUniqueName="[Table3].[Column6].[All]" dimensionUniqueName="[Table3]" displayFolder="" count="0" memberValueDatatype="130" unbalanced="0"/>
    <cacheHierarchy uniqueName="[Table4].[employeeID]" caption="employeeID" attribute="1" defaultMemberUniqueName="[Table4].[employeeID].[All]" allUniqueName="[Table4].[employeeID].[All]" dimensionUniqueName="[Table4]" displayFolder="" count="0" memberValueDatatype="20" unbalanced="0"/>
    <cacheHierarchy uniqueName="[Table4].[employeeName]" caption="employeeName" attribute="1" defaultMemberUniqueName="[Table4].[employeeName].[All]" allUniqueName="[Table4].[employeeName].[All]" dimensionUniqueName="[Table4]" displayFolder="" count="0" memberValueDatatype="130" unbalanced="0"/>
    <cacheHierarchy uniqueName="[Table4].[title]" caption="title" attribute="1" defaultMemberUniqueName="[Table4].[title].[All]" allUniqueName="[Table4].[title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country]" caption="country" attribute="1" defaultMemberUniqueName="[Table4].[country].[All]" allUniqueName="[Table4].[country].[All]" dimensionUniqueName="[Table4]" displayFolder="" count="0" memberValueDatatype="130" unbalanced="0"/>
    <cacheHierarchy uniqueName="[Table4].[reportsTo]" caption="reportsTo" attribute="1" defaultMemberUniqueName="[Table4].[reportsTo].[All]" allUniqueName="[Table4].[reportsTo].[All]" dimensionUniqueName="[Table4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quantity]" caption="quantity" attribute="1" defaultMemberUniqueName="[Table5].[quantity].[All]" allUniqueName="[Table5].[quantity].[All]" dimensionUniqueName="[Table5]" displayFolder="" count="0" memberValueDatatype="20" unbalanced="0"/>
    <cacheHierarchy uniqueName="[Table5].[discount]" caption="discount" attribute="1" defaultMemberUniqueName="[Table5].[discount].[All]" allUniqueName="[Table5].[discount].[All]" dimensionUniqueName="[Table5]" displayFolder="" count="0" memberValueDatatype="5" unbalanced="0"/>
    <cacheHierarchy uniqueName="[Table5].[revenue]" caption="revenue" attribute="1" defaultMemberUniqueName="[Table5].[revenue].[All]" allUniqueName="[Table5].[revenue].[All]" dimensionUniqueName="[Table5]" displayFolder="" count="0" memberValueDatatype="5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requiredDate (Year)]" caption="requiredDate (Year)" attribute="1" defaultMemberUniqueName="[Table6].[requiredDate (Year)].[All]" allUniqueName="[Table6].[requiredDate (Year)].[All]" dimensionUniqueName="[Table6]" displayFolder="" count="0" memberValueDatatype="130" unbalanced="0"/>
    <cacheHierarchy uniqueName="[Table6].[requiredDate (Quarter)]" caption="requiredDate (Quarter)" attribute="1" defaultMemberUniqueName="[Table6].[requiredDate (Quarter)].[All]" allUniqueName="[Table6].[requiredDate (Quarter)].[All]" dimensionUniqueName="[Table6]" displayFolder="" count="0" memberValueDatatype="130" unbalanced="0"/>
    <cacheHierarchy uniqueName="[Table6].[requiredDate (Month)]" caption="requiredDate (Month)" attribute="1" defaultMemberUniqueName="[Table6].[requiredDate (Month)].[All]" allUniqueName="[Table6].[requiredDate (Month)].[All]" dimensionUniqueName="[Table6]" displayFolder="" count="0" memberValueDatatype="130" unbalanced="0"/>
    <cacheHierarchy uniqueName="[Table6].[shippedDate (Year)]" caption="shippedDate (Year)" attribute="1" defaultMemberUniqueName="[Table6].[shippedDate (Year)].[All]" allUniqueName="[Table6].[shippedDate (Year)].[All]" dimensionUniqueName="[Table6]" displayFolder="" count="0" memberValueDatatype="130" unbalanced="0"/>
    <cacheHierarchy uniqueName="[Table6].[shippedDate (Quarter)]" caption="shippedDate (Quarter)" attribute="1" defaultMemberUniqueName="[Table6].[shippedDate (Quarter)].[All]" allUniqueName="[Table6].[shippedDate (Quarter)].[All]" dimensionUniqueName="[Table6]" displayFolder="" count="0" memberValueDatatype="130" unbalanced="0"/>
    <cacheHierarchy uniqueName="[Table6].[shippedDate (Month)]" caption="shippedDate (Month)" attribute="1" defaultMemberUniqueName="[Table6].[shippedDate (Month)].[All]" allUniqueName="[Table6].[shippedDate (Month)].[All]" dimensionUniqueName="[Table6]" displayFolder="" count="0" memberValueDatatype="130" unbalanced="0"/>
    <cacheHierarchy uniqueName="[Table7].[productID]" caption="productID" attribute="1" defaultMemberUniqueName="[Table7].[productID].[All]" allUniqueName="[Table7].[productID].[All]" dimensionUniqueName="[Table7]" displayFolder="" count="0" memberValueDatatype="20" unbalanced="0"/>
    <cacheHierarchy uniqueName="[Table7].[productName]" caption="productName" attribute="1" defaultMemberUniqueName="[Table7].[productName].[All]" allUniqueName="[Table7].[productName].[All]" dimensionUniqueName="[Table7]" displayFolder="" count="0" memberValueDatatype="130" unbalanced="0"/>
    <cacheHierarchy uniqueName="[Table7].[quantityPerUnit]" caption="quantityPerUnit" attribute="1" defaultMemberUniqueName="[Table7].[quantityPerUnit].[All]" allUniqueName="[Table7].[quantityPerUnit].[All]" dimensionUniqueName="[Table7]" displayFolder="" count="0" memberValueDatatype="130" unbalanced="0"/>
    <cacheHierarchy uniqueName="[Table7].[unitPrice]" caption="unitPrice" attribute="1" defaultMemberUniqueName="[Table7].[unitPrice].[All]" allUniqueName="[Table7].[unitPrice].[All]" dimensionUniqueName="[Table7]" displayFolder="" count="0" memberValueDatatype="5" unbalanced="0"/>
    <cacheHierarchy uniqueName="[Table7].[discontinued]" caption="discontinued" attribute="1" defaultMemberUniqueName="[Table7].[discontinued].[All]" allUniqueName="[Table7].[discontinued].[All]" dimensionUniqueName="[Table7]" displayFolder="" count="0" memberValueDatatype="20" unbalanced="0"/>
    <cacheHierarchy uniqueName="[Table7].[categoryID]" caption="categoryID" attribute="1" defaultMemberUniqueName="[Table7].[categoryID].[All]" allUniqueName="[Table7].[categoryID].[All]" dimensionUniqueName="[Table7]" displayFolder="" count="0" memberValueDatatype="20" unbalanced="0"/>
    <cacheHierarchy uniqueName="[Table8].[shipperID]" caption="shipperID" attribute="1" defaultMemberUniqueName="[Table8].[shipperID].[All]" allUniqueName="[Table8].[shipperID].[All]" dimensionUniqueName="[Table8]" displayFolder="" count="0" memberValueDatatype="20" unbalanced="0"/>
    <cacheHierarchy uniqueName="[Table8].[companyName]" caption="companyName" attribute="1" defaultMemberUniqueName="[Table8].[companyName].[All]" allUniqueName="[Table8].[companyName].[All]" dimensionUniqueName="[Table8]" displayFolder="" count="0" memberValueDatatype="130" unbalanced="0"/>
    <cacheHierarchy uniqueName="[Table6].[requiredDate (Month Index)]" caption="requiredDate (Month Index)" attribute="1" defaultMemberUniqueName="[Table6].[requiredDate (Month Index)].[All]" allUniqueName="[Table6].[requiredDate (Month Index)].[All]" dimensionUniqueName="[Table6]" displayFolder="" count="0" memberValueDatatype="20" unbalanced="0" hidden="1"/>
    <cacheHierarchy uniqueName="[Table6].[shippedDate (Month Index)]" caption="shippedDate (Month Index)" attribute="1" defaultMemberUniqueName="[Table6].[shippedDate (Month Index)].[All]" allUniqueName="[Table6].[shipped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6]" caption="__XL_Count Table6" measure="1" displayFolder="" measureGroup="Table6" count="0" hidden="1"/>
    <cacheHierarchy uniqueName="[Measures].[__XL_Count Table7]" caption="__XL_Count Table7" measure="1" displayFolder="" measureGroup="Table7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hipperID]" caption="Sum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perID]" caption="Count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measure="1" name="Measures" uniqueName="[Measures]" caption="Measures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3" caption="Table3"/>
    <measureGroup name="Table4" caption="Table4"/>
    <measureGroup name="Table5" caption="Table5"/>
    <measureGroup name="Table6" caption="Table6"/>
    <measureGroup name="Table7" caption="Table7"/>
    <measureGroup name="Table8" caption="Table8"/>
  </measureGroups>
  <maps count="12">
    <map measureGroup="0" dimension="1"/>
    <map measureGroup="1" dimension="2"/>
    <map measureGroup="2" dimension="2"/>
    <map measureGroup="2" dimension="3"/>
    <map measureGroup="2" dimension="4"/>
    <map measureGroup="2" dimension="5"/>
    <map measureGroup="2" dimension="6"/>
    <map measureGroup="3" dimension="2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omya" refreshedDate="45109.675233101851" backgroundQuery="1" createdVersion="6" refreshedVersion="6" minRefreshableVersion="3" recordCount="0" supportSubquery="1" supportAdvancedDrill="1">
  <cacheSource type="external" connectionId="1"/>
  <cacheFields count="2">
    <cacheField name="[Table6].[shippedDate (Month)].[shippedDate (Month)]" caption="shippedDate (Month)" numFmtId="0" hierarchy="3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revenue]" caption="Sum of revenue" numFmtId="0" hierarchy="49" level="32767"/>
  </cacheFields>
  <cacheHierarchies count="52"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olumn2]" caption="Column2" attribute="1" defaultMemberUniqueName="[Table3].[Column2].[All]" allUniqueName="[Table3].[Column2].[All]" dimensionUniqueName="[Table3]" displayFolder="" count="0" memberValueDatatype="13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Column4]" caption="Column4" attribute="1" defaultMemberUniqueName="[Table3].[Column4].[All]" allUniqueName="[Table3].[Column4].[All]" dimensionUniqueName="[Table3]" displayFolder="" count="0" memberValueDatatype="13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Column6]" caption="Column6" attribute="1" defaultMemberUniqueName="[Table3].[Column6].[All]" allUniqueName="[Table3].[Column6].[All]" dimensionUniqueName="[Table3]" displayFolder="" count="0" memberValueDatatype="130" unbalanced="0"/>
    <cacheHierarchy uniqueName="[Table4].[employeeID]" caption="employeeID" attribute="1" defaultMemberUniqueName="[Table4].[employeeID].[All]" allUniqueName="[Table4].[employeeID].[All]" dimensionUniqueName="[Table4]" displayFolder="" count="0" memberValueDatatype="20" unbalanced="0"/>
    <cacheHierarchy uniqueName="[Table4].[employeeName]" caption="employeeName" attribute="1" defaultMemberUniqueName="[Table4].[employeeName].[All]" allUniqueName="[Table4].[employeeName].[All]" dimensionUniqueName="[Table4]" displayFolder="" count="0" memberValueDatatype="130" unbalanced="0"/>
    <cacheHierarchy uniqueName="[Table4].[title]" caption="title" attribute="1" defaultMemberUniqueName="[Table4].[title].[All]" allUniqueName="[Table4].[title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country]" caption="country" attribute="1" defaultMemberUniqueName="[Table4].[country].[All]" allUniqueName="[Table4].[country].[All]" dimensionUniqueName="[Table4]" displayFolder="" count="0" memberValueDatatype="130" unbalanced="0"/>
    <cacheHierarchy uniqueName="[Table4].[reportsTo]" caption="reportsTo" attribute="1" defaultMemberUniqueName="[Table4].[reportsTo].[All]" allUniqueName="[Table4].[reportsTo].[All]" dimensionUniqueName="[Table4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quantity]" caption="quantity" attribute="1" defaultMemberUniqueName="[Table5].[quantity].[All]" allUniqueName="[Table5].[quantity].[All]" dimensionUniqueName="[Table5]" displayFolder="" count="0" memberValueDatatype="20" unbalanced="0"/>
    <cacheHierarchy uniqueName="[Table5].[discount]" caption="discount" attribute="1" defaultMemberUniqueName="[Table5].[discount].[All]" allUniqueName="[Table5].[discount].[All]" dimensionUniqueName="[Table5]" displayFolder="" count="0" memberValueDatatype="5" unbalanced="0"/>
    <cacheHierarchy uniqueName="[Table5].[revenue]" caption="revenue" attribute="1" defaultMemberUniqueName="[Table5].[revenue].[All]" allUniqueName="[Table5].[revenue].[All]" dimensionUniqueName="[Table5]" displayFolder="" count="0" memberValueDatatype="5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requiredDate (Year)]" caption="requiredDate (Year)" attribute="1" defaultMemberUniqueName="[Table6].[requiredDate (Year)].[All]" allUniqueName="[Table6].[requiredDate (Year)].[All]" dimensionUniqueName="[Table6]" displayFolder="" count="0" memberValueDatatype="130" unbalanced="0"/>
    <cacheHierarchy uniqueName="[Table6].[requiredDate (Quarter)]" caption="requiredDate (Quarter)" attribute="1" defaultMemberUniqueName="[Table6].[requiredDate (Quarter)].[All]" allUniqueName="[Table6].[requiredDate (Quarter)].[All]" dimensionUniqueName="[Table6]" displayFolder="" count="0" memberValueDatatype="130" unbalanced="0"/>
    <cacheHierarchy uniqueName="[Table6].[requiredDate (Month)]" caption="requiredDate (Month)" attribute="1" defaultMemberUniqueName="[Table6].[requiredDate (Month)].[All]" allUniqueName="[Table6].[requiredDate (Month)].[All]" dimensionUniqueName="[Table6]" displayFolder="" count="0" memberValueDatatype="130" unbalanced="0"/>
    <cacheHierarchy uniqueName="[Table6].[shippedDate (Year)]" caption="shippedDate (Year)" attribute="1" defaultMemberUniqueName="[Table6].[shippedDate (Year)].[All]" allUniqueName="[Table6].[shippedDate (Year)].[All]" dimensionUniqueName="[Table6]" displayFolder="" count="0" memberValueDatatype="130" unbalanced="0"/>
    <cacheHierarchy uniqueName="[Table6].[shippedDate (Quarter)]" caption="shippedDate (Quarter)" attribute="1" defaultMemberUniqueName="[Table6].[shippedDate (Quarter)].[All]" allUniqueName="[Table6].[shippedDate (Quarter)].[All]" dimensionUniqueName="[Table6]" displayFolder="" count="0" memberValueDatatype="130" unbalanced="0"/>
    <cacheHierarchy uniqueName="[Table6].[shippedDate (Month)]" caption="shippedDate (Month)" attribute="1" defaultMemberUniqueName="[Table6].[shippedDate (Month)].[All]" allUniqueName="[Table6].[shippedDate (Month)].[All]" dimensionUniqueName="[Table6]" displayFolder="" count="2" memberValueDatatype="130" unbalanced="0">
      <fieldsUsage count="2">
        <fieldUsage x="-1"/>
        <fieldUsage x="0"/>
      </fieldsUsage>
    </cacheHierarchy>
    <cacheHierarchy uniqueName="[Table7].[productID]" caption="productID" attribute="1" defaultMemberUniqueName="[Table7].[productID].[All]" allUniqueName="[Table7].[productID].[All]" dimensionUniqueName="[Table7]" displayFolder="" count="0" memberValueDatatype="20" unbalanced="0"/>
    <cacheHierarchy uniqueName="[Table7].[productName]" caption="productName" attribute="1" defaultMemberUniqueName="[Table7].[productName].[All]" allUniqueName="[Table7].[productName].[All]" dimensionUniqueName="[Table7]" displayFolder="" count="0" memberValueDatatype="130" unbalanced="0"/>
    <cacheHierarchy uniqueName="[Table7].[quantityPerUnit]" caption="quantityPerUnit" attribute="1" defaultMemberUniqueName="[Table7].[quantityPerUnit].[All]" allUniqueName="[Table7].[quantityPerUnit].[All]" dimensionUniqueName="[Table7]" displayFolder="" count="0" memberValueDatatype="130" unbalanced="0"/>
    <cacheHierarchy uniqueName="[Table7].[unitPrice]" caption="unitPrice" attribute="1" defaultMemberUniqueName="[Table7].[unitPrice].[All]" allUniqueName="[Table7].[unitPrice].[All]" dimensionUniqueName="[Table7]" displayFolder="" count="0" memberValueDatatype="5" unbalanced="0"/>
    <cacheHierarchy uniqueName="[Table7].[discontinued]" caption="discontinued" attribute="1" defaultMemberUniqueName="[Table7].[discontinued].[All]" allUniqueName="[Table7].[discontinued].[All]" dimensionUniqueName="[Table7]" displayFolder="" count="0" memberValueDatatype="20" unbalanced="0"/>
    <cacheHierarchy uniqueName="[Table7].[categoryID]" caption="categoryID" attribute="1" defaultMemberUniqueName="[Table7].[categoryID].[All]" allUniqueName="[Table7].[categoryID].[All]" dimensionUniqueName="[Table7]" displayFolder="" count="0" memberValueDatatype="20" unbalanced="0"/>
    <cacheHierarchy uniqueName="[Table8].[shipperID]" caption="shipperID" attribute="1" defaultMemberUniqueName="[Table8].[shipperID].[All]" allUniqueName="[Table8].[shipperID].[All]" dimensionUniqueName="[Table8]" displayFolder="" count="0" memberValueDatatype="20" unbalanced="0"/>
    <cacheHierarchy uniqueName="[Table8].[companyName]" caption="companyName" attribute="1" defaultMemberUniqueName="[Table8].[companyName].[All]" allUniqueName="[Table8].[companyName].[All]" dimensionUniqueName="[Table8]" displayFolder="" count="0" memberValueDatatype="130" unbalanced="0"/>
    <cacheHierarchy uniqueName="[Table6].[requiredDate (Month Index)]" caption="requiredDate (Month Index)" attribute="1" defaultMemberUniqueName="[Table6].[requiredDate (Month Index)].[All]" allUniqueName="[Table6].[requiredDate (Month Index)].[All]" dimensionUniqueName="[Table6]" displayFolder="" count="0" memberValueDatatype="20" unbalanced="0" hidden="1"/>
    <cacheHierarchy uniqueName="[Table6].[shippedDate (Month Index)]" caption="shippedDate (Month Index)" attribute="1" defaultMemberUniqueName="[Table6].[shippedDate (Month Index)].[All]" allUniqueName="[Table6].[shipped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6]" caption="__XL_Count Table6" measure="1" displayFolder="" measureGroup="Table6" count="0" hidden="1"/>
    <cacheHierarchy uniqueName="[Measures].[__XL_Count Table7]" caption="__XL_Count Table7" measure="1" displayFolder="" measureGroup="Table7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hipperID]" caption="Sum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perID]" caption="Count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measure="1" name="Measures" uniqueName="[Measures]" caption="Measures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3" caption="Table3"/>
    <measureGroup name="Table4" caption="Table4"/>
    <measureGroup name="Table5" caption="Table5"/>
    <measureGroup name="Table6" caption="Table6"/>
    <measureGroup name="Table7" caption="Table7"/>
    <measureGroup name="Table8" caption="Table8"/>
  </measureGroups>
  <maps count="12">
    <map measureGroup="0" dimension="1"/>
    <map measureGroup="1" dimension="2"/>
    <map measureGroup="2" dimension="2"/>
    <map measureGroup="2" dimension="3"/>
    <map measureGroup="2" dimension="4"/>
    <map measureGroup="2" dimension="5"/>
    <map measureGroup="2" dimension="6"/>
    <map measureGroup="3" dimension="2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omya" refreshedDate="45109.675231828704" backgroundQuery="1" createdVersion="6" refreshedVersion="6" minRefreshableVersion="3" recordCount="0" supportSubquery="1" supportAdvancedDrill="1">
  <cacheSource type="external" connectionId="1"/>
  <cacheFields count="2">
    <cacheField name="[Table6].[employeeID].[employeeID]" caption="employeeID" numFmtId="0" hierarchy="20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e6].[employeeID].&amp;[1]"/>
            <x15:cachedUniqueName index="1" name="[Table6].[employeeID].&amp;[2]"/>
            <x15:cachedUniqueName index="2" name="[Table6].[employeeID].&amp;[3]"/>
            <x15:cachedUniqueName index="3" name="[Table6].[employeeID].&amp;[4]"/>
            <x15:cachedUniqueName index="4" name="[Table6].[employeeID].&amp;[5]"/>
            <x15:cachedUniqueName index="5" name="[Table6].[employeeID].&amp;[6]"/>
            <x15:cachedUniqueName index="6" name="[Table6].[employeeID].&amp;[7]"/>
            <x15:cachedUniqueName index="7" name="[Table6].[employeeID].&amp;[8]"/>
            <x15:cachedUniqueName index="8" name="[Table6].[employeeID].&amp;[9]"/>
          </x15:cachedUniqueNames>
        </ext>
      </extLst>
    </cacheField>
    <cacheField name="[Measures].[Sum of revenue]" caption="Sum of revenue" numFmtId="0" hierarchy="49" level="32767"/>
  </cacheFields>
  <cacheHierarchies count="52"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Table3].[Column2]" caption="Column2" attribute="1" defaultMemberUniqueName="[Table3].[Column2].[All]" allUniqueName="[Table3].[Column2].[All]" dimensionUniqueName="[Table3]" displayFolder="" count="0" memberValueDatatype="130" unbalanced="0"/>
    <cacheHierarchy uniqueName="[Table3].[Column3]" caption="Column3" attribute="1" defaultMemberUniqueName="[Table3].[Column3].[All]" allUniqueName="[Table3].[Column3].[All]" dimensionUniqueName="[Table3]" displayFolder="" count="0" memberValueDatatype="130" unbalanced="0"/>
    <cacheHierarchy uniqueName="[Table3].[Column4]" caption="Column4" attribute="1" defaultMemberUniqueName="[Table3].[Column4].[All]" allUniqueName="[Table3].[Column4].[All]" dimensionUniqueName="[Table3]" displayFolder="" count="0" memberValueDatatype="130" unbalanced="0"/>
    <cacheHierarchy uniqueName="[Table3].[Column5]" caption="Column5" attribute="1" defaultMemberUniqueName="[Table3].[Column5].[All]" allUniqueName="[Table3].[Column5].[All]" dimensionUniqueName="[Table3]" displayFolder="" count="0" memberValueDatatype="130" unbalanced="0"/>
    <cacheHierarchy uniqueName="[Table3].[Column6]" caption="Column6" attribute="1" defaultMemberUniqueName="[Table3].[Column6].[All]" allUniqueName="[Table3].[Column6].[All]" dimensionUniqueName="[Table3]" displayFolder="" count="0" memberValueDatatype="130" unbalanced="0"/>
    <cacheHierarchy uniqueName="[Table4].[employeeID]" caption="employeeID" attribute="1" defaultMemberUniqueName="[Table4].[employeeID].[All]" allUniqueName="[Table4].[employeeID].[All]" dimensionUniqueName="[Table4]" displayFolder="" count="0" memberValueDatatype="20" unbalanced="0"/>
    <cacheHierarchy uniqueName="[Table4].[employeeName]" caption="employeeName" attribute="1" defaultMemberUniqueName="[Table4].[employeeName].[All]" allUniqueName="[Table4].[employeeName].[All]" dimensionUniqueName="[Table4]" displayFolder="" count="0" memberValueDatatype="130" unbalanced="0"/>
    <cacheHierarchy uniqueName="[Table4].[title]" caption="title" attribute="1" defaultMemberUniqueName="[Table4].[title].[All]" allUniqueName="[Table4].[title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0" memberValueDatatype="130" unbalanced="0"/>
    <cacheHierarchy uniqueName="[Table4].[country]" caption="country" attribute="1" defaultMemberUniqueName="[Table4].[country].[All]" allUniqueName="[Table4].[country].[All]" dimensionUniqueName="[Table4]" displayFolder="" count="0" memberValueDatatype="130" unbalanced="0"/>
    <cacheHierarchy uniqueName="[Table4].[reportsTo]" caption="reportsTo" attribute="1" defaultMemberUniqueName="[Table4].[reportsTo].[All]" allUniqueName="[Table4].[reportsTo].[All]" dimensionUniqueName="[Table4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quantity]" caption="quantity" attribute="1" defaultMemberUniqueName="[Table5].[quantity].[All]" allUniqueName="[Table5].[quantity].[All]" dimensionUniqueName="[Table5]" displayFolder="" count="0" memberValueDatatype="20" unbalanced="0"/>
    <cacheHierarchy uniqueName="[Table5].[discount]" caption="discount" attribute="1" defaultMemberUniqueName="[Table5].[discount].[All]" allUniqueName="[Table5].[discount].[All]" dimensionUniqueName="[Table5]" displayFolder="" count="0" memberValueDatatype="5" unbalanced="0"/>
    <cacheHierarchy uniqueName="[Table5].[revenue]" caption="revenue" attribute="1" defaultMemberUniqueName="[Table5].[revenue].[All]" allUniqueName="[Table5].[revenue].[All]" dimensionUniqueName="[Table5]" displayFolder="" count="0" memberValueDatatype="5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2" memberValueDatatype="20" unbalanced="0">
      <fieldsUsage count="2">
        <fieldUsage x="-1"/>
        <fieldUsage x="0"/>
      </fieldsUsage>
    </cacheHierarchy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requiredDate (Year)]" caption="requiredDate (Year)" attribute="1" defaultMemberUniqueName="[Table6].[requiredDate (Year)].[All]" allUniqueName="[Table6].[requiredDate (Year)].[All]" dimensionUniqueName="[Table6]" displayFolder="" count="0" memberValueDatatype="130" unbalanced="0"/>
    <cacheHierarchy uniqueName="[Table6].[requiredDate (Quarter)]" caption="requiredDate (Quarter)" attribute="1" defaultMemberUniqueName="[Table6].[requiredDate (Quarter)].[All]" allUniqueName="[Table6].[requiredDate (Quarter)].[All]" dimensionUniqueName="[Table6]" displayFolder="" count="0" memberValueDatatype="130" unbalanced="0"/>
    <cacheHierarchy uniqueName="[Table6].[requiredDate (Month)]" caption="requiredDate (Month)" attribute="1" defaultMemberUniqueName="[Table6].[requiredDate (Month)].[All]" allUniqueName="[Table6].[requiredDate (Month)].[All]" dimensionUniqueName="[Table6]" displayFolder="" count="0" memberValueDatatype="130" unbalanced="0"/>
    <cacheHierarchy uniqueName="[Table6].[shippedDate (Year)]" caption="shippedDate (Year)" attribute="1" defaultMemberUniqueName="[Table6].[shippedDate (Year)].[All]" allUniqueName="[Table6].[shippedDate (Year)].[All]" dimensionUniqueName="[Table6]" displayFolder="" count="0" memberValueDatatype="130" unbalanced="0"/>
    <cacheHierarchy uniqueName="[Table6].[shippedDate (Quarter)]" caption="shippedDate (Quarter)" attribute="1" defaultMemberUniqueName="[Table6].[shippedDate (Quarter)].[All]" allUniqueName="[Table6].[shippedDate (Quarter)].[All]" dimensionUniqueName="[Table6]" displayFolder="" count="0" memberValueDatatype="130" unbalanced="0"/>
    <cacheHierarchy uniqueName="[Table6].[shippedDate (Month)]" caption="shippedDate (Month)" attribute="1" defaultMemberUniqueName="[Table6].[shippedDate (Month)].[All]" allUniqueName="[Table6].[shippedDate (Month)].[All]" dimensionUniqueName="[Table6]" displayFolder="" count="0" memberValueDatatype="130" unbalanced="0"/>
    <cacheHierarchy uniqueName="[Table7].[productID]" caption="productID" attribute="1" defaultMemberUniqueName="[Table7].[productID].[All]" allUniqueName="[Table7].[productID].[All]" dimensionUniqueName="[Table7]" displayFolder="" count="0" memberValueDatatype="20" unbalanced="0"/>
    <cacheHierarchy uniqueName="[Table7].[productName]" caption="productName" attribute="1" defaultMemberUniqueName="[Table7].[productName].[All]" allUniqueName="[Table7].[productName].[All]" dimensionUniqueName="[Table7]" displayFolder="" count="0" memberValueDatatype="130" unbalanced="0"/>
    <cacheHierarchy uniqueName="[Table7].[quantityPerUnit]" caption="quantityPerUnit" attribute="1" defaultMemberUniqueName="[Table7].[quantityPerUnit].[All]" allUniqueName="[Table7].[quantityPerUnit].[All]" dimensionUniqueName="[Table7]" displayFolder="" count="0" memberValueDatatype="130" unbalanced="0"/>
    <cacheHierarchy uniqueName="[Table7].[unitPrice]" caption="unitPrice" attribute="1" defaultMemberUniqueName="[Table7].[unitPrice].[All]" allUniqueName="[Table7].[unitPrice].[All]" dimensionUniqueName="[Table7]" displayFolder="" count="0" memberValueDatatype="5" unbalanced="0"/>
    <cacheHierarchy uniqueName="[Table7].[discontinued]" caption="discontinued" attribute="1" defaultMemberUniqueName="[Table7].[discontinued].[All]" allUniqueName="[Table7].[discontinued].[All]" dimensionUniqueName="[Table7]" displayFolder="" count="0" memberValueDatatype="20" unbalanced="0"/>
    <cacheHierarchy uniqueName="[Table7].[categoryID]" caption="categoryID" attribute="1" defaultMemberUniqueName="[Table7].[categoryID].[All]" allUniqueName="[Table7].[categoryID].[All]" dimensionUniqueName="[Table7]" displayFolder="" count="0" memberValueDatatype="20" unbalanced="0"/>
    <cacheHierarchy uniqueName="[Table8].[shipperID]" caption="shipperID" attribute="1" defaultMemberUniqueName="[Table8].[shipperID].[All]" allUniqueName="[Table8].[shipperID].[All]" dimensionUniqueName="[Table8]" displayFolder="" count="0" memberValueDatatype="20" unbalanced="0"/>
    <cacheHierarchy uniqueName="[Table8].[companyName]" caption="companyName" attribute="1" defaultMemberUniqueName="[Table8].[companyName].[All]" allUniqueName="[Table8].[companyName].[All]" dimensionUniqueName="[Table8]" displayFolder="" count="0" memberValueDatatype="130" unbalanced="0"/>
    <cacheHierarchy uniqueName="[Table6].[requiredDate (Month Index)]" caption="requiredDate (Month Index)" attribute="1" defaultMemberUniqueName="[Table6].[requiredDate (Month Index)].[All]" allUniqueName="[Table6].[requiredDate (Month Index)].[All]" dimensionUniqueName="[Table6]" displayFolder="" count="0" memberValueDatatype="20" unbalanced="0" hidden="1"/>
    <cacheHierarchy uniqueName="[Table6].[shippedDate (Month Index)]" caption="shippedDate (Month Index)" attribute="1" defaultMemberUniqueName="[Table6].[shippedDate (Month Index)].[All]" allUniqueName="[Table6].[shipped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6]" caption="__XL_Count Table6" measure="1" displayFolder="" measureGroup="Table6" count="0" hidden="1"/>
    <cacheHierarchy uniqueName="[Measures].[__XL_Count Table7]" caption="__XL_Count Table7" measure="1" displayFolder="" measureGroup="Table7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hipperID]" caption="Sum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perID]" caption="Count of shipperID" measure="1" displayFolder="" measureGroup="Table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measure="1" name="Measures" uniqueName="[Measures]" caption="Measures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3" caption="Table3"/>
    <measureGroup name="Table4" caption="Table4"/>
    <measureGroup name="Table5" caption="Table5"/>
    <measureGroup name="Table6" caption="Table6"/>
    <measureGroup name="Table7" caption="Table7"/>
    <measureGroup name="Table8" caption="Table8"/>
  </measureGroups>
  <maps count="12">
    <map measureGroup="0" dimension="1"/>
    <map measureGroup="1" dimension="2"/>
    <map measureGroup="2" dimension="2"/>
    <map measureGroup="2" dimension="3"/>
    <map measureGroup="2" dimension="4"/>
    <map measureGroup="2" dimension="5"/>
    <map measureGroup="2" dimension="6"/>
    <map measureGroup="3" dimension="2"/>
    <map measureGroup="3" dimension="4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1">
  <r>
    <n v="168"/>
    <x v="0"/>
  </r>
  <r>
    <n v="98"/>
    <x v="0"/>
  </r>
  <r>
    <n v="174"/>
    <x v="0"/>
  </r>
  <r>
    <n v="167.4"/>
    <x v="1"/>
  </r>
  <r>
    <n v="1696"/>
    <x v="1"/>
  </r>
  <r>
    <n v="77"/>
    <x v="2"/>
  </r>
  <r>
    <n v="1484"/>
    <x v="2"/>
  </r>
  <r>
    <n v="252"/>
    <x v="2"/>
  </r>
  <r>
    <n v="100.80000000000001"/>
    <x v="0"/>
  </r>
  <r>
    <n v="234"/>
    <x v="0"/>
  </r>
  <r>
    <n v="336"/>
    <x v="0"/>
  </r>
  <r>
    <n v="2592"/>
    <x v="3"/>
  </r>
  <r>
    <n v="50"/>
    <x v="3"/>
  </r>
  <r>
    <n v="1088"/>
    <x v="3"/>
  </r>
  <r>
    <n v="200"/>
    <x v="2"/>
  </r>
  <r>
    <n v="604.80000000000007"/>
    <x v="2"/>
  </r>
  <r>
    <n v="640"/>
    <x v="2"/>
  </r>
  <r>
    <n v="54"/>
    <x v="4"/>
  </r>
  <r>
    <n v="403.2"/>
    <x v="4"/>
  </r>
  <r>
    <n v="168"/>
    <x v="4"/>
  </r>
  <r>
    <n v="304"/>
    <x v="4"/>
  </r>
  <r>
    <n v="486.5"/>
    <x v="4"/>
  </r>
  <r>
    <n v="380"/>
    <x v="4"/>
  </r>
  <r>
    <n v="1320"/>
    <x v="4"/>
  </r>
  <r>
    <n v="393"/>
    <x v="2"/>
  </r>
  <r>
    <n v="124.80000000000001"/>
    <x v="2"/>
  </r>
  <r>
    <n v="877.5"/>
    <x v="5"/>
  </r>
  <r>
    <n v="86.4"/>
    <x v="5"/>
  </r>
  <r>
    <n v="156"/>
    <x v="5"/>
  </r>
  <r>
    <n v="760"/>
    <x v="6"/>
  </r>
  <r>
    <n v="1105"/>
    <x v="6"/>
  </r>
  <r>
    <n v="153.60000000000002"/>
    <x v="6"/>
  </r>
  <r>
    <n v="80"/>
    <x v="7"/>
  </r>
  <r>
    <n v="20.8"/>
    <x v="7"/>
  </r>
  <r>
    <n v="123.2"/>
    <x v="1"/>
  </r>
  <r>
    <n v="780"/>
    <x v="1"/>
  </r>
  <r>
    <n v="591"/>
    <x v="1"/>
  </r>
  <r>
    <n v="252"/>
    <x v="1"/>
  </r>
  <r>
    <n v="160"/>
    <x v="2"/>
  </r>
  <r>
    <n v="288"/>
    <x v="2"/>
  </r>
  <r>
    <n v="204"/>
    <x v="8"/>
  </r>
  <r>
    <n v="360"/>
    <x v="8"/>
  </r>
  <r>
    <n v="60.8"/>
    <x v="8"/>
  </r>
  <r>
    <n v="834"/>
    <x v="6"/>
  </r>
  <r>
    <n v="100.8"/>
    <x v="6"/>
  </r>
  <r>
    <n v="1242"/>
    <x v="6"/>
  </r>
  <r>
    <n v="288"/>
    <x v="6"/>
  </r>
  <r>
    <n v="532"/>
    <x v="9"/>
  </r>
  <r>
    <n v="192.5"/>
    <x v="9"/>
  </r>
  <r>
    <n v="936"/>
    <x v="0"/>
  </r>
  <r>
    <n v="240"/>
    <x v="0"/>
  </r>
  <r>
    <n v="364.79999999999995"/>
    <x v="10"/>
  </r>
  <r>
    <n v="735"/>
    <x v="1"/>
  </r>
  <r>
    <n v="3080"/>
    <x v="1"/>
  </r>
  <r>
    <n v="216"/>
    <x v="1"/>
  </r>
  <r>
    <n v="990"/>
    <x v="5"/>
  </r>
  <r>
    <n v="111.2"/>
    <x v="5"/>
  </r>
  <r>
    <n v="120"/>
    <x v="8"/>
  </r>
  <r>
    <n v="556"/>
    <x v="8"/>
  </r>
  <r>
    <n v="456"/>
    <x v="10"/>
  </r>
  <r>
    <n v="919.99999999999989"/>
    <x v="10"/>
  </r>
  <r>
    <n v="48"/>
    <x v="8"/>
  </r>
  <r>
    <n v="388.79999999999995"/>
    <x v="8"/>
  </r>
  <r>
    <n v="400"/>
    <x v="8"/>
  </r>
  <r>
    <n v="667.2"/>
    <x v="8"/>
  </r>
  <r>
    <n v="595.20000000000005"/>
    <x v="1"/>
  </r>
  <r>
    <n v="150"/>
    <x v="1"/>
  </r>
  <r>
    <n v="40"/>
    <x v="1"/>
  </r>
  <r>
    <n v="882"/>
    <x v="1"/>
  </r>
  <r>
    <n v="475.2"/>
    <x v="1"/>
  </r>
  <r>
    <n v="344"/>
    <x v="0"/>
  </r>
  <r>
    <n v="194.6"/>
    <x v="0"/>
  </r>
  <r>
    <n v="43.2"/>
    <x v="11"/>
  </r>
  <r>
    <n v="264"/>
    <x v="11"/>
  </r>
  <r>
    <n v="372"/>
    <x v="7"/>
  </r>
  <r>
    <n v="48"/>
    <x v="7"/>
  </r>
  <r>
    <n v="728"/>
    <x v="1"/>
  </r>
  <r>
    <n v="472.79999999999995"/>
    <x v="1"/>
  </r>
  <r>
    <n v="248"/>
    <x v="9"/>
  </r>
  <r>
    <n v="660"/>
    <x v="9"/>
  </r>
  <r>
    <n v="280.8"/>
    <x v="9"/>
  </r>
  <r>
    <n v="300"/>
    <x v="9"/>
  </r>
  <r>
    <n v="468"/>
    <x v="1"/>
  </r>
  <r>
    <n v="43.2"/>
    <x v="9"/>
  </r>
  <r>
    <n v="384"/>
    <x v="9"/>
  </r>
  <r>
    <n v="186"/>
    <x v="9"/>
  </r>
  <r>
    <n v="7.3"/>
    <x v="12"/>
  </r>
  <r>
    <n v="21.6"/>
    <x v="12"/>
  </r>
  <r>
    <n v="57.6"/>
    <x v="12"/>
  </r>
  <r>
    <n v="124.19999999999999"/>
    <x v="12"/>
  </r>
  <r>
    <n v="31.2"/>
    <x v="12"/>
  </r>
  <r>
    <n v="248"/>
    <x v="5"/>
  </r>
  <r>
    <n v="131.4"/>
    <x v="5"/>
  </r>
  <r>
    <n v="952"/>
    <x v="5"/>
  </r>
  <r>
    <n v="83.4"/>
    <x v="5"/>
  </r>
  <r>
    <n v="526.5"/>
    <x v="1"/>
  </r>
  <r>
    <n v="325.5"/>
    <x v="1"/>
  </r>
  <r>
    <n v="544"/>
    <x v="1"/>
  </r>
  <r>
    <n v="56"/>
    <x v="1"/>
  </r>
  <r>
    <n v="648"/>
    <x v="1"/>
  </r>
  <r>
    <n v="588"/>
    <x v="1"/>
  </r>
  <r>
    <n v="943.19999999999993"/>
    <x v="1"/>
  </r>
  <r>
    <n v="1440"/>
    <x v="1"/>
  </r>
  <r>
    <n v="1576"/>
    <x v="1"/>
  </r>
  <r>
    <n v="556"/>
    <x v="2"/>
  </r>
  <r>
    <n v="224"/>
    <x v="2"/>
  </r>
  <r>
    <n v="144"/>
    <x v="2"/>
  </r>
  <r>
    <n v="59"/>
    <x v="11"/>
  </r>
  <r>
    <n v="30"/>
    <x v="11"/>
  </r>
  <r>
    <n v="240"/>
    <x v="13"/>
  </r>
  <r>
    <n v="239.4"/>
    <x v="13"/>
  </r>
  <r>
    <n v="340"/>
    <x v="2"/>
  </r>
  <r>
    <n v="1485"/>
    <x v="2"/>
  </r>
  <r>
    <n v="240"/>
    <x v="2"/>
  </r>
  <r>
    <n v="104"/>
    <x v="2"/>
  </r>
  <r>
    <n v="96"/>
    <x v="2"/>
  </r>
  <r>
    <n v="372"/>
    <x v="2"/>
  </r>
  <r>
    <n v="84.8"/>
    <x v="2"/>
  </r>
  <r>
    <n v="1296"/>
    <x v="2"/>
  </r>
  <r>
    <n v="600"/>
    <x v="7"/>
  </r>
  <r>
    <n v="36"/>
    <x v="7"/>
  </r>
  <r>
    <n v="175.5"/>
    <x v="7"/>
  </r>
  <r>
    <n v="37.200000000000003"/>
    <x v="7"/>
  </r>
  <r>
    <n v="259.2"/>
    <x v="8"/>
  </r>
  <r>
    <n v="468"/>
    <x v="8"/>
  </r>
  <r>
    <n v="552"/>
    <x v="8"/>
  </r>
  <r>
    <n v="571.19999999999993"/>
    <x v="8"/>
  </r>
  <r>
    <n v="37.200000000000003"/>
    <x v="8"/>
  </r>
  <r>
    <n v="121.6"/>
    <x v="0"/>
  </r>
  <r>
    <n v="201.60000000000002"/>
    <x v="5"/>
  </r>
  <r>
    <n v="417"/>
    <x v="5"/>
  </r>
  <r>
    <n v="432"/>
    <x v="5"/>
  </r>
  <r>
    <n v="864"/>
    <x v="0"/>
  </r>
  <r>
    <n v="556"/>
    <x v="0"/>
  </r>
  <r>
    <n v="608"/>
    <x v="14"/>
  </r>
  <r>
    <n v="608"/>
    <x v="14"/>
  </r>
  <r>
    <n v="1320"/>
    <x v="14"/>
  </r>
  <r>
    <n v="591"/>
    <x v="14"/>
  </r>
  <r>
    <n v="109.5"/>
    <x v="2"/>
  </r>
  <r>
    <n v="240"/>
    <x v="2"/>
  </r>
  <r>
    <n v="408"/>
    <x v="11"/>
  </r>
  <r>
    <n v="200"/>
    <x v="11"/>
  </r>
  <r>
    <n v="147"/>
    <x v="1"/>
  </r>
  <r>
    <n v="608"/>
    <x v="1"/>
  </r>
  <r>
    <n v="1248"/>
    <x v="3"/>
  </r>
  <r>
    <n v="1019.1999999999999"/>
    <x v="3"/>
  </r>
  <r>
    <n v="441.59999999999997"/>
    <x v="3"/>
  </r>
  <r>
    <n v="588"/>
    <x v="12"/>
  </r>
  <r>
    <n v="504"/>
    <x v="12"/>
  </r>
  <r>
    <n v="150"/>
    <x v="12"/>
  </r>
  <r>
    <n v="480"/>
    <x v="7"/>
  </r>
  <r>
    <n v="440"/>
    <x v="7"/>
  </r>
  <r>
    <n v="34.4"/>
    <x v="7"/>
  </r>
  <r>
    <n v="1250"/>
    <x v="8"/>
  </r>
  <r>
    <n v="2475"/>
    <x v="8"/>
  </r>
  <r>
    <n v="432"/>
    <x v="8"/>
  </r>
  <r>
    <n v="207"/>
    <x v="12"/>
  </r>
  <r>
    <n v="262"/>
    <x v="12"/>
  </r>
  <r>
    <n v="29.5"/>
    <x v="12"/>
  </r>
  <r>
    <n v="394"/>
    <x v="8"/>
  </r>
  <r>
    <n v="30"/>
    <x v="8"/>
  </r>
  <r>
    <n v="28.8"/>
    <x v="7"/>
  </r>
  <r>
    <n v="60"/>
    <x v="7"/>
  </r>
  <r>
    <n v="352"/>
    <x v="14"/>
  </r>
  <r>
    <n v="600"/>
    <x v="14"/>
  </r>
  <r>
    <n v="22.4"/>
    <x v="14"/>
  </r>
  <r>
    <n v="736"/>
    <x v="14"/>
  </r>
  <r>
    <n v="51.599999999999994"/>
    <x v="14"/>
  </r>
  <r>
    <n v="139"/>
    <x v="8"/>
  </r>
  <r>
    <n v="197"/>
    <x v="8"/>
  </r>
  <r>
    <n v="67.199999999999989"/>
    <x v="0"/>
  </r>
  <r>
    <n v="201.6"/>
    <x v="0"/>
  </r>
  <r>
    <n v="145.6"/>
    <x v="1"/>
  </r>
  <r>
    <n v="883.19999999999993"/>
    <x v="1"/>
  </r>
  <r>
    <n v="524"/>
    <x v="1"/>
  </r>
  <r>
    <n v="62"/>
    <x v="1"/>
  </r>
  <r>
    <n v="182.39999999999998"/>
    <x v="1"/>
  </r>
  <r>
    <n v="1024"/>
    <x v="8"/>
  </r>
  <r>
    <n v="318"/>
    <x v="8"/>
  </r>
  <r>
    <n v="985"/>
    <x v="8"/>
  </r>
  <r>
    <n v="156.79999999999998"/>
    <x v="13"/>
  </r>
  <r>
    <n v="360"/>
    <x v="13"/>
  </r>
  <r>
    <n v="77"/>
    <x v="8"/>
  </r>
  <r>
    <n v="2758"/>
    <x v="8"/>
  </r>
  <r>
    <n v="288"/>
    <x v="8"/>
  </r>
  <r>
    <n v="154"/>
    <x v="13"/>
  </r>
  <r>
    <n v="86.4"/>
    <x v="13"/>
  </r>
  <r>
    <n v="249.6"/>
    <x v="7"/>
  </r>
  <r>
    <n v="509.59999999999997"/>
    <x v="7"/>
  </r>
  <r>
    <n v="432"/>
    <x v="7"/>
  </r>
  <r>
    <n v="516"/>
    <x v="10"/>
  </r>
  <r>
    <n v="144"/>
    <x v="13"/>
  </r>
  <r>
    <n v="112"/>
    <x v="7"/>
  </r>
  <r>
    <n v="62"/>
    <x v="1"/>
  </r>
  <r>
    <n v="44.8"/>
    <x v="1"/>
  </r>
  <r>
    <n v="57.6"/>
    <x v="1"/>
  </r>
  <r>
    <n v="291.90000000000003"/>
    <x v="8"/>
  </r>
  <r>
    <n v="1008"/>
    <x v="8"/>
  </r>
  <r>
    <n v="288"/>
    <x v="8"/>
  </r>
  <r>
    <n v="1760"/>
    <x v="8"/>
  </r>
  <r>
    <n v="2808"/>
    <x v="8"/>
  </r>
  <r>
    <n v="120"/>
    <x v="1"/>
  </r>
  <r>
    <n v="57.599999999999994"/>
    <x v="1"/>
  </r>
  <r>
    <n v="167.4"/>
    <x v="1"/>
  </r>
  <r>
    <n v="40"/>
    <x v="1"/>
  </r>
  <r>
    <n v="1112"/>
    <x v="1"/>
  </r>
  <r>
    <n v="422.40000000000003"/>
    <x v="12"/>
  </r>
  <r>
    <n v="249.6"/>
    <x v="12"/>
  </r>
  <r>
    <n v="310"/>
    <x v="12"/>
  </r>
  <r>
    <n v="380"/>
    <x v="9"/>
  </r>
  <r>
    <n v="840"/>
    <x v="9"/>
  </r>
  <r>
    <n v="724.5"/>
    <x v="9"/>
  </r>
  <r>
    <n v="318"/>
    <x v="9"/>
  </r>
  <r>
    <n v="396"/>
    <x v="15"/>
  </r>
  <r>
    <n v="672"/>
    <x v="15"/>
  </r>
  <r>
    <n v="100"/>
    <x v="15"/>
  </r>
  <r>
    <n v="73"/>
    <x v="8"/>
  </r>
  <r>
    <n v="165.6"/>
    <x v="8"/>
  </r>
  <r>
    <n v="4216"/>
    <x v="8"/>
  </r>
  <r>
    <n v="364.79999999999995"/>
    <x v="8"/>
  </r>
  <r>
    <n v="1245"/>
    <x v="5"/>
  </r>
  <r>
    <n v="695"/>
    <x v="5"/>
  </r>
  <r>
    <n v="88.5"/>
    <x v="0"/>
  </r>
  <r>
    <n v="2000"/>
    <x v="16"/>
  </r>
  <r>
    <n v="112"/>
    <x v="16"/>
  </r>
  <r>
    <n v="121.6"/>
    <x v="16"/>
  </r>
  <r>
    <n v="186"/>
    <x v="10"/>
  </r>
  <r>
    <n v="80"/>
    <x v="10"/>
  </r>
  <r>
    <n v="688"/>
    <x v="10"/>
  </r>
  <r>
    <n v="44.8"/>
    <x v="0"/>
  </r>
  <r>
    <n v="100"/>
    <x v="0"/>
  </r>
  <r>
    <n v="106.39999999999999"/>
    <x v="14"/>
  </r>
  <r>
    <n v="250"/>
    <x v="14"/>
  </r>
  <r>
    <n v="153.60000000000002"/>
    <x v="14"/>
  </r>
  <r>
    <n v="2035.1999999999998"/>
    <x v="14"/>
  </r>
  <r>
    <n v="316.8"/>
    <x v="15"/>
  </r>
  <r>
    <n v="288"/>
    <x v="1"/>
  </r>
  <r>
    <n v="597.59999999999991"/>
    <x v="1"/>
  </r>
  <r>
    <n v="304"/>
    <x v="1"/>
  </r>
  <r>
    <n v="582.4"/>
    <x v="1"/>
  </r>
  <r>
    <n v="695"/>
    <x v="1"/>
  </r>
  <r>
    <n v="624"/>
    <x v="8"/>
  </r>
  <r>
    <n v="310.5"/>
    <x v="8"/>
  </r>
  <r>
    <n v="176"/>
    <x v="16"/>
  </r>
  <r>
    <n v="2184"/>
    <x v="16"/>
  </r>
  <r>
    <n v="1103.2"/>
    <x v="16"/>
  </r>
  <r>
    <n v="1000"/>
    <x v="0"/>
  </r>
  <r>
    <n v="92.4"/>
    <x v="0"/>
  </r>
  <r>
    <n v="1472"/>
    <x v="0"/>
  </r>
  <r>
    <n v="16"/>
    <x v="17"/>
  </r>
  <r>
    <n v="396"/>
    <x v="17"/>
  </r>
  <r>
    <n v="364.79999999999995"/>
    <x v="1"/>
  </r>
  <r>
    <n v="560"/>
    <x v="1"/>
  </r>
  <r>
    <n v="608"/>
    <x v="1"/>
  </r>
  <r>
    <n v="768"/>
    <x v="1"/>
  </r>
  <r>
    <n v="1330"/>
    <x v="1"/>
  </r>
  <r>
    <n v="40"/>
    <x v="1"/>
  </r>
  <r>
    <n v="216"/>
    <x v="1"/>
  </r>
  <r>
    <n v="616"/>
    <x v="8"/>
  </r>
  <r>
    <n v="2240"/>
    <x v="8"/>
  </r>
  <r>
    <n v="2240"/>
    <x v="1"/>
  </r>
  <r>
    <n v="584"/>
    <x v="1"/>
  </r>
  <r>
    <n v="100.8"/>
    <x v="1"/>
  </r>
  <r>
    <n v="1123.2"/>
    <x v="8"/>
  </r>
  <r>
    <n v="608"/>
    <x v="8"/>
  </r>
  <r>
    <n v="112"/>
    <x v="2"/>
  </r>
  <r>
    <n v="720"/>
    <x v="2"/>
  </r>
  <r>
    <n v="58.8"/>
    <x v="2"/>
  </r>
  <r>
    <n v="37.200000000000003"/>
    <x v="2"/>
  </r>
  <r>
    <n v="216"/>
    <x v="1"/>
  </r>
  <r>
    <n v="180"/>
    <x v="1"/>
  </r>
  <r>
    <n v="141.60000000000002"/>
    <x v="8"/>
  </r>
  <r>
    <n v="195"/>
    <x v="0"/>
  </r>
  <r>
    <n v="518.4"/>
    <x v="0"/>
  </r>
  <r>
    <n v="4216"/>
    <x v="6"/>
  </r>
  <r>
    <n v="100.10000000000001"/>
    <x v="6"/>
  </r>
  <r>
    <n v="1193.5"/>
    <x v="6"/>
  </r>
  <r>
    <n v="168"/>
    <x v="6"/>
  </r>
  <r>
    <n v="36"/>
    <x v="15"/>
  </r>
  <r>
    <n v="118"/>
    <x v="15"/>
  </r>
  <r>
    <n v="201.60000000000002"/>
    <x v="6"/>
  </r>
  <r>
    <n v="10540"/>
    <x v="6"/>
  </r>
  <r>
    <n v="172.8"/>
    <x v="7"/>
  </r>
  <r>
    <n v="396"/>
    <x v="7"/>
  </r>
  <r>
    <n v="90"/>
    <x v="13"/>
  </r>
  <r>
    <n v="390"/>
    <x v="13"/>
  </r>
  <r>
    <n v="300"/>
    <x v="1"/>
  </r>
  <r>
    <n v="230.39999999999998"/>
    <x v="1"/>
  </r>
  <r>
    <n v="576"/>
    <x v="1"/>
  </r>
  <r>
    <n v="744"/>
    <x v="5"/>
  </r>
  <r>
    <n v="398.4"/>
    <x v="5"/>
  </r>
  <r>
    <n v="217.6"/>
    <x v="5"/>
  </r>
  <r>
    <n v="36"/>
    <x v="0"/>
  </r>
  <r>
    <n v="112"/>
    <x v="0"/>
  </r>
  <r>
    <n v="304"/>
    <x v="0"/>
  </r>
  <r>
    <n v="778.4"/>
    <x v="13"/>
  </r>
  <r>
    <n v="700"/>
    <x v="13"/>
  </r>
  <r>
    <n v="2176"/>
    <x v="13"/>
  </r>
  <r>
    <n v="1092"/>
    <x v="0"/>
  </r>
  <r>
    <n v="3465"/>
    <x v="0"/>
  </r>
  <r>
    <n v="2108"/>
    <x v="0"/>
  </r>
  <r>
    <n v="560"/>
    <x v="0"/>
  </r>
  <r>
    <n v="165.20000000000002"/>
    <x v="0"/>
  </r>
  <r>
    <n v="777.6"/>
    <x v="1"/>
  </r>
  <r>
    <n v="1496"/>
    <x v="1"/>
  </r>
  <r>
    <n v="560"/>
    <x v="0"/>
  </r>
  <r>
    <n v="848"/>
    <x v="0"/>
  </r>
  <r>
    <n v="141.60000000000002"/>
    <x v="0"/>
  </r>
  <r>
    <n v="200"/>
    <x v="1"/>
  </r>
  <r>
    <n v="74.400000000000006"/>
    <x v="1"/>
  </r>
  <r>
    <n v="172.8"/>
    <x v="1"/>
  </r>
  <r>
    <n v="864"/>
    <x v="13"/>
  </r>
  <r>
    <n v="86"/>
    <x v="13"/>
  </r>
  <r>
    <n v="403.20000000000005"/>
    <x v="7"/>
  </r>
  <r>
    <n v="84"/>
    <x v="12"/>
  </r>
  <r>
    <n v="52"/>
    <x v="12"/>
  </r>
  <r>
    <n v="403.2"/>
    <x v="17"/>
  </r>
  <r>
    <n v="106.2"/>
    <x v="17"/>
  </r>
  <r>
    <n v="252"/>
    <x v="17"/>
  </r>
  <r>
    <n v="72.8"/>
    <x v="17"/>
  </r>
  <r>
    <n v="40"/>
    <x v="6"/>
  </r>
  <r>
    <n v="473.2"/>
    <x v="6"/>
  </r>
  <r>
    <n v="390"/>
    <x v="6"/>
  </r>
  <r>
    <n v="931"/>
    <x v="6"/>
  </r>
  <r>
    <n v="1980"/>
    <x v="8"/>
  </r>
  <r>
    <n v="547.19999999999993"/>
    <x v="8"/>
  </r>
  <r>
    <n v="216"/>
    <x v="4"/>
  </r>
  <r>
    <n v="798"/>
    <x v="4"/>
  </r>
  <r>
    <n v="160"/>
    <x v="4"/>
  </r>
  <r>
    <n v="91.199999999999989"/>
    <x v="0"/>
  </r>
  <r>
    <n v="777.59999999999991"/>
    <x v="2"/>
  </r>
  <r>
    <n v="8432"/>
    <x v="2"/>
  </r>
  <r>
    <n v="1904"/>
    <x v="2"/>
  </r>
  <r>
    <n v="1167.6000000000001"/>
    <x v="2"/>
  </r>
  <r>
    <n v="848"/>
    <x v="14"/>
  </r>
  <r>
    <n v="860"/>
    <x v="14"/>
  </r>
  <r>
    <n v="300"/>
    <x v="18"/>
  </r>
  <r>
    <n v="159"/>
    <x v="18"/>
  </r>
  <r>
    <n v="279"/>
    <x v="8"/>
  </r>
  <r>
    <n v="59"/>
    <x v="8"/>
  </r>
  <r>
    <n v="420"/>
    <x v="16"/>
  </r>
  <r>
    <n v="728"/>
    <x v="13"/>
  </r>
  <r>
    <n v="288"/>
    <x v="13"/>
  </r>
  <r>
    <n v="103.19999999999999"/>
    <x v="9"/>
  </r>
  <r>
    <n v="61.6"/>
    <x v="2"/>
  </r>
  <r>
    <n v="561.6"/>
    <x v="2"/>
  </r>
  <r>
    <n v="336"/>
    <x v="2"/>
  </r>
  <r>
    <n v="372.59999999999997"/>
    <x v="14"/>
  </r>
  <r>
    <n v="524"/>
    <x v="14"/>
  </r>
  <r>
    <n v="163.19999999999999"/>
    <x v="14"/>
  </r>
  <r>
    <n v="360"/>
    <x v="14"/>
  </r>
  <r>
    <n v="112"/>
    <x v="5"/>
  </r>
  <r>
    <n v="544"/>
    <x v="6"/>
  </r>
  <r>
    <n v="450"/>
    <x v="6"/>
  </r>
  <r>
    <n v="1386"/>
    <x v="6"/>
  </r>
  <r>
    <n v="120"/>
    <x v="6"/>
  </r>
  <r>
    <n v="400"/>
    <x v="6"/>
  </r>
  <r>
    <n v="96"/>
    <x v="13"/>
  </r>
  <r>
    <n v="195"/>
    <x v="13"/>
  </r>
  <r>
    <n v="608"/>
    <x v="13"/>
  </r>
  <r>
    <n v="1814.3999999999999"/>
    <x v="9"/>
  </r>
  <r>
    <n v="408"/>
    <x v="9"/>
  </r>
  <r>
    <n v="240"/>
    <x v="8"/>
  </r>
  <r>
    <n v="544"/>
    <x v="8"/>
  </r>
  <r>
    <n v="80"/>
    <x v="8"/>
  </r>
  <r>
    <n v="54"/>
    <x v="2"/>
  </r>
  <r>
    <n v="112"/>
    <x v="2"/>
  </r>
  <r>
    <n v="54"/>
    <x v="19"/>
  </r>
  <r>
    <n v="218.39999999999998"/>
    <x v="19"/>
  </r>
  <r>
    <n v="528"/>
    <x v="19"/>
  </r>
  <r>
    <n v="258"/>
    <x v="19"/>
  </r>
  <r>
    <n v="114"/>
    <x v="13"/>
  </r>
  <r>
    <n v="112"/>
    <x v="13"/>
  </r>
  <r>
    <n v="1048"/>
    <x v="13"/>
  </r>
  <r>
    <n v="396.8"/>
    <x v="16"/>
  </r>
  <r>
    <n v="288"/>
    <x v="16"/>
  </r>
  <r>
    <n v="788"/>
    <x v="16"/>
  </r>
  <r>
    <n v="360"/>
    <x v="16"/>
  </r>
  <r>
    <n v="600"/>
    <x v="6"/>
  </r>
  <r>
    <n v="576"/>
    <x v="6"/>
  </r>
  <r>
    <n v="432"/>
    <x v="6"/>
  </r>
  <r>
    <n v="667.2"/>
    <x v="6"/>
  </r>
  <r>
    <n v="86.399999999999991"/>
    <x v="1"/>
  </r>
  <r>
    <n v="1440"/>
    <x v="6"/>
  </r>
  <r>
    <n v="380"/>
    <x v="8"/>
  </r>
  <r>
    <n v="781.2"/>
    <x v="8"/>
  </r>
  <r>
    <n v="78.399999999999991"/>
    <x v="8"/>
  </r>
  <r>
    <n v="1743"/>
    <x v="8"/>
  </r>
  <r>
    <n v="320"/>
    <x v="8"/>
  </r>
  <r>
    <n v="48"/>
    <x v="8"/>
  </r>
  <r>
    <n v="394"/>
    <x v="8"/>
  </r>
  <r>
    <n v="268.8"/>
    <x v="5"/>
  </r>
  <r>
    <n v="1834"/>
    <x v="5"/>
  </r>
  <r>
    <n v="230.4"/>
    <x v="5"/>
  </r>
  <r>
    <n v="288"/>
    <x v="1"/>
  </r>
  <r>
    <n v="1032"/>
    <x v="1"/>
  </r>
  <r>
    <n v="583.80000000000007"/>
    <x v="1"/>
  </r>
  <r>
    <n v="80"/>
    <x v="15"/>
  </r>
  <r>
    <n v="763.19999999999993"/>
    <x v="15"/>
  </r>
  <r>
    <n v="432"/>
    <x v="8"/>
  </r>
  <r>
    <n v="2304"/>
    <x v="8"/>
  </r>
  <r>
    <n v="600"/>
    <x v="17"/>
  </r>
  <r>
    <n v="516"/>
    <x v="17"/>
  </r>
  <r>
    <n v="504"/>
    <x v="17"/>
  </r>
  <r>
    <n v="145.6"/>
    <x v="17"/>
  </r>
  <r>
    <n v="2079"/>
    <x v="13"/>
  </r>
  <r>
    <n v="504"/>
    <x v="13"/>
  </r>
  <r>
    <n v="480"/>
    <x v="13"/>
  </r>
  <r>
    <n v="372.59999999999997"/>
    <x v="8"/>
  </r>
  <r>
    <n v="2128"/>
    <x v="8"/>
  </r>
  <r>
    <n v="336"/>
    <x v="8"/>
  </r>
  <r>
    <n v="1032"/>
    <x v="8"/>
  </r>
  <r>
    <n v="432"/>
    <x v="6"/>
  </r>
  <r>
    <n v="2281.5"/>
    <x v="6"/>
  </r>
  <r>
    <n v="291.90000000000003"/>
    <x v="6"/>
  </r>
  <r>
    <n v="714"/>
    <x v="6"/>
  </r>
  <r>
    <n v="747"/>
    <x v="11"/>
  </r>
  <r>
    <n v="448"/>
    <x v="11"/>
  </r>
  <r>
    <n v="480"/>
    <x v="11"/>
  </r>
  <r>
    <n v="400"/>
    <x v="5"/>
  </r>
  <r>
    <n v="144"/>
    <x v="2"/>
  </r>
  <r>
    <n v="240"/>
    <x v="2"/>
  </r>
  <r>
    <n v="1528.8"/>
    <x v="2"/>
  </r>
  <r>
    <n v="76"/>
    <x v="2"/>
  </r>
  <r>
    <n v="29.4"/>
    <x v="2"/>
  </r>
  <r>
    <n v="504"/>
    <x v="1"/>
  </r>
  <r>
    <n v="432"/>
    <x v="1"/>
  </r>
  <r>
    <n v="258"/>
    <x v="1"/>
  </r>
  <r>
    <n v="208"/>
    <x v="0"/>
  </r>
  <r>
    <n v="35.400000000000006"/>
    <x v="0"/>
  </r>
  <r>
    <n v="1379"/>
    <x v="0"/>
  </r>
  <r>
    <n v="223.20000000000002"/>
    <x v="20"/>
  </r>
  <r>
    <n v="96"/>
    <x v="20"/>
  </r>
  <r>
    <n v="98"/>
    <x v="16"/>
  </r>
  <r>
    <n v="704"/>
    <x v="16"/>
  </r>
  <r>
    <n v="192.5"/>
    <x v="16"/>
  </r>
  <r>
    <n v="620"/>
    <x v="16"/>
  </r>
  <r>
    <n v="396"/>
    <x v="16"/>
  </r>
  <r>
    <n v="372"/>
    <x v="10"/>
  </r>
  <r>
    <n v="345.6"/>
    <x v="0"/>
  </r>
  <r>
    <n v="1576"/>
    <x v="0"/>
  </r>
  <r>
    <n v="201.6"/>
    <x v="0"/>
  </r>
  <r>
    <n v="131.4"/>
    <x v="2"/>
  </r>
  <r>
    <n v="100"/>
    <x v="2"/>
  </r>
  <r>
    <n v="62.4"/>
    <x v="8"/>
  </r>
  <r>
    <n v="40"/>
    <x v="8"/>
  </r>
  <r>
    <n v="146"/>
    <x v="10"/>
  </r>
  <r>
    <n v="262"/>
    <x v="10"/>
  </r>
  <r>
    <n v="312"/>
    <x v="10"/>
  </r>
  <r>
    <n v="10540"/>
    <x v="17"/>
  </r>
  <r>
    <n v="19.2"/>
    <x v="17"/>
  </r>
  <r>
    <n v="360"/>
    <x v="17"/>
  </r>
  <r>
    <n v="364"/>
    <x v="17"/>
  </r>
  <r>
    <n v="912"/>
    <x v="1"/>
  </r>
  <r>
    <n v="418"/>
    <x v="1"/>
  </r>
  <r>
    <n v="364.8"/>
    <x v="1"/>
  </r>
  <r>
    <n v="120"/>
    <x v="1"/>
  </r>
  <r>
    <n v="1632"/>
    <x v="4"/>
  </r>
  <r>
    <n v="576"/>
    <x v="4"/>
  </r>
  <r>
    <n v="1552"/>
    <x v="2"/>
  </r>
  <r>
    <n v="9.6"/>
    <x v="2"/>
  </r>
  <r>
    <n v="96"/>
    <x v="2"/>
  </r>
  <r>
    <n v="240"/>
    <x v="2"/>
  </r>
  <r>
    <n v="29.2"/>
    <x v="2"/>
  </r>
  <r>
    <n v="747"/>
    <x v="2"/>
  </r>
  <r>
    <n v="393"/>
    <x v="2"/>
  </r>
  <r>
    <n v="104"/>
    <x v="2"/>
  </r>
  <r>
    <n v="49.8"/>
    <x v="11"/>
  </r>
  <r>
    <n v="140"/>
    <x v="2"/>
  </r>
  <r>
    <n v="880"/>
    <x v="2"/>
  </r>
  <r>
    <n v="864"/>
    <x v="16"/>
  </r>
  <r>
    <n v="10329.200000000001"/>
    <x v="16"/>
  </r>
  <r>
    <n v="300"/>
    <x v="16"/>
  </r>
  <r>
    <n v="192"/>
    <x v="0"/>
  </r>
  <r>
    <n v="288"/>
    <x v="0"/>
  </r>
  <r>
    <n v="152"/>
    <x v="12"/>
  </r>
  <r>
    <n v="186.20000000000002"/>
    <x v="12"/>
  </r>
  <r>
    <n v="651"/>
    <x v="6"/>
  </r>
  <r>
    <n v="192"/>
    <x v="11"/>
  </r>
  <r>
    <n v="520"/>
    <x v="14"/>
  </r>
  <r>
    <n v="1228.5"/>
    <x v="14"/>
  </r>
  <r>
    <n v="1404"/>
    <x v="6"/>
  </r>
  <r>
    <n v="400"/>
    <x v="6"/>
  </r>
  <r>
    <n v="912"/>
    <x v="6"/>
  </r>
  <r>
    <n v="3080"/>
    <x v="6"/>
  </r>
  <r>
    <n v="1560"/>
    <x v="16"/>
  </r>
  <r>
    <n v="735"/>
    <x v="16"/>
  </r>
  <r>
    <n v="228"/>
    <x v="16"/>
  </r>
  <r>
    <n v="249"/>
    <x v="8"/>
  </r>
  <r>
    <n v="236"/>
    <x v="8"/>
  </r>
  <r>
    <n v="851.19999999999993"/>
    <x v="15"/>
  </r>
  <r>
    <n v="100.80000000000001"/>
    <x v="9"/>
  </r>
  <r>
    <n v="259.2"/>
    <x v="9"/>
  </r>
  <r>
    <n v="152"/>
    <x v="13"/>
  </r>
  <r>
    <n v="201.60000000000002"/>
    <x v="13"/>
  </r>
  <r>
    <n v="278"/>
    <x v="13"/>
  </r>
  <r>
    <n v="48"/>
    <x v="0"/>
  </r>
  <r>
    <n v="1216"/>
    <x v="0"/>
  </r>
  <r>
    <n v="798"/>
    <x v="0"/>
  </r>
  <r>
    <n v="148.80000000000001"/>
    <x v="0"/>
  </r>
  <r>
    <n v="393"/>
    <x v="10"/>
  </r>
  <r>
    <n v="109.5"/>
    <x v="1"/>
  </r>
  <r>
    <n v="224"/>
    <x v="1"/>
  </r>
  <r>
    <n v="234"/>
    <x v="1"/>
  </r>
  <r>
    <n v="456"/>
    <x v="16"/>
  </r>
  <r>
    <n v="222.4"/>
    <x v="16"/>
  </r>
  <r>
    <n v="159.60000000000002"/>
    <x v="16"/>
  </r>
  <r>
    <n v="240"/>
    <x v="16"/>
  </r>
  <r>
    <n v="684"/>
    <x v="8"/>
  </r>
  <r>
    <n v="681.1"/>
    <x v="8"/>
  </r>
  <r>
    <n v="2376"/>
    <x v="8"/>
  </r>
  <r>
    <n v="2052"/>
    <x v="8"/>
  </r>
  <r>
    <n v="1755"/>
    <x v="8"/>
  </r>
  <r>
    <n v="504"/>
    <x v="6"/>
  </r>
  <r>
    <n v="472"/>
    <x v="6"/>
  </r>
  <r>
    <n v="816"/>
    <x v="6"/>
  </r>
  <r>
    <n v="100.80000000000001"/>
    <x v="11"/>
  </r>
  <r>
    <n v="436.79999999999995"/>
    <x v="11"/>
  </r>
  <r>
    <n v="312"/>
    <x v="9"/>
  </r>
  <r>
    <n v="373.5"/>
    <x v="9"/>
  </r>
  <r>
    <n v="115.2"/>
    <x v="9"/>
  </r>
  <r>
    <n v="231"/>
    <x v="9"/>
  </r>
  <r>
    <n v="86.4"/>
    <x v="9"/>
  </r>
  <r>
    <n v="88.5"/>
    <x v="9"/>
  </r>
  <r>
    <n v="87.6"/>
    <x v="1"/>
  </r>
  <r>
    <n v="72"/>
    <x v="1"/>
  </r>
  <r>
    <n v="30"/>
    <x v="1"/>
  </r>
  <r>
    <n v="84"/>
    <x v="1"/>
  </r>
  <r>
    <n v="292"/>
    <x v="2"/>
  </r>
  <r>
    <n v="588"/>
    <x v="2"/>
  </r>
  <r>
    <n v="34.4"/>
    <x v="2"/>
  </r>
  <r>
    <n v="149.39999999999998"/>
    <x v="20"/>
  </r>
  <r>
    <n v="294"/>
    <x v="20"/>
  </r>
  <r>
    <n v="347.2"/>
    <x v="0"/>
  </r>
  <r>
    <n v="112"/>
    <x v="0"/>
  </r>
  <r>
    <n v="1379"/>
    <x v="0"/>
  </r>
  <r>
    <n v="496"/>
    <x v="0"/>
  </r>
  <r>
    <n v="35.400000000000006"/>
    <x v="0"/>
  </r>
  <r>
    <n v="2304"/>
    <x v="1"/>
  </r>
  <r>
    <n v="931"/>
    <x v="1"/>
  </r>
  <r>
    <n v="470.40000000000003"/>
    <x v="1"/>
  </r>
  <r>
    <n v="572"/>
    <x v="1"/>
  </r>
  <r>
    <n v="546"/>
    <x v="8"/>
  </r>
  <r>
    <n v="1550"/>
    <x v="8"/>
  </r>
  <r>
    <n v="153"/>
    <x v="13"/>
  </r>
  <r>
    <n v="300"/>
    <x v="13"/>
  </r>
  <r>
    <n v="278"/>
    <x v="0"/>
  </r>
  <r>
    <n v="40"/>
    <x v="0"/>
  </r>
  <r>
    <n v="96"/>
    <x v="0"/>
  </r>
  <r>
    <n v="288"/>
    <x v="10"/>
  </r>
  <r>
    <n v="1310"/>
    <x v="10"/>
  </r>
  <r>
    <n v="570"/>
    <x v="10"/>
  </r>
  <r>
    <n v="516"/>
    <x v="10"/>
  </r>
  <r>
    <n v="320"/>
    <x v="1"/>
  </r>
  <r>
    <n v="336"/>
    <x v="1"/>
  </r>
  <r>
    <n v="1584"/>
    <x v="1"/>
  </r>
  <r>
    <n v="747"/>
    <x v="3"/>
  </r>
  <r>
    <n v="1092"/>
    <x v="3"/>
  </r>
  <r>
    <n v="736"/>
    <x v="3"/>
  </r>
  <r>
    <n v="456"/>
    <x v="3"/>
  </r>
  <r>
    <n v="860"/>
    <x v="3"/>
  </r>
  <r>
    <n v="384"/>
    <x v="0"/>
  </r>
  <r>
    <n v="192"/>
    <x v="0"/>
  </r>
  <r>
    <n v="1112"/>
    <x v="0"/>
  </r>
  <r>
    <n v="210"/>
    <x v="9"/>
  </r>
  <r>
    <n v="24.8"/>
    <x v="9"/>
  </r>
  <r>
    <n v="320"/>
    <x v="5"/>
  </r>
  <r>
    <n v="579.6"/>
    <x v="5"/>
  </r>
  <r>
    <n v="1152"/>
    <x v="5"/>
  </r>
  <r>
    <n v="4.8"/>
    <x v="13"/>
  </r>
  <r>
    <n v="151.20000000000002"/>
    <x v="13"/>
  </r>
  <r>
    <n v="153.29999999999998"/>
    <x v="3"/>
  </r>
  <r>
    <n v="560"/>
    <x v="3"/>
  </r>
  <r>
    <n v="281.60000000000002"/>
    <x v="15"/>
  </r>
  <r>
    <n v="110.39999999999999"/>
    <x v="15"/>
  </r>
  <r>
    <n v="912"/>
    <x v="15"/>
  </r>
  <r>
    <n v="544"/>
    <x v="15"/>
  </r>
  <r>
    <n v="90"/>
    <x v="17"/>
  </r>
  <r>
    <n v="1782"/>
    <x v="17"/>
  </r>
  <r>
    <n v="294"/>
    <x v="17"/>
  </r>
  <r>
    <n v="228"/>
    <x v="17"/>
  </r>
  <r>
    <n v="325"/>
    <x v="17"/>
  </r>
  <r>
    <n v="168"/>
    <x v="2"/>
  </r>
  <r>
    <n v="48"/>
    <x v="2"/>
  </r>
  <r>
    <n v="100.8"/>
    <x v="11"/>
  </r>
  <r>
    <n v="134.39999999999998"/>
    <x v="11"/>
  </r>
  <r>
    <n v="165.6"/>
    <x v="1"/>
  </r>
  <r>
    <n v="552"/>
    <x v="1"/>
  </r>
  <r>
    <n v="608"/>
    <x v="8"/>
  </r>
  <r>
    <n v="486.5"/>
    <x v="8"/>
  </r>
  <r>
    <n v="31"/>
    <x v="8"/>
  </r>
  <r>
    <n v="1500"/>
    <x v="0"/>
  </r>
  <r>
    <n v="108"/>
    <x v="0"/>
  </r>
  <r>
    <n v="212.8"/>
    <x v="0"/>
  </r>
  <r>
    <n v="720"/>
    <x v="13"/>
  </r>
  <r>
    <n v="608"/>
    <x v="13"/>
  </r>
  <r>
    <n v="288"/>
    <x v="13"/>
  </r>
  <r>
    <n v="763.19999999999993"/>
    <x v="13"/>
  </r>
  <r>
    <n v="24"/>
    <x v="13"/>
  </r>
  <r>
    <n v="206.39999999999998"/>
    <x v="13"/>
  </r>
  <r>
    <n v="223.20000000000002"/>
    <x v="7"/>
  </r>
  <r>
    <n v="655.19999999999993"/>
    <x v="7"/>
  </r>
  <r>
    <n v="308.7"/>
    <x v="7"/>
  </r>
  <r>
    <n v="62"/>
    <x v="7"/>
  </r>
  <r>
    <n v="350"/>
    <x v="3"/>
  </r>
  <r>
    <n v="816"/>
    <x v="3"/>
  </r>
  <r>
    <n v="604.80000000000007"/>
    <x v="3"/>
  </r>
  <r>
    <n v="38.4"/>
    <x v="5"/>
  </r>
  <r>
    <n v="144"/>
    <x v="5"/>
  </r>
  <r>
    <n v="216"/>
    <x v="15"/>
  </r>
  <r>
    <n v="168"/>
    <x v="15"/>
  </r>
  <r>
    <n v="288"/>
    <x v="15"/>
  </r>
  <r>
    <n v="496"/>
    <x v="0"/>
  </r>
  <r>
    <n v="6324"/>
    <x v="8"/>
  </r>
  <r>
    <n v="733.6"/>
    <x v="8"/>
  </r>
  <r>
    <n v="2640"/>
    <x v="8"/>
  </r>
  <r>
    <n v="798"/>
    <x v="8"/>
  </r>
  <r>
    <n v="228"/>
    <x v="0"/>
  </r>
  <r>
    <n v="528"/>
    <x v="0"/>
  </r>
  <r>
    <n v="384"/>
    <x v="2"/>
  </r>
  <r>
    <n v="1088"/>
    <x v="2"/>
  </r>
  <r>
    <n v="147"/>
    <x v="8"/>
  </r>
  <r>
    <n v="392"/>
    <x v="8"/>
  </r>
  <r>
    <n v="312"/>
    <x v="8"/>
  </r>
  <r>
    <n v="112"/>
    <x v="13"/>
  </r>
  <r>
    <n v="147"/>
    <x v="13"/>
  </r>
  <r>
    <n v="127.19999999999999"/>
    <x v="13"/>
  </r>
  <r>
    <n v="304"/>
    <x v="5"/>
  </r>
  <r>
    <n v="160"/>
    <x v="5"/>
  </r>
  <r>
    <n v="576"/>
    <x v="5"/>
  </r>
  <r>
    <n v="720"/>
    <x v="5"/>
  </r>
  <r>
    <n v="84"/>
    <x v="5"/>
  </r>
  <r>
    <n v="1060"/>
    <x v="5"/>
  </r>
  <r>
    <n v="128"/>
    <x v="5"/>
  </r>
  <r>
    <n v="36.5"/>
    <x v="2"/>
  </r>
  <r>
    <n v="747"/>
    <x v="2"/>
  </r>
  <r>
    <n v="141.60000000000002"/>
    <x v="2"/>
  </r>
  <r>
    <n v="1320"/>
    <x v="1"/>
  </r>
  <r>
    <n v="240"/>
    <x v="1"/>
  </r>
  <r>
    <n v="252"/>
    <x v="6"/>
  </r>
  <r>
    <n v="250.20000000000002"/>
    <x v="6"/>
  </r>
  <r>
    <n v="2640"/>
    <x v="5"/>
  </r>
  <r>
    <n v="300"/>
    <x v="5"/>
  </r>
  <r>
    <n v="223.20000000000002"/>
    <x v="5"/>
  </r>
  <r>
    <n v="232.5"/>
    <x v="15"/>
  </r>
  <r>
    <n v="72.8"/>
    <x v="15"/>
  </r>
  <r>
    <n v="672"/>
    <x v="16"/>
  </r>
  <r>
    <n v="224"/>
    <x v="16"/>
  </r>
  <r>
    <n v="252"/>
    <x v="0"/>
  </r>
  <r>
    <n v="136"/>
    <x v="0"/>
  </r>
  <r>
    <n v="288"/>
    <x v="0"/>
  </r>
  <r>
    <n v="912"/>
    <x v="2"/>
  </r>
  <r>
    <n v="72"/>
    <x v="16"/>
  </r>
  <r>
    <n v="154"/>
    <x v="16"/>
  </r>
  <r>
    <n v="52"/>
    <x v="16"/>
  </r>
  <r>
    <n v="200"/>
    <x v="2"/>
  </r>
  <r>
    <n v="425.59999999999997"/>
    <x v="1"/>
  </r>
  <r>
    <n v="695"/>
    <x v="1"/>
  </r>
  <r>
    <n v="260"/>
    <x v="1"/>
  </r>
  <r>
    <n v="63"/>
    <x v="5"/>
  </r>
  <r>
    <n v="92"/>
    <x v="5"/>
  </r>
  <r>
    <n v="420"/>
    <x v="5"/>
  </r>
  <r>
    <n v="912"/>
    <x v="5"/>
  </r>
  <r>
    <n v="500"/>
    <x v="5"/>
  </r>
  <r>
    <n v="186"/>
    <x v="0"/>
  </r>
  <r>
    <n v="364.8"/>
    <x v="0"/>
  </r>
  <r>
    <n v="149"/>
    <x v="1"/>
  </r>
  <r>
    <n v="199.5"/>
    <x v="7"/>
  </r>
  <r>
    <n v="196.79999999999998"/>
    <x v="7"/>
  </r>
  <r>
    <n v="420"/>
    <x v="7"/>
  </r>
  <r>
    <n v="1627.5"/>
    <x v="14"/>
  </r>
  <r>
    <n v="421"/>
    <x v="14"/>
  </r>
  <r>
    <n v="228"/>
    <x v="8"/>
  </r>
  <r>
    <n v="120"/>
    <x v="8"/>
  </r>
  <r>
    <n v="328"/>
    <x v="8"/>
  </r>
  <r>
    <n v="712.5"/>
    <x v="8"/>
  </r>
  <r>
    <n v="147.89999999999998"/>
    <x v="16"/>
  </r>
  <r>
    <n v="252"/>
    <x v="1"/>
  </r>
  <r>
    <n v="210"/>
    <x v="1"/>
  </r>
  <r>
    <n v="690"/>
    <x v="7"/>
  </r>
  <r>
    <n v="191.25"/>
    <x v="7"/>
  </r>
  <r>
    <n v="60"/>
    <x v="1"/>
  </r>
  <r>
    <n v="180"/>
    <x v="1"/>
  </r>
  <r>
    <n v="136.80000000000001"/>
    <x v="1"/>
  </r>
  <r>
    <n v="4456.4400000000005"/>
    <x v="8"/>
  </r>
  <r>
    <n v="279"/>
    <x v="8"/>
  </r>
  <r>
    <n v="1100"/>
    <x v="0"/>
  </r>
  <r>
    <n v="1500"/>
    <x v="0"/>
  </r>
  <r>
    <n v="400"/>
    <x v="0"/>
  </r>
  <r>
    <n v="45"/>
    <x v="2"/>
  </r>
  <r>
    <n v="108"/>
    <x v="2"/>
  </r>
  <r>
    <n v="57"/>
    <x v="2"/>
  </r>
  <r>
    <n v="408"/>
    <x v="2"/>
  </r>
  <r>
    <n v="400"/>
    <x v="1"/>
  </r>
  <r>
    <n v="1600"/>
    <x v="1"/>
  </r>
  <r>
    <n v="427.5"/>
    <x v="1"/>
  </r>
  <r>
    <n v="3159"/>
    <x v="6"/>
  </r>
  <r>
    <n v="1596"/>
    <x v="6"/>
  </r>
  <r>
    <n v="2660"/>
    <x v="6"/>
  </r>
  <r>
    <n v="820.95"/>
    <x v="6"/>
  </r>
  <r>
    <n v="387.5"/>
    <x v="6"/>
  </r>
  <r>
    <n v="1552"/>
    <x v="1"/>
  </r>
  <r>
    <n v="872.5"/>
    <x v="1"/>
  </r>
  <r>
    <n v="5268"/>
    <x v="1"/>
  </r>
  <r>
    <n v="40"/>
    <x v="1"/>
  </r>
  <r>
    <n v="2856"/>
    <x v="1"/>
  </r>
  <r>
    <n v="1562.5"/>
    <x v="14"/>
  </r>
  <r>
    <n v="772"/>
    <x v="14"/>
  </r>
  <r>
    <n v="280"/>
    <x v="14"/>
  </r>
  <r>
    <n v="42"/>
    <x v="13"/>
  </r>
  <r>
    <n v="220"/>
    <x v="13"/>
  </r>
  <r>
    <n v="90"/>
    <x v="13"/>
  </r>
  <r>
    <n v="22.5"/>
    <x v="7"/>
  </r>
  <r>
    <n v="3952.5"/>
    <x v="7"/>
  </r>
  <r>
    <n v="175.04999999999998"/>
    <x v="7"/>
  </r>
  <r>
    <n v="496"/>
    <x v="4"/>
  </r>
  <r>
    <n v="1520"/>
    <x v="4"/>
  </r>
  <r>
    <n v="340"/>
    <x v="4"/>
  </r>
  <r>
    <n v="36"/>
    <x v="19"/>
  </r>
  <r>
    <n v="164"/>
    <x v="19"/>
  </r>
  <r>
    <n v="54"/>
    <x v="20"/>
  </r>
  <r>
    <n v="96.5"/>
    <x v="20"/>
  </r>
  <r>
    <n v="75"/>
    <x v="20"/>
  </r>
  <r>
    <n v="720"/>
    <x v="1"/>
  </r>
  <r>
    <n v="960"/>
    <x v="1"/>
  </r>
  <r>
    <n v="517.79999999999995"/>
    <x v="1"/>
  </r>
  <r>
    <n v="459.99999999999994"/>
    <x v="1"/>
  </r>
  <r>
    <n v="975"/>
    <x v="13"/>
  </r>
  <r>
    <n v="1215"/>
    <x v="13"/>
  </r>
  <r>
    <n v="468"/>
    <x v="13"/>
  </r>
  <r>
    <n v="57.900000000000006"/>
    <x v="13"/>
  </r>
  <r>
    <n v="62"/>
    <x v="9"/>
  </r>
  <r>
    <n v="258.89999999999998"/>
    <x v="9"/>
  </r>
  <r>
    <n v="2760"/>
    <x v="9"/>
  </r>
  <r>
    <n v="111.75"/>
    <x v="9"/>
  </r>
  <r>
    <n v="570"/>
    <x v="0"/>
  </r>
  <r>
    <n v="276"/>
    <x v="0"/>
  </r>
  <r>
    <n v="144"/>
    <x v="10"/>
  </r>
  <r>
    <n v="60"/>
    <x v="10"/>
  </r>
  <r>
    <n v="1140"/>
    <x v="10"/>
  </r>
  <r>
    <n v="1100"/>
    <x v="1"/>
  </r>
  <r>
    <n v="570"/>
    <x v="1"/>
  </r>
  <r>
    <n v="63"/>
    <x v="8"/>
  </r>
  <r>
    <n v="20"/>
    <x v="8"/>
  </r>
  <r>
    <n v="313.2"/>
    <x v="8"/>
  </r>
  <r>
    <n v="336"/>
    <x v="3"/>
  </r>
  <r>
    <n v="250"/>
    <x v="3"/>
  </r>
  <r>
    <n v="360"/>
    <x v="3"/>
  </r>
  <r>
    <n v="1560"/>
    <x v="6"/>
  </r>
  <r>
    <n v="1150"/>
    <x v="6"/>
  </r>
  <r>
    <n v="570"/>
    <x v="6"/>
  </r>
  <r>
    <n v="900"/>
    <x v="6"/>
  </r>
  <r>
    <n v="110"/>
    <x v="20"/>
  </r>
  <r>
    <n v="388.35"/>
    <x v="13"/>
  </r>
  <r>
    <n v="408"/>
    <x v="13"/>
  </r>
  <r>
    <n v="1100"/>
    <x v="9"/>
  </r>
  <r>
    <n v="835.19999999999993"/>
    <x v="9"/>
  </r>
  <r>
    <n v="360"/>
    <x v="9"/>
  </r>
  <r>
    <n v="258.89999999999998"/>
    <x v="1"/>
  </r>
  <r>
    <n v="184"/>
    <x v="1"/>
  </r>
  <r>
    <n v="74.5"/>
    <x v="1"/>
  </r>
  <r>
    <n v="1050"/>
    <x v="7"/>
  </r>
  <r>
    <n v="184"/>
    <x v="7"/>
  </r>
  <r>
    <n v="97.5"/>
    <x v="7"/>
  </r>
  <r>
    <n v="825"/>
    <x v="7"/>
  </r>
  <r>
    <n v="570"/>
    <x v="1"/>
  </r>
  <r>
    <n v="250"/>
    <x v="1"/>
  </r>
  <r>
    <n v="75"/>
    <x v="1"/>
  </r>
  <r>
    <n v="1190"/>
    <x v="1"/>
  </r>
  <r>
    <n v="375"/>
    <x v="4"/>
  </r>
  <r>
    <n v="318"/>
    <x v="4"/>
  </r>
  <r>
    <n v="265"/>
    <x v="4"/>
  </r>
  <r>
    <n v="730.8"/>
    <x v="4"/>
  </r>
  <r>
    <n v="135"/>
    <x v="4"/>
  </r>
  <r>
    <n v="105"/>
    <x v="13"/>
  </r>
  <r>
    <n v="34.799999999999997"/>
    <x v="13"/>
  </r>
  <r>
    <n v="48"/>
    <x v="13"/>
  </r>
  <r>
    <n v="150"/>
    <x v="13"/>
  </r>
  <r>
    <n v="37.5"/>
    <x v="13"/>
  </r>
  <r>
    <n v="120"/>
    <x v="13"/>
  </r>
  <r>
    <n v="600"/>
    <x v="1"/>
  </r>
  <r>
    <n v="1249.2"/>
    <x v="1"/>
  </r>
  <r>
    <n v="7905"/>
    <x v="1"/>
  </r>
  <r>
    <n v="437.5"/>
    <x v="1"/>
  </r>
  <r>
    <n v="157.5"/>
    <x v="2"/>
  </r>
  <r>
    <n v="1054"/>
    <x v="2"/>
  </r>
  <r>
    <n v="757.80000000000007"/>
    <x v="2"/>
  </r>
  <r>
    <n v="193.5"/>
    <x v="2"/>
  </r>
  <r>
    <n v="315"/>
    <x v="1"/>
  </r>
  <r>
    <n v="178.8"/>
    <x v="1"/>
  </r>
  <r>
    <n v="1140"/>
    <x v="5"/>
  </r>
  <r>
    <n v="630"/>
    <x v="5"/>
  </r>
  <r>
    <n v="319.2"/>
    <x v="8"/>
  </r>
  <r>
    <n v="98"/>
    <x v="8"/>
  </r>
  <r>
    <n v="210"/>
    <x v="8"/>
  </r>
  <r>
    <n v="300"/>
    <x v="0"/>
  </r>
  <r>
    <n v="540"/>
    <x v="0"/>
  </r>
  <r>
    <n v="1972"/>
    <x v="0"/>
  </r>
  <r>
    <n v="768"/>
    <x v="13"/>
  </r>
  <r>
    <n v="1140"/>
    <x v="13"/>
  </r>
  <r>
    <n v="140"/>
    <x v="1"/>
  </r>
  <r>
    <n v="135.1"/>
    <x v="1"/>
  </r>
  <r>
    <n v="687.5"/>
    <x v="1"/>
  </r>
  <r>
    <n v="950"/>
    <x v="1"/>
  </r>
  <r>
    <n v="2544"/>
    <x v="1"/>
  </r>
  <r>
    <n v="312"/>
    <x v="12"/>
  </r>
  <r>
    <n v="92"/>
    <x v="12"/>
  </r>
  <r>
    <n v="60"/>
    <x v="12"/>
  </r>
  <r>
    <n v="285"/>
    <x v="12"/>
  </r>
  <r>
    <n v="698"/>
    <x v="15"/>
  </r>
  <r>
    <n v="360"/>
    <x v="15"/>
  </r>
  <r>
    <n v="778"/>
    <x v="15"/>
  </r>
  <r>
    <n v="648"/>
    <x v="5"/>
  </r>
  <r>
    <n v="232.5"/>
    <x v="5"/>
  </r>
  <r>
    <n v="315"/>
    <x v="10"/>
  </r>
  <r>
    <n v="244.29999999999998"/>
    <x v="10"/>
  </r>
  <r>
    <n v="504"/>
    <x v="10"/>
  </r>
  <r>
    <n v="375"/>
    <x v="10"/>
  </r>
  <r>
    <n v="108"/>
    <x v="10"/>
  </r>
  <r>
    <n v="523.5"/>
    <x v="1"/>
  </r>
  <r>
    <n v="180"/>
    <x v="1"/>
  </r>
  <r>
    <n v="986"/>
    <x v="1"/>
  </r>
  <r>
    <n v="130"/>
    <x v="1"/>
  </r>
  <r>
    <n v="697.5"/>
    <x v="8"/>
  </r>
  <r>
    <n v="322"/>
    <x v="8"/>
  </r>
  <r>
    <n v="81"/>
    <x v="8"/>
  </r>
  <r>
    <n v="1060"/>
    <x v="8"/>
  </r>
  <r>
    <n v="1520"/>
    <x v="8"/>
  </r>
  <r>
    <n v="835.19999999999993"/>
    <x v="17"/>
  </r>
  <r>
    <n v="997.5"/>
    <x v="1"/>
  </r>
  <r>
    <n v="155"/>
    <x v="1"/>
  </r>
  <r>
    <n v="237.5"/>
    <x v="13"/>
  </r>
  <r>
    <n v="1060"/>
    <x v="13"/>
  </r>
  <r>
    <n v="210"/>
    <x v="13"/>
  </r>
  <r>
    <n v="590.4"/>
    <x v="13"/>
  </r>
  <r>
    <n v="45"/>
    <x v="13"/>
  </r>
  <r>
    <n v="115.80000000000001"/>
    <x v="0"/>
  </r>
  <r>
    <n v="432"/>
    <x v="0"/>
  </r>
  <r>
    <n v="517.79999999999995"/>
    <x v="1"/>
  </r>
  <r>
    <n v="739.5"/>
    <x v="1"/>
  </r>
  <r>
    <n v="194.5"/>
    <x v="9"/>
  </r>
  <r>
    <n v="2650"/>
    <x v="9"/>
  </r>
  <r>
    <n v="50"/>
    <x v="11"/>
  </r>
  <r>
    <n v="493"/>
    <x v="11"/>
  </r>
  <r>
    <n v="475"/>
    <x v="2"/>
  </r>
  <r>
    <n v="490"/>
    <x v="2"/>
  </r>
  <r>
    <n v="624"/>
    <x v="8"/>
  </r>
  <r>
    <n v="75"/>
    <x v="8"/>
  </r>
  <r>
    <n v="600"/>
    <x v="8"/>
  </r>
  <r>
    <n v="112.5"/>
    <x v="16"/>
  </r>
  <r>
    <n v="598.5"/>
    <x v="16"/>
  </r>
  <r>
    <n v="735"/>
    <x v="0"/>
  </r>
  <r>
    <n v="1125"/>
    <x v="0"/>
  </r>
  <r>
    <n v="180"/>
    <x v="0"/>
  </r>
  <r>
    <n v="750"/>
    <x v="14"/>
  </r>
  <r>
    <n v="159"/>
    <x v="14"/>
  </r>
  <r>
    <n v="2200"/>
    <x v="14"/>
  </r>
  <r>
    <n v="155"/>
    <x v="12"/>
  </r>
  <r>
    <n v="437.5"/>
    <x v="8"/>
  </r>
  <r>
    <n v="540"/>
    <x v="8"/>
  </r>
  <r>
    <n v="315"/>
    <x v="16"/>
  </r>
  <r>
    <n v="2280"/>
    <x v="16"/>
  </r>
  <r>
    <n v="255.75"/>
    <x v="6"/>
  </r>
  <r>
    <n v="392"/>
    <x v="6"/>
  </r>
  <r>
    <n v="209.39999999999998"/>
    <x v="9"/>
  </r>
  <r>
    <n v="320"/>
    <x v="9"/>
  </r>
  <r>
    <n v="919.99999999999989"/>
    <x v="9"/>
  </r>
  <r>
    <n v="116.25"/>
    <x v="9"/>
  </r>
  <r>
    <n v="702"/>
    <x v="7"/>
  </r>
  <r>
    <n v="560"/>
    <x v="7"/>
  </r>
  <r>
    <n v="819.99999999999989"/>
    <x v="7"/>
  </r>
  <r>
    <n v="35"/>
    <x v="8"/>
  </r>
  <r>
    <n v="36.799999999999997"/>
    <x v="8"/>
  </r>
  <r>
    <n v="493"/>
    <x v="8"/>
  </r>
  <r>
    <n v="199.5"/>
    <x v="8"/>
  </r>
  <r>
    <n v="660"/>
    <x v="1"/>
  </r>
  <r>
    <n v="263.39999999999998"/>
    <x v="1"/>
  </r>
  <r>
    <n v="1044"/>
    <x v="1"/>
  </r>
  <r>
    <n v="180"/>
    <x v="1"/>
  </r>
  <r>
    <n v="180"/>
    <x v="7"/>
  </r>
  <r>
    <n v="250"/>
    <x v="7"/>
  </r>
  <r>
    <n v="408.45"/>
    <x v="7"/>
  </r>
  <r>
    <n v="180"/>
    <x v="8"/>
  </r>
  <r>
    <n v="155"/>
    <x v="8"/>
  </r>
  <r>
    <n v="234"/>
    <x v="8"/>
  </r>
  <r>
    <n v="360"/>
    <x v="13"/>
  </r>
  <r>
    <n v="117"/>
    <x v="13"/>
  </r>
  <r>
    <n v="155"/>
    <x v="8"/>
  </r>
  <r>
    <n v="162.75"/>
    <x v="8"/>
  </r>
  <r>
    <n v="348.75"/>
    <x v="1"/>
  </r>
  <r>
    <n v="86.850000000000009"/>
    <x v="1"/>
  </r>
  <r>
    <n v="631.5"/>
    <x v="1"/>
  </r>
  <r>
    <n v="387.5"/>
    <x v="2"/>
  </r>
  <r>
    <n v="78"/>
    <x v="1"/>
  </r>
  <r>
    <n v="252"/>
    <x v="1"/>
  </r>
  <r>
    <n v="1237.9000000000001"/>
    <x v="10"/>
  </r>
  <r>
    <n v="816"/>
    <x v="10"/>
  </r>
  <r>
    <n v="360"/>
    <x v="10"/>
  </r>
  <r>
    <n v="625"/>
    <x v="0"/>
  </r>
  <r>
    <n v="142.5"/>
    <x v="2"/>
  </r>
  <r>
    <n v="28"/>
    <x v="11"/>
  </r>
  <r>
    <n v="187.38"/>
    <x v="2"/>
  </r>
  <r>
    <n v="360"/>
    <x v="2"/>
  </r>
  <r>
    <n v="260"/>
    <x v="2"/>
  </r>
  <r>
    <n v="2500"/>
    <x v="1"/>
  </r>
  <r>
    <n v="1400"/>
    <x v="1"/>
  </r>
  <r>
    <n v="72"/>
    <x v="8"/>
  </r>
  <r>
    <n v="360"/>
    <x v="16"/>
  </r>
  <r>
    <n v="780"/>
    <x v="16"/>
  </r>
  <r>
    <n v="140"/>
    <x v="17"/>
  </r>
  <r>
    <n v="300"/>
    <x v="17"/>
  </r>
  <r>
    <n v="372.5"/>
    <x v="17"/>
  </r>
  <r>
    <n v="387.5"/>
    <x v="1"/>
  </r>
  <r>
    <n v="156.15"/>
    <x v="1"/>
  </r>
  <r>
    <n v="1701"/>
    <x v="1"/>
  </r>
  <r>
    <n v="720"/>
    <x v="1"/>
  </r>
  <r>
    <n v="72"/>
    <x v="1"/>
  </r>
  <r>
    <n v="168"/>
    <x v="8"/>
  </r>
  <r>
    <n v="397.5"/>
    <x v="8"/>
  </r>
  <r>
    <n v="540"/>
    <x v="6"/>
  </r>
  <r>
    <n v="3420"/>
    <x v="6"/>
  </r>
  <r>
    <n v="2340"/>
    <x v="6"/>
  </r>
  <r>
    <n v="190"/>
    <x v="8"/>
  </r>
  <r>
    <n v="1053.5999999999999"/>
    <x v="8"/>
  </r>
  <r>
    <n v="232.5"/>
    <x v="8"/>
  </r>
  <r>
    <n v="157.5"/>
    <x v="6"/>
  </r>
  <r>
    <n v="390"/>
    <x v="6"/>
  </r>
  <r>
    <n v="252.60000000000002"/>
    <x v="6"/>
  </r>
  <r>
    <n v="2195"/>
    <x v="8"/>
  </r>
  <r>
    <n v="193.5"/>
    <x v="8"/>
  </r>
  <r>
    <n v="493"/>
    <x v="13"/>
  </r>
  <r>
    <n v="29.8"/>
    <x v="8"/>
  </r>
  <r>
    <n v="450"/>
    <x v="8"/>
  </r>
  <r>
    <n v="360"/>
    <x v="5"/>
  </r>
  <r>
    <n v="1925"/>
    <x v="5"/>
  </r>
  <r>
    <n v="65"/>
    <x v="17"/>
  </r>
  <r>
    <n v="1008"/>
    <x v="8"/>
  </r>
  <r>
    <n v="500"/>
    <x v="8"/>
  </r>
  <r>
    <n v="76.5"/>
    <x v="15"/>
  </r>
  <r>
    <n v="180"/>
    <x v="15"/>
  </r>
  <r>
    <n v="523.5"/>
    <x v="16"/>
  </r>
  <r>
    <n v="1100"/>
    <x v="16"/>
  </r>
  <r>
    <n v="2380"/>
    <x v="16"/>
  </r>
  <r>
    <n v="322.5"/>
    <x v="16"/>
  </r>
  <r>
    <n v="440"/>
    <x v="2"/>
  </r>
  <r>
    <n v="480"/>
    <x v="2"/>
  </r>
  <r>
    <n v="493"/>
    <x v="2"/>
  </r>
  <r>
    <n v="1350"/>
    <x v="8"/>
  </r>
  <r>
    <n v="3900"/>
    <x v="8"/>
  </r>
  <r>
    <n v="35"/>
    <x v="8"/>
  </r>
  <r>
    <n v="772.8"/>
    <x v="8"/>
  </r>
  <r>
    <n v="417.59999999999997"/>
    <x v="8"/>
  </r>
  <r>
    <n v="1064"/>
    <x v="1"/>
  </r>
  <r>
    <n v="54"/>
    <x v="0"/>
  </r>
  <r>
    <n v="310"/>
    <x v="0"/>
  </r>
  <r>
    <n v="60"/>
    <x v="0"/>
  </r>
  <r>
    <n v="399"/>
    <x v="0"/>
  </r>
  <r>
    <n v="108"/>
    <x v="18"/>
  </r>
  <r>
    <n v="190"/>
    <x v="18"/>
  </r>
  <r>
    <n v="510"/>
    <x v="18"/>
  </r>
  <r>
    <n v="2170"/>
    <x v="8"/>
  </r>
  <r>
    <n v="1045"/>
    <x v="8"/>
  </r>
  <r>
    <n v="360"/>
    <x v="8"/>
  </r>
  <r>
    <n v="1360"/>
    <x v="8"/>
  </r>
  <r>
    <n v="1440"/>
    <x v="8"/>
  </r>
  <r>
    <n v="48"/>
    <x v="5"/>
  </r>
  <r>
    <n v="310"/>
    <x v="5"/>
  </r>
  <r>
    <n v="294"/>
    <x v="1"/>
  </r>
  <r>
    <n v="80"/>
    <x v="1"/>
  </r>
  <r>
    <n v="90"/>
    <x v="1"/>
  </r>
  <r>
    <n v="120"/>
    <x v="10"/>
  </r>
  <r>
    <n v="3952.5"/>
    <x v="8"/>
  </r>
  <r>
    <n v="532"/>
    <x v="8"/>
  </r>
  <r>
    <n v="225"/>
    <x v="8"/>
  </r>
  <r>
    <n v="322.5"/>
    <x v="8"/>
  </r>
  <r>
    <n v="1650"/>
    <x v="8"/>
  </r>
  <r>
    <n v="1750"/>
    <x v="16"/>
  </r>
  <r>
    <n v="760"/>
    <x v="16"/>
  </r>
  <r>
    <n v="187.5"/>
    <x v="16"/>
  </r>
  <r>
    <n v="420"/>
    <x v="16"/>
  </r>
  <r>
    <n v="840"/>
    <x v="16"/>
  </r>
  <r>
    <n v="22.5"/>
    <x v="16"/>
  </r>
  <r>
    <n v="35"/>
    <x v="16"/>
  </r>
  <r>
    <n v="46"/>
    <x v="13"/>
  </r>
  <r>
    <n v="90"/>
    <x v="13"/>
  </r>
  <r>
    <n v="300"/>
    <x v="13"/>
  </r>
  <r>
    <n v="322.5"/>
    <x v="13"/>
  </r>
  <r>
    <n v="380"/>
    <x v="2"/>
  </r>
  <r>
    <n v="225"/>
    <x v="2"/>
  </r>
  <r>
    <n v="488.25"/>
    <x v="1"/>
  </r>
  <r>
    <n v="138"/>
    <x v="1"/>
  </r>
  <r>
    <n v="250"/>
    <x v="1"/>
  </r>
  <r>
    <n v="13.5"/>
    <x v="1"/>
  </r>
  <r>
    <n v="540"/>
    <x v="1"/>
  </r>
  <r>
    <n v="456"/>
    <x v="8"/>
  </r>
  <r>
    <n v="742.74"/>
    <x v="8"/>
  </r>
  <r>
    <n v="194.5"/>
    <x v="8"/>
  </r>
  <r>
    <n v="69.75"/>
    <x v="7"/>
  </r>
  <r>
    <n v="70"/>
    <x v="7"/>
  </r>
  <r>
    <n v="340"/>
    <x v="7"/>
  </r>
  <r>
    <n v="393.59999999999997"/>
    <x v="9"/>
  </r>
  <r>
    <n v="680"/>
    <x v="9"/>
  </r>
  <r>
    <n v="430"/>
    <x v="9"/>
  </r>
  <r>
    <n v="739.5"/>
    <x v="8"/>
  </r>
  <r>
    <n v="525"/>
    <x v="8"/>
  </r>
  <r>
    <n v="450"/>
    <x v="0"/>
  </r>
  <r>
    <n v="2475.8000000000002"/>
    <x v="12"/>
  </r>
  <r>
    <n v="299.25"/>
    <x v="12"/>
  </r>
  <r>
    <n v="288"/>
    <x v="1"/>
  </r>
  <r>
    <n v="630"/>
    <x v="1"/>
  </r>
  <r>
    <n v="62"/>
    <x v="0"/>
  </r>
  <r>
    <n v="570"/>
    <x v="1"/>
  </r>
  <r>
    <n v="50"/>
    <x v="1"/>
  </r>
  <r>
    <n v="1368"/>
    <x v="6"/>
  </r>
  <r>
    <n v="78"/>
    <x v="6"/>
  </r>
  <r>
    <n v="1093.05"/>
    <x v="6"/>
  </r>
  <r>
    <n v="3944"/>
    <x v="6"/>
  </r>
  <r>
    <n v="1050"/>
    <x v="0"/>
  </r>
  <r>
    <n v="3125"/>
    <x v="0"/>
  </r>
  <r>
    <n v="795"/>
    <x v="0"/>
  </r>
  <r>
    <n v="15.5"/>
    <x v="0"/>
  </r>
  <r>
    <n v="220"/>
    <x v="11"/>
  </r>
  <r>
    <n v="320.25"/>
    <x v="11"/>
  </r>
  <r>
    <n v="840"/>
    <x v="11"/>
  </r>
  <r>
    <n v="550"/>
    <x v="10"/>
  </r>
  <r>
    <n v="79.5"/>
    <x v="10"/>
  </r>
  <r>
    <n v="210"/>
    <x v="2"/>
  </r>
  <r>
    <n v="406.25"/>
    <x v="2"/>
  </r>
  <r>
    <n v="2280"/>
    <x v="2"/>
  </r>
  <r>
    <n v="190"/>
    <x v="5"/>
  </r>
  <r>
    <n v="442.05"/>
    <x v="5"/>
  </r>
  <r>
    <n v="2088"/>
    <x v="5"/>
  </r>
  <r>
    <n v="500"/>
    <x v="19"/>
  </r>
  <r>
    <n v="720"/>
    <x v="1"/>
  </r>
  <r>
    <n v="225"/>
    <x v="1"/>
  </r>
  <r>
    <n v="950"/>
    <x v="5"/>
  </r>
  <r>
    <n v="1104"/>
    <x v="5"/>
  </r>
  <r>
    <n v="300"/>
    <x v="17"/>
  </r>
  <r>
    <n v="570"/>
    <x v="17"/>
  </r>
  <r>
    <n v="684"/>
    <x v="1"/>
  </r>
  <r>
    <n v="378"/>
    <x v="1"/>
  </r>
  <r>
    <n v="24"/>
    <x v="1"/>
  </r>
  <r>
    <n v="250"/>
    <x v="2"/>
  </r>
  <r>
    <n v="920"/>
    <x v="2"/>
  </r>
  <r>
    <n v="252"/>
    <x v="2"/>
  </r>
  <r>
    <n v="1250"/>
    <x v="2"/>
  </r>
  <r>
    <n v="285"/>
    <x v="2"/>
  </r>
  <r>
    <n v="270"/>
    <x v="14"/>
  </r>
  <r>
    <n v="558"/>
    <x v="14"/>
  </r>
  <r>
    <n v="645"/>
    <x v="14"/>
  </r>
  <r>
    <n v="455"/>
    <x v="14"/>
  </r>
  <r>
    <n v="276"/>
    <x v="2"/>
  </r>
  <r>
    <n v="360"/>
    <x v="2"/>
  </r>
  <r>
    <n v="315"/>
    <x v="2"/>
  </r>
  <r>
    <n v="67.5"/>
    <x v="2"/>
  </r>
  <r>
    <n v="912"/>
    <x v="3"/>
  </r>
  <r>
    <n v="522"/>
    <x v="3"/>
  </r>
  <r>
    <n v="776.7"/>
    <x v="2"/>
  </r>
  <r>
    <n v="819.99999999999989"/>
    <x v="2"/>
  </r>
  <r>
    <n v="223.5"/>
    <x v="2"/>
  </r>
  <r>
    <n v="110.39999999999999"/>
    <x v="1"/>
  </r>
  <r>
    <n v="420"/>
    <x v="1"/>
  </r>
  <r>
    <n v="51.78"/>
    <x v="2"/>
  </r>
  <r>
    <n v="280"/>
    <x v="2"/>
  </r>
  <r>
    <n v="523.5"/>
    <x v="1"/>
  </r>
  <r>
    <n v="680"/>
    <x v="1"/>
  </r>
  <r>
    <n v="264"/>
    <x v="9"/>
  </r>
  <r>
    <n v="360"/>
    <x v="9"/>
  </r>
  <r>
    <n v="44.7"/>
    <x v="9"/>
  </r>
  <r>
    <n v="193"/>
    <x v="11"/>
  </r>
  <r>
    <n v="69.75"/>
    <x v="8"/>
  </r>
  <r>
    <n v="544.6"/>
    <x v="8"/>
  </r>
  <r>
    <n v="57"/>
    <x v="8"/>
  </r>
  <r>
    <n v="775"/>
    <x v="8"/>
  </r>
  <r>
    <n v="231.60000000000002"/>
    <x v="8"/>
  </r>
  <r>
    <n v="540"/>
    <x v="8"/>
  </r>
  <r>
    <n v="95"/>
    <x v="8"/>
  </r>
  <r>
    <n v="1710"/>
    <x v="8"/>
  </r>
  <r>
    <n v="1020"/>
    <x v="8"/>
  </r>
  <r>
    <n v="600"/>
    <x v="1"/>
  </r>
  <r>
    <n v="1288"/>
    <x v="1"/>
  </r>
  <r>
    <n v="1870"/>
    <x v="1"/>
  </r>
  <r>
    <n v="910"/>
    <x v="1"/>
  </r>
  <r>
    <n v="250"/>
    <x v="2"/>
  </r>
  <r>
    <n v="441.59999999999997"/>
    <x v="2"/>
  </r>
  <r>
    <n v="600"/>
    <x v="2"/>
  </r>
  <r>
    <n v="1701"/>
    <x v="8"/>
  </r>
  <r>
    <n v="54"/>
    <x v="14"/>
  </r>
  <r>
    <n v="649.25"/>
    <x v="14"/>
  </r>
  <r>
    <n v="125"/>
    <x v="8"/>
  </r>
  <r>
    <n v="552"/>
    <x v="0"/>
  </r>
  <r>
    <n v="420"/>
    <x v="0"/>
  </r>
  <r>
    <n v="1060"/>
    <x v="0"/>
  </r>
  <r>
    <n v="744"/>
    <x v="15"/>
  </r>
  <r>
    <n v="456"/>
    <x v="15"/>
  </r>
  <r>
    <n v="315.75"/>
    <x v="15"/>
  </r>
  <r>
    <n v="1060"/>
    <x v="8"/>
  </r>
  <r>
    <n v="55"/>
    <x v="8"/>
  </r>
  <r>
    <n v="180"/>
    <x v="8"/>
  </r>
  <r>
    <n v="4456.4400000000005"/>
    <x v="4"/>
  </r>
  <r>
    <n v="210.5"/>
    <x v="4"/>
  </r>
  <r>
    <n v="1620"/>
    <x v="6"/>
  </r>
  <r>
    <n v="301"/>
    <x v="6"/>
  </r>
  <r>
    <n v="100"/>
    <x v="1"/>
  </r>
  <r>
    <n v="96"/>
    <x v="1"/>
  </r>
  <r>
    <n v="498.75"/>
    <x v="1"/>
  </r>
  <r>
    <n v="570"/>
    <x v="17"/>
  </r>
  <r>
    <n v="288"/>
    <x v="1"/>
  </r>
  <r>
    <n v="720"/>
    <x v="1"/>
  </r>
  <r>
    <n v="350"/>
    <x v="1"/>
  </r>
  <r>
    <n v="750"/>
    <x v="1"/>
  </r>
  <r>
    <n v="193.75"/>
    <x v="1"/>
  </r>
  <r>
    <n v="174.5"/>
    <x v="0"/>
  </r>
  <r>
    <n v="493"/>
    <x v="0"/>
  </r>
  <r>
    <n v="252.60000000000002"/>
    <x v="0"/>
  </r>
  <r>
    <n v="3952.5"/>
    <x v="9"/>
  </r>
  <r>
    <n v="258"/>
    <x v="9"/>
  </r>
  <r>
    <n v="52.349999999999994"/>
    <x v="10"/>
  </r>
  <r>
    <n v="84"/>
    <x v="10"/>
  </r>
  <r>
    <n v="276"/>
    <x v="10"/>
  </r>
  <r>
    <n v="45"/>
    <x v="13"/>
  </r>
  <r>
    <n v="697.5"/>
    <x v="1"/>
  </r>
  <r>
    <n v="328"/>
    <x v="1"/>
  </r>
  <r>
    <n v="397.5"/>
    <x v="1"/>
  </r>
  <r>
    <n v="62"/>
    <x v="7"/>
  </r>
  <r>
    <n v="64.399999999999991"/>
    <x v="7"/>
  </r>
  <r>
    <n v="408.45"/>
    <x v="7"/>
  </r>
  <r>
    <n v="936.9"/>
    <x v="7"/>
  </r>
  <r>
    <n v="20"/>
    <x v="7"/>
  </r>
  <r>
    <n v="3800"/>
    <x v="8"/>
  </r>
  <r>
    <n v="75"/>
    <x v="8"/>
  </r>
  <r>
    <n v="1158"/>
    <x v="8"/>
  </r>
  <r>
    <n v="223.5"/>
    <x v="8"/>
  </r>
  <r>
    <n v="660"/>
    <x v="0"/>
  </r>
  <r>
    <n v="872.5"/>
    <x v="8"/>
  </r>
  <r>
    <n v="250"/>
    <x v="8"/>
  </r>
  <r>
    <n v="560"/>
    <x v="8"/>
  </r>
  <r>
    <n v="276"/>
    <x v="8"/>
  </r>
  <r>
    <n v="120"/>
    <x v="8"/>
  </r>
  <r>
    <n v="931"/>
    <x v="8"/>
  </r>
  <r>
    <n v="75"/>
    <x v="7"/>
  </r>
  <r>
    <n v="68"/>
    <x v="7"/>
  </r>
  <r>
    <n v="232.5"/>
    <x v="7"/>
  </r>
  <r>
    <n v="63"/>
    <x v="0"/>
  </r>
  <r>
    <n v="368"/>
    <x v="1"/>
  </r>
  <r>
    <n v="380"/>
    <x v="1"/>
  </r>
  <r>
    <n v="1020"/>
    <x v="1"/>
  </r>
  <r>
    <n v="620"/>
    <x v="2"/>
  </r>
  <r>
    <n v="38.6"/>
    <x v="2"/>
  </r>
  <r>
    <n v="142.5"/>
    <x v="2"/>
  </r>
  <r>
    <n v="1170"/>
    <x v="6"/>
  </r>
  <r>
    <n v="468.45"/>
    <x v="6"/>
  </r>
  <r>
    <n v="4850"/>
    <x v="14"/>
  </r>
  <r>
    <n v="1237.9000000000001"/>
    <x v="14"/>
  </r>
  <r>
    <n v="114"/>
    <x v="14"/>
  </r>
  <r>
    <n v="558"/>
    <x v="17"/>
  </r>
  <r>
    <n v="2736"/>
    <x v="17"/>
  </r>
  <r>
    <n v="196"/>
    <x v="17"/>
  </r>
  <r>
    <n v="630"/>
    <x v="9"/>
  </r>
  <r>
    <n v="760"/>
    <x v="2"/>
  </r>
  <r>
    <n v="390"/>
    <x v="2"/>
  </r>
  <r>
    <n v="540"/>
    <x v="1"/>
  </r>
  <r>
    <n v="4951.6000000000004"/>
    <x v="1"/>
  </r>
  <r>
    <n v="1840"/>
    <x v="1"/>
  </r>
  <r>
    <n v="466.79999999999995"/>
    <x v="1"/>
  </r>
  <r>
    <n v="2366.3999999999996"/>
    <x v="1"/>
  </r>
  <r>
    <n v="878"/>
    <x v="1"/>
  </r>
  <r>
    <n v="582"/>
    <x v="8"/>
  </r>
  <r>
    <n v="447"/>
    <x v="8"/>
  </r>
  <r>
    <n v="1080"/>
    <x v="8"/>
  </r>
  <r>
    <n v="225"/>
    <x v="8"/>
  </r>
  <r>
    <n v="2700"/>
    <x v="1"/>
  </r>
  <r>
    <n v="1375"/>
    <x v="1"/>
  </r>
  <r>
    <n v="750"/>
    <x v="1"/>
  </r>
  <r>
    <n v="400"/>
    <x v="10"/>
  </r>
  <r>
    <n v="152"/>
    <x v="10"/>
  </r>
  <r>
    <n v="90"/>
    <x v="10"/>
  </r>
  <r>
    <n v="780"/>
    <x v="8"/>
  </r>
  <r>
    <n v="216"/>
    <x v="8"/>
  </r>
  <r>
    <n v="64.399999999999991"/>
    <x v="5"/>
  </r>
  <r>
    <n v="162"/>
    <x v="5"/>
  </r>
  <r>
    <n v="397.5"/>
    <x v="5"/>
  </r>
  <r>
    <n v="450"/>
    <x v="5"/>
  </r>
  <r>
    <n v="315"/>
    <x v="6"/>
  </r>
  <r>
    <n v="312"/>
    <x v="6"/>
  </r>
  <r>
    <n v="1485.48"/>
    <x v="6"/>
  </r>
  <r>
    <n v="1368.25"/>
    <x v="6"/>
  </r>
  <r>
    <n v="120"/>
    <x v="6"/>
  </r>
  <r>
    <n v="114"/>
    <x v="1"/>
  </r>
  <r>
    <n v="90"/>
    <x v="8"/>
  </r>
  <r>
    <n v="168"/>
    <x v="8"/>
  </r>
  <r>
    <n v="500"/>
    <x v="8"/>
  </r>
  <r>
    <n v="1290"/>
    <x v="8"/>
  </r>
  <r>
    <n v="2310"/>
    <x v="14"/>
  </r>
  <r>
    <n v="430"/>
    <x v="14"/>
  </r>
  <r>
    <n v="630"/>
    <x v="14"/>
  </r>
  <r>
    <n v="60"/>
    <x v="1"/>
  </r>
  <r>
    <n v="270"/>
    <x v="1"/>
  </r>
  <r>
    <n v="95"/>
    <x v="9"/>
  </r>
  <r>
    <n v="1925"/>
    <x v="9"/>
  </r>
  <r>
    <n v="525"/>
    <x v="9"/>
  </r>
  <r>
    <n v="132"/>
    <x v="2"/>
  </r>
  <r>
    <n v="157.5"/>
    <x v="2"/>
  </r>
  <r>
    <n v="306"/>
    <x v="2"/>
  </r>
  <r>
    <n v="250"/>
    <x v="5"/>
  </r>
  <r>
    <n v="128"/>
    <x v="5"/>
  </r>
  <r>
    <n v="349"/>
    <x v="8"/>
  </r>
  <r>
    <n v="1104"/>
    <x v="8"/>
  </r>
  <r>
    <n v="440"/>
    <x v="8"/>
  </r>
  <r>
    <n v="504"/>
    <x v="13"/>
  </r>
  <r>
    <n v="780"/>
    <x v="13"/>
  </r>
  <r>
    <n v="420"/>
    <x v="13"/>
  </r>
  <r>
    <n v="85.4"/>
    <x v="8"/>
  </r>
  <r>
    <n v="95"/>
    <x v="8"/>
  </r>
  <r>
    <n v="1600"/>
    <x v="2"/>
  </r>
  <r>
    <n v="1484"/>
    <x v="2"/>
  </r>
  <r>
    <n v="340"/>
    <x v="2"/>
  </r>
  <r>
    <n v="46"/>
    <x v="11"/>
  </r>
  <r>
    <n v="47.5"/>
    <x v="11"/>
  </r>
  <r>
    <n v="110.39999999999999"/>
    <x v="8"/>
  </r>
  <r>
    <n v="405.3"/>
    <x v="8"/>
  </r>
  <r>
    <n v="3935.9999999999995"/>
    <x v="8"/>
  </r>
  <r>
    <n v="98.399999999999991"/>
    <x v="14"/>
  </r>
  <r>
    <n v="1140"/>
    <x v="14"/>
  </r>
  <r>
    <n v="558"/>
    <x v="8"/>
  </r>
  <r>
    <n v="936.9"/>
    <x v="8"/>
  </r>
  <r>
    <n v="1045"/>
    <x v="8"/>
  </r>
  <r>
    <n v="288"/>
    <x v="8"/>
  </r>
  <r>
    <n v="570"/>
    <x v="8"/>
  </r>
  <r>
    <n v="1053"/>
    <x v="8"/>
  </r>
  <r>
    <n v="475"/>
    <x v="8"/>
  </r>
  <r>
    <n v="684"/>
    <x v="8"/>
  </r>
  <r>
    <n v="159"/>
    <x v="8"/>
  </r>
  <r>
    <n v="651"/>
    <x v="0"/>
  </r>
  <r>
    <n v="645"/>
    <x v="0"/>
  </r>
  <r>
    <n v="50"/>
    <x v="20"/>
  </r>
  <r>
    <n v="371"/>
    <x v="20"/>
  </r>
  <r>
    <n v="285"/>
    <x v="20"/>
  </r>
  <r>
    <n v="320"/>
    <x v="1"/>
  </r>
  <r>
    <n v="111.75"/>
    <x v="1"/>
  </r>
  <r>
    <n v="900"/>
    <x v="1"/>
  </r>
  <r>
    <n v="1368"/>
    <x v="1"/>
  </r>
  <r>
    <n v="349"/>
    <x v="1"/>
  </r>
  <r>
    <n v="760"/>
    <x v="1"/>
  </r>
  <r>
    <n v="986"/>
    <x v="1"/>
  </r>
  <r>
    <n v="750"/>
    <x v="8"/>
  </r>
  <r>
    <n v="77.67"/>
    <x v="8"/>
  </r>
  <r>
    <n v="298"/>
    <x v="8"/>
  </r>
  <r>
    <n v="378"/>
    <x v="2"/>
  </r>
  <r>
    <n v="172"/>
    <x v="2"/>
  </r>
  <r>
    <n v="972.5"/>
    <x v="1"/>
  </r>
  <r>
    <n v="57"/>
    <x v="8"/>
  </r>
  <r>
    <n v="625"/>
    <x v="8"/>
  </r>
  <r>
    <n v="562.5"/>
    <x v="8"/>
  </r>
  <r>
    <n v="325.5"/>
    <x v="8"/>
  </r>
  <r>
    <n v="468.45"/>
    <x v="8"/>
  </r>
  <r>
    <n v="496"/>
    <x v="16"/>
  </r>
  <r>
    <n v="142.5"/>
    <x v="16"/>
  </r>
  <r>
    <n v="115.80000000000001"/>
    <x v="2"/>
  </r>
  <r>
    <n v="28"/>
    <x v="2"/>
  </r>
  <r>
    <n v="144"/>
    <x v="2"/>
  </r>
  <r>
    <n v="550"/>
    <x v="13"/>
  </r>
  <r>
    <n v="105"/>
    <x v="13"/>
  </r>
  <r>
    <n v="780"/>
    <x v="11"/>
  </r>
  <r>
    <n v="380"/>
    <x v="11"/>
  </r>
  <r>
    <n v="550"/>
    <x v="11"/>
  </r>
  <r>
    <n v="388.35"/>
    <x v="2"/>
  </r>
  <r>
    <n v="110.39999999999999"/>
    <x v="2"/>
  </r>
  <r>
    <n v="288"/>
    <x v="2"/>
  </r>
  <r>
    <n v="510"/>
    <x v="2"/>
  </r>
  <r>
    <n v="900"/>
    <x v="5"/>
  </r>
  <r>
    <n v="300"/>
    <x v="5"/>
  </r>
  <r>
    <n v="650"/>
    <x v="5"/>
  </r>
  <r>
    <n v="261.75"/>
    <x v="0"/>
  </r>
  <r>
    <n v="37.5"/>
    <x v="0"/>
  </r>
  <r>
    <n v="210.5"/>
    <x v="0"/>
  </r>
  <r>
    <n v="400"/>
    <x v="4"/>
  </r>
  <r>
    <n v="1590"/>
    <x v="4"/>
  </r>
  <r>
    <n v="360"/>
    <x v="0"/>
  </r>
  <r>
    <n v="372"/>
    <x v="9"/>
  </r>
  <r>
    <n v="912"/>
    <x v="9"/>
  </r>
  <r>
    <n v="175"/>
    <x v="9"/>
  </r>
  <r>
    <n v="750"/>
    <x v="2"/>
  </r>
  <r>
    <n v="388.35"/>
    <x v="2"/>
  </r>
  <r>
    <n v="360"/>
    <x v="2"/>
  </r>
  <r>
    <n v="570"/>
    <x v="8"/>
  </r>
  <r>
    <n v="26"/>
    <x v="8"/>
  </r>
  <r>
    <n v="842"/>
    <x v="14"/>
  </r>
  <r>
    <n v="155"/>
    <x v="14"/>
  </r>
  <r>
    <n v="24"/>
    <x v="0"/>
  </r>
  <r>
    <n v="115.80000000000001"/>
    <x v="0"/>
  </r>
  <r>
    <n v="52.349999999999994"/>
    <x v="0"/>
  </r>
  <r>
    <n v="114"/>
    <x v="0"/>
  </r>
  <r>
    <n v="126"/>
    <x v="0"/>
  </r>
  <r>
    <n v="228"/>
    <x v="8"/>
  </r>
  <r>
    <n v="630"/>
    <x v="8"/>
  </r>
  <r>
    <n v="380"/>
    <x v="8"/>
  </r>
  <r>
    <n v="532"/>
    <x v="8"/>
  </r>
  <r>
    <n v="285"/>
    <x v="13"/>
  </r>
  <r>
    <n v="200"/>
    <x v="16"/>
  </r>
  <r>
    <n v="1700"/>
    <x v="16"/>
  </r>
  <r>
    <n v="1218"/>
    <x v="16"/>
  </r>
  <r>
    <n v="336"/>
    <x v="13"/>
  </r>
  <r>
    <n v="919.99999999999989"/>
    <x v="17"/>
  </r>
  <r>
    <n v="1500"/>
    <x v="1"/>
  </r>
  <r>
    <n v="311.2"/>
    <x v="1"/>
  </r>
  <r>
    <n v="2475"/>
    <x v="1"/>
  </r>
  <r>
    <n v="243.59999999999997"/>
    <x v="1"/>
  </r>
  <r>
    <n v="36"/>
    <x v="4"/>
  </r>
  <r>
    <n v="392"/>
    <x v="4"/>
  </r>
  <r>
    <n v="443.7"/>
    <x v="4"/>
  </r>
  <r>
    <n v="1440"/>
    <x v="4"/>
  </r>
  <r>
    <n v="100"/>
    <x v="6"/>
  </r>
  <r>
    <n v="337.75"/>
    <x v="6"/>
  </r>
  <r>
    <n v="395.09999999999997"/>
    <x v="6"/>
  </r>
  <r>
    <n v="1080"/>
    <x v="6"/>
  </r>
  <r>
    <n v="396"/>
    <x v="8"/>
  </r>
  <r>
    <n v="736"/>
    <x v="8"/>
  </r>
  <r>
    <n v="1064"/>
    <x v="8"/>
  </r>
  <r>
    <n v="570"/>
    <x v="13"/>
  </r>
  <r>
    <n v="330"/>
    <x v="13"/>
  </r>
  <r>
    <n v="180"/>
    <x v="13"/>
  </r>
  <r>
    <n v="116.25"/>
    <x v="10"/>
  </r>
  <r>
    <n v="380"/>
    <x v="10"/>
  </r>
  <r>
    <n v="1375"/>
    <x v="10"/>
  </r>
  <r>
    <n v="374.76"/>
    <x v="4"/>
  </r>
  <r>
    <n v="776.7"/>
    <x v="4"/>
  </r>
  <r>
    <n v="325"/>
    <x v="4"/>
  </r>
  <r>
    <n v="225"/>
    <x v="4"/>
  </r>
  <r>
    <n v="144"/>
    <x v="13"/>
  </r>
  <r>
    <n v="108"/>
    <x v="13"/>
  </r>
  <r>
    <n v="38"/>
    <x v="11"/>
  </r>
  <r>
    <n v="50"/>
    <x v="11"/>
  </r>
  <r>
    <n v="55.199999999999996"/>
    <x v="11"/>
  </r>
  <r>
    <n v="285"/>
    <x v="0"/>
  </r>
  <r>
    <n v="1140"/>
    <x v="0"/>
  </r>
  <r>
    <n v="273"/>
    <x v="0"/>
  </r>
  <r>
    <n v="900"/>
    <x v="0"/>
  </r>
  <r>
    <n v="1312.5"/>
    <x v="8"/>
  </r>
  <r>
    <n v="380"/>
    <x v="8"/>
  </r>
  <r>
    <n v="75"/>
    <x v="8"/>
  </r>
  <r>
    <n v="720"/>
    <x v="8"/>
  </r>
  <r>
    <n v="420"/>
    <x v="8"/>
  </r>
  <r>
    <n v="385"/>
    <x v="8"/>
  </r>
  <r>
    <n v="1479"/>
    <x v="8"/>
  </r>
  <r>
    <n v="798"/>
    <x v="8"/>
  </r>
  <r>
    <n v="624.6"/>
    <x v="4"/>
  </r>
  <r>
    <n v="420"/>
    <x v="4"/>
  </r>
  <r>
    <n v="600"/>
    <x v="4"/>
  </r>
  <r>
    <n v="320"/>
    <x v="7"/>
  </r>
  <r>
    <n v="168"/>
    <x v="3"/>
  </r>
  <r>
    <n v="1756"/>
    <x v="3"/>
  </r>
  <r>
    <n v="1380"/>
    <x v="3"/>
  </r>
  <r>
    <n v="490"/>
    <x v="8"/>
  </r>
  <r>
    <n v="139.5"/>
    <x v="8"/>
  </r>
  <r>
    <n v="288"/>
    <x v="9"/>
  </r>
  <r>
    <n v="285"/>
    <x v="9"/>
  </r>
  <r>
    <n v="1484"/>
    <x v="9"/>
  </r>
  <r>
    <n v="2280"/>
    <x v="9"/>
  </r>
  <r>
    <n v="400"/>
    <x v="0"/>
  </r>
  <r>
    <n v="126"/>
    <x v="0"/>
  </r>
  <r>
    <n v="90"/>
    <x v="0"/>
  </r>
  <r>
    <n v="200"/>
    <x v="6"/>
  </r>
  <r>
    <n v="2340"/>
    <x v="6"/>
  </r>
  <r>
    <n v="1684"/>
    <x v="1"/>
  </r>
  <r>
    <n v="760"/>
    <x v="1"/>
  </r>
  <r>
    <n v="1050"/>
    <x v="1"/>
  </r>
  <r>
    <n v="500"/>
    <x v="1"/>
  </r>
  <r>
    <n v="28"/>
    <x v="3"/>
  </r>
  <r>
    <n v="84"/>
    <x v="13"/>
  </r>
  <r>
    <n v="625"/>
    <x v="13"/>
  </r>
  <r>
    <n v="510"/>
    <x v="13"/>
  </r>
  <r>
    <n v="258"/>
    <x v="13"/>
  </r>
  <r>
    <n v="289.5"/>
    <x v="17"/>
  </r>
  <r>
    <n v="105"/>
    <x v="17"/>
  </r>
  <r>
    <n v="570"/>
    <x v="17"/>
  </r>
  <r>
    <n v="739.5"/>
    <x v="17"/>
  </r>
  <r>
    <n v="315"/>
    <x v="2"/>
  </r>
  <r>
    <n v="344"/>
    <x v="6"/>
  </r>
  <r>
    <n v="2228.2200000000003"/>
    <x v="1"/>
  </r>
  <r>
    <n v="1375"/>
    <x v="1"/>
  </r>
  <r>
    <n v="1287"/>
    <x v="6"/>
  </r>
  <r>
    <n v="875"/>
    <x v="6"/>
  </r>
  <r>
    <n v="54.25"/>
    <x v="6"/>
  </r>
  <r>
    <n v="25"/>
    <x v="9"/>
  </r>
  <r>
    <n v="850"/>
    <x v="9"/>
  </r>
  <r>
    <n v="186"/>
    <x v="8"/>
  </r>
  <r>
    <n v="42"/>
    <x v="8"/>
  </r>
  <r>
    <n v="200"/>
    <x v="6"/>
  </r>
  <r>
    <n v="168"/>
    <x v="6"/>
  </r>
  <r>
    <n v="256.5"/>
    <x v="6"/>
  </r>
  <r>
    <n v="6360"/>
    <x v="6"/>
  </r>
  <r>
    <n v="280"/>
    <x v="2"/>
  </r>
  <r>
    <n v="96.5"/>
    <x v="9"/>
  </r>
  <r>
    <n v="349"/>
    <x v="1"/>
  </r>
  <r>
    <n v="986"/>
    <x v="1"/>
  </r>
  <r>
    <n v="525"/>
    <x v="5"/>
  </r>
  <r>
    <n v="195"/>
    <x v="5"/>
  </r>
  <r>
    <n v="22.35"/>
    <x v="10"/>
  </r>
  <r>
    <n v="760"/>
    <x v="10"/>
  </r>
  <r>
    <n v="350"/>
    <x v="10"/>
  </r>
  <r>
    <n v="12.5"/>
    <x v="20"/>
  </r>
  <r>
    <n v="125"/>
    <x v="2"/>
  </r>
  <r>
    <n v="1317.5"/>
    <x v="2"/>
  </r>
  <r>
    <n v="570"/>
    <x v="11"/>
  </r>
  <r>
    <n v="36"/>
    <x v="11"/>
  </r>
  <r>
    <n v="1044"/>
    <x v="11"/>
  </r>
  <r>
    <n v="310"/>
    <x v="5"/>
  </r>
  <r>
    <n v="77.5"/>
    <x v="5"/>
  </r>
  <r>
    <n v="1200"/>
    <x v="2"/>
  </r>
  <r>
    <n v="388.35"/>
    <x v="2"/>
  </r>
  <r>
    <n v="325.5"/>
    <x v="2"/>
  </r>
  <r>
    <n v="285"/>
    <x v="0"/>
  </r>
  <r>
    <n v="2475.8000000000002"/>
    <x v="0"/>
  </r>
  <r>
    <n v="459.99999999999994"/>
    <x v="1"/>
  </r>
  <r>
    <n v="310"/>
    <x v="1"/>
  </r>
  <r>
    <n v="1875"/>
    <x v="0"/>
  </r>
  <r>
    <n v="270"/>
    <x v="0"/>
  </r>
  <r>
    <n v="1317"/>
    <x v="0"/>
  </r>
  <r>
    <n v="225"/>
    <x v="0"/>
  </r>
  <r>
    <n v="90"/>
    <x v="2"/>
  </r>
  <r>
    <n v="760"/>
    <x v="2"/>
  </r>
  <r>
    <n v="1733.0600000000002"/>
    <x v="1"/>
  </r>
  <r>
    <n v="193"/>
    <x v="1"/>
  </r>
  <r>
    <n v="190"/>
    <x v="18"/>
  </r>
  <r>
    <n v="22.35"/>
    <x v="18"/>
  </r>
  <r>
    <n v="187.5"/>
    <x v="18"/>
  </r>
  <r>
    <n v="135.1"/>
    <x v="13"/>
  </r>
  <r>
    <n v="56"/>
    <x v="13"/>
  </r>
  <r>
    <n v="348.75"/>
    <x v="2"/>
  </r>
  <r>
    <n v="44.7"/>
    <x v="2"/>
  </r>
  <r>
    <n v="1134.25"/>
    <x v="6"/>
  </r>
  <r>
    <n v="1365"/>
    <x v="6"/>
  </r>
  <r>
    <n v="655.83"/>
    <x v="5"/>
  </r>
  <r>
    <n v="194.5"/>
    <x v="5"/>
  </r>
  <r>
    <n v="1163.75"/>
    <x v="5"/>
  </r>
  <r>
    <n v="864"/>
    <x v="5"/>
  </r>
  <r>
    <n v="420"/>
    <x v="1"/>
  </r>
  <r>
    <n v="98.6"/>
    <x v="13"/>
  </r>
  <r>
    <n v="348"/>
    <x v="13"/>
  </r>
  <r>
    <n v="120"/>
    <x v="1"/>
  </r>
  <r>
    <n v="90"/>
    <x v="1"/>
  </r>
  <r>
    <n v="1375"/>
    <x v="1"/>
  </r>
  <r>
    <n v="1050"/>
    <x v="13"/>
  </r>
  <r>
    <n v="530"/>
    <x v="13"/>
  </r>
  <r>
    <n v="52.15"/>
    <x v="13"/>
  </r>
  <r>
    <n v="1560"/>
    <x v="12"/>
  </r>
  <r>
    <n v="2475.8000000000002"/>
    <x v="12"/>
  </r>
  <r>
    <n v="647.25"/>
    <x v="17"/>
  </r>
  <r>
    <n v="1590"/>
    <x v="17"/>
  </r>
  <r>
    <n v="1440"/>
    <x v="17"/>
  </r>
  <r>
    <n v="246.5"/>
    <x v="17"/>
  </r>
  <r>
    <n v="220.79999999999998"/>
    <x v="2"/>
  </r>
  <r>
    <n v="210"/>
    <x v="2"/>
  </r>
  <r>
    <n v="825"/>
    <x v="2"/>
  </r>
  <r>
    <n v="1116"/>
    <x v="13"/>
  </r>
  <r>
    <n v="1094.4000000000001"/>
    <x v="13"/>
  </r>
  <r>
    <n v="80"/>
    <x v="13"/>
  </r>
  <r>
    <n v="140"/>
    <x v="8"/>
  </r>
  <r>
    <n v="2635"/>
    <x v="8"/>
  </r>
  <r>
    <n v="380"/>
    <x v="0"/>
  </r>
  <r>
    <n v="42.1"/>
    <x v="0"/>
  </r>
  <r>
    <n v="150"/>
    <x v="0"/>
  </r>
  <r>
    <n v="18.399999999999999"/>
    <x v="11"/>
  </r>
  <r>
    <n v="760"/>
    <x v="8"/>
  </r>
  <r>
    <n v="900"/>
    <x v="8"/>
  </r>
  <r>
    <n v="140"/>
    <x v="2"/>
  </r>
  <r>
    <n v="42"/>
    <x v="16"/>
  </r>
  <r>
    <n v="70"/>
    <x v="16"/>
  </r>
  <r>
    <n v="75"/>
    <x v="16"/>
  </r>
  <r>
    <n v="138"/>
    <x v="5"/>
  </r>
  <r>
    <n v="162"/>
    <x v="5"/>
  </r>
  <r>
    <n v="552"/>
    <x v="5"/>
  </r>
  <r>
    <n v="200"/>
    <x v="11"/>
  </r>
  <r>
    <n v="1392"/>
    <x v="11"/>
  </r>
  <r>
    <n v="260"/>
    <x v="11"/>
  </r>
  <r>
    <n v="228"/>
    <x v="2"/>
  </r>
  <r>
    <n v="420"/>
    <x v="2"/>
  </r>
  <r>
    <n v="193"/>
    <x v="0"/>
  </r>
  <r>
    <n v="920"/>
    <x v="0"/>
  </r>
  <r>
    <n v="102"/>
    <x v="0"/>
  </r>
  <r>
    <n v="855"/>
    <x v="0"/>
  </r>
  <r>
    <n v="40"/>
    <x v="8"/>
  </r>
  <r>
    <n v="7905"/>
    <x v="8"/>
  </r>
  <r>
    <n v="986"/>
    <x v="8"/>
  </r>
  <r>
    <n v="1249.2"/>
    <x v="1"/>
  </r>
  <r>
    <n v="7905"/>
    <x v="1"/>
  </r>
  <r>
    <n v="1104"/>
    <x v="1"/>
  </r>
  <r>
    <n v="1232.5"/>
    <x v="1"/>
  </r>
  <r>
    <n v="640"/>
    <x v="11"/>
  </r>
  <r>
    <n v="193"/>
    <x v="11"/>
  </r>
  <r>
    <n v="322"/>
    <x v="20"/>
  </r>
  <r>
    <n v="155"/>
    <x v="20"/>
  </r>
  <r>
    <n v="1140"/>
    <x v="8"/>
  </r>
  <r>
    <n v="360"/>
    <x v="8"/>
  </r>
  <r>
    <n v="318"/>
    <x v="8"/>
  </r>
  <r>
    <n v="147.89999999999998"/>
    <x v="8"/>
  </r>
  <r>
    <n v="90"/>
    <x v="8"/>
  </r>
  <r>
    <n v="420"/>
    <x v="5"/>
  </r>
  <r>
    <n v="292.5"/>
    <x v="5"/>
  </r>
  <r>
    <n v="2200"/>
    <x v="5"/>
  </r>
  <r>
    <n v="195"/>
    <x v="5"/>
  </r>
  <r>
    <n v="115.80000000000001"/>
    <x v="9"/>
  </r>
  <r>
    <n v="135"/>
    <x v="9"/>
  </r>
  <r>
    <n v="374.76"/>
    <x v="1"/>
  </r>
  <r>
    <n v="656"/>
    <x v="1"/>
  </r>
  <r>
    <n v="437.5"/>
    <x v="0"/>
  </r>
  <r>
    <n v="292.5"/>
    <x v="0"/>
  </r>
  <r>
    <n v="465"/>
    <x v="0"/>
  </r>
  <r>
    <n v="378"/>
    <x v="0"/>
  </r>
  <r>
    <n v="405"/>
    <x v="20"/>
  </r>
  <r>
    <n v="527"/>
    <x v="20"/>
  </r>
  <r>
    <n v="190"/>
    <x v="13"/>
  </r>
  <r>
    <n v="800"/>
    <x v="13"/>
  </r>
  <r>
    <n v="60"/>
    <x v="13"/>
  </r>
  <r>
    <n v="714"/>
    <x v="13"/>
  </r>
  <r>
    <n v="150"/>
    <x v="2"/>
  </r>
  <r>
    <n v="504"/>
    <x v="2"/>
  </r>
  <r>
    <n v="1020"/>
    <x v="2"/>
  </r>
  <r>
    <n v="300"/>
    <x v="2"/>
  </r>
  <r>
    <n v="18.399999999999999"/>
    <x v="19"/>
  </r>
  <r>
    <n v="144"/>
    <x v="19"/>
  </r>
  <r>
    <n v="2108"/>
    <x v="19"/>
  </r>
  <r>
    <n v="414"/>
    <x v="19"/>
  </r>
  <r>
    <n v="18"/>
    <x v="0"/>
  </r>
  <r>
    <n v="140"/>
    <x v="0"/>
  </r>
  <r>
    <n v="311.2"/>
    <x v="0"/>
  </r>
  <r>
    <n v="99.75"/>
    <x v="0"/>
  </r>
  <r>
    <n v="600"/>
    <x v="1"/>
  </r>
  <r>
    <n v="112.5"/>
    <x v="1"/>
  </r>
  <r>
    <n v="295.2"/>
    <x v="1"/>
  </r>
  <r>
    <n v="990.32"/>
    <x v="2"/>
  </r>
  <r>
    <n v="517.79999999999995"/>
    <x v="2"/>
  </r>
  <r>
    <n v="825"/>
    <x v="1"/>
  </r>
  <r>
    <n v="26"/>
    <x v="1"/>
  </r>
  <r>
    <n v="1092"/>
    <x v="6"/>
  </r>
  <r>
    <n v="108"/>
    <x v="6"/>
  </r>
  <r>
    <n v="468"/>
    <x v="6"/>
  </r>
  <r>
    <n v="2040"/>
    <x v="6"/>
  </r>
  <r>
    <n v="997.5"/>
    <x v="6"/>
  </r>
  <r>
    <n v="36"/>
    <x v="9"/>
  </r>
  <r>
    <n v="459.99999999999994"/>
    <x v="9"/>
  </r>
  <r>
    <n v="380"/>
    <x v="9"/>
  </r>
  <r>
    <n v="378"/>
    <x v="9"/>
  </r>
  <r>
    <n v="72"/>
    <x v="5"/>
  </r>
  <r>
    <n v="1562.5"/>
    <x v="5"/>
  </r>
  <r>
    <n v="950"/>
    <x v="5"/>
  </r>
  <r>
    <n v="397.5"/>
    <x v="2"/>
  </r>
  <r>
    <n v="522"/>
    <x v="2"/>
  </r>
  <r>
    <n v="84"/>
    <x v="5"/>
  </r>
  <r>
    <n v="180"/>
    <x v="5"/>
  </r>
  <r>
    <n v="496"/>
    <x v="3"/>
  </r>
  <r>
    <n v="1140"/>
    <x v="3"/>
  </r>
  <r>
    <n v="2750"/>
    <x v="3"/>
  </r>
  <r>
    <n v="195"/>
    <x v="3"/>
  </r>
  <r>
    <n v="315"/>
    <x v="7"/>
  </r>
  <r>
    <n v="230"/>
    <x v="7"/>
  </r>
  <r>
    <n v="250"/>
    <x v="7"/>
  </r>
  <r>
    <n v="180"/>
    <x v="7"/>
  </r>
  <r>
    <n v="212"/>
    <x v="0"/>
  </r>
  <r>
    <n v="735"/>
    <x v="6"/>
  </r>
  <r>
    <n v="630"/>
    <x v="1"/>
  </r>
  <r>
    <n v="450"/>
    <x v="1"/>
  </r>
  <r>
    <n v="588"/>
    <x v="1"/>
  </r>
  <r>
    <n v="795"/>
    <x v="1"/>
  </r>
  <r>
    <n v="1596"/>
    <x v="1"/>
  </r>
  <r>
    <n v="462"/>
    <x v="3"/>
  </r>
  <r>
    <n v="450"/>
    <x v="3"/>
  </r>
  <r>
    <n v="200"/>
    <x v="3"/>
  </r>
  <r>
    <n v="1440"/>
    <x v="8"/>
  </r>
  <r>
    <n v="110.39999999999999"/>
    <x v="8"/>
  </r>
  <r>
    <n v="1560"/>
    <x v="8"/>
  </r>
  <r>
    <n v="342"/>
    <x v="8"/>
  </r>
  <r>
    <n v="1530"/>
    <x v="8"/>
  </r>
  <r>
    <n v="1182.5"/>
    <x v="8"/>
  </r>
  <r>
    <n v="640.5"/>
    <x v="13"/>
  </r>
  <r>
    <n v="291"/>
    <x v="13"/>
  </r>
  <r>
    <n v="490"/>
    <x v="1"/>
  </r>
  <r>
    <n v="562.14"/>
    <x v="1"/>
  </r>
  <r>
    <n v="280"/>
    <x v="0"/>
  </r>
  <r>
    <n v="10"/>
    <x v="0"/>
  </r>
  <r>
    <n v="450"/>
    <x v="0"/>
  </r>
  <r>
    <n v="95"/>
    <x v="2"/>
  </r>
  <r>
    <n v="140"/>
    <x v="2"/>
  </r>
  <r>
    <n v="195"/>
    <x v="2"/>
  </r>
  <r>
    <n v="2310"/>
    <x v="2"/>
  </r>
  <r>
    <n v="285"/>
    <x v="8"/>
  </r>
  <r>
    <n v="234"/>
    <x v="8"/>
  </r>
  <r>
    <n v="2465"/>
    <x v="8"/>
  </r>
  <r>
    <n v="625"/>
    <x v="1"/>
  </r>
  <r>
    <n v="3100"/>
    <x v="6"/>
  </r>
  <r>
    <n v="390"/>
    <x v="6"/>
  </r>
  <r>
    <n v="872.5"/>
    <x v="8"/>
  </r>
  <r>
    <n v="175"/>
    <x v="8"/>
  </r>
  <r>
    <n v="912"/>
    <x v="8"/>
  </r>
  <r>
    <n v="315.75"/>
    <x v="8"/>
  </r>
  <r>
    <n v="380"/>
    <x v="7"/>
  </r>
  <r>
    <n v="280"/>
    <x v="7"/>
  </r>
  <r>
    <n v="300"/>
    <x v="9"/>
  </r>
  <r>
    <n v="1093.05"/>
    <x v="9"/>
  </r>
  <r>
    <n v="1237.9000000000001"/>
    <x v="9"/>
  </r>
  <r>
    <n v="150"/>
    <x v="0"/>
  </r>
  <r>
    <n v="439"/>
    <x v="0"/>
  </r>
  <r>
    <n v="60"/>
    <x v="0"/>
  </r>
  <r>
    <n v="180"/>
    <x v="1"/>
  </r>
  <r>
    <n v="260.75"/>
    <x v="1"/>
  </r>
  <r>
    <n v="997.5"/>
    <x v="1"/>
  </r>
  <r>
    <n v="159"/>
    <x v="0"/>
  </r>
  <r>
    <n v="360"/>
    <x v="0"/>
  </r>
  <r>
    <n v="1638"/>
    <x v="8"/>
  </r>
  <r>
    <n v="1250"/>
    <x v="8"/>
  </r>
  <r>
    <n v="400"/>
    <x v="8"/>
  </r>
  <r>
    <n v="87.5"/>
    <x v="8"/>
  </r>
  <r>
    <n v="147.89999999999998"/>
    <x v="8"/>
  </r>
  <r>
    <n v="525"/>
    <x v="1"/>
  </r>
  <r>
    <n v="56"/>
    <x v="1"/>
  </r>
  <r>
    <n v="360"/>
    <x v="5"/>
  </r>
  <r>
    <n v="159"/>
    <x v="5"/>
  </r>
  <r>
    <n v="72"/>
    <x v="13"/>
  </r>
  <r>
    <n v="210"/>
    <x v="13"/>
  </r>
  <r>
    <n v="15810"/>
    <x v="1"/>
  </r>
  <r>
    <n v="1440"/>
    <x v="1"/>
  </r>
  <r>
    <n v="399"/>
    <x v="9"/>
  </r>
  <r>
    <n v="27"/>
    <x v="9"/>
  </r>
  <r>
    <n v="1035.5999999999999"/>
    <x v="9"/>
  </r>
  <r>
    <n v="98.399999999999991"/>
    <x v="8"/>
  </r>
  <r>
    <n v="624.6"/>
    <x v="2"/>
  </r>
  <r>
    <n v="540"/>
    <x v="2"/>
  </r>
  <r>
    <n v="840"/>
    <x v="2"/>
  </r>
  <r>
    <n v="720"/>
    <x v="13"/>
  </r>
  <r>
    <n v="210"/>
    <x v="13"/>
  </r>
  <r>
    <n v="450"/>
    <x v="13"/>
  </r>
  <r>
    <n v="250"/>
    <x v="13"/>
  </r>
  <r>
    <n v="54"/>
    <x v="18"/>
  </r>
  <r>
    <n v="106"/>
    <x v="18"/>
  </r>
  <r>
    <n v="1250"/>
    <x v="0"/>
  </r>
  <r>
    <n v="209.39999999999998"/>
    <x v="0"/>
  </r>
  <r>
    <n v="624"/>
    <x v="0"/>
  </r>
  <r>
    <n v="240"/>
    <x v="12"/>
  </r>
  <r>
    <n v="986"/>
    <x v="12"/>
  </r>
  <r>
    <n v="498.75"/>
    <x v="12"/>
  </r>
  <r>
    <n v="442.05"/>
    <x v="12"/>
  </r>
  <r>
    <n v="200"/>
    <x v="10"/>
  </r>
  <r>
    <n v="136.80000000000001"/>
    <x v="10"/>
  </r>
  <r>
    <n v="310"/>
    <x v="12"/>
  </r>
  <r>
    <n v="229.99999999999997"/>
    <x v="9"/>
  </r>
  <r>
    <n v="199.5"/>
    <x v="9"/>
  </r>
  <r>
    <n v="300"/>
    <x v="9"/>
  </r>
  <r>
    <n v="252"/>
    <x v="0"/>
  </r>
  <r>
    <n v="665"/>
    <x v="0"/>
  </r>
  <r>
    <n v="523.5"/>
    <x v="2"/>
  </r>
  <r>
    <n v="1562.5"/>
    <x v="2"/>
  </r>
  <r>
    <n v="1620"/>
    <x v="1"/>
  </r>
  <r>
    <n v="220.79999999999998"/>
    <x v="10"/>
  </r>
  <r>
    <n v="210.5"/>
    <x v="10"/>
  </r>
  <r>
    <n v="180"/>
    <x v="10"/>
  </r>
  <r>
    <n v="270"/>
    <x v="9"/>
  </r>
  <r>
    <n v="855"/>
    <x v="9"/>
  </r>
  <r>
    <n v="750"/>
    <x v="9"/>
  </r>
  <r>
    <n v="150"/>
    <x v="20"/>
  </r>
  <r>
    <n v="350"/>
    <x v="8"/>
  </r>
  <r>
    <n v="400"/>
    <x v="8"/>
  </r>
  <r>
    <n v="238.4"/>
    <x v="8"/>
  </r>
  <r>
    <n v="36"/>
    <x v="8"/>
  </r>
  <r>
    <n v="400"/>
    <x v="8"/>
  </r>
  <r>
    <n v="798"/>
    <x v="8"/>
  </r>
  <r>
    <n v="252.60000000000002"/>
    <x v="8"/>
  </r>
  <r>
    <n v="380"/>
    <x v="3"/>
  </r>
  <r>
    <n v="54"/>
    <x v="3"/>
  </r>
  <r>
    <n v="450"/>
    <x v="3"/>
  </r>
  <r>
    <n v="325"/>
    <x v="3"/>
  </r>
  <r>
    <n v="2170"/>
    <x v="2"/>
  </r>
  <r>
    <n v="437.5"/>
    <x v="2"/>
  </r>
  <r>
    <n v="520"/>
    <x v="2"/>
  </r>
  <r>
    <n v="70"/>
    <x v="12"/>
  </r>
  <r>
    <n v="380"/>
    <x v="12"/>
  </r>
  <r>
    <n v="225"/>
    <x v="12"/>
  </r>
  <r>
    <n v="840"/>
    <x v="8"/>
  </r>
  <r>
    <n v="10540"/>
    <x v="8"/>
  </r>
  <r>
    <n v="585"/>
    <x v="0"/>
  </r>
  <r>
    <n v="140"/>
    <x v="0"/>
  </r>
  <r>
    <n v="135.1"/>
    <x v="0"/>
  </r>
  <r>
    <n v="388.35"/>
    <x v="1"/>
  </r>
  <r>
    <n v="2200"/>
    <x v="3"/>
  </r>
  <r>
    <n v="1200"/>
    <x v="1"/>
  </r>
  <r>
    <n v="45"/>
    <x v="1"/>
  </r>
  <r>
    <n v="2970.96"/>
    <x v="1"/>
  </r>
  <r>
    <n v="906.15"/>
    <x v="1"/>
  </r>
  <r>
    <n v="380"/>
    <x v="1"/>
  </r>
  <r>
    <n v="168"/>
    <x v="8"/>
  </r>
  <r>
    <n v="1800"/>
    <x v="8"/>
  </r>
  <r>
    <n v="930"/>
    <x v="8"/>
  </r>
  <r>
    <n v="495"/>
    <x v="6"/>
  </r>
  <r>
    <n v="810"/>
    <x v="6"/>
  </r>
  <r>
    <n v="1674.3999999999999"/>
    <x v="6"/>
  </r>
  <r>
    <n v="3400"/>
    <x v="6"/>
  </r>
  <r>
    <n v="142.5"/>
    <x v="3"/>
  </r>
  <r>
    <n v="608"/>
    <x v="3"/>
  </r>
  <r>
    <n v="9903.2000000000007"/>
    <x v="14"/>
  </r>
  <r>
    <n v="932.04"/>
    <x v="14"/>
  </r>
  <r>
    <n v="30"/>
    <x v="20"/>
  </r>
  <r>
    <n v="144"/>
    <x v="5"/>
  </r>
  <r>
    <n v="45"/>
    <x v="2"/>
  </r>
  <r>
    <n v="289.5"/>
    <x v="5"/>
  </r>
  <r>
    <n v="645"/>
    <x v="5"/>
  </r>
  <r>
    <n v="720"/>
    <x v="9"/>
  </r>
  <r>
    <n v="295.79999999999995"/>
    <x v="9"/>
  </r>
  <r>
    <n v="240"/>
    <x v="2"/>
  </r>
  <r>
    <n v="442.05"/>
    <x v="2"/>
  </r>
  <r>
    <n v="250"/>
    <x v="2"/>
  </r>
  <r>
    <n v="198.75"/>
    <x v="8"/>
  </r>
  <r>
    <n v="1725.5"/>
    <x v="8"/>
  </r>
  <r>
    <n v="360"/>
    <x v="2"/>
  </r>
  <r>
    <n v="427.5"/>
    <x v="18"/>
  </r>
  <r>
    <n v="108.5"/>
    <x v="0"/>
  </r>
  <r>
    <n v="600"/>
    <x v="11"/>
  </r>
  <r>
    <n v="98"/>
    <x v="11"/>
  </r>
  <r>
    <n v="360"/>
    <x v="19"/>
  </r>
  <r>
    <n v="261.75"/>
    <x v="19"/>
  </r>
  <r>
    <n v="48.25"/>
    <x v="19"/>
  </r>
  <r>
    <n v="110.39999999999999"/>
    <x v="10"/>
  </r>
  <r>
    <n v="200"/>
    <x v="10"/>
  </r>
  <r>
    <n v="142.5"/>
    <x v="10"/>
  </r>
  <r>
    <n v="180"/>
    <x v="12"/>
  </r>
  <r>
    <n v="468"/>
    <x v="12"/>
  </r>
  <r>
    <n v="210"/>
    <x v="12"/>
  </r>
  <r>
    <n v="840"/>
    <x v="14"/>
  </r>
  <r>
    <n v="7427.4000000000005"/>
    <x v="14"/>
  </r>
  <r>
    <n v="660"/>
    <x v="2"/>
  </r>
  <r>
    <n v="100"/>
    <x v="2"/>
  </r>
  <r>
    <n v="198.75"/>
    <x v="2"/>
  </r>
  <r>
    <n v="537.5"/>
    <x v="2"/>
  </r>
  <r>
    <n v="390"/>
    <x v="7"/>
  </r>
  <r>
    <n v="75"/>
    <x v="7"/>
  </r>
  <r>
    <n v="74.5"/>
    <x v="7"/>
  </r>
  <r>
    <n v="104.69999999999999"/>
    <x v="20"/>
  </r>
  <r>
    <n v="192"/>
    <x v="20"/>
  </r>
  <r>
    <n v="390"/>
    <x v="20"/>
  </r>
  <r>
    <n v="25.89"/>
    <x v="12"/>
  </r>
  <r>
    <n v="340"/>
    <x v="12"/>
  </r>
  <r>
    <n v="1080"/>
    <x v="16"/>
  </r>
  <r>
    <n v="850"/>
    <x v="16"/>
  </r>
  <r>
    <n v="418.79999999999995"/>
    <x v="5"/>
  </r>
  <r>
    <n v="336"/>
    <x v="5"/>
  </r>
  <r>
    <n v="368"/>
    <x v="5"/>
  </r>
  <r>
    <n v="390"/>
    <x v="13"/>
  </r>
  <r>
    <n v="180"/>
    <x v="17"/>
  </r>
  <r>
    <n v="1756"/>
    <x v="17"/>
  </r>
  <r>
    <n v="585"/>
    <x v="2"/>
  </r>
  <r>
    <n v="157.5"/>
    <x v="2"/>
  </r>
  <r>
    <n v="140"/>
    <x v="0"/>
  </r>
  <r>
    <n v="460"/>
    <x v="0"/>
  </r>
  <r>
    <n v="336"/>
    <x v="0"/>
  </r>
  <r>
    <n v="620"/>
    <x v="9"/>
  </r>
  <r>
    <n v="1368"/>
    <x v="9"/>
  </r>
  <r>
    <n v="46.5"/>
    <x v="9"/>
  </r>
  <r>
    <n v="475"/>
    <x v="2"/>
  </r>
  <r>
    <n v="84"/>
    <x v="2"/>
  </r>
  <r>
    <n v="42"/>
    <x v="7"/>
  </r>
  <r>
    <n v="60"/>
    <x v="7"/>
  </r>
  <r>
    <n v="64.399999999999991"/>
    <x v="7"/>
  </r>
  <r>
    <n v="348"/>
    <x v="7"/>
  </r>
  <r>
    <n v="405"/>
    <x v="0"/>
  </r>
  <r>
    <n v="35"/>
    <x v="0"/>
  </r>
  <r>
    <n v="360"/>
    <x v="0"/>
  </r>
  <r>
    <n v="47.5"/>
    <x v="12"/>
  </r>
  <r>
    <n v="90"/>
    <x v="12"/>
  </r>
  <r>
    <n v="600"/>
    <x v="1"/>
  </r>
  <r>
    <n v="379.75"/>
    <x v="1"/>
  </r>
  <r>
    <n v="195"/>
    <x v="1"/>
  </r>
  <r>
    <n v="360"/>
    <x v="3"/>
  </r>
  <r>
    <n v="1097.5"/>
    <x v="3"/>
  </r>
  <r>
    <n v="600"/>
    <x v="3"/>
  </r>
  <r>
    <n v="397.5"/>
    <x v="3"/>
  </r>
  <r>
    <n v="252"/>
    <x v="4"/>
  </r>
  <r>
    <n v="585"/>
    <x v="4"/>
  </r>
  <r>
    <n v="523.5"/>
    <x v="0"/>
  </r>
  <r>
    <n v="690.19999999999993"/>
    <x v="0"/>
  </r>
  <r>
    <n v="556.79999999999995"/>
    <x v="0"/>
  </r>
  <r>
    <n v="155"/>
    <x v="0"/>
  </r>
  <r>
    <n v="65.599999999999994"/>
    <x v="13"/>
  </r>
  <r>
    <n v="855"/>
    <x v="13"/>
  </r>
  <r>
    <n v="500"/>
    <x v="1"/>
  </r>
  <r>
    <n v="378"/>
    <x v="2"/>
  </r>
  <r>
    <n v="250"/>
    <x v="2"/>
  </r>
  <r>
    <n v="72"/>
    <x v="2"/>
  </r>
  <r>
    <n v="570"/>
    <x v="8"/>
  </r>
  <r>
    <n v="364.8"/>
    <x v="20"/>
  </r>
  <r>
    <n v="280"/>
    <x v="20"/>
  </r>
  <r>
    <n v="120"/>
    <x v="1"/>
  </r>
  <r>
    <n v="1104"/>
    <x v="1"/>
  </r>
  <r>
    <n v="1666"/>
    <x v="1"/>
  </r>
  <r>
    <n v="752.5"/>
    <x v="1"/>
  </r>
  <r>
    <n v="190"/>
    <x v="11"/>
  </r>
  <r>
    <n v="560"/>
    <x v="11"/>
  </r>
  <r>
    <n v="240"/>
    <x v="0"/>
  </r>
  <r>
    <n v="120"/>
    <x v="0"/>
  </r>
  <r>
    <n v="550"/>
    <x v="8"/>
  </r>
  <r>
    <n v="1479"/>
    <x v="8"/>
  </r>
  <r>
    <n v="1000"/>
    <x v="8"/>
  </r>
  <r>
    <n v="1739.9999999999998"/>
    <x v="8"/>
  </r>
  <r>
    <n v="560"/>
    <x v="11"/>
  </r>
  <r>
    <n v="90"/>
    <x v="13"/>
  </r>
  <r>
    <n v="441"/>
    <x v="13"/>
  </r>
  <r>
    <n v="180"/>
    <x v="13"/>
  </r>
  <r>
    <n v="105"/>
    <x v="16"/>
  </r>
  <r>
    <n v="350.09999999999997"/>
    <x v="16"/>
  </r>
  <r>
    <n v="684"/>
    <x v="16"/>
  </r>
  <r>
    <n v="120"/>
    <x v="1"/>
  </r>
  <r>
    <n v="125"/>
    <x v="1"/>
  </r>
  <r>
    <n v="775"/>
    <x v="17"/>
  </r>
  <r>
    <n v="112.5"/>
    <x v="17"/>
  </r>
  <r>
    <n v="520"/>
    <x v="17"/>
  </r>
  <r>
    <n v="220"/>
    <x v="13"/>
  </r>
  <r>
    <n v="146.25"/>
    <x v="12"/>
  </r>
  <r>
    <n v="2120"/>
    <x v="12"/>
  </r>
  <r>
    <n v="96"/>
    <x v="12"/>
  </r>
  <r>
    <n v="300"/>
    <x v="16"/>
  </r>
  <r>
    <n v="930"/>
    <x v="16"/>
  </r>
  <r>
    <n v="234"/>
    <x v="16"/>
  </r>
  <r>
    <n v="2958"/>
    <x v="16"/>
  </r>
  <r>
    <n v="110"/>
    <x v="11"/>
  </r>
  <r>
    <n v="37.5"/>
    <x v="4"/>
  </r>
  <r>
    <n v="57.900000000000006"/>
    <x v="4"/>
  </r>
  <r>
    <n v="387.5"/>
    <x v="4"/>
  </r>
  <r>
    <n v="400"/>
    <x v="1"/>
  </r>
  <r>
    <n v="91.2"/>
    <x v="1"/>
  </r>
  <r>
    <n v="4050"/>
    <x v="13"/>
  </r>
  <r>
    <n v="625"/>
    <x v="13"/>
  </r>
  <r>
    <n v="488.59999999999997"/>
    <x v="5"/>
  </r>
  <r>
    <n v="312.5"/>
    <x v="5"/>
  </r>
  <r>
    <n v="285"/>
    <x v="5"/>
  </r>
  <r>
    <n v="816"/>
    <x v="5"/>
  </r>
  <r>
    <n v="93"/>
    <x v="9"/>
  </r>
  <r>
    <n v="120"/>
    <x v="1"/>
  </r>
  <r>
    <n v="133"/>
    <x v="1"/>
  </r>
  <r>
    <n v="424"/>
    <x v="1"/>
  </r>
  <r>
    <n v="776.7"/>
    <x v="5"/>
  </r>
  <r>
    <n v="720"/>
    <x v="5"/>
  </r>
  <r>
    <n v="266"/>
    <x v="5"/>
  </r>
  <r>
    <n v="427"/>
    <x v="20"/>
  </r>
  <r>
    <n v="180"/>
    <x v="20"/>
  </r>
  <r>
    <n v="174"/>
    <x v="20"/>
  </r>
  <r>
    <n v="155"/>
    <x v="2"/>
  </r>
  <r>
    <n v="45"/>
    <x v="5"/>
  </r>
  <r>
    <n v="231.60000000000002"/>
    <x v="5"/>
  </r>
  <r>
    <n v="42"/>
    <x v="2"/>
  </r>
  <r>
    <n v="1080"/>
    <x v="2"/>
  </r>
  <r>
    <n v="1350"/>
    <x v="1"/>
  </r>
  <r>
    <n v="462"/>
    <x v="1"/>
  </r>
  <r>
    <n v="656"/>
    <x v="1"/>
  </r>
  <r>
    <n v="324"/>
    <x v="1"/>
  </r>
  <r>
    <n v="792"/>
    <x v="1"/>
  </r>
  <r>
    <n v="68"/>
    <x v="15"/>
  </r>
  <r>
    <n v="375"/>
    <x v="0"/>
  </r>
  <r>
    <n v="1317.5"/>
    <x v="0"/>
  </r>
  <r>
    <n v="360"/>
    <x v="0"/>
  </r>
  <r>
    <n v="848"/>
    <x v="8"/>
  </r>
  <r>
    <n v="208"/>
    <x v="4"/>
  </r>
  <r>
    <n v="456"/>
    <x v="4"/>
  </r>
  <r>
    <n v="591.59999999999991"/>
    <x v="4"/>
  </r>
  <r>
    <n v="110.39999999999999"/>
    <x v="1"/>
  </r>
  <r>
    <n v="800"/>
    <x v="1"/>
  </r>
  <r>
    <n v="1140"/>
    <x v="6"/>
  </r>
  <r>
    <n v="135"/>
    <x v="6"/>
  </r>
  <r>
    <n v="133"/>
    <x v="6"/>
  </r>
  <r>
    <n v="108"/>
    <x v="2"/>
  </r>
  <r>
    <n v="280"/>
    <x v="12"/>
  </r>
  <r>
    <n v="1733.0600000000002"/>
    <x v="0"/>
  </r>
  <r>
    <n v="234"/>
    <x v="0"/>
  </r>
  <r>
    <n v="17.5"/>
    <x v="0"/>
  </r>
  <r>
    <n v="156.15"/>
    <x v="0"/>
  </r>
  <r>
    <n v="57.900000000000006"/>
    <x v="0"/>
  </r>
  <r>
    <n v="77.5"/>
    <x v="0"/>
  </r>
  <r>
    <n v="439"/>
    <x v="8"/>
  </r>
  <r>
    <n v="640"/>
    <x v="16"/>
  </r>
  <r>
    <n v="77.5"/>
    <x v="16"/>
  </r>
  <r>
    <n v="912"/>
    <x v="5"/>
  </r>
  <r>
    <n v="540"/>
    <x v="9"/>
  </r>
  <r>
    <n v="285"/>
    <x v="9"/>
  </r>
  <r>
    <n v="530"/>
    <x v="9"/>
  </r>
  <r>
    <n v="878"/>
    <x v="9"/>
  </r>
  <r>
    <n v="800"/>
    <x v="3"/>
  </r>
  <r>
    <n v="400"/>
    <x v="3"/>
  </r>
  <r>
    <n v="184"/>
    <x v="3"/>
  </r>
  <r>
    <n v="116.69999999999999"/>
    <x v="3"/>
  </r>
  <r>
    <n v="540"/>
    <x v="6"/>
  </r>
  <r>
    <n v="760"/>
    <x v="6"/>
  </r>
  <r>
    <n v="360"/>
    <x v="6"/>
  </r>
  <r>
    <n v="1317"/>
    <x v="6"/>
  </r>
  <r>
    <n v="300"/>
    <x v="6"/>
  </r>
  <r>
    <n v="1536.5"/>
    <x v="6"/>
  </r>
  <r>
    <n v="310"/>
    <x v="9"/>
  </r>
  <r>
    <n v="15810"/>
    <x v="2"/>
  </r>
  <r>
    <n v="600"/>
    <x v="16"/>
  </r>
  <r>
    <n v="414"/>
    <x v="16"/>
  </r>
  <r>
    <n v="504"/>
    <x v="8"/>
  </r>
  <r>
    <n v="292.5"/>
    <x v="8"/>
  </r>
  <r>
    <n v="959.75"/>
    <x v="8"/>
  </r>
  <r>
    <n v="90"/>
    <x v="8"/>
  </r>
  <r>
    <n v="760"/>
    <x v="8"/>
  </r>
  <r>
    <n v="628.19999999999993"/>
    <x v="14"/>
  </r>
  <r>
    <n v="500"/>
    <x v="14"/>
  </r>
  <r>
    <n v="1120"/>
    <x v="14"/>
  </r>
  <r>
    <n v="630"/>
    <x v="20"/>
  </r>
  <r>
    <n v="1215"/>
    <x v="20"/>
  </r>
  <r>
    <n v="180"/>
    <x v="20"/>
  </r>
  <r>
    <n v="195"/>
    <x v="20"/>
  </r>
  <r>
    <n v="1800"/>
    <x v="13"/>
  </r>
  <r>
    <n v="276"/>
    <x v="13"/>
  </r>
  <r>
    <n v="696"/>
    <x v="13"/>
  </r>
  <r>
    <n v="1800"/>
    <x v="8"/>
  </r>
  <r>
    <n v="1972"/>
    <x v="8"/>
  </r>
  <r>
    <n v="1000"/>
    <x v="2"/>
  </r>
  <r>
    <n v="315"/>
    <x v="2"/>
  </r>
  <r>
    <n v="38.6"/>
    <x v="2"/>
  </r>
  <r>
    <n v="650"/>
    <x v="6"/>
  </r>
  <r>
    <n v="840"/>
    <x v="6"/>
  </r>
  <r>
    <n v="1560"/>
    <x v="6"/>
  </r>
  <r>
    <n v="1881"/>
    <x v="6"/>
  </r>
  <r>
    <n v="950"/>
    <x v="1"/>
  </r>
  <r>
    <n v="300"/>
    <x v="1"/>
  </r>
  <r>
    <n v="1620"/>
    <x v="1"/>
  </r>
  <r>
    <n v="69.599999999999994"/>
    <x v="8"/>
  </r>
  <r>
    <n v="6189.5"/>
    <x v="9"/>
  </r>
  <r>
    <n v="337.75"/>
    <x v="9"/>
  </r>
  <r>
    <n v="990"/>
    <x v="17"/>
  </r>
  <r>
    <n v="1060"/>
    <x v="7"/>
  </r>
  <r>
    <n v="136"/>
    <x v="7"/>
  </r>
  <r>
    <n v="560"/>
    <x v="1"/>
  </r>
  <r>
    <n v="1600"/>
    <x v="5"/>
  </r>
  <r>
    <n v="240"/>
    <x v="5"/>
  </r>
  <r>
    <n v="140"/>
    <x v="5"/>
  </r>
  <r>
    <n v="54"/>
    <x v="18"/>
  </r>
  <r>
    <n v="199.5"/>
    <x v="18"/>
  </r>
  <r>
    <n v="200"/>
    <x v="18"/>
  </r>
  <r>
    <n v="232.5"/>
    <x v="18"/>
  </r>
  <r>
    <n v="193"/>
    <x v="1"/>
  </r>
  <r>
    <n v="795"/>
    <x v="1"/>
  </r>
  <r>
    <n v="273"/>
    <x v="1"/>
  </r>
  <r>
    <n v="550"/>
    <x v="8"/>
  </r>
  <r>
    <n v="135"/>
    <x v="8"/>
  </r>
  <r>
    <n v="390"/>
    <x v="8"/>
  </r>
  <r>
    <n v="1800"/>
    <x v="9"/>
  </r>
  <r>
    <n v="525"/>
    <x v="9"/>
  </r>
  <r>
    <n v="300"/>
    <x v="9"/>
  </r>
  <r>
    <n v="144"/>
    <x v="9"/>
  </r>
  <r>
    <n v="336"/>
    <x v="8"/>
  </r>
  <r>
    <n v="270"/>
    <x v="8"/>
  </r>
  <r>
    <n v="336"/>
    <x v="8"/>
  </r>
  <r>
    <n v="960"/>
    <x v="8"/>
  </r>
  <r>
    <n v="72"/>
    <x v="8"/>
  </r>
  <r>
    <n v="184"/>
    <x v="8"/>
  </r>
  <r>
    <n v="70"/>
    <x v="8"/>
  </r>
  <r>
    <n v="187.38"/>
    <x v="3"/>
  </r>
  <r>
    <n v="108"/>
    <x v="3"/>
  </r>
  <r>
    <n v="36"/>
    <x v="10"/>
  </r>
  <r>
    <n v="550"/>
    <x v="10"/>
  </r>
  <r>
    <n v="144"/>
    <x v="8"/>
  </r>
  <r>
    <n v="247.58"/>
    <x v="8"/>
  </r>
  <r>
    <n v="1200"/>
    <x v="15"/>
  </r>
  <r>
    <n v="1237.9000000000001"/>
    <x v="15"/>
  </r>
  <r>
    <n v="196"/>
    <x v="15"/>
  </r>
  <r>
    <n v="3192"/>
    <x v="6"/>
  </r>
  <r>
    <n v="1260"/>
    <x v="6"/>
  </r>
  <r>
    <n v="451.5"/>
    <x v="6"/>
  </r>
  <r>
    <n v="54"/>
    <x v="12"/>
  </r>
  <r>
    <n v="342"/>
    <x v="12"/>
  </r>
  <r>
    <n v="306"/>
    <x v="12"/>
  </r>
  <r>
    <n v="600"/>
    <x v="11"/>
  </r>
  <r>
    <n v="45"/>
    <x v="11"/>
  </r>
  <r>
    <n v="530"/>
    <x v="1"/>
  </r>
  <r>
    <n v="430"/>
    <x v="1"/>
  </r>
  <r>
    <n v="459.99999999999994"/>
    <x v="1"/>
  </r>
  <r>
    <n v="1224"/>
    <x v="1"/>
  </r>
  <r>
    <n v="1290"/>
    <x v="1"/>
  </r>
  <r>
    <n v="90"/>
    <x v="12"/>
  </r>
  <r>
    <n v="56"/>
    <x v="12"/>
  </r>
  <r>
    <n v="190"/>
    <x v="12"/>
  </r>
  <r>
    <n v="25"/>
    <x v="12"/>
  </r>
  <r>
    <n v="270.2"/>
    <x v="5"/>
  </r>
  <r>
    <n v="388.35"/>
    <x v="19"/>
  </r>
  <r>
    <n v="234"/>
    <x v="19"/>
  </r>
  <r>
    <n v="187.5"/>
    <x v="13"/>
  </r>
  <r>
    <n v="304"/>
    <x v="13"/>
  </r>
  <r>
    <n v="250"/>
    <x v="6"/>
  </r>
  <r>
    <n v="6050"/>
    <x v="6"/>
  </r>
  <r>
    <n v="450"/>
    <x v="6"/>
  </r>
  <r>
    <n v="760"/>
    <x v="8"/>
  </r>
  <r>
    <n v="625"/>
    <x v="8"/>
  </r>
  <r>
    <n v="190"/>
    <x v="8"/>
  </r>
  <r>
    <n v="36"/>
    <x v="20"/>
  </r>
  <r>
    <n v="40"/>
    <x v="20"/>
  </r>
  <r>
    <n v="744"/>
    <x v="1"/>
  </r>
  <r>
    <n v="209"/>
    <x v="1"/>
  </r>
  <r>
    <n v="1215"/>
    <x v="1"/>
  </r>
  <r>
    <n v="1967.49"/>
    <x v="1"/>
  </r>
  <r>
    <n v="2332"/>
    <x v="1"/>
  </r>
  <r>
    <n v="1218"/>
    <x v="1"/>
  </r>
  <r>
    <n v="322"/>
    <x v="2"/>
  </r>
  <r>
    <n v="1080"/>
    <x v="2"/>
  </r>
  <r>
    <n v="120"/>
    <x v="13"/>
  </r>
  <r>
    <n v="1380"/>
    <x v="13"/>
  </r>
  <r>
    <n v="374.76"/>
    <x v="13"/>
  </r>
  <r>
    <n v="75"/>
    <x v="13"/>
  </r>
  <r>
    <n v="442.05"/>
    <x v="13"/>
  </r>
  <r>
    <n v="1075"/>
    <x v="13"/>
  </r>
  <r>
    <n v="180"/>
    <x v="10"/>
  </r>
  <r>
    <n v="120"/>
    <x v="10"/>
  </r>
  <r>
    <n v="500"/>
    <x v="11"/>
  </r>
  <r>
    <n v="530"/>
    <x v="11"/>
  </r>
  <r>
    <n v="135"/>
    <x v="16"/>
  </r>
  <r>
    <n v="1035.3"/>
    <x v="16"/>
  </r>
  <r>
    <n v="840"/>
    <x v="1"/>
  </r>
  <r>
    <n v="1320"/>
    <x v="1"/>
  </r>
  <r>
    <n v="760"/>
    <x v="4"/>
  </r>
  <r>
    <n v="526.79999999999995"/>
    <x v="4"/>
  </r>
  <r>
    <n v="1900"/>
    <x v="8"/>
  </r>
  <r>
    <n v="1494.5"/>
    <x v="8"/>
  </r>
  <r>
    <n v="7427.4000000000005"/>
    <x v="8"/>
  </r>
  <r>
    <n v="5500"/>
    <x v="8"/>
  </r>
  <r>
    <n v="810"/>
    <x v="8"/>
  </r>
  <r>
    <n v="480"/>
    <x v="8"/>
  </r>
  <r>
    <n v="94.5"/>
    <x v="8"/>
  </r>
  <r>
    <n v="665"/>
    <x v="8"/>
  </r>
  <r>
    <n v="344"/>
    <x v="8"/>
  </r>
  <r>
    <n v="665"/>
    <x v="8"/>
  </r>
  <r>
    <n v="6587.5"/>
    <x v="8"/>
  </r>
  <r>
    <n v="1650"/>
    <x v="8"/>
  </r>
  <r>
    <n v="2296"/>
    <x v="4"/>
  </r>
  <r>
    <n v="1296"/>
    <x v="4"/>
  </r>
  <r>
    <n v="150"/>
    <x v="8"/>
  </r>
  <r>
    <n v="233.39999999999998"/>
    <x v="8"/>
  </r>
  <r>
    <n v="171"/>
    <x v="8"/>
  </r>
  <r>
    <n v="180"/>
    <x v="3"/>
  </r>
  <r>
    <n v="1080"/>
    <x v="3"/>
  </r>
  <r>
    <n v="420"/>
    <x v="3"/>
  </r>
  <r>
    <n v="74.5"/>
    <x v="3"/>
  </r>
  <r>
    <n v="42"/>
    <x v="1"/>
  </r>
  <r>
    <n v="1650"/>
    <x v="1"/>
  </r>
  <r>
    <n v="60"/>
    <x v="12"/>
  </r>
  <r>
    <n v="92"/>
    <x v="3"/>
  </r>
  <r>
    <n v="14"/>
    <x v="3"/>
  </r>
  <r>
    <n v="645"/>
    <x v="3"/>
  </r>
  <r>
    <n v="912"/>
    <x v="5"/>
  </r>
  <r>
    <n v="432"/>
    <x v="5"/>
  </r>
  <r>
    <n v="1200"/>
    <x v="5"/>
  </r>
  <r>
    <n v="546"/>
    <x v="5"/>
  </r>
  <r>
    <n v="200"/>
    <x v="8"/>
  </r>
  <r>
    <n v="570"/>
    <x v="4"/>
  </r>
  <r>
    <n v="1317"/>
    <x v="4"/>
  </r>
  <r>
    <n v="291.75"/>
    <x v="2"/>
  </r>
  <r>
    <n v="114"/>
    <x v="2"/>
  </r>
  <r>
    <n v="210"/>
    <x v="0"/>
  </r>
  <r>
    <n v="591.59999999999991"/>
    <x v="18"/>
  </r>
  <r>
    <n v="37.5"/>
    <x v="16"/>
  </r>
  <r>
    <n v="1272"/>
    <x v="16"/>
  </r>
  <r>
    <n v="760"/>
    <x v="1"/>
  </r>
  <r>
    <n v="480"/>
    <x v="1"/>
  </r>
  <r>
    <n v="324"/>
    <x v="1"/>
  </r>
  <r>
    <n v="450"/>
    <x v="13"/>
  </r>
  <r>
    <n v="640.5"/>
    <x v="13"/>
  </r>
  <r>
    <n v="525"/>
    <x v="16"/>
  </r>
  <r>
    <n v="190"/>
    <x v="2"/>
  </r>
  <r>
    <n v="152"/>
    <x v="2"/>
  </r>
  <r>
    <n v="900"/>
    <x v="9"/>
  </r>
  <r>
    <n v="45"/>
    <x v="0"/>
  </r>
  <r>
    <n v="1380"/>
    <x v="2"/>
  </r>
  <r>
    <n v="285"/>
    <x v="2"/>
  </r>
  <r>
    <n v="2187.5"/>
    <x v="6"/>
  </r>
  <r>
    <n v="640"/>
    <x v="6"/>
  </r>
  <r>
    <n v="831.25"/>
    <x v="6"/>
  </r>
  <r>
    <n v="25"/>
    <x v="20"/>
  </r>
  <r>
    <n v="280"/>
    <x v="20"/>
  </r>
  <r>
    <n v="67.5"/>
    <x v="5"/>
  </r>
  <r>
    <n v="210"/>
    <x v="5"/>
  </r>
  <r>
    <n v="1060"/>
    <x v="5"/>
  </r>
  <r>
    <n v="390"/>
    <x v="5"/>
  </r>
  <r>
    <n v="1200"/>
    <x v="13"/>
  </r>
  <r>
    <n v="840"/>
    <x v="13"/>
  </r>
  <r>
    <n v="1700"/>
    <x v="13"/>
  </r>
  <r>
    <n v="45"/>
    <x v="13"/>
  </r>
  <r>
    <n v="30"/>
    <x v="1"/>
  </r>
  <r>
    <n v="714"/>
    <x v="1"/>
  </r>
  <r>
    <n v="114"/>
    <x v="1"/>
  </r>
  <r>
    <n v="180"/>
    <x v="2"/>
  </r>
  <r>
    <n v="468"/>
    <x v="2"/>
  </r>
  <r>
    <n v="1190"/>
    <x v="2"/>
  </r>
  <r>
    <n v="136"/>
    <x v="11"/>
  </r>
  <r>
    <n v="130"/>
    <x v="11"/>
  </r>
  <r>
    <n v="510"/>
    <x v="8"/>
  </r>
  <r>
    <n v="328"/>
    <x v="11"/>
  </r>
  <r>
    <n v="180"/>
    <x v="11"/>
  </r>
  <r>
    <n v="420"/>
    <x v="14"/>
  </r>
  <r>
    <n v="736"/>
    <x v="14"/>
  </r>
  <r>
    <n v="289.5"/>
    <x v="14"/>
  </r>
  <r>
    <n v="3003"/>
    <x v="8"/>
  </r>
  <r>
    <n v="115.80000000000001"/>
    <x v="8"/>
  </r>
  <r>
    <n v="819.99999999999989"/>
    <x v="8"/>
  </r>
  <r>
    <n v="96"/>
    <x v="8"/>
  </r>
  <r>
    <n v="687.5"/>
    <x v="8"/>
  </r>
  <r>
    <n v="103.56"/>
    <x v="5"/>
  </r>
  <r>
    <n v="149"/>
    <x v="5"/>
  </r>
  <r>
    <n v="52.349999999999994"/>
    <x v="8"/>
  </r>
  <r>
    <n v="386.4"/>
    <x v="8"/>
  </r>
  <r>
    <n v="490"/>
    <x v="8"/>
  </r>
  <r>
    <n v="86.850000000000009"/>
    <x v="1"/>
  </r>
  <r>
    <n v="364.8"/>
    <x v="2"/>
  </r>
  <r>
    <n v="1656"/>
    <x v="2"/>
  </r>
  <r>
    <n v="364"/>
    <x v="2"/>
  </r>
  <r>
    <n v="36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d3b1df67-285b-4d00-bef8-67e11892fe40" updatedVersion="6" minRefreshableVersion="3" useAutoFormatting="1" itemPrintTitles="1" createdVersion="6" indent="0" outline="1" outlineData="1" multipleFieldFilters="0" chartFormat="11" rowHeaderCaption="Months">
  <location ref="A4:B17" firstHeaderRow="1" firstDataRow="1" firstDataCol="1"/>
  <pivotFields count="2">
    <pivotField axis="axisRow" allDrilled="1" showAll="0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6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ountries">
  <location ref="T4:U26" firstHeaderRow="1" firstDataRow="1" firstDataCol="1"/>
  <pivotFields count="2">
    <pivotField dataField="1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revenue" fld="0" baseField="0" baseItem="0" numFmtId="164"/>
  </dataFields>
  <formats count="1">
    <format dxfId="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 id">
  <location ref="L4:M82" firstHeaderRow="1" firstDataRow="1" firstDataCol="1"/>
  <pivotFields count="2">
    <pivotField dataField="1" showAll="0"/>
    <pivotField axis="axisRow" allDrilled="1" showAll="0" dataSourceSort="1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revenue" fld="0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7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id">
  <location ref="P21:Q31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5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ategories">
  <location ref="P4:Q13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7]"/>
        <x15:activeTabTopLevelEntity name="[Table5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ustomer id">
  <location ref="G4:H94" firstHeaderRow="1" firstDataRow="1" firstDataCol="1"/>
  <pivotFields count="2">
    <pivotField dataField="1" showAll="0"/>
    <pivotField axis="axisRow" allDrilled="1" showAll="0" dataSourceSort="1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revenue" fld="0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6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C38" totalsRowShown="0">
  <autoFilter ref="A1:C38"/>
  <tableColumns count="3">
    <tableColumn id="1" name="Column1"/>
    <tableColumn id="2" name="Column2"/>
    <tableColumn id="3" name="Column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9" totalsRowShown="0">
  <autoFilter ref="A1:C9"/>
  <tableColumns count="3">
    <tableColumn id="1" name="categoryID"/>
    <tableColumn id="2" name="categoryName"/>
    <tableColumn id="3" name="descrip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F92" totalsRowShown="0" headerRowDxfId="28" dataDxfId="27" tableBorderDxfId="26">
  <autoFilter ref="A1:F92"/>
  <tableColumns count="6">
    <tableColumn id="1" name="customerID" dataDxfId="25"/>
    <tableColumn id="2" name="companyName" dataDxfId="24"/>
    <tableColumn id="3" name="contactName" dataDxfId="23"/>
    <tableColumn id="4" name="contactTitle" dataDxfId="22"/>
    <tableColumn id="5" name="city" dataDxfId="21"/>
    <tableColumn id="6" name="country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0" totalsRowShown="0">
  <autoFilter ref="A1:F10"/>
  <tableColumns count="6">
    <tableColumn id="1" name="employeeID"/>
    <tableColumn id="2" name="employeeName"/>
    <tableColumn id="3" name="title"/>
    <tableColumn id="4" name="city"/>
    <tableColumn id="5" name="country"/>
    <tableColumn id="6" name="reports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156" totalsRowShown="0">
  <autoFilter ref="A1:H2156">
    <filterColumn colId="7">
      <filters>
        <filter val="Argentina"/>
        <filter val="Austria"/>
        <filter val="Belgium"/>
        <filter val="Brazil"/>
        <filter val="Canada"/>
        <filter val="Denmark"/>
        <filter val="Finland"/>
        <filter val="France"/>
        <filter val="Germany"/>
        <filter val="Ireland"/>
        <filter val="Italy"/>
        <filter val="Mexico"/>
        <filter val="Norway"/>
        <filter val="Poland"/>
        <filter val="Portugal"/>
        <filter val="Spain"/>
        <filter val="Sweden"/>
        <filter val="Switzerland"/>
        <filter val="UK"/>
        <filter val="USA"/>
        <filter val="Venezuela"/>
      </filters>
    </filterColumn>
  </autoFilter>
  <tableColumns count="8">
    <tableColumn id="9" name="customer_id" dataDxfId="19">
      <calculatedColumnFormula>_xll.XLOOKUP(Table5[[#This Row],[orderID]],orders!$A$2:$A$823,orders!$B$2:$B$823)</calculatedColumnFormula>
    </tableColumn>
    <tableColumn id="1" name="orderID"/>
    <tableColumn id="2" name="productID"/>
    <tableColumn id="3" name="unitPrice"/>
    <tableColumn id="4" name="quantity"/>
    <tableColumn id="5" name="discount"/>
    <tableColumn id="6" name="revenue" dataDxfId="18">
      <calculatedColumnFormula>D2*E2</calculatedColumnFormula>
    </tableColumn>
    <tableColumn id="7" name="country" dataDxfId="17">
      <calculatedColumnFormula>_xll.XLOOKUP(Table5[[#This Row],[customer_id]],customers!$A$2:$A$92,customers!$F$2:$F$92)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831" totalsRowShown="0" headerRowDxfId="16" dataDxfId="15" tableBorderDxfId="14">
  <autoFilter ref="A1:H831"/>
  <tableColumns count="8">
    <tableColumn id="1" name="orderID" dataDxfId="13"/>
    <tableColumn id="2" name="customerID" dataDxfId="12"/>
    <tableColumn id="3" name="employeeID" dataDxfId="11"/>
    <tableColumn id="4" name="orderDate" dataDxfId="10"/>
    <tableColumn id="5" name="requiredDate" dataDxfId="9"/>
    <tableColumn id="6" name="shippedDate" dataDxfId="8"/>
    <tableColumn id="7" name="shipperID" dataDxfId="7"/>
    <tableColumn id="8" name="freight" dataDxfId="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F78" totalsRowShown="0">
  <autoFilter ref="A1:F78">
    <filterColumn colId="4">
      <filters>
        <filter val="0"/>
      </filters>
    </filterColumn>
  </autoFilter>
  <tableColumns count="6">
    <tableColumn id="1" name="productID"/>
    <tableColumn id="2" name="productName"/>
    <tableColumn id="3" name="quantityPerUnit"/>
    <tableColumn id="4" name="unitPrice"/>
    <tableColumn id="5" name="discontinued"/>
    <tableColumn id="6" name="categoryID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B4" totalsRowShown="0">
  <autoFilter ref="A1:B4"/>
  <tableColumns count="2">
    <tableColumn id="1" name="shipperID"/>
    <tableColumn id="2" name="company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85" zoomScaleNormal="85" workbookViewId="0">
      <selection activeCell="F32" sqref="F32"/>
    </sheetView>
  </sheetViews>
  <sheetFormatPr defaultRowHeight="15.6" x14ac:dyDescent="0.3"/>
  <cols>
    <col min="1" max="1" width="12.09765625" bestFit="1" customWidth="1"/>
    <col min="2" max="2" width="14.3984375" bestFit="1" customWidth="1"/>
    <col min="3" max="3" width="83.09765625" bestFit="1" customWidth="1"/>
  </cols>
  <sheetData>
    <row r="1" spans="1:3" x14ac:dyDescent="0.3">
      <c r="A1" t="s">
        <v>624</v>
      </c>
      <c r="B1" t="s">
        <v>625</v>
      </c>
      <c r="C1" t="s">
        <v>626</v>
      </c>
    </row>
    <row r="2" spans="1:3" x14ac:dyDescent="0.3">
      <c r="A2" t="s">
        <v>578</v>
      </c>
      <c r="B2" t="s">
        <v>579</v>
      </c>
      <c r="C2" t="s">
        <v>580</v>
      </c>
    </row>
    <row r="3" spans="1:3" x14ac:dyDescent="0.3">
      <c r="A3" t="s">
        <v>581</v>
      </c>
      <c r="B3" t="s">
        <v>415</v>
      </c>
      <c r="C3" t="s">
        <v>582</v>
      </c>
    </row>
    <row r="4" spans="1:3" x14ac:dyDescent="0.3">
      <c r="A4" t="s">
        <v>581</v>
      </c>
      <c r="B4" t="s">
        <v>19</v>
      </c>
      <c r="C4" t="s">
        <v>583</v>
      </c>
    </row>
    <row r="5" spans="1:3" x14ac:dyDescent="0.3">
      <c r="A5" t="s">
        <v>581</v>
      </c>
      <c r="B5" t="s">
        <v>400</v>
      </c>
      <c r="C5" t="s">
        <v>584</v>
      </c>
    </row>
    <row r="6" spans="1:3" x14ac:dyDescent="0.3">
      <c r="A6" t="s">
        <v>581</v>
      </c>
      <c r="B6" t="s">
        <v>420</v>
      </c>
      <c r="C6" t="s">
        <v>585</v>
      </c>
    </row>
    <row r="7" spans="1:3" x14ac:dyDescent="0.3">
      <c r="A7" t="s">
        <v>581</v>
      </c>
      <c r="B7" t="s">
        <v>421</v>
      </c>
      <c r="C7" t="s">
        <v>586</v>
      </c>
    </row>
    <row r="8" spans="1:3" x14ac:dyDescent="0.3">
      <c r="A8" t="s">
        <v>581</v>
      </c>
      <c r="B8" t="s">
        <v>422</v>
      </c>
      <c r="C8" t="s">
        <v>587</v>
      </c>
    </row>
    <row r="9" spans="1:3" x14ac:dyDescent="0.3">
      <c r="A9" t="s">
        <v>581</v>
      </c>
      <c r="B9" t="s">
        <v>423</v>
      </c>
      <c r="C9" t="s">
        <v>588</v>
      </c>
    </row>
    <row r="10" spans="1:3" x14ac:dyDescent="0.3">
      <c r="A10" t="s">
        <v>581</v>
      </c>
      <c r="B10" t="s">
        <v>424</v>
      </c>
      <c r="C10" t="s">
        <v>589</v>
      </c>
    </row>
    <row r="11" spans="1:3" x14ac:dyDescent="0.3">
      <c r="A11" t="s">
        <v>590</v>
      </c>
      <c r="B11" t="s">
        <v>415</v>
      </c>
      <c r="C11" t="s">
        <v>591</v>
      </c>
    </row>
    <row r="12" spans="1:3" x14ac:dyDescent="0.3">
      <c r="A12" t="s">
        <v>590</v>
      </c>
      <c r="B12" t="s">
        <v>416</v>
      </c>
      <c r="C12" t="s">
        <v>592</v>
      </c>
    </row>
    <row r="13" spans="1:3" x14ac:dyDescent="0.3">
      <c r="A13" t="s">
        <v>590</v>
      </c>
      <c r="B13" t="s">
        <v>417</v>
      </c>
      <c r="C13" t="s">
        <v>593</v>
      </c>
    </row>
    <row r="14" spans="1:3" x14ac:dyDescent="0.3">
      <c r="A14" t="s">
        <v>590</v>
      </c>
      <c r="B14" t="s">
        <v>418</v>
      </c>
      <c r="C14" t="s">
        <v>594</v>
      </c>
    </row>
    <row r="15" spans="1:3" x14ac:dyDescent="0.3">
      <c r="A15" t="s">
        <v>590</v>
      </c>
      <c r="B15" t="s">
        <v>419</v>
      </c>
      <c r="C15" t="s">
        <v>595</v>
      </c>
    </row>
    <row r="16" spans="1:3" x14ac:dyDescent="0.3">
      <c r="A16" t="s">
        <v>596</v>
      </c>
      <c r="B16" t="s">
        <v>19</v>
      </c>
      <c r="C16" t="s">
        <v>597</v>
      </c>
    </row>
    <row r="17" spans="1:3" x14ac:dyDescent="0.3">
      <c r="A17" t="s">
        <v>596</v>
      </c>
      <c r="B17" t="s">
        <v>20</v>
      </c>
      <c r="C17" t="s">
        <v>598</v>
      </c>
    </row>
    <row r="18" spans="1:3" x14ac:dyDescent="0.3">
      <c r="A18" t="s">
        <v>596</v>
      </c>
      <c r="B18" t="s">
        <v>21</v>
      </c>
      <c r="C18" t="s">
        <v>599</v>
      </c>
    </row>
    <row r="19" spans="1:3" x14ac:dyDescent="0.3">
      <c r="A19" t="s">
        <v>596</v>
      </c>
      <c r="B19" t="s">
        <v>22</v>
      </c>
      <c r="C19" t="s">
        <v>600</v>
      </c>
    </row>
    <row r="20" spans="1:3" x14ac:dyDescent="0.3">
      <c r="A20" t="s">
        <v>596</v>
      </c>
      <c r="B20" t="s">
        <v>23</v>
      </c>
      <c r="C20" t="s">
        <v>601</v>
      </c>
    </row>
    <row r="21" spans="1:3" x14ac:dyDescent="0.3">
      <c r="A21" t="s">
        <v>596</v>
      </c>
      <c r="B21" t="s">
        <v>24</v>
      </c>
      <c r="C21" t="s">
        <v>602</v>
      </c>
    </row>
    <row r="22" spans="1:3" x14ac:dyDescent="0.3">
      <c r="A22" t="s">
        <v>603</v>
      </c>
      <c r="B22" t="s">
        <v>416</v>
      </c>
      <c r="C22" t="s">
        <v>604</v>
      </c>
    </row>
    <row r="23" spans="1:3" x14ac:dyDescent="0.3">
      <c r="A23" t="s">
        <v>603</v>
      </c>
      <c r="B23" t="s">
        <v>425</v>
      </c>
      <c r="C23" t="s">
        <v>605</v>
      </c>
    </row>
    <row r="24" spans="1:3" x14ac:dyDescent="0.3">
      <c r="A24" t="s">
        <v>603</v>
      </c>
      <c r="B24" t="s">
        <v>426</v>
      </c>
      <c r="C24" t="s">
        <v>606</v>
      </c>
    </row>
    <row r="25" spans="1:3" x14ac:dyDescent="0.3">
      <c r="A25" t="s">
        <v>603</v>
      </c>
      <c r="B25" t="s">
        <v>417</v>
      </c>
      <c r="C25" t="s">
        <v>607</v>
      </c>
    </row>
    <row r="26" spans="1:3" x14ac:dyDescent="0.3">
      <c r="A26" t="s">
        <v>603</v>
      </c>
      <c r="B26" t="s">
        <v>427</v>
      </c>
      <c r="C26" t="s">
        <v>608</v>
      </c>
    </row>
    <row r="27" spans="1:3" x14ac:dyDescent="0.3">
      <c r="A27" t="s">
        <v>603</v>
      </c>
      <c r="B27" t="s">
        <v>0</v>
      </c>
      <c r="C27" t="s">
        <v>609</v>
      </c>
    </row>
    <row r="28" spans="1:3" x14ac:dyDescent="0.3">
      <c r="A28" t="s">
        <v>610</v>
      </c>
      <c r="B28" t="s">
        <v>0</v>
      </c>
      <c r="C28" t="s">
        <v>611</v>
      </c>
    </row>
    <row r="29" spans="1:3" x14ac:dyDescent="0.3">
      <c r="A29" t="s">
        <v>610</v>
      </c>
      <c r="B29" t="s">
        <v>1</v>
      </c>
      <c r="C29" t="s">
        <v>612</v>
      </c>
    </row>
    <row r="30" spans="1:3" x14ac:dyDescent="0.3">
      <c r="A30" t="s">
        <v>610</v>
      </c>
      <c r="B30" t="s">
        <v>2</v>
      </c>
      <c r="C30" t="s">
        <v>613</v>
      </c>
    </row>
    <row r="31" spans="1:3" x14ac:dyDescent="0.3">
      <c r="A31" t="s">
        <v>614</v>
      </c>
      <c r="B31" t="s">
        <v>400</v>
      </c>
      <c r="C31" t="s">
        <v>615</v>
      </c>
    </row>
    <row r="32" spans="1:3" x14ac:dyDescent="0.3">
      <c r="A32" t="s">
        <v>614</v>
      </c>
      <c r="B32" t="s">
        <v>401</v>
      </c>
      <c r="C32" t="s">
        <v>616</v>
      </c>
    </row>
    <row r="33" spans="1:3" x14ac:dyDescent="0.3">
      <c r="A33" t="s">
        <v>614</v>
      </c>
      <c r="B33" t="s">
        <v>402</v>
      </c>
      <c r="C33" t="s">
        <v>617</v>
      </c>
    </row>
    <row r="34" spans="1:3" x14ac:dyDescent="0.3">
      <c r="A34" t="s">
        <v>614</v>
      </c>
      <c r="B34" t="s">
        <v>23</v>
      </c>
      <c r="C34" t="s">
        <v>618</v>
      </c>
    </row>
    <row r="35" spans="1:3" x14ac:dyDescent="0.3">
      <c r="A35" t="s">
        <v>614</v>
      </c>
      <c r="B35" t="s">
        <v>24</v>
      </c>
      <c r="C35" t="s">
        <v>619</v>
      </c>
    </row>
    <row r="36" spans="1:3" x14ac:dyDescent="0.3">
      <c r="A36" t="s">
        <v>614</v>
      </c>
      <c r="B36" t="s">
        <v>403</v>
      </c>
      <c r="C36" t="s">
        <v>620</v>
      </c>
    </row>
    <row r="37" spans="1:3" x14ac:dyDescent="0.3">
      <c r="A37" t="s">
        <v>621</v>
      </c>
      <c r="B37" t="s">
        <v>423</v>
      </c>
      <c r="C37" t="s">
        <v>622</v>
      </c>
    </row>
    <row r="38" spans="1:3" x14ac:dyDescent="0.3">
      <c r="A38" t="s">
        <v>621</v>
      </c>
      <c r="B38" t="s">
        <v>20</v>
      </c>
      <c r="C38" t="s">
        <v>623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6" zoomScaleNormal="76" workbookViewId="0">
      <selection activeCell="Q39" sqref="Q3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RowHeight="15.6" x14ac:dyDescent="0.3"/>
  <cols>
    <col min="1" max="1" width="11.3984375" customWidth="1"/>
    <col min="2" max="2" width="14.59765625" customWidth="1"/>
    <col min="3" max="3" width="51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  <row r="7" spans="1:3" x14ac:dyDescent="0.3">
      <c r="A7">
        <v>6</v>
      </c>
      <c r="B7" t="s">
        <v>13</v>
      </c>
      <c r="C7" t="s">
        <v>14</v>
      </c>
    </row>
    <row r="8" spans="1:3" x14ac:dyDescent="0.3">
      <c r="A8">
        <v>7</v>
      </c>
      <c r="B8" t="s">
        <v>15</v>
      </c>
      <c r="C8" t="s">
        <v>16</v>
      </c>
    </row>
    <row r="9" spans="1:3" x14ac:dyDescent="0.3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22" workbookViewId="0">
      <selection activeCell="C101" sqref="C101"/>
    </sheetView>
  </sheetViews>
  <sheetFormatPr defaultRowHeight="15.6" x14ac:dyDescent="0.3"/>
  <cols>
    <col min="1" max="1" width="12.3984375" bestFit="1" customWidth="1"/>
    <col min="2" max="2" width="31.59765625" bestFit="1" customWidth="1"/>
    <col min="3" max="3" width="20.59765625" bestFit="1" customWidth="1"/>
    <col min="4" max="4" width="26.69921875" bestFit="1" customWidth="1"/>
    <col min="5" max="5" width="13.296875" bestFit="1" customWidth="1"/>
    <col min="6" max="6" width="10.59765625" bestFit="1" customWidth="1"/>
  </cols>
  <sheetData>
    <row r="1" spans="1:6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</row>
    <row r="2" spans="1:6" x14ac:dyDescent="0.3">
      <c r="A2" s="13" t="s">
        <v>25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</row>
    <row r="3" spans="1:6" x14ac:dyDescent="0.3">
      <c r="A3" s="13" t="s">
        <v>31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</row>
    <row r="4" spans="1:6" x14ac:dyDescent="0.3">
      <c r="A4" s="13" t="s">
        <v>37</v>
      </c>
      <c r="B4" s="13" t="s">
        <v>38</v>
      </c>
      <c r="C4" s="13" t="s">
        <v>39</v>
      </c>
      <c r="D4" s="13" t="s">
        <v>34</v>
      </c>
      <c r="E4" s="13" t="s">
        <v>35</v>
      </c>
      <c r="F4" s="13" t="s">
        <v>36</v>
      </c>
    </row>
    <row r="5" spans="1:6" x14ac:dyDescent="0.3">
      <c r="A5" s="13" t="s">
        <v>40</v>
      </c>
      <c r="B5" s="13" t="s">
        <v>41</v>
      </c>
      <c r="C5" s="13" t="s">
        <v>42</v>
      </c>
      <c r="D5" s="13" t="s">
        <v>28</v>
      </c>
      <c r="E5" s="13" t="s">
        <v>43</v>
      </c>
      <c r="F5" s="13" t="s">
        <v>44</v>
      </c>
    </row>
    <row r="6" spans="1:6" x14ac:dyDescent="0.3">
      <c r="A6" s="13" t="s">
        <v>45</v>
      </c>
      <c r="B6" s="13" t="s">
        <v>46</v>
      </c>
      <c r="C6" s="13" t="s">
        <v>47</v>
      </c>
      <c r="D6" s="13" t="s">
        <v>48</v>
      </c>
      <c r="E6" s="13" t="s">
        <v>49</v>
      </c>
      <c r="F6" s="13" t="s">
        <v>50</v>
      </c>
    </row>
    <row r="7" spans="1:6" x14ac:dyDescent="0.3">
      <c r="A7" s="13" t="s">
        <v>51</v>
      </c>
      <c r="B7" s="13" t="s">
        <v>52</v>
      </c>
      <c r="C7" s="13" t="s">
        <v>53</v>
      </c>
      <c r="D7" s="13" t="s">
        <v>28</v>
      </c>
      <c r="E7" s="13" t="s">
        <v>54</v>
      </c>
      <c r="F7" s="13" t="s">
        <v>30</v>
      </c>
    </row>
    <row r="8" spans="1:6" x14ac:dyDescent="0.3">
      <c r="A8" s="13" t="s">
        <v>55</v>
      </c>
      <c r="B8" s="13" t="s">
        <v>56</v>
      </c>
      <c r="C8" s="13" t="s">
        <v>57</v>
      </c>
      <c r="D8" s="13" t="s">
        <v>58</v>
      </c>
      <c r="E8" s="13" t="s">
        <v>59</v>
      </c>
      <c r="F8" s="13" t="s">
        <v>60</v>
      </c>
    </row>
    <row r="9" spans="1:6" x14ac:dyDescent="0.3">
      <c r="A9" s="13" t="s">
        <v>61</v>
      </c>
      <c r="B9" s="13" t="s">
        <v>62</v>
      </c>
      <c r="C9" s="13" t="s">
        <v>63</v>
      </c>
      <c r="D9" s="13" t="s">
        <v>34</v>
      </c>
      <c r="E9" s="13" t="s">
        <v>64</v>
      </c>
      <c r="F9" s="13" t="s">
        <v>65</v>
      </c>
    </row>
    <row r="10" spans="1:6" x14ac:dyDescent="0.3">
      <c r="A10" s="13" t="s">
        <v>66</v>
      </c>
      <c r="B10" s="13" t="s">
        <v>67</v>
      </c>
      <c r="C10" s="13" t="s">
        <v>68</v>
      </c>
      <c r="D10" s="13" t="s">
        <v>34</v>
      </c>
      <c r="E10" s="13" t="s">
        <v>69</v>
      </c>
      <c r="F10" s="13" t="s">
        <v>60</v>
      </c>
    </row>
    <row r="11" spans="1:6" x14ac:dyDescent="0.3">
      <c r="A11" s="13" t="s">
        <v>70</v>
      </c>
      <c r="B11" s="13" t="s">
        <v>71</v>
      </c>
      <c r="C11" s="13" t="s">
        <v>72</v>
      </c>
      <c r="D11" s="13" t="s">
        <v>73</v>
      </c>
      <c r="E11" s="13" t="s">
        <v>74</v>
      </c>
      <c r="F11" s="13" t="s">
        <v>75</v>
      </c>
    </row>
    <row r="12" spans="1:6" x14ac:dyDescent="0.3">
      <c r="A12" s="13" t="s">
        <v>76</v>
      </c>
      <c r="B12" s="13" t="s">
        <v>77</v>
      </c>
      <c r="C12" s="13" t="s">
        <v>78</v>
      </c>
      <c r="D12" s="13" t="s">
        <v>28</v>
      </c>
      <c r="E12" s="13" t="s">
        <v>43</v>
      </c>
      <c r="F12" s="13" t="s">
        <v>44</v>
      </c>
    </row>
    <row r="13" spans="1:6" x14ac:dyDescent="0.3">
      <c r="A13" s="13" t="s">
        <v>79</v>
      </c>
      <c r="B13" s="13" t="s">
        <v>80</v>
      </c>
      <c r="C13" s="13" t="s">
        <v>81</v>
      </c>
      <c r="D13" s="13" t="s">
        <v>82</v>
      </c>
      <c r="E13" s="13" t="s">
        <v>83</v>
      </c>
      <c r="F13" s="13" t="s">
        <v>84</v>
      </c>
    </row>
    <row r="14" spans="1:6" x14ac:dyDescent="0.3">
      <c r="A14" s="13" t="s">
        <v>85</v>
      </c>
      <c r="B14" s="13" t="s">
        <v>86</v>
      </c>
      <c r="C14" s="13" t="s">
        <v>87</v>
      </c>
      <c r="D14" s="13" t="s">
        <v>58</v>
      </c>
      <c r="E14" s="13" t="s">
        <v>35</v>
      </c>
      <c r="F14" s="13" t="s">
        <v>36</v>
      </c>
    </row>
    <row r="15" spans="1:6" x14ac:dyDescent="0.3">
      <c r="A15" s="13" t="s">
        <v>88</v>
      </c>
      <c r="B15" s="13" t="s">
        <v>89</v>
      </c>
      <c r="C15" s="13" t="s">
        <v>90</v>
      </c>
      <c r="D15" s="13" t="s">
        <v>34</v>
      </c>
      <c r="E15" s="13" t="s">
        <v>91</v>
      </c>
      <c r="F15" s="13" t="s">
        <v>92</v>
      </c>
    </row>
    <row r="16" spans="1:6" x14ac:dyDescent="0.3">
      <c r="A16" s="13" t="s">
        <v>93</v>
      </c>
      <c r="B16" s="13" t="s">
        <v>94</v>
      </c>
      <c r="C16" s="13" t="s">
        <v>95</v>
      </c>
      <c r="D16" s="13" t="s">
        <v>96</v>
      </c>
      <c r="E16" s="13" t="s">
        <v>97</v>
      </c>
      <c r="F16" s="13" t="s">
        <v>98</v>
      </c>
    </row>
    <row r="17" spans="1:6" x14ac:dyDescent="0.3">
      <c r="A17" s="13" t="s">
        <v>99</v>
      </c>
      <c r="B17" s="13" t="s">
        <v>100</v>
      </c>
      <c r="C17" s="13" t="s">
        <v>101</v>
      </c>
      <c r="D17" s="13" t="s">
        <v>28</v>
      </c>
      <c r="E17" s="13" t="s">
        <v>43</v>
      </c>
      <c r="F17" s="13" t="s">
        <v>44</v>
      </c>
    </row>
    <row r="18" spans="1:6" x14ac:dyDescent="0.3">
      <c r="A18" s="13" t="s">
        <v>102</v>
      </c>
      <c r="B18" s="13" t="s">
        <v>103</v>
      </c>
      <c r="C18" s="13" t="s">
        <v>104</v>
      </c>
      <c r="D18" s="13" t="s">
        <v>48</v>
      </c>
      <c r="E18" s="13" t="s">
        <v>105</v>
      </c>
      <c r="F18" s="13" t="s">
        <v>30</v>
      </c>
    </row>
    <row r="19" spans="1:6" x14ac:dyDescent="0.3">
      <c r="A19" s="13" t="s">
        <v>106</v>
      </c>
      <c r="B19" s="13" t="s">
        <v>107</v>
      </c>
      <c r="C19" s="13" t="s">
        <v>108</v>
      </c>
      <c r="D19" s="13" t="s">
        <v>34</v>
      </c>
      <c r="E19" s="13" t="s">
        <v>109</v>
      </c>
      <c r="F19" s="13" t="s">
        <v>60</v>
      </c>
    </row>
    <row r="20" spans="1:6" x14ac:dyDescent="0.3">
      <c r="A20" s="13" t="s">
        <v>110</v>
      </c>
      <c r="B20" s="13" t="s">
        <v>111</v>
      </c>
      <c r="C20" s="13" t="s">
        <v>112</v>
      </c>
      <c r="D20" s="13" t="s">
        <v>82</v>
      </c>
      <c r="E20" s="13" t="s">
        <v>43</v>
      </c>
      <c r="F20" s="13" t="s">
        <v>44</v>
      </c>
    </row>
    <row r="21" spans="1:6" x14ac:dyDescent="0.3">
      <c r="A21" s="13" t="s">
        <v>113</v>
      </c>
      <c r="B21" s="13" t="s">
        <v>114</v>
      </c>
      <c r="C21" s="13" t="s">
        <v>115</v>
      </c>
      <c r="D21" s="13" t="s">
        <v>116</v>
      </c>
      <c r="E21" s="13" t="s">
        <v>117</v>
      </c>
      <c r="F21" s="13" t="s">
        <v>118</v>
      </c>
    </row>
    <row r="22" spans="1:6" x14ac:dyDescent="0.3">
      <c r="A22" s="13" t="s">
        <v>119</v>
      </c>
      <c r="B22" s="13" t="s">
        <v>120</v>
      </c>
      <c r="C22" s="13" t="s">
        <v>121</v>
      </c>
      <c r="D22" s="13" t="s">
        <v>122</v>
      </c>
      <c r="E22" s="13" t="s">
        <v>97</v>
      </c>
      <c r="F22" s="13" t="s">
        <v>98</v>
      </c>
    </row>
    <row r="23" spans="1:6" x14ac:dyDescent="0.3">
      <c r="A23" s="13" t="s">
        <v>123</v>
      </c>
      <c r="B23" s="13" t="s">
        <v>124</v>
      </c>
      <c r="C23" s="13" t="s">
        <v>125</v>
      </c>
      <c r="D23" s="13" t="s">
        <v>73</v>
      </c>
      <c r="E23" s="13" t="s">
        <v>64</v>
      </c>
      <c r="F23" s="13" t="s">
        <v>65</v>
      </c>
    </row>
    <row r="24" spans="1:6" x14ac:dyDescent="0.3">
      <c r="A24" s="13" t="s">
        <v>126</v>
      </c>
      <c r="B24" s="13" t="s">
        <v>127</v>
      </c>
      <c r="C24" s="13" t="s">
        <v>128</v>
      </c>
      <c r="D24" s="13" t="s">
        <v>129</v>
      </c>
      <c r="E24" s="13" t="s">
        <v>130</v>
      </c>
      <c r="F24" s="13" t="s">
        <v>60</v>
      </c>
    </row>
    <row r="25" spans="1:6" x14ac:dyDescent="0.3">
      <c r="A25" s="13" t="s">
        <v>131</v>
      </c>
      <c r="B25" s="13" t="s">
        <v>132</v>
      </c>
      <c r="C25" s="13" t="s">
        <v>133</v>
      </c>
      <c r="D25" s="13" t="s">
        <v>34</v>
      </c>
      <c r="E25" s="13" t="s">
        <v>134</v>
      </c>
      <c r="F25" s="13" t="s">
        <v>50</v>
      </c>
    </row>
    <row r="26" spans="1:6" x14ac:dyDescent="0.3">
      <c r="A26" s="13" t="s">
        <v>135</v>
      </c>
      <c r="B26" s="13" t="s">
        <v>136</v>
      </c>
      <c r="C26" s="13" t="s">
        <v>137</v>
      </c>
      <c r="D26" s="13" t="s">
        <v>58</v>
      </c>
      <c r="E26" s="13" t="s">
        <v>138</v>
      </c>
      <c r="F26" s="13" t="s">
        <v>30</v>
      </c>
    </row>
    <row r="27" spans="1:6" x14ac:dyDescent="0.3">
      <c r="A27" s="13" t="s">
        <v>139</v>
      </c>
      <c r="B27" s="13" t="s">
        <v>140</v>
      </c>
      <c r="C27" s="13" t="s">
        <v>141</v>
      </c>
      <c r="D27" s="13" t="s">
        <v>58</v>
      </c>
      <c r="E27" s="13" t="s">
        <v>109</v>
      </c>
      <c r="F27" s="13" t="s">
        <v>60</v>
      </c>
    </row>
    <row r="28" spans="1:6" x14ac:dyDescent="0.3">
      <c r="A28" s="13" t="s">
        <v>142</v>
      </c>
      <c r="B28" s="13" t="s">
        <v>143</v>
      </c>
      <c r="C28" s="13" t="s">
        <v>144</v>
      </c>
      <c r="D28" s="13" t="s">
        <v>28</v>
      </c>
      <c r="E28" s="13" t="s">
        <v>145</v>
      </c>
      <c r="F28" s="13" t="s">
        <v>146</v>
      </c>
    </row>
    <row r="29" spans="1:6" x14ac:dyDescent="0.3">
      <c r="A29" s="13" t="s">
        <v>147</v>
      </c>
      <c r="B29" s="13" t="s">
        <v>148</v>
      </c>
      <c r="C29" s="13" t="s">
        <v>149</v>
      </c>
      <c r="D29" s="13" t="s">
        <v>116</v>
      </c>
      <c r="E29" s="13" t="s">
        <v>150</v>
      </c>
      <c r="F29" s="13" t="s">
        <v>151</v>
      </c>
    </row>
    <row r="30" spans="1:6" x14ac:dyDescent="0.3">
      <c r="A30" s="13" t="s">
        <v>152</v>
      </c>
      <c r="B30" s="13" t="s">
        <v>153</v>
      </c>
      <c r="C30" s="13" t="s">
        <v>154</v>
      </c>
      <c r="D30" s="13" t="s">
        <v>58</v>
      </c>
      <c r="E30" s="13" t="s">
        <v>155</v>
      </c>
      <c r="F30" s="13" t="s">
        <v>65</v>
      </c>
    </row>
    <row r="31" spans="1:6" x14ac:dyDescent="0.3">
      <c r="A31" s="13" t="s">
        <v>156</v>
      </c>
      <c r="B31" s="13" t="s">
        <v>157</v>
      </c>
      <c r="C31" s="13" t="s">
        <v>158</v>
      </c>
      <c r="D31" s="13" t="s">
        <v>116</v>
      </c>
      <c r="E31" s="13" t="s">
        <v>159</v>
      </c>
      <c r="F31" s="13" t="s">
        <v>65</v>
      </c>
    </row>
    <row r="32" spans="1:6" x14ac:dyDescent="0.3">
      <c r="A32" s="13" t="s">
        <v>160</v>
      </c>
      <c r="B32" s="13" t="s">
        <v>161</v>
      </c>
      <c r="C32" s="13" t="s">
        <v>162</v>
      </c>
      <c r="D32" s="13" t="s">
        <v>96</v>
      </c>
      <c r="E32" s="13" t="s">
        <v>163</v>
      </c>
      <c r="F32" s="13" t="s">
        <v>98</v>
      </c>
    </row>
    <row r="33" spans="1:6" x14ac:dyDescent="0.3">
      <c r="A33" s="13" t="s">
        <v>164</v>
      </c>
      <c r="B33" s="13" t="s">
        <v>165</v>
      </c>
      <c r="C33" s="13" t="s">
        <v>166</v>
      </c>
      <c r="D33" s="13" t="s">
        <v>58</v>
      </c>
      <c r="E33" s="13" t="s">
        <v>167</v>
      </c>
      <c r="F33" s="13" t="s">
        <v>168</v>
      </c>
    </row>
    <row r="34" spans="1:6" x14ac:dyDescent="0.3">
      <c r="A34" s="13" t="s">
        <v>169</v>
      </c>
      <c r="B34" s="13" t="s">
        <v>170</v>
      </c>
      <c r="C34" s="13" t="s">
        <v>171</v>
      </c>
      <c r="D34" s="13" t="s">
        <v>34</v>
      </c>
      <c r="E34" s="13" t="s">
        <v>172</v>
      </c>
      <c r="F34" s="13" t="s">
        <v>173</v>
      </c>
    </row>
    <row r="35" spans="1:6" x14ac:dyDescent="0.3">
      <c r="A35" s="13" t="s">
        <v>174</v>
      </c>
      <c r="B35" s="13" t="s">
        <v>175</v>
      </c>
      <c r="C35" s="13" t="s">
        <v>176</v>
      </c>
      <c r="D35" s="13" t="s">
        <v>73</v>
      </c>
      <c r="E35" s="13" t="s">
        <v>177</v>
      </c>
      <c r="F35" s="13" t="s">
        <v>98</v>
      </c>
    </row>
    <row r="36" spans="1:6" x14ac:dyDescent="0.3">
      <c r="A36" s="13" t="s">
        <v>178</v>
      </c>
      <c r="B36" s="13" t="s">
        <v>179</v>
      </c>
      <c r="C36" s="13" t="s">
        <v>180</v>
      </c>
      <c r="D36" s="13" t="s">
        <v>28</v>
      </c>
      <c r="E36" s="13" t="s">
        <v>181</v>
      </c>
      <c r="F36" s="13" t="s">
        <v>173</v>
      </c>
    </row>
    <row r="37" spans="1:6" x14ac:dyDescent="0.3">
      <c r="A37" s="13" t="s">
        <v>182</v>
      </c>
      <c r="B37" s="13" t="s">
        <v>183</v>
      </c>
      <c r="C37" s="13" t="s">
        <v>184</v>
      </c>
      <c r="D37" s="13" t="s">
        <v>28</v>
      </c>
      <c r="E37" s="13" t="s">
        <v>185</v>
      </c>
      <c r="F37" s="13" t="s">
        <v>168</v>
      </c>
    </row>
    <row r="38" spans="1:6" x14ac:dyDescent="0.3">
      <c r="A38" s="13" t="s">
        <v>186</v>
      </c>
      <c r="B38" s="13" t="s">
        <v>187</v>
      </c>
      <c r="C38" s="13" t="s">
        <v>188</v>
      </c>
      <c r="D38" s="13" t="s">
        <v>96</v>
      </c>
      <c r="E38" s="13" t="s">
        <v>189</v>
      </c>
      <c r="F38" s="13" t="s">
        <v>190</v>
      </c>
    </row>
    <row r="39" spans="1:6" x14ac:dyDescent="0.3">
      <c r="A39" s="13" t="s">
        <v>191</v>
      </c>
      <c r="B39" s="13" t="s">
        <v>192</v>
      </c>
      <c r="C39" s="13" t="s">
        <v>193</v>
      </c>
      <c r="D39" s="13" t="s">
        <v>58</v>
      </c>
      <c r="E39" s="13" t="s">
        <v>194</v>
      </c>
      <c r="F39" s="13" t="s">
        <v>44</v>
      </c>
    </row>
    <row r="40" spans="1:6" x14ac:dyDescent="0.3">
      <c r="A40" s="13" t="s">
        <v>195</v>
      </c>
      <c r="B40" s="13" t="s">
        <v>196</v>
      </c>
      <c r="C40" s="13" t="s">
        <v>197</v>
      </c>
      <c r="D40" s="13" t="s">
        <v>96</v>
      </c>
      <c r="E40" s="13" t="s">
        <v>198</v>
      </c>
      <c r="F40" s="13" t="s">
        <v>30</v>
      </c>
    </row>
    <row r="41" spans="1:6" x14ac:dyDescent="0.3">
      <c r="A41" s="13" t="s">
        <v>199</v>
      </c>
      <c r="B41" s="13" t="s">
        <v>200</v>
      </c>
      <c r="C41" s="13" t="s">
        <v>201</v>
      </c>
      <c r="D41" s="13" t="s">
        <v>28</v>
      </c>
      <c r="E41" s="13" t="s">
        <v>202</v>
      </c>
      <c r="F41" s="13" t="s">
        <v>60</v>
      </c>
    </row>
    <row r="42" spans="1:6" x14ac:dyDescent="0.3">
      <c r="A42" s="13" t="s">
        <v>203</v>
      </c>
      <c r="B42" s="13" t="s">
        <v>204</v>
      </c>
      <c r="C42" s="13" t="s">
        <v>205</v>
      </c>
      <c r="D42" s="13" t="s">
        <v>116</v>
      </c>
      <c r="E42" s="13" t="s">
        <v>206</v>
      </c>
      <c r="F42" s="13" t="s">
        <v>60</v>
      </c>
    </row>
    <row r="43" spans="1:6" x14ac:dyDescent="0.3">
      <c r="A43" s="13" t="s">
        <v>207</v>
      </c>
      <c r="B43" s="13" t="s">
        <v>208</v>
      </c>
      <c r="C43" s="13" t="s">
        <v>209</v>
      </c>
      <c r="D43" s="13" t="s">
        <v>122</v>
      </c>
      <c r="E43" s="13" t="s">
        <v>210</v>
      </c>
      <c r="F43" s="13" t="s">
        <v>75</v>
      </c>
    </row>
    <row r="44" spans="1:6" x14ac:dyDescent="0.3">
      <c r="A44" s="13" t="s">
        <v>211</v>
      </c>
      <c r="B44" s="13" t="s">
        <v>212</v>
      </c>
      <c r="C44" s="13" t="s">
        <v>213</v>
      </c>
      <c r="D44" s="13" t="s">
        <v>58</v>
      </c>
      <c r="E44" s="13" t="s">
        <v>214</v>
      </c>
      <c r="F44" s="13" t="s">
        <v>168</v>
      </c>
    </row>
    <row r="45" spans="1:6" x14ac:dyDescent="0.3">
      <c r="A45" s="13" t="s">
        <v>215</v>
      </c>
      <c r="B45" s="13" t="s">
        <v>216</v>
      </c>
      <c r="C45" s="13" t="s">
        <v>217</v>
      </c>
      <c r="D45" s="13" t="s">
        <v>28</v>
      </c>
      <c r="E45" s="13" t="s">
        <v>218</v>
      </c>
      <c r="F45" s="13" t="s">
        <v>30</v>
      </c>
    </row>
    <row r="46" spans="1:6" x14ac:dyDescent="0.3">
      <c r="A46" s="13" t="s">
        <v>219</v>
      </c>
      <c r="B46" s="13" t="s">
        <v>220</v>
      </c>
      <c r="C46" s="13" t="s">
        <v>221</v>
      </c>
      <c r="D46" s="13" t="s">
        <v>34</v>
      </c>
      <c r="E46" s="13" t="s">
        <v>222</v>
      </c>
      <c r="F46" s="13" t="s">
        <v>168</v>
      </c>
    </row>
    <row r="47" spans="1:6" x14ac:dyDescent="0.3">
      <c r="A47" s="13" t="s">
        <v>223</v>
      </c>
      <c r="B47" s="13" t="s">
        <v>224</v>
      </c>
      <c r="C47" s="13" t="s">
        <v>225</v>
      </c>
      <c r="D47" s="13" t="s">
        <v>73</v>
      </c>
      <c r="E47" s="13" t="s">
        <v>226</v>
      </c>
      <c r="F47" s="13" t="s">
        <v>173</v>
      </c>
    </row>
    <row r="48" spans="1:6" x14ac:dyDescent="0.3">
      <c r="A48" s="13" t="s">
        <v>227</v>
      </c>
      <c r="B48" s="13" t="s">
        <v>228</v>
      </c>
      <c r="C48" s="13" t="s">
        <v>229</v>
      </c>
      <c r="D48" s="13" t="s">
        <v>34</v>
      </c>
      <c r="E48" s="13" t="s">
        <v>230</v>
      </c>
      <c r="F48" s="13" t="s">
        <v>173</v>
      </c>
    </row>
    <row r="49" spans="1:6" x14ac:dyDescent="0.3">
      <c r="A49" s="13" t="s">
        <v>231</v>
      </c>
      <c r="B49" s="13" t="s">
        <v>232</v>
      </c>
      <c r="C49" s="13" t="s">
        <v>233</v>
      </c>
      <c r="D49" s="13" t="s">
        <v>116</v>
      </c>
      <c r="E49" s="13" t="s">
        <v>234</v>
      </c>
      <c r="F49" s="13" t="s">
        <v>168</v>
      </c>
    </row>
    <row r="50" spans="1:6" x14ac:dyDescent="0.3">
      <c r="A50" s="13" t="s">
        <v>235</v>
      </c>
      <c r="B50" s="13" t="s">
        <v>236</v>
      </c>
      <c r="C50" s="13" t="s">
        <v>237</v>
      </c>
      <c r="D50" s="13" t="s">
        <v>58</v>
      </c>
      <c r="E50" s="13" t="s">
        <v>238</v>
      </c>
      <c r="F50" s="13" t="s">
        <v>146</v>
      </c>
    </row>
    <row r="51" spans="1:6" x14ac:dyDescent="0.3">
      <c r="A51" s="13" t="s">
        <v>239</v>
      </c>
      <c r="B51" s="13" t="s">
        <v>240</v>
      </c>
      <c r="C51" s="13" t="s">
        <v>241</v>
      </c>
      <c r="D51" s="13" t="s">
        <v>82</v>
      </c>
      <c r="E51" s="13" t="s">
        <v>242</v>
      </c>
      <c r="F51" s="13" t="s">
        <v>243</v>
      </c>
    </row>
    <row r="52" spans="1:6" x14ac:dyDescent="0.3">
      <c r="A52" s="13" t="s">
        <v>244</v>
      </c>
      <c r="B52" s="13" t="s">
        <v>245</v>
      </c>
      <c r="C52" s="13" t="s">
        <v>246</v>
      </c>
      <c r="D52" s="13" t="s">
        <v>122</v>
      </c>
      <c r="E52" s="13" t="s">
        <v>247</v>
      </c>
      <c r="F52" s="13" t="s">
        <v>75</v>
      </c>
    </row>
    <row r="53" spans="1:6" x14ac:dyDescent="0.3">
      <c r="A53" s="13" t="s">
        <v>248</v>
      </c>
      <c r="B53" s="13" t="s">
        <v>249</v>
      </c>
      <c r="C53" s="13" t="s">
        <v>250</v>
      </c>
      <c r="D53" s="13" t="s">
        <v>122</v>
      </c>
      <c r="E53" s="13" t="s">
        <v>251</v>
      </c>
      <c r="F53" s="13" t="s">
        <v>30</v>
      </c>
    </row>
    <row r="54" spans="1:6" x14ac:dyDescent="0.3">
      <c r="A54" s="13" t="s">
        <v>252</v>
      </c>
      <c r="B54" s="13" t="s">
        <v>253</v>
      </c>
      <c r="C54" s="13" t="s">
        <v>254</v>
      </c>
      <c r="D54" s="13" t="s">
        <v>96</v>
      </c>
      <c r="E54" s="13" t="s">
        <v>43</v>
      </c>
      <c r="F54" s="13" t="s">
        <v>44</v>
      </c>
    </row>
    <row r="55" spans="1:6" x14ac:dyDescent="0.3">
      <c r="A55" s="13" t="s">
        <v>255</v>
      </c>
      <c r="B55" s="13" t="s">
        <v>256</v>
      </c>
      <c r="C55" s="13" t="s">
        <v>257</v>
      </c>
      <c r="D55" s="13" t="s">
        <v>82</v>
      </c>
      <c r="E55" s="13" t="s">
        <v>83</v>
      </c>
      <c r="F55" s="13" t="s">
        <v>84</v>
      </c>
    </row>
    <row r="56" spans="1:6" x14ac:dyDescent="0.3">
      <c r="A56" s="13" t="s">
        <v>258</v>
      </c>
      <c r="B56" s="13" t="s">
        <v>259</v>
      </c>
      <c r="C56" s="13" t="s">
        <v>260</v>
      </c>
      <c r="D56" s="13" t="s">
        <v>28</v>
      </c>
      <c r="E56" s="13" t="s">
        <v>261</v>
      </c>
      <c r="F56" s="13" t="s">
        <v>168</v>
      </c>
    </row>
    <row r="57" spans="1:6" x14ac:dyDescent="0.3">
      <c r="A57" s="13" t="s">
        <v>262</v>
      </c>
      <c r="B57" s="13" t="s">
        <v>263</v>
      </c>
      <c r="C57" s="13" t="s">
        <v>264</v>
      </c>
      <c r="D57" s="13" t="s">
        <v>34</v>
      </c>
      <c r="E57" s="13" t="s">
        <v>265</v>
      </c>
      <c r="F57" s="13" t="s">
        <v>30</v>
      </c>
    </row>
    <row r="58" spans="1:6" x14ac:dyDescent="0.3">
      <c r="A58" s="13" t="s">
        <v>266</v>
      </c>
      <c r="B58" s="13" t="s">
        <v>267</v>
      </c>
      <c r="C58" s="13" t="s">
        <v>268</v>
      </c>
      <c r="D58" s="13" t="s">
        <v>34</v>
      </c>
      <c r="E58" s="13" t="s">
        <v>269</v>
      </c>
      <c r="F58" s="13" t="s">
        <v>60</v>
      </c>
    </row>
    <row r="59" spans="1:6" x14ac:dyDescent="0.3">
      <c r="A59" s="13" t="s">
        <v>270</v>
      </c>
      <c r="B59" s="13" t="s">
        <v>271</v>
      </c>
      <c r="C59" s="13" t="s">
        <v>272</v>
      </c>
      <c r="D59" s="13" t="s">
        <v>28</v>
      </c>
      <c r="E59" s="13" t="s">
        <v>35</v>
      </c>
      <c r="F59" s="13" t="s">
        <v>36</v>
      </c>
    </row>
    <row r="60" spans="1:6" x14ac:dyDescent="0.3">
      <c r="A60" s="13" t="s">
        <v>273</v>
      </c>
      <c r="B60" s="13" t="s">
        <v>274</v>
      </c>
      <c r="C60" s="13" t="s">
        <v>275</v>
      </c>
      <c r="D60" s="13" t="s">
        <v>116</v>
      </c>
      <c r="E60" s="13" t="s">
        <v>276</v>
      </c>
      <c r="F60" s="13" t="s">
        <v>118</v>
      </c>
    </row>
    <row r="61" spans="1:6" x14ac:dyDescent="0.3">
      <c r="A61" s="13" t="s">
        <v>277</v>
      </c>
      <c r="B61" s="13" t="s">
        <v>278</v>
      </c>
      <c r="C61" s="13" t="s">
        <v>279</v>
      </c>
      <c r="D61" s="13" t="s">
        <v>28</v>
      </c>
      <c r="E61" s="13" t="s">
        <v>150</v>
      </c>
      <c r="F61" s="13" t="s">
        <v>151</v>
      </c>
    </row>
    <row r="62" spans="1:6" x14ac:dyDescent="0.3">
      <c r="A62" s="13" t="s">
        <v>280</v>
      </c>
      <c r="B62" s="13" t="s">
        <v>281</v>
      </c>
      <c r="C62" s="13" t="s">
        <v>282</v>
      </c>
      <c r="D62" s="13" t="s">
        <v>73</v>
      </c>
      <c r="E62" s="13" t="s">
        <v>177</v>
      </c>
      <c r="F62" s="13" t="s">
        <v>98</v>
      </c>
    </row>
    <row r="63" spans="1:6" x14ac:dyDescent="0.3">
      <c r="A63" s="13" t="s">
        <v>283</v>
      </c>
      <c r="B63" s="13" t="s">
        <v>284</v>
      </c>
      <c r="C63" s="13" t="s">
        <v>285</v>
      </c>
      <c r="D63" s="13" t="s">
        <v>122</v>
      </c>
      <c r="E63" s="13" t="s">
        <v>97</v>
      </c>
      <c r="F63" s="13" t="s">
        <v>98</v>
      </c>
    </row>
    <row r="64" spans="1:6" x14ac:dyDescent="0.3">
      <c r="A64" s="13" t="s">
        <v>286</v>
      </c>
      <c r="B64" s="13" t="s">
        <v>287</v>
      </c>
      <c r="C64" s="13" t="s">
        <v>288</v>
      </c>
      <c r="D64" s="13" t="s">
        <v>73</v>
      </c>
      <c r="E64" s="13" t="s">
        <v>289</v>
      </c>
      <c r="F64" s="13" t="s">
        <v>30</v>
      </c>
    </row>
    <row r="65" spans="1:6" x14ac:dyDescent="0.3">
      <c r="A65" s="13" t="s">
        <v>290</v>
      </c>
      <c r="B65" s="13" t="s">
        <v>291</v>
      </c>
      <c r="C65" s="13" t="s">
        <v>292</v>
      </c>
      <c r="D65" s="13" t="s">
        <v>28</v>
      </c>
      <c r="E65" s="13" t="s">
        <v>83</v>
      </c>
      <c r="F65" s="13" t="s">
        <v>84</v>
      </c>
    </row>
    <row r="66" spans="1:6" x14ac:dyDescent="0.3">
      <c r="A66" s="13" t="s">
        <v>293</v>
      </c>
      <c r="B66" s="13" t="s">
        <v>294</v>
      </c>
      <c r="C66" s="13" t="s">
        <v>295</v>
      </c>
      <c r="D66" s="13" t="s">
        <v>296</v>
      </c>
      <c r="E66" s="13" t="s">
        <v>297</v>
      </c>
      <c r="F66" s="13" t="s">
        <v>168</v>
      </c>
    </row>
    <row r="67" spans="1:6" x14ac:dyDescent="0.3">
      <c r="A67" s="13" t="s">
        <v>298</v>
      </c>
      <c r="B67" s="13" t="s">
        <v>299</v>
      </c>
      <c r="C67" s="13" t="s">
        <v>300</v>
      </c>
      <c r="D67" s="13" t="s">
        <v>96</v>
      </c>
      <c r="E67" s="13" t="s">
        <v>301</v>
      </c>
      <c r="F67" s="13" t="s">
        <v>146</v>
      </c>
    </row>
    <row r="68" spans="1:6" x14ac:dyDescent="0.3">
      <c r="A68" s="13" t="s">
        <v>302</v>
      </c>
      <c r="B68" s="13" t="s">
        <v>303</v>
      </c>
      <c r="C68" s="13" t="s">
        <v>304</v>
      </c>
      <c r="D68" s="13" t="s">
        <v>129</v>
      </c>
      <c r="E68" s="13" t="s">
        <v>177</v>
      </c>
      <c r="F68" s="13" t="s">
        <v>98</v>
      </c>
    </row>
    <row r="69" spans="1:6" x14ac:dyDescent="0.3">
      <c r="A69" s="13" t="s">
        <v>305</v>
      </c>
      <c r="B69" s="13" t="s">
        <v>306</v>
      </c>
      <c r="C69" s="13" t="s">
        <v>307</v>
      </c>
      <c r="D69" s="13" t="s">
        <v>116</v>
      </c>
      <c r="E69" s="13" t="s">
        <v>308</v>
      </c>
      <c r="F69" s="13" t="s">
        <v>92</v>
      </c>
    </row>
    <row r="70" spans="1:6" x14ac:dyDescent="0.3">
      <c r="A70" s="13" t="s">
        <v>309</v>
      </c>
      <c r="B70" s="13" t="s">
        <v>310</v>
      </c>
      <c r="C70" s="13" t="s">
        <v>311</v>
      </c>
      <c r="D70" s="13" t="s">
        <v>73</v>
      </c>
      <c r="E70" s="13" t="s">
        <v>64</v>
      </c>
      <c r="F70" s="13" t="s">
        <v>65</v>
      </c>
    </row>
    <row r="71" spans="1:6" x14ac:dyDescent="0.3">
      <c r="A71" s="13" t="s">
        <v>312</v>
      </c>
      <c r="B71" s="13" t="s">
        <v>313</v>
      </c>
      <c r="C71" s="13" t="s">
        <v>314</v>
      </c>
      <c r="D71" s="13" t="s">
        <v>34</v>
      </c>
      <c r="E71" s="13" t="s">
        <v>315</v>
      </c>
      <c r="F71" s="13" t="s">
        <v>316</v>
      </c>
    </row>
    <row r="72" spans="1:6" x14ac:dyDescent="0.3">
      <c r="A72" s="13" t="s">
        <v>317</v>
      </c>
      <c r="B72" s="13" t="s">
        <v>318</v>
      </c>
      <c r="C72" s="13" t="s">
        <v>319</v>
      </c>
      <c r="D72" s="13" t="s">
        <v>28</v>
      </c>
      <c r="E72" s="13" t="s">
        <v>320</v>
      </c>
      <c r="F72" s="13" t="s">
        <v>168</v>
      </c>
    </row>
    <row r="73" spans="1:6" x14ac:dyDescent="0.3">
      <c r="A73" s="13" t="s">
        <v>321</v>
      </c>
      <c r="B73" s="13" t="s">
        <v>322</v>
      </c>
      <c r="C73" s="13" t="s">
        <v>323</v>
      </c>
      <c r="D73" s="13" t="s">
        <v>116</v>
      </c>
      <c r="E73" s="13" t="s">
        <v>43</v>
      </c>
      <c r="F73" s="13" t="s">
        <v>44</v>
      </c>
    </row>
    <row r="74" spans="1:6" x14ac:dyDescent="0.3">
      <c r="A74" s="13" t="s">
        <v>324</v>
      </c>
      <c r="B74" s="13" t="s">
        <v>325</v>
      </c>
      <c r="C74" s="13" t="s">
        <v>326</v>
      </c>
      <c r="D74" s="13" t="s">
        <v>34</v>
      </c>
      <c r="E74" s="13" t="s">
        <v>327</v>
      </c>
      <c r="F74" s="13" t="s">
        <v>328</v>
      </c>
    </row>
    <row r="75" spans="1:6" x14ac:dyDescent="0.3">
      <c r="A75" s="13" t="s">
        <v>329</v>
      </c>
      <c r="B75" s="13" t="s">
        <v>330</v>
      </c>
      <c r="C75" s="13" t="s">
        <v>331</v>
      </c>
      <c r="D75" s="13" t="s">
        <v>58</v>
      </c>
      <c r="E75" s="13" t="s">
        <v>269</v>
      </c>
      <c r="F75" s="13" t="s">
        <v>60</v>
      </c>
    </row>
    <row r="76" spans="1:6" x14ac:dyDescent="0.3">
      <c r="A76" s="13" t="s">
        <v>332</v>
      </c>
      <c r="B76" s="13" t="s">
        <v>333</v>
      </c>
      <c r="C76" s="13" t="s">
        <v>334</v>
      </c>
      <c r="D76" s="13" t="s">
        <v>116</v>
      </c>
      <c r="E76" s="13" t="s">
        <v>335</v>
      </c>
      <c r="F76" s="13" t="s">
        <v>168</v>
      </c>
    </row>
    <row r="77" spans="1:6" x14ac:dyDescent="0.3">
      <c r="A77" s="13" t="s">
        <v>336</v>
      </c>
      <c r="B77" s="13" t="s">
        <v>337</v>
      </c>
      <c r="C77" s="13" t="s">
        <v>338</v>
      </c>
      <c r="D77" s="13" t="s">
        <v>73</v>
      </c>
      <c r="E77" s="13" t="s">
        <v>339</v>
      </c>
      <c r="F77" s="13" t="s">
        <v>243</v>
      </c>
    </row>
    <row r="78" spans="1:6" x14ac:dyDescent="0.3">
      <c r="A78" s="13" t="s">
        <v>340</v>
      </c>
      <c r="B78" s="13" t="s">
        <v>341</v>
      </c>
      <c r="C78" s="13" t="s">
        <v>342</v>
      </c>
      <c r="D78" s="13" t="s">
        <v>58</v>
      </c>
      <c r="E78" s="13" t="s">
        <v>234</v>
      </c>
      <c r="F78" s="13" t="s">
        <v>168</v>
      </c>
    </row>
    <row r="79" spans="1:6" x14ac:dyDescent="0.3">
      <c r="A79" s="13" t="s">
        <v>343</v>
      </c>
      <c r="B79" s="13" t="s">
        <v>344</v>
      </c>
      <c r="C79" s="13" t="s">
        <v>345</v>
      </c>
      <c r="D79" s="13" t="s">
        <v>122</v>
      </c>
      <c r="E79" s="13" t="s">
        <v>346</v>
      </c>
      <c r="F79" s="13" t="s">
        <v>168</v>
      </c>
    </row>
    <row r="80" spans="1:6" x14ac:dyDescent="0.3">
      <c r="A80" s="13" t="s">
        <v>347</v>
      </c>
      <c r="B80" s="13" t="s">
        <v>348</v>
      </c>
      <c r="C80" s="13" t="s">
        <v>349</v>
      </c>
      <c r="D80" s="13" t="s">
        <v>58</v>
      </c>
      <c r="E80" s="13" t="s">
        <v>350</v>
      </c>
      <c r="F80" s="13" t="s">
        <v>30</v>
      </c>
    </row>
    <row r="81" spans="1:6" x14ac:dyDescent="0.3">
      <c r="A81" s="13" t="s">
        <v>351</v>
      </c>
      <c r="B81" s="13" t="s">
        <v>352</v>
      </c>
      <c r="C81" s="13" t="s">
        <v>353</v>
      </c>
      <c r="D81" s="13" t="s">
        <v>34</v>
      </c>
      <c r="E81" s="13" t="s">
        <v>35</v>
      </c>
      <c r="F81" s="13" t="s">
        <v>36</v>
      </c>
    </row>
    <row r="82" spans="1:6" x14ac:dyDescent="0.3">
      <c r="A82" s="13" t="s">
        <v>354</v>
      </c>
      <c r="B82" s="13" t="s">
        <v>355</v>
      </c>
      <c r="C82" s="13" t="s">
        <v>356</v>
      </c>
      <c r="D82" s="13" t="s">
        <v>28</v>
      </c>
      <c r="E82" s="13" t="s">
        <v>97</v>
      </c>
      <c r="F82" s="13" t="s">
        <v>98</v>
      </c>
    </row>
    <row r="83" spans="1:6" x14ac:dyDescent="0.3">
      <c r="A83" s="13" t="s">
        <v>357</v>
      </c>
      <c r="B83" s="13" t="s">
        <v>358</v>
      </c>
      <c r="C83" s="13" t="s">
        <v>359</v>
      </c>
      <c r="D83" s="13" t="s">
        <v>96</v>
      </c>
      <c r="E83" s="13" t="s">
        <v>360</v>
      </c>
      <c r="F83" s="13" t="s">
        <v>168</v>
      </c>
    </row>
    <row r="84" spans="1:6" x14ac:dyDescent="0.3">
      <c r="A84" s="13" t="s">
        <v>361</v>
      </c>
      <c r="B84" s="13" t="s">
        <v>362</v>
      </c>
      <c r="C84" s="13" t="s">
        <v>363</v>
      </c>
      <c r="D84" s="13" t="s">
        <v>116</v>
      </c>
      <c r="E84" s="13" t="s">
        <v>364</v>
      </c>
      <c r="F84" s="13" t="s">
        <v>328</v>
      </c>
    </row>
    <row r="85" spans="1:6" x14ac:dyDescent="0.3">
      <c r="A85" s="13" t="s">
        <v>365</v>
      </c>
      <c r="B85" s="13" t="s">
        <v>366</v>
      </c>
      <c r="C85" s="13" t="s">
        <v>367</v>
      </c>
      <c r="D85" s="13" t="s">
        <v>82</v>
      </c>
      <c r="E85" s="13" t="s">
        <v>368</v>
      </c>
      <c r="F85" s="13" t="s">
        <v>60</v>
      </c>
    </row>
    <row r="86" spans="1:6" x14ac:dyDescent="0.3">
      <c r="A86" s="13" t="s">
        <v>369</v>
      </c>
      <c r="B86" s="13" t="s">
        <v>370</v>
      </c>
      <c r="C86" s="13" t="s">
        <v>371</v>
      </c>
      <c r="D86" s="13" t="s">
        <v>73</v>
      </c>
      <c r="E86" s="13" t="s">
        <v>372</v>
      </c>
      <c r="F86" s="13" t="s">
        <v>60</v>
      </c>
    </row>
    <row r="87" spans="1:6" x14ac:dyDescent="0.3">
      <c r="A87" s="13" t="s">
        <v>373</v>
      </c>
      <c r="B87" s="13" t="s">
        <v>374</v>
      </c>
      <c r="C87" s="13" t="s">
        <v>375</v>
      </c>
      <c r="D87" s="13" t="s">
        <v>28</v>
      </c>
      <c r="E87" s="13" t="s">
        <v>376</v>
      </c>
      <c r="F87" s="13" t="s">
        <v>30</v>
      </c>
    </row>
    <row r="88" spans="1:6" x14ac:dyDescent="0.3">
      <c r="A88" s="13" t="s">
        <v>377</v>
      </c>
      <c r="B88" s="13" t="s">
        <v>378</v>
      </c>
      <c r="C88" s="13" t="s">
        <v>379</v>
      </c>
      <c r="D88" s="13" t="s">
        <v>73</v>
      </c>
      <c r="E88" s="13" t="s">
        <v>380</v>
      </c>
      <c r="F88" s="13" t="s">
        <v>381</v>
      </c>
    </row>
    <row r="89" spans="1:6" x14ac:dyDescent="0.3">
      <c r="A89" s="13" t="s">
        <v>382</v>
      </c>
      <c r="B89" s="13" t="s">
        <v>383</v>
      </c>
      <c r="C89" s="13" t="s">
        <v>384</v>
      </c>
      <c r="D89" s="13" t="s">
        <v>116</v>
      </c>
      <c r="E89" s="13" t="s">
        <v>385</v>
      </c>
      <c r="F89" s="13" t="s">
        <v>98</v>
      </c>
    </row>
    <row r="90" spans="1:6" x14ac:dyDescent="0.3">
      <c r="A90" s="13" t="s">
        <v>386</v>
      </c>
      <c r="B90" s="13" t="s">
        <v>387</v>
      </c>
      <c r="C90" s="13" t="s">
        <v>388</v>
      </c>
      <c r="D90" s="13" t="s">
        <v>34</v>
      </c>
      <c r="E90" s="13" t="s">
        <v>389</v>
      </c>
      <c r="F90" s="13" t="s">
        <v>168</v>
      </c>
    </row>
    <row r="91" spans="1:6" x14ac:dyDescent="0.3">
      <c r="A91" s="13" t="s">
        <v>390</v>
      </c>
      <c r="B91" s="13" t="s">
        <v>391</v>
      </c>
      <c r="C91" s="13" t="s">
        <v>392</v>
      </c>
      <c r="D91" s="13" t="s">
        <v>393</v>
      </c>
      <c r="E91" s="13" t="s">
        <v>394</v>
      </c>
      <c r="F91" s="13" t="s">
        <v>381</v>
      </c>
    </row>
    <row r="92" spans="1:6" x14ac:dyDescent="0.3">
      <c r="A92" s="13" t="s">
        <v>395</v>
      </c>
      <c r="B92" s="13" t="s">
        <v>396</v>
      </c>
      <c r="C92" s="13" t="s">
        <v>397</v>
      </c>
      <c r="D92" s="13" t="s">
        <v>34</v>
      </c>
      <c r="E92" s="13" t="s">
        <v>398</v>
      </c>
      <c r="F92" s="13" t="s"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workbookViewId="0">
      <selection activeCell="G17" sqref="G17"/>
    </sheetView>
  </sheetViews>
  <sheetFormatPr defaultRowHeight="15.6" x14ac:dyDescent="0.3"/>
  <cols>
    <col min="1" max="1" width="12.5" customWidth="1"/>
    <col min="2" max="2" width="15.69921875" customWidth="1"/>
    <col min="5" max="5" width="9" customWidth="1"/>
    <col min="6" max="6" width="10.796875" customWidth="1"/>
  </cols>
  <sheetData>
    <row r="1" spans="1:6" x14ac:dyDescent="0.3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3">
      <c r="A3">
        <v>2</v>
      </c>
      <c r="B3" t="s">
        <v>406</v>
      </c>
      <c r="C3" t="s">
        <v>407</v>
      </c>
      <c r="D3" t="s">
        <v>405</v>
      </c>
      <c r="E3" t="s">
        <v>168</v>
      </c>
    </row>
    <row r="4" spans="1:6" x14ac:dyDescent="0.3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3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3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3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3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3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3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tabSelected="1" workbookViewId="0">
      <selection activeCell="N13" sqref="N13"/>
    </sheetView>
  </sheetViews>
  <sheetFormatPr defaultRowHeight="15.6" x14ac:dyDescent="0.3"/>
  <cols>
    <col min="1" max="1" width="13.296875" bestFit="1" customWidth="1"/>
    <col min="2" max="2" width="8.8984375" customWidth="1"/>
    <col min="3" max="3" width="10.8984375" customWidth="1"/>
    <col min="4" max="4" width="10" customWidth="1"/>
    <col min="5" max="5" width="9.69921875" customWidth="1"/>
    <col min="6" max="6" width="9.796875" customWidth="1"/>
    <col min="7" max="7" width="9.69921875" bestFit="1" customWidth="1"/>
    <col min="8" max="8" width="10.59765625" bestFit="1" customWidth="1"/>
    <col min="12" max="12" width="12.296875" bestFit="1" customWidth="1"/>
    <col min="13" max="13" width="14.09765625" bestFit="1" customWidth="1"/>
  </cols>
  <sheetData>
    <row r="1" spans="1:8" x14ac:dyDescent="0.3">
      <c r="A1" t="s">
        <v>647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627</v>
      </c>
      <c r="H1" t="s">
        <v>24</v>
      </c>
    </row>
    <row r="2" spans="1:8" x14ac:dyDescent="0.3">
      <c r="A2" t="str">
        <f>_xll.XLOOKUP(Table5[[#This Row],[orderID]],orders!$A$2:$A$823,orders!$B$2:$B$823)</f>
        <v>VINET</v>
      </c>
      <c r="B2">
        <v>10248</v>
      </c>
      <c r="C2">
        <v>11</v>
      </c>
      <c r="D2">
        <v>14</v>
      </c>
      <c r="E2">
        <v>12</v>
      </c>
      <c r="F2">
        <v>0</v>
      </c>
      <c r="G2">
        <f t="shared" ref="G2:G65" si="0">D2*E2</f>
        <v>168</v>
      </c>
      <c r="H2" t="str">
        <f>_xll.XLOOKUP(Table5[[#This Row],[customer_id]],customers!$A$2:$A$92,customers!$F$2:$F$92)</f>
        <v>France</v>
      </c>
    </row>
    <row r="3" spans="1:8" x14ac:dyDescent="0.3">
      <c r="A3" t="str">
        <f>_xll.XLOOKUP(Table5[[#This Row],[orderID]],orders!$A$2:$A$823,orders!$B$2:$B$823)</f>
        <v>VINET</v>
      </c>
      <c r="B3">
        <v>10248</v>
      </c>
      <c r="C3">
        <v>42</v>
      </c>
      <c r="D3">
        <v>9.8000000000000007</v>
      </c>
      <c r="E3">
        <v>10</v>
      </c>
      <c r="F3">
        <v>0</v>
      </c>
      <c r="G3">
        <f t="shared" si="0"/>
        <v>98</v>
      </c>
      <c r="H3" t="str">
        <f>_xll.XLOOKUP(Table5[[#This Row],[customer_id]],customers!$A$2:$A$92,customers!$F$2:$F$92)</f>
        <v>France</v>
      </c>
    </row>
    <row r="4" spans="1:8" x14ac:dyDescent="0.3">
      <c r="A4" t="str">
        <f>_xll.XLOOKUP(Table5[[#This Row],[orderID]],orders!$A$2:$A$823,orders!$B$2:$B$823)</f>
        <v>VINET</v>
      </c>
      <c r="B4">
        <v>10248</v>
      </c>
      <c r="C4">
        <v>72</v>
      </c>
      <c r="D4">
        <v>34.799999999999997</v>
      </c>
      <c r="E4">
        <v>5</v>
      </c>
      <c r="F4">
        <v>0</v>
      </c>
      <c r="G4">
        <f t="shared" si="0"/>
        <v>174</v>
      </c>
      <c r="H4" t="str">
        <f>_xll.XLOOKUP(Table5[[#This Row],[customer_id]],customers!$A$2:$A$92,customers!$F$2:$F$92)</f>
        <v>France</v>
      </c>
    </row>
    <row r="5" spans="1:8" x14ac:dyDescent="0.3">
      <c r="A5" t="str">
        <f>_xll.XLOOKUP(Table5[[#This Row],[orderID]],orders!$A$2:$A$823,orders!$B$2:$B$823)</f>
        <v>TOMSP</v>
      </c>
      <c r="B5">
        <v>10249</v>
      </c>
      <c r="C5">
        <v>14</v>
      </c>
      <c r="D5">
        <v>18.600000000000001</v>
      </c>
      <c r="E5">
        <v>9</v>
      </c>
      <c r="F5">
        <v>0</v>
      </c>
      <c r="G5">
        <f t="shared" si="0"/>
        <v>167.4</v>
      </c>
      <c r="H5" t="str">
        <f>_xll.XLOOKUP(Table5[[#This Row],[customer_id]],customers!$A$2:$A$92,customers!$F$2:$F$92)</f>
        <v>Germany</v>
      </c>
    </row>
    <row r="6" spans="1:8" x14ac:dyDescent="0.3">
      <c r="A6" t="str">
        <f>_xll.XLOOKUP(Table5[[#This Row],[orderID]],orders!$A$2:$A$823,orders!$B$2:$B$823)</f>
        <v>TOMSP</v>
      </c>
      <c r="B6">
        <v>10249</v>
      </c>
      <c r="C6">
        <v>51</v>
      </c>
      <c r="D6">
        <v>42.4</v>
      </c>
      <c r="E6">
        <v>40</v>
      </c>
      <c r="F6">
        <v>0</v>
      </c>
      <c r="G6">
        <f t="shared" si="0"/>
        <v>1696</v>
      </c>
      <c r="H6" t="str">
        <f>_xll.XLOOKUP(Table5[[#This Row],[customer_id]],customers!$A$2:$A$92,customers!$F$2:$F$92)</f>
        <v>Germany</v>
      </c>
    </row>
    <row r="7" spans="1:8" x14ac:dyDescent="0.3">
      <c r="A7" t="str">
        <f>_xll.XLOOKUP(Table5[[#This Row],[orderID]],orders!$A$2:$A$823,orders!$B$2:$B$823)</f>
        <v>HANAR</v>
      </c>
      <c r="B7">
        <v>10250</v>
      </c>
      <c r="C7">
        <v>41</v>
      </c>
      <c r="D7">
        <v>7.7</v>
      </c>
      <c r="E7">
        <v>10</v>
      </c>
      <c r="F7">
        <v>0</v>
      </c>
      <c r="G7">
        <f t="shared" si="0"/>
        <v>77</v>
      </c>
      <c r="H7" t="str">
        <f>_xll.XLOOKUP(Table5[[#This Row],[customer_id]],customers!$A$2:$A$92,customers!$F$2:$F$92)</f>
        <v>Brazil</v>
      </c>
    </row>
    <row r="8" spans="1:8" x14ac:dyDescent="0.3">
      <c r="A8" t="str">
        <f>_xll.XLOOKUP(Table5[[#This Row],[orderID]],orders!$A$2:$A$823,orders!$B$2:$B$823)</f>
        <v>HANAR</v>
      </c>
      <c r="B8">
        <v>10250</v>
      </c>
      <c r="C8">
        <v>51</v>
      </c>
      <c r="D8">
        <v>42.4</v>
      </c>
      <c r="E8">
        <v>35</v>
      </c>
      <c r="F8">
        <v>0.15</v>
      </c>
      <c r="G8">
        <f t="shared" si="0"/>
        <v>1484</v>
      </c>
      <c r="H8" t="str">
        <f>_xll.XLOOKUP(Table5[[#This Row],[customer_id]],customers!$A$2:$A$92,customers!$F$2:$F$92)</f>
        <v>Brazil</v>
      </c>
    </row>
    <row r="9" spans="1:8" x14ac:dyDescent="0.3">
      <c r="A9" t="str">
        <f>_xll.XLOOKUP(Table5[[#This Row],[orderID]],orders!$A$2:$A$823,orders!$B$2:$B$823)</f>
        <v>HANAR</v>
      </c>
      <c r="B9">
        <v>10250</v>
      </c>
      <c r="C9">
        <v>65</v>
      </c>
      <c r="D9">
        <v>16.8</v>
      </c>
      <c r="E9">
        <v>15</v>
      </c>
      <c r="F9">
        <v>0.15</v>
      </c>
      <c r="G9">
        <f t="shared" si="0"/>
        <v>252</v>
      </c>
      <c r="H9" t="str">
        <f>_xll.XLOOKUP(Table5[[#This Row],[customer_id]],customers!$A$2:$A$92,customers!$F$2:$F$92)</f>
        <v>Brazil</v>
      </c>
    </row>
    <row r="10" spans="1:8" x14ac:dyDescent="0.3">
      <c r="A10" t="str">
        <f>_xll.XLOOKUP(Table5[[#This Row],[orderID]],orders!$A$2:$A$823,orders!$B$2:$B$823)</f>
        <v>VICTE</v>
      </c>
      <c r="B10">
        <v>10251</v>
      </c>
      <c r="C10">
        <v>22</v>
      </c>
      <c r="D10">
        <v>16.8</v>
      </c>
      <c r="E10">
        <v>6</v>
      </c>
      <c r="F10">
        <v>0.05</v>
      </c>
      <c r="G10">
        <f t="shared" si="0"/>
        <v>100.80000000000001</v>
      </c>
      <c r="H10" t="str">
        <f>_xll.XLOOKUP(Table5[[#This Row],[customer_id]],customers!$A$2:$A$92,customers!$F$2:$F$92)</f>
        <v>France</v>
      </c>
    </row>
    <row r="11" spans="1:8" x14ac:dyDescent="0.3">
      <c r="A11" t="str">
        <f>_xll.XLOOKUP(Table5[[#This Row],[orderID]],orders!$A$2:$A$823,orders!$B$2:$B$823)</f>
        <v>VICTE</v>
      </c>
      <c r="B11">
        <v>10251</v>
      </c>
      <c r="C11">
        <v>57</v>
      </c>
      <c r="D11">
        <v>15.6</v>
      </c>
      <c r="E11">
        <v>15</v>
      </c>
      <c r="F11">
        <v>0.05</v>
      </c>
      <c r="G11">
        <f t="shared" si="0"/>
        <v>234</v>
      </c>
      <c r="H11" t="str">
        <f>_xll.XLOOKUP(Table5[[#This Row],[customer_id]],customers!$A$2:$A$92,customers!$F$2:$F$92)</f>
        <v>France</v>
      </c>
    </row>
    <row r="12" spans="1:8" x14ac:dyDescent="0.3">
      <c r="A12" t="str">
        <f>_xll.XLOOKUP(Table5[[#This Row],[orderID]],orders!$A$2:$A$823,orders!$B$2:$B$823)</f>
        <v>VICTE</v>
      </c>
      <c r="B12">
        <v>10251</v>
      </c>
      <c r="C12">
        <v>65</v>
      </c>
      <c r="D12">
        <v>16.8</v>
      </c>
      <c r="E12">
        <v>20</v>
      </c>
      <c r="F12">
        <v>0</v>
      </c>
      <c r="G12">
        <f t="shared" si="0"/>
        <v>336</v>
      </c>
      <c r="H12" t="str">
        <f>_xll.XLOOKUP(Table5[[#This Row],[customer_id]],customers!$A$2:$A$92,customers!$F$2:$F$92)</f>
        <v>France</v>
      </c>
    </row>
    <row r="13" spans="1:8" x14ac:dyDescent="0.3">
      <c r="A13" t="str">
        <f>_xll.XLOOKUP(Table5[[#This Row],[orderID]],orders!$A$2:$A$823,orders!$B$2:$B$823)</f>
        <v>SUPRD</v>
      </c>
      <c r="B13">
        <v>10252</v>
      </c>
      <c r="C13">
        <v>20</v>
      </c>
      <c r="D13">
        <v>64.8</v>
      </c>
      <c r="E13">
        <v>40</v>
      </c>
      <c r="F13">
        <v>0.05</v>
      </c>
      <c r="G13">
        <f t="shared" si="0"/>
        <v>2592</v>
      </c>
      <c r="H13" t="str">
        <f>_xll.XLOOKUP(Table5[[#This Row],[customer_id]],customers!$A$2:$A$92,customers!$F$2:$F$92)</f>
        <v>Belgium</v>
      </c>
    </row>
    <row r="14" spans="1:8" x14ac:dyDescent="0.3">
      <c r="A14" t="str">
        <f>_xll.XLOOKUP(Table5[[#This Row],[orderID]],orders!$A$2:$A$823,orders!$B$2:$B$823)</f>
        <v>SUPRD</v>
      </c>
      <c r="B14">
        <v>10252</v>
      </c>
      <c r="C14">
        <v>33</v>
      </c>
      <c r="D14">
        <v>2</v>
      </c>
      <c r="E14">
        <v>25</v>
      </c>
      <c r="F14">
        <v>0.05</v>
      </c>
      <c r="G14">
        <f t="shared" si="0"/>
        <v>50</v>
      </c>
      <c r="H14" t="str">
        <f>_xll.XLOOKUP(Table5[[#This Row],[customer_id]],customers!$A$2:$A$92,customers!$F$2:$F$92)</f>
        <v>Belgium</v>
      </c>
    </row>
    <row r="15" spans="1:8" x14ac:dyDescent="0.3">
      <c r="A15" t="str">
        <f>_xll.XLOOKUP(Table5[[#This Row],[orderID]],orders!$A$2:$A$823,orders!$B$2:$B$823)</f>
        <v>SUPRD</v>
      </c>
      <c r="B15">
        <v>10252</v>
      </c>
      <c r="C15">
        <v>60</v>
      </c>
      <c r="D15">
        <v>27.2</v>
      </c>
      <c r="E15">
        <v>40</v>
      </c>
      <c r="F15">
        <v>0</v>
      </c>
      <c r="G15">
        <f t="shared" si="0"/>
        <v>1088</v>
      </c>
      <c r="H15" t="str">
        <f>_xll.XLOOKUP(Table5[[#This Row],[customer_id]],customers!$A$2:$A$92,customers!$F$2:$F$92)</f>
        <v>Belgium</v>
      </c>
    </row>
    <row r="16" spans="1:8" x14ac:dyDescent="0.3">
      <c r="A16" t="str">
        <f>_xll.XLOOKUP(Table5[[#This Row],[orderID]],orders!$A$2:$A$823,orders!$B$2:$B$823)</f>
        <v>HANAR</v>
      </c>
      <c r="B16">
        <v>10253</v>
      </c>
      <c r="C16">
        <v>31</v>
      </c>
      <c r="D16">
        <v>10</v>
      </c>
      <c r="E16">
        <v>20</v>
      </c>
      <c r="F16">
        <v>0</v>
      </c>
      <c r="G16">
        <f t="shared" si="0"/>
        <v>200</v>
      </c>
      <c r="H16" t="str">
        <f>_xll.XLOOKUP(Table5[[#This Row],[customer_id]],customers!$A$2:$A$92,customers!$F$2:$F$92)</f>
        <v>Brazil</v>
      </c>
    </row>
    <row r="17" spans="1:8" x14ac:dyDescent="0.3">
      <c r="A17" t="str">
        <f>_xll.XLOOKUP(Table5[[#This Row],[orderID]],orders!$A$2:$A$823,orders!$B$2:$B$823)</f>
        <v>HANAR</v>
      </c>
      <c r="B17">
        <v>10253</v>
      </c>
      <c r="C17">
        <v>39</v>
      </c>
      <c r="D17">
        <v>14.4</v>
      </c>
      <c r="E17">
        <v>42</v>
      </c>
      <c r="F17">
        <v>0</v>
      </c>
      <c r="G17">
        <f t="shared" si="0"/>
        <v>604.80000000000007</v>
      </c>
      <c r="H17" t="str">
        <f>_xll.XLOOKUP(Table5[[#This Row],[customer_id]],customers!$A$2:$A$92,customers!$F$2:$F$92)</f>
        <v>Brazil</v>
      </c>
    </row>
    <row r="18" spans="1:8" x14ac:dyDescent="0.3">
      <c r="A18" t="str">
        <f>_xll.XLOOKUP(Table5[[#This Row],[orderID]],orders!$A$2:$A$823,orders!$B$2:$B$823)</f>
        <v>HANAR</v>
      </c>
      <c r="B18">
        <v>10253</v>
      </c>
      <c r="C18">
        <v>49</v>
      </c>
      <c r="D18">
        <v>16</v>
      </c>
      <c r="E18">
        <v>40</v>
      </c>
      <c r="F18">
        <v>0</v>
      </c>
      <c r="G18">
        <f t="shared" si="0"/>
        <v>640</v>
      </c>
      <c r="H18" t="str">
        <f>_xll.XLOOKUP(Table5[[#This Row],[customer_id]],customers!$A$2:$A$92,customers!$F$2:$F$92)</f>
        <v>Brazil</v>
      </c>
    </row>
    <row r="19" spans="1:8" x14ac:dyDescent="0.3">
      <c r="A19" t="str">
        <f>_xll.XLOOKUP(Table5[[#This Row],[orderID]],orders!$A$2:$A$823,orders!$B$2:$B$823)</f>
        <v>CHOPS</v>
      </c>
      <c r="B19">
        <v>10254</v>
      </c>
      <c r="C19">
        <v>24</v>
      </c>
      <c r="D19">
        <v>3.6</v>
      </c>
      <c r="E19">
        <v>15</v>
      </c>
      <c r="F19">
        <v>0.15</v>
      </c>
      <c r="G19">
        <f t="shared" si="0"/>
        <v>54</v>
      </c>
      <c r="H19" t="str">
        <f>_xll.XLOOKUP(Table5[[#This Row],[customer_id]],customers!$A$2:$A$92,customers!$F$2:$F$92)</f>
        <v>Switzerland</v>
      </c>
    </row>
    <row r="20" spans="1:8" x14ac:dyDescent="0.3">
      <c r="A20" t="str">
        <f>_xll.XLOOKUP(Table5[[#This Row],[orderID]],orders!$A$2:$A$823,orders!$B$2:$B$823)</f>
        <v>CHOPS</v>
      </c>
      <c r="B20">
        <v>10254</v>
      </c>
      <c r="C20">
        <v>55</v>
      </c>
      <c r="D20">
        <v>19.2</v>
      </c>
      <c r="E20">
        <v>21</v>
      </c>
      <c r="F20">
        <v>0.15</v>
      </c>
      <c r="G20">
        <f t="shared" si="0"/>
        <v>403.2</v>
      </c>
      <c r="H20" t="str">
        <f>_xll.XLOOKUP(Table5[[#This Row],[customer_id]],customers!$A$2:$A$92,customers!$F$2:$F$92)</f>
        <v>Switzerland</v>
      </c>
    </row>
    <row r="21" spans="1:8" x14ac:dyDescent="0.3">
      <c r="A21" t="str">
        <f>_xll.XLOOKUP(Table5[[#This Row],[orderID]],orders!$A$2:$A$823,orders!$B$2:$B$823)</f>
        <v>CHOPS</v>
      </c>
      <c r="B21">
        <v>10254</v>
      </c>
      <c r="C21">
        <v>74</v>
      </c>
      <c r="D21">
        <v>8</v>
      </c>
      <c r="E21">
        <v>21</v>
      </c>
      <c r="F21">
        <v>0</v>
      </c>
      <c r="G21">
        <f t="shared" si="0"/>
        <v>168</v>
      </c>
      <c r="H21" t="str">
        <f>_xll.XLOOKUP(Table5[[#This Row],[customer_id]],customers!$A$2:$A$92,customers!$F$2:$F$92)</f>
        <v>Switzerland</v>
      </c>
    </row>
    <row r="22" spans="1:8" x14ac:dyDescent="0.3">
      <c r="A22" t="str">
        <f>_xll.XLOOKUP(Table5[[#This Row],[orderID]],orders!$A$2:$A$823,orders!$B$2:$B$823)</f>
        <v>RICSU</v>
      </c>
      <c r="B22">
        <v>10255</v>
      </c>
      <c r="C22">
        <v>2</v>
      </c>
      <c r="D22">
        <v>15.2</v>
      </c>
      <c r="E22">
        <v>20</v>
      </c>
      <c r="F22">
        <v>0</v>
      </c>
      <c r="G22">
        <f t="shared" si="0"/>
        <v>304</v>
      </c>
      <c r="H22" t="str">
        <f>_xll.XLOOKUP(Table5[[#This Row],[customer_id]],customers!$A$2:$A$92,customers!$F$2:$F$92)</f>
        <v>Switzerland</v>
      </c>
    </row>
    <row r="23" spans="1:8" x14ac:dyDescent="0.3">
      <c r="A23" t="str">
        <f>_xll.XLOOKUP(Table5[[#This Row],[orderID]],orders!$A$2:$A$823,orders!$B$2:$B$823)</f>
        <v>RICSU</v>
      </c>
      <c r="B23">
        <v>10255</v>
      </c>
      <c r="C23">
        <v>16</v>
      </c>
      <c r="D23">
        <v>13.9</v>
      </c>
      <c r="E23">
        <v>35</v>
      </c>
      <c r="F23">
        <v>0</v>
      </c>
      <c r="G23">
        <f t="shared" si="0"/>
        <v>486.5</v>
      </c>
      <c r="H23" t="str">
        <f>_xll.XLOOKUP(Table5[[#This Row],[customer_id]],customers!$A$2:$A$92,customers!$F$2:$F$92)</f>
        <v>Switzerland</v>
      </c>
    </row>
    <row r="24" spans="1:8" x14ac:dyDescent="0.3">
      <c r="A24" t="str">
        <f>_xll.XLOOKUP(Table5[[#This Row],[orderID]],orders!$A$2:$A$823,orders!$B$2:$B$823)</f>
        <v>RICSU</v>
      </c>
      <c r="B24">
        <v>10255</v>
      </c>
      <c r="C24">
        <v>36</v>
      </c>
      <c r="D24">
        <v>15.2</v>
      </c>
      <c r="E24">
        <v>25</v>
      </c>
      <c r="F24">
        <v>0</v>
      </c>
      <c r="G24">
        <f t="shared" si="0"/>
        <v>380</v>
      </c>
      <c r="H24" t="str">
        <f>_xll.XLOOKUP(Table5[[#This Row],[customer_id]],customers!$A$2:$A$92,customers!$F$2:$F$92)</f>
        <v>Switzerland</v>
      </c>
    </row>
    <row r="25" spans="1:8" x14ac:dyDescent="0.3">
      <c r="A25" t="str">
        <f>_xll.XLOOKUP(Table5[[#This Row],[orderID]],orders!$A$2:$A$823,orders!$B$2:$B$823)</f>
        <v>RICSU</v>
      </c>
      <c r="B25">
        <v>10255</v>
      </c>
      <c r="C25">
        <v>59</v>
      </c>
      <c r="D25">
        <v>44</v>
      </c>
      <c r="E25">
        <v>30</v>
      </c>
      <c r="F25">
        <v>0</v>
      </c>
      <c r="G25">
        <f t="shared" si="0"/>
        <v>1320</v>
      </c>
      <c r="H25" t="str">
        <f>_xll.XLOOKUP(Table5[[#This Row],[customer_id]],customers!$A$2:$A$92,customers!$F$2:$F$92)</f>
        <v>Switzerland</v>
      </c>
    </row>
    <row r="26" spans="1:8" x14ac:dyDescent="0.3">
      <c r="A26" t="str">
        <f>_xll.XLOOKUP(Table5[[#This Row],[orderID]],orders!$A$2:$A$823,orders!$B$2:$B$823)</f>
        <v>WELLI</v>
      </c>
      <c r="B26">
        <v>10256</v>
      </c>
      <c r="C26">
        <v>53</v>
      </c>
      <c r="D26">
        <v>26.2</v>
      </c>
      <c r="E26">
        <v>15</v>
      </c>
      <c r="F26">
        <v>0</v>
      </c>
      <c r="G26">
        <f t="shared" si="0"/>
        <v>393</v>
      </c>
      <c r="H26" t="str">
        <f>_xll.XLOOKUP(Table5[[#This Row],[customer_id]],customers!$A$2:$A$92,customers!$F$2:$F$92)</f>
        <v>Brazil</v>
      </c>
    </row>
    <row r="27" spans="1:8" x14ac:dyDescent="0.3">
      <c r="A27" t="str">
        <f>_xll.XLOOKUP(Table5[[#This Row],[orderID]],orders!$A$2:$A$823,orders!$B$2:$B$823)</f>
        <v>WELLI</v>
      </c>
      <c r="B27">
        <v>10256</v>
      </c>
      <c r="C27">
        <v>77</v>
      </c>
      <c r="D27">
        <v>10.4</v>
      </c>
      <c r="E27">
        <v>12</v>
      </c>
      <c r="F27">
        <v>0</v>
      </c>
      <c r="G27">
        <f t="shared" si="0"/>
        <v>124.80000000000001</v>
      </c>
      <c r="H27" t="str">
        <f>_xll.XLOOKUP(Table5[[#This Row],[customer_id]],customers!$A$2:$A$92,customers!$F$2:$F$92)</f>
        <v>Brazil</v>
      </c>
    </row>
    <row r="28" spans="1:8" x14ac:dyDescent="0.3">
      <c r="A28" t="str">
        <f>_xll.XLOOKUP(Table5[[#This Row],[orderID]],orders!$A$2:$A$823,orders!$B$2:$B$823)</f>
        <v>HILAA</v>
      </c>
      <c r="B28">
        <v>10257</v>
      </c>
      <c r="C28">
        <v>27</v>
      </c>
      <c r="D28">
        <v>35.1</v>
      </c>
      <c r="E28">
        <v>25</v>
      </c>
      <c r="F28">
        <v>0</v>
      </c>
      <c r="G28">
        <f t="shared" si="0"/>
        <v>877.5</v>
      </c>
      <c r="H28" t="str">
        <f>_xll.XLOOKUP(Table5[[#This Row],[customer_id]],customers!$A$2:$A$92,customers!$F$2:$F$92)</f>
        <v>Venezuela</v>
      </c>
    </row>
    <row r="29" spans="1:8" x14ac:dyDescent="0.3">
      <c r="A29" t="str">
        <f>_xll.XLOOKUP(Table5[[#This Row],[orderID]],orders!$A$2:$A$823,orders!$B$2:$B$823)</f>
        <v>HILAA</v>
      </c>
      <c r="B29">
        <v>10257</v>
      </c>
      <c r="C29">
        <v>39</v>
      </c>
      <c r="D29">
        <v>14.4</v>
      </c>
      <c r="E29">
        <v>6</v>
      </c>
      <c r="F29">
        <v>0</v>
      </c>
      <c r="G29">
        <f t="shared" si="0"/>
        <v>86.4</v>
      </c>
      <c r="H29" t="str">
        <f>_xll.XLOOKUP(Table5[[#This Row],[customer_id]],customers!$A$2:$A$92,customers!$F$2:$F$92)</f>
        <v>Venezuela</v>
      </c>
    </row>
    <row r="30" spans="1:8" x14ac:dyDescent="0.3">
      <c r="A30" t="str">
        <f>_xll.XLOOKUP(Table5[[#This Row],[orderID]],orders!$A$2:$A$823,orders!$B$2:$B$823)</f>
        <v>HILAA</v>
      </c>
      <c r="B30">
        <v>10257</v>
      </c>
      <c r="C30">
        <v>77</v>
      </c>
      <c r="D30">
        <v>10.4</v>
      </c>
      <c r="E30">
        <v>15</v>
      </c>
      <c r="F30">
        <v>0</v>
      </c>
      <c r="G30">
        <f t="shared" si="0"/>
        <v>156</v>
      </c>
      <c r="H30" t="str">
        <f>_xll.XLOOKUP(Table5[[#This Row],[customer_id]],customers!$A$2:$A$92,customers!$F$2:$F$92)</f>
        <v>Venezuela</v>
      </c>
    </row>
    <row r="31" spans="1:8" x14ac:dyDescent="0.3">
      <c r="A31" t="str">
        <f>_xll.XLOOKUP(Table5[[#This Row],[orderID]],orders!$A$2:$A$823,orders!$B$2:$B$823)</f>
        <v>ERNSH</v>
      </c>
      <c r="B31">
        <v>10258</v>
      </c>
      <c r="C31">
        <v>2</v>
      </c>
      <c r="D31">
        <v>15.2</v>
      </c>
      <c r="E31">
        <v>50</v>
      </c>
      <c r="F31">
        <v>0.2</v>
      </c>
      <c r="G31">
        <f t="shared" si="0"/>
        <v>760</v>
      </c>
      <c r="H31" t="str">
        <f>_xll.XLOOKUP(Table5[[#This Row],[customer_id]],customers!$A$2:$A$92,customers!$F$2:$F$92)</f>
        <v>Austria</v>
      </c>
    </row>
    <row r="32" spans="1:8" x14ac:dyDescent="0.3">
      <c r="A32" t="str">
        <f>_xll.XLOOKUP(Table5[[#This Row],[orderID]],orders!$A$2:$A$823,orders!$B$2:$B$823)</f>
        <v>ERNSH</v>
      </c>
      <c r="B32">
        <v>10258</v>
      </c>
      <c r="C32">
        <v>5</v>
      </c>
      <c r="D32">
        <v>17</v>
      </c>
      <c r="E32">
        <v>65</v>
      </c>
      <c r="F32">
        <v>0.2</v>
      </c>
      <c r="G32">
        <f t="shared" si="0"/>
        <v>1105</v>
      </c>
      <c r="H32" t="str">
        <f>_xll.XLOOKUP(Table5[[#This Row],[customer_id]],customers!$A$2:$A$92,customers!$F$2:$F$92)</f>
        <v>Austria</v>
      </c>
    </row>
    <row r="33" spans="1:8" x14ac:dyDescent="0.3">
      <c r="A33" t="str">
        <f>_xll.XLOOKUP(Table5[[#This Row],[orderID]],orders!$A$2:$A$823,orders!$B$2:$B$823)</f>
        <v>ERNSH</v>
      </c>
      <c r="B33">
        <v>10258</v>
      </c>
      <c r="C33">
        <v>32</v>
      </c>
      <c r="D33">
        <v>25.6</v>
      </c>
      <c r="E33">
        <v>6</v>
      </c>
      <c r="F33">
        <v>0.2</v>
      </c>
      <c r="G33">
        <f t="shared" si="0"/>
        <v>153.60000000000002</v>
      </c>
      <c r="H33" t="str">
        <f>_xll.XLOOKUP(Table5[[#This Row],[customer_id]],customers!$A$2:$A$92,customers!$F$2:$F$92)</f>
        <v>Austria</v>
      </c>
    </row>
    <row r="34" spans="1:8" x14ac:dyDescent="0.3">
      <c r="A34" t="str">
        <f>_xll.XLOOKUP(Table5[[#This Row],[orderID]],orders!$A$2:$A$823,orders!$B$2:$B$823)</f>
        <v>CENTC</v>
      </c>
      <c r="B34">
        <v>10259</v>
      </c>
      <c r="C34">
        <v>21</v>
      </c>
      <c r="D34">
        <v>8</v>
      </c>
      <c r="E34">
        <v>10</v>
      </c>
      <c r="F34">
        <v>0</v>
      </c>
      <c r="G34">
        <f t="shared" si="0"/>
        <v>80</v>
      </c>
      <c r="H34" t="str">
        <f>_xll.XLOOKUP(Table5[[#This Row],[customer_id]],customers!$A$2:$A$92,customers!$F$2:$F$92)</f>
        <v>Mexico</v>
      </c>
    </row>
    <row r="35" spans="1:8" x14ac:dyDescent="0.3">
      <c r="A35" t="str">
        <f>_xll.XLOOKUP(Table5[[#This Row],[orderID]],orders!$A$2:$A$823,orders!$B$2:$B$823)</f>
        <v>CENTC</v>
      </c>
      <c r="B35">
        <v>10259</v>
      </c>
      <c r="C35">
        <v>37</v>
      </c>
      <c r="D35">
        <v>20.8</v>
      </c>
      <c r="E35">
        <v>1</v>
      </c>
      <c r="F35">
        <v>0</v>
      </c>
      <c r="G35">
        <f t="shared" si="0"/>
        <v>20.8</v>
      </c>
      <c r="H35" t="str">
        <f>_xll.XLOOKUP(Table5[[#This Row],[customer_id]],customers!$A$2:$A$92,customers!$F$2:$F$92)</f>
        <v>Mexico</v>
      </c>
    </row>
    <row r="36" spans="1:8" x14ac:dyDescent="0.3">
      <c r="A36" t="str">
        <f>_xll.XLOOKUP(Table5[[#This Row],[orderID]],orders!$A$2:$A$823,orders!$B$2:$B$823)</f>
        <v>OTTIK</v>
      </c>
      <c r="B36">
        <v>10260</v>
      </c>
      <c r="C36">
        <v>41</v>
      </c>
      <c r="D36">
        <v>7.7</v>
      </c>
      <c r="E36">
        <v>16</v>
      </c>
      <c r="F36">
        <v>0.25</v>
      </c>
      <c r="G36">
        <f t="shared" si="0"/>
        <v>123.2</v>
      </c>
      <c r="H36" t="str">
        <f>_xll.XLOOKUP(Table5[[#This Row],[customer_id]],customers!$A$2:$A$92,customers!$F$2:$F$92)</f>
        <v>Germany</v>
      </c>
    </row>
    <row r="37" spans="1:8" x14ac:dyDescent="0.3">
      <c r="A37" t="str">
        <f>_xll.XLOOKUP(Table5[[#This Row],[orderID]],orders!$A$2:$A$823,orders!$B$2:$B$823)</f>
        <v>OTTIK</v>
      </c>
      <c r="B37">
        <v>10260</v>
      </c>
      <c r="C37">
        <v>57</v>
      </c>
      <c r="D37">
        <v>15.6</v>
      </c>
      <c r="E37">
        <v>50</v>
      </c>
      <c r="F37">
        <v>0</v>
      </c>
      <c r="G37">
        <f t="shared" si="0"/>
        <v>780</v>
      </c>
      <c r="H37" t="str">
        <f>_xll.XLOOKUP(Table5[[#This Row],[customer_id]],customers!$A$2:$A$92,customers!$F$2:$F$92)</f>
        <v>Germany</v>
      </c>
    </row>
    <row r="38" spans="1:8" x14ac:dyDescent="0.3">
      <c r="A38" t="str">
        <f>_xll.XLOOKUP(Table5[[#This Row],[orderID]],orders!$A$2:$A$823,orders!$B$2:$B$823)</f>
        <v>OTTIK</v>
      </c>
      <c r="B38">
        <v>10260</v>
      </c>
      <c r="C38">
        <v>62</v>
      </c>
      <c r="D38">
        <v>39.4</v>
      </c>
      <c r="E38">
        <v>15</v>
      </c>
      <c r="F38">
        <v>0.25</v>
      </c>
      <c r="G38">
        <f t="shared" si="0"/>
        <v>591</v>
      </c>
      <c r="H38" t="str">
        <f>_xll.XLOOKUP(Table5[[#This Row],[customer_id]],customers!$A$2:$A$92,customers!$F$2:$F$92)</f>
        <v>Germany</v>
      </c>
    </row>
    <row r="39" spans="1:8" x14ac:dyDescent="0.3">
      <c r="A39" t="str">
        <f>_xll.XLOOKUP(Table5[[#This Row],[orderID]],orders!$A$2:$A$823,orders!$B$2:$B$823)</f>
        <v>OTTIK</v>
      </c>
      <c r="B39">
        <v>10260</v>
      </c>
      <c r="C39">
        <v>70</v>
      </c>
      <c r="D39">
        <v>12</v>
      </c>
      <c r="E39">
        <v>21</v>
      </c>
      <c r="F39">
        <v>0.25</v>
      </c>
      <c r="G39">
        <f t="shared" si="0"/>
        <v>252</v>
      </c>
      <c r="H39" t="str">
        <f>_xll.XLOOKUP(Table5[[#This Row],[customer_id]],customers!$A$2:$A$92,customers!$F$2:$F$92)</f>
        <v>Germany</v>
      </c>
    </row>
    <row r="40" spans="1:8" x14ac:dyDescent="0.3">
      <c r="A40" t="str">
        <f>_xll.XLOOKUP(Table5[[#This Row],[orderID]],orders!$A$2:$A$823,orders!$B$2:$B$823)</f>
        <v>QUEDE</v>
      </c>
      <c r="B40">
        <v>10261</v>
      </c>
      <c r="C40">
        <v>21</v>
      </c>
      <c r="D40">
        <v>8</v>
      </c>
      <c r="E40">
        <v>20</v>
      </c>
      <c r="F40">
        <v>0</v>
      </c>
      <c r="G40">
        <f t="shared" si="0"/>
        <v>160</v>
      </c>
      <c r="H40" t="str">
        <f>_xll.XLOOKUP(Table5[[#This Row],[customer_id]],customers!$A$2:$A$92,customers!$F$2:$F$92)</f>
        <v>Brazil</v>
      </c>
    </row>
    <row r="41" spans="1:8" x14ac:dyDescent="0.3">
      <c r="A41" t="str">
        <f>_xll.XLOOKUP(Table5[[#This Row],[orderID]],orders!$A$2:$A$823,orders!$B$2:$B$823)</f>
        <v>QUEDE</v>
      </c>
      <c r="B41">
        <v>10261</v>
      </c>
      <c r="C41">
        <v>35</v>
      </c>
      <c r="D41">
        <v>14.4</v>
      </c>
      <c r="E41">
        <v>20</v>
      </c>
      <c r="F41">
        <v>0</v>
      </c>
      <c r="G41">
        <f t="shared" si="0"/>
        <v>288</v>
      </c>
      <c r="H41" t="str">
        <f>_xll.XLOOKUP(Table5[[#This Row],[customer_id]],customers!$A$2:$A$92,customers!$F$2:$F$92)</f>
        <v>Brazil</v>
      </c>
    </row>
    <row r="42" spans="1:8" x14ac:dyDescent="0.3">
      <c r="A42" t="str">
        <f>_xll.XLOOKUP(Table5[[#This Row],[orderID]],orders!$A$2:$A$823,orders!$B$2:$B$823)</f>
        <v>RATTC</v>
      </c>
      <c r="B42">
        <v>10262</v>
      </c>
      <c r="C42">
        <v>5</v>
      </c>
      <c r="D42">
        <v>17</v>
      </c>
      <c r="E42">
        <v>12</v>
      </c>
      <c r="F42">
        <v>0.2</v>
      </c>
      <c r="G42">
        <f t="shared" si="0"/>
        <v>204</v>
      </c>
      <c r="H42" t="str">
        <f>_xll.XLOOKUP(Table5[[#This Row],[customer_id]],customers!$A$2:$A$92,customers!$F$2:$F$92)</f>
        <v>USA</v>
      </c>
    </row>
    <row r="43" spans="1:8" x14ac:dyDescent="0.3">
      <c r="A43" t="str">
        <f>_xll.XLOOKUP(Table5[[#This Row],[orderID]],orders!$A$2:$A$823,orders!$B$2:$B$823)</f>
        <v>RATTC</v>
      </c>
      <c r="B43">
        <v>10262</v>
      </c>
      <c r="C43">
        <v>7</v>
      </c>
      <c r="D43">
        <v>24</v>
      </c>
      <c r="E43">
        <v>15</v>
      </c>
      <c r="F43">
        <v>0</v>
      </c>
      <c r="G43">
        <f t="shared" si="0"/>
        <v>360</v>
      </c>
      <c r="H43" t="str">
        <f>_xll.XLOOKUP(Table5[[#This Row],[customer_id]],customers!$A$2:$A$92,customers!$F$2:$F$92)</f>
        <v>USA</v>
      </c>
    </row>
    <row r="44" spans="1:8" x14ac:dyDescent="0.3">
      <c r="A44" t="str">
        <f>_xll.XLOOKUP(Table5[[#This Row],[orderID]],orders!$A$2:$A$823,orders!$B$2:$B$823)</f>
        <v>RATTC</v>
      </c>
      <c r="B44">
        <v>10262</v>
      </c>
      <c r="C44">
        <v>56</v>
      </c>
      <c r="D44">
        <v>30.4</v>
      </c>
      <c r="E44">
        <v>2</v>
      </c>
      <c r="F44">
        <v>0</v>
      </c>
      <c r="G44">
        <f t="shared" si="0"/>
        <v>60.8</v>
      </c>
      <c r="H44" t="str">
        <f>_xll.XLOOKUP(Table5[[#This Row],[customer_id]],customers!$A$2:$A$92,customers!$F$2:$F$92)</f>
        <v>USA</v>
      </c>
    </row>
    <row r="45" spans="1:8" x14ac:dyDescent="0.3">
      <c r="A45" t="str">
        <f>_xll.XLOOKUP(Table5[[#This Row],[orderID]],orders!$A$2:$A$823,orders!$B$2:$B$823)</f>
        <v>ERNSH</v>
      </c>
      <c r="B45">
        <v>10263</v>
      </c>
      <c r="C45">
        <v>16</v>
      </c>
      <c r="D45">
        <v>13.9</v>
      </c>
      <c r="E45">
        <v>60</v>
      </c>
      <c r="F45">
        <v>0.25</v>
      </c>
      <c r="G45">
        <f t="shared" si="0"/>
        <v>834</v>
      </c>
      <c r="H45" t="str">
        <f>_xll.XLOOKUP(Table5[[#This Row],[customer_id]],customers!$A$2:$A$92,customers!$F$2:$F$92)</f>
        <v>Austria</v>
      </c>
    </row>
    <row r="46" spans="1:8" x14ac:dyDescent="0.3">
      <c r="A46" t="str">
        <f>_xll.XLOOKUP(Table5[[#This Row],[orderID]],orders!$A$2:$A$823,orders!$B$2:$B$823)</f>
        <v>ERNSH</v>
      </c>
      <c r="B46">
        <v>10263</v>
      </c>
      <c r="C46">
        <v>24</v>
      </c>
      <c r="D46">
        <v>3.6</v>
      </c>
      <c r="E46">
        <v>28</v>
      </c>
      <c r="F46">
        <v>0</v>
      </c>
      <c r="G46">
        <f t="shared" si="0"/>
        <v>100.8</v>
      </c>
      <c r="H46" t="str">
        <f>_xll.XLOOKUP(Table5[[#This Row],[customer_id]],customers!$A$2:$A$92,customers!$F$2:$F$92)</f>
        <v>Austria</v>
      </c>
    </row>
    <row r="47" spans="1:8" x14ac:dyDescent="0.3">
      <c r="A47" t="str">
        <f>_xll.XLOOKUP(Table5[[#This Row],[orderID]],orders!$A$2:$A$823,orders!$B$2:$B$823)</f>
        <v>ERNSH</v>
      </c>
      <c r="B47">
        <v>10263</v>
      </c>
      <c r="C47">
        <v>30</v>
      </c>
      <c r="D47">
        <v>20.7</v>
      </c>
      <c r="E47">
        <v>60</v>
      </c>
      <c r="F47">
        <v>0.25</v>
      </c>
      <c r="G47">
        <f t="shared" si="0"/>
        <v>1242</v>
      </c>
      <c r="H47" t="str">
        <f>_xll.XLOOKUP(Table5[[#This Row],[customer_id]],customers!$A$2:$A$92,customers!$F$2:$F$92)</f>
        <v>Austria</v>
      </c>
    </row>
    <row r="48" spans="1:8" x14ac:dyDescent="0.3">
      <c r="A48" t="str">
        <f>_xll.XLOOKUP(Table5[[#This Row],[orderID]],orders!$A$2:$A$823,orders!$B$2:$B$823)</f>
        <v>ERNSH</v>
      </c>
      <c r="B48">
        <v>10263</v>
      </c>
      <c r="C48">
        <v>74</v>
      </c>
      <c r="D48">
        <v>8</v>
      </c>
      <c r="E48">
        <v>36</v>
      </c>
      <c r="F48">
        <v>0.25</v>
      </c>
      <c r="G48">
        <f t="shared" si="0"/>
        <v>288</v>
      </c>
      <c r="H48" t="str">
        <f>_xll.XLOOKUP(Table5[[#This Row],[customer_id]],customers!$A$2:$A$92,customers!$F$2:$F$92)</f>
        <v>Austria</v>
      </c>
    </row>
    <row r="49" spans="1:8" x14ac:dyDescent="0.3">
      <c r="A49" t="str">
        <f>_xll.XLOOKUP(Table5[[#This Row],[orderID]],orders!$A$2:$A$823,orders!$B$2:$B$823)</f>
        <v>FOLKO</v>
      </c>
      <c r="B49">
        <v>10264</v>
      </c>
      <c r="C49">
        <v>2</v>
      </c>
      <c r="D49">
        <v>15.2</v>
      </c>
      <c r="E49">
        <v>35</v>
      </c>
      <c r="F49">
        <v>0</v>
      </c>
      <c r="G49">
        <f t="shared" si="0"/>
        <v>532</v>
      </c>
      <c r="H49" t="str">
        <f>_xll.XLOOKUP(Table5[[#This Row],[customer_id]],customers!$A$2:$A$92,customers!$F$2:$F$92)</f>
        <v>Sweden</v>
      </c>
    </row>
    <row r="50" spans="1:8" x14ac:dyDescent="0.3">
      <c r="A50" t="str">
        <f>_xll.XLOOKUP(Table5[[#This Row],[orderID]],orders!$A$2:$A$823,orders!$B$2:$B$823)</f>
        <v>FOLKO</v>
      </c>
      <c r="B50">
        <v>10264</v>
      </c>
      <c r="C50">
        <v>41</v>
      </c>
      <c r="D50">
        <v>7.7</v>
      </c>
      <c r="E50">
        <v>25</v>
      </c>
      <c r="F50">
        <v>0.15</v>
      </c>
      <c r="G50">
        <f t="shared" si="0"/>
        <v>192.5</v>
      </c>
      <c r="H50" t="str">
        <f>_xll.XLOOKUP(Table5[[#This Row],[customer_id]],customers!$A$2:$A$92,customers!$F$2:$F$92)</f>
        <v>Sweden</v>
      </c>
    </row>
    <row r="51" spans="1:8" x14ac:dyDescent="0.3">
      <c r="A51" t="str">
        <f>_xll.XLOOKUP(Table5[[#This Row],[orderID]],orders!$A$2:$A$823,orders!$B$2:$B$823)</f>
        <v>BLONP</v>
      </c>
      <c r="B51">
        <v>10265</v>
      </c>
      <c r="C51">
        <v>17</v>
      </c>
      <c r="D51">
        <v>31.2</v>
      </c>
      <c r="E51">
        <v>30</v>
      </c>
      <c r="F51">
        <v>0</v>
      </c>
      <c r="G51">
        <f t="shared" si="0"/>
        <v>936</v>
      </c>
      <c r="H51" t="str">
        <f>_xll.XLOOKUP(Table5[[#This Row],[customer_id]],customers!$A$2:$A$92,customers!$F$2:$F$92)</f>
        <v>France</v>
      </c>
    </row>
    <row r="52" spans="1:8" x14ac:dyDescent="0.3">
      <c r="A52" t="str">
        <f>_xll.XLOOKUP(Table5[[#This Row],[orderID]],orders!$A$2:$A$823,orders!$B$2:$B$823)</f>
        <v>BLONP</v>
      </c>
      <c r="B52">
        <v>10265</v>
      </c>
      <c r="C52">
        <v>70</v>
      </c>
      <c r="D52">
        <v>12</v>
      </c>
      <c r="E52">
        <v>20</v>
      </c>
      <c r="F52">
        <v>0</v>
      </c>
      <c r="G52">
        <f t="shared" si="0"/>
        <v>240</v>
      </c>
      <c r="H52" t="str">
        <f>_xll.XLOOKUP(Table5[[#This Row],[customer_id]],customers!$A$2:$A$92,customers!$F$2:$F$92)</f>
        <v>France</v>
      </c>
    </row>
    <row r="53" spans="1:8" x14ac:dyDescent="0.3">
      <c r="A53" t="str">
        <f>_xll.XLOOKUP(Table5[[#This Row],[orderID]],orders!$A$2:$A$823,orders!$B$2:$B$823)</f>
        <v>WARTH</v>
      </c>
      <c r="B53">
        <v>10266</v>
      </c>
      <c r="C53">
        <v>12</v>
      </c>
      <c r="D53">
        <v>30.4</v>
      </c>
      <c r="E53">
        <v>12</v>
      </c>
      <c r="F53">
        <v>0.05</v>
      </c>
      <c r="G53">
        <f t="shared" si="0"/>
        <v>364.79999999999995</v>
      </c>
      <c r="H53" t="str">
        <f>_xll.XLOOKUP(Table5[[#This Row],[customer_id]],customers!$A$2:$A$92,customers!$F$2:$F$92)</f>
        <v>Finland</v>
      </c>
    </row>
    <row r="54" spans="1:8" x14ac:dyDescent="0.3">
      <c r="A54" t="str">
        <f>_xll.XLOOKUP(Table5[[#This Row],[orderID]],orders!$A$2:$A$823,orders!$B$2:$B$823)</f>
        <v>FRANK</v>
      </c>
      <c r="B54">
        <v>10267</v>
      </c>
      <c r="C54">
        <v>40</v>
      </c>
      <c r="D54">
        <v>14.7</v>
      </c>
      <c r="E54">
        <v>50</v>
      </c>
      <c r="F54">
        <v>0</v>
      </c>
      <c r="G54">
        <f t="shared" si="0"/>
        <v>735</v>
      </c>
      <c r="H54" t="str">
        <f>_xll.XLOOKUP(Table5[[#This Row],[customer_id]],customers!$A$2:$A$92,customers!$F$2:$F$92)</f>
        <v>Germany</v>
      </c>
    </row>
    <row r="55" spans="1:8" x14ac:dyDescent="0.3">
      <c r="A55" t="str">
        <f>_xll.XLOOKUP(Table5[[#This Row],[orderID]],orders!$A$2:$A$823,orders!$B$2:$B$823)</f>
        <v>FRANK</v>
      </c>
      <c r="B55">
        <v>10267</v>
      </c>
      <c r="C55">
        <v>59</v>
      </c>
      <c r="D55">
        <v>44</v>
      </c>
      <c r="E55">
        <v>70</v>
      </c>
      <c r="F55">
        <v>0.15</v>
      </c>
      <c r="G55">
        <f t="shared" si="0"/>
        <v>3080</v>
      </c>
      <c r="H55" t="str">
        <f>_xll.XLOOKUP(Table5[[#This Row],[customer_id]],customers!$A$2:$A$92,customers!$F$2:$F$92)</f>
        <v>Germany</v>
      </c>
    </row>
    <row r="56" spans="1:8" x14ac:dyDescent="0.3">
      <c r="A56" t="str">
        <f>_xll.XLOOKUP(Table5[[#This Row],[orderID]],orders!$A$2:$A$823,orders!$B$2:$B$823)</f>
        <v>FRANK</v>
      </c>
      <c r="B56">
        <v>10267</v>
      </c>
      <c r="C56">
        <v>76</v>
      </c>
      <c r="D56">
        <v>14.4</v>
      </c>
      <c r="E56">
        <v>15</v>
      </c>
      <c r="F56">
        <v>0.15</v>
      </c>
      <c r="G56">
        <f t="shared" si="0"/>
        <v>216</v>
      </c>
      <c r="H56" t="str">
        <f>_xll.XLOOKUP(Table5[[#This Row],[customer_id]],customers!$A$2:$A$92,customers!$F$2:$F$92)</f>
        <v>Germany</v>
      </c>
    </row>
    <row r="57" spans="1:8" x14ac:dyDescent="0.3">
      <c r="A57" t="str">
        <f>_xll.XLOOKUP(Table5[[#This Row],[orderID]],orders!$A$2:$A$823,orders!$B$2:$B$823)</f>
        <v>GROSR</v>
      </c>
      <c r="B57">
        <v>10268</v>
      </c>
      <c r="C57">
        <v>29</v>
      </c>
      <c r="D57">
        <v>99</v>
      </c>
      <c r="E57">
        <v>10</v>
      </c>
      <c r="F57">
        <v>0</v>
      </c>
      <c r="G57">
        <f t="shared" si="0"/>
        <v>990</v>
      </c>
      <c r="H57" t="str">
        <f>_xll.XLOOKUP(Table5[[#This Row],[customer_id]],customers!$A$2:$A$92,customers!$F$2:$F$92)</f>
        <v>Venezuela</v>
      </c>
    </row>
    <row r="58" spans="1:8" x14ac:dyDescent="0.3">
      <c r="A58" t="str">
        <f>_xll.XLOOKUP(Table5[[#This Row],[orderID]],orders!$A$2:$A$823,orders!$B$2:$B$823)</f>
        <v>GROSR</v>
      </c>
      <c r="B58">
        <v>10268</v>
      </c>
      <c r="C58">
        <v>72</v>
      </c>
      <c r="D58">
        <v>27.8</v>
      </c>
      <c r="E58">
        <v>4</v>
      </c>
      <c r="F58">
        <v>0</v>
      </c>
      <c r="G58">
        <f t="shared" si="0"/>
        <v>111.2</v>
      </c>
      <c r="H58" t="str">
        <f>_xll.XLOOKUP(Table5[[#This Row],[customer_id]],customers!$A$2:$A$92,customers!$F$2:$F$92)</f>
        <v>Venezuela</v>
      </c>
    </row>
    <row r="59" spans="1:8" x14ac:dyDescent="0.3">
      <c r="A59" t="str">
        <f>_xll.XLOOKUP(Table5[[#This Row],[orderID]],orders!$A$2:$A$823,orders!$B$2:$B$823)</f>
        <v>WHITC</v>
      </c>
      <c r="B59">
        <v>10269</v>
      </c>
      <c r="C59">
        <v>33</v>
      </c>
      <c r="D59">
        <v>2</v>
      </c>
      <c r="E59">
        <v>60</v>
      </c>
      <c r="F59">
        <v>0.05</v>
      </c>
      <c r="G59">
        <f t="shared" si="0"/>
        <v>120</v>
      </c>
      <c r="H59" t="str">
        <f>_xll.XLOOKUP(Table5[[#This Row],[customer_id]],customers!$A$2:$A$92,customers!$F$2:$F$92)</f>
        <v>USA</v>
      </c>
    </row>
    <row r="60" spans="1:8" x14ac:dyDescent="0.3">
      <c r="A60" t="str">
        <f>_xll.XLOOKUP(Table5[[#This Row],[orderID]],orders!$A$2:$A$823,orders!$B$2:$B$823)</f>
        <v>WHITC</v>
      </c>
      <c r="B60">
        <v>10269</v>
      </c>
      <c r="C60">
        <v>72</v>
      </c>
      <c r="D60">
        <v>27.8</v>
      </c>
      <c r="E60">
        <v>20</v>
      </c>
      <c r="F60">
        <v>0.05</v>
      </c>
      <c r="G60">
        <f t="shared" si="0"/>
        <v>556</v>
      </c>
      <c r="H60" t="str">
        <f>_xll.XLOOKUP(Table5[[#This Row],[customer_id]],customers!$A$2:$A$92,customers!$F$2:$F$92)</f>
        <v>USA</v>
      </c>
    </row>
    <row r="61" spans="1:8" x14ac:dyDescent="0.3">
      <c r="A61" t="str">
        <f>_xll.XLOOKUP(Table5[[#This Row],[orderID]],orders!$A$2:$A$823,orders!$B$2:$B$823)</f>
        <v>WARTH</v>
      </c>
      <c r="B61">
        <v>10270</v>
      </c>
      <c r="C61">
        <v>36</v>
      </c>
      <c r="D61">
        <v>15.2</v>
      </c>
      <c r="E61">
        <v>30</v>
      </c>
      <c r="F61">
        <v>0</v>
      </c>
      <c r="G61">
        <f t="shared" si="0"/>
        <v>456</v>
      </c>
      <c r="H61" t="str">
        <f>_xll.XLOOKUP(Table5[[#This Row],[customer_id]],customers!$A$2:$A$92,customers!$F$2:$F$92)</f>
        <v>Finland</v>
      </c>
    </row>
    <row r="62" spans="1:8" x14ac:dyDescent="0.3">
      <c r="A62" t="str">
        <f>_xll.XLOOKUP(Table5[[#This Row],[orderID]],orders!$A$2:$A$823,orders!$B$2:$B$823)</f>
        <v>WARTH</v>
      </c>
      <c r="B62">
        <v>10270</v>
      </c>
      <c r="C62">
        <v>43</v>
      </c>
      <c r="D62">
        <v>36.799999999999997</v>
      </c>
      <c r="E62">
        <v>25</v>
      </c>
      <c r="F62">
        <v>0</v>
      </c>
      <c r="G62">
        <f t="shared" si="0"/>
        <v>919.99999999999989</v>
      </c>
      <c r="H62" t="str">
        <f>_xll.XLOOKUP(Table5[[#This Row],[customer_id]],customers!$A$2:$A$92,customers!$F$2:$F$92)</f>
        <v>Finland</v>
      </c>
    </row>
    <row r="63" spans="1:8" x14ac:dyDescent="0.3">
      <c r="A63" t="str">
        <f>_xll.XLOOKUP(Table5[[#This Row],[orderID]],orders!$A$2:$A$823,orders!$B$2:$B$823)</f>
        <v>SPLIR</v>
      </c>
      <c r="B63">
        <v>10271</v>
      </c>
      <c r="C63">
        <v>33</v>
      </c>
      <c r="D63">
        <v>2</v>
      </c>
      <c r="E63">
        <v>24</v>
      </c>
      <c r="F63">
        <v>0</v>
      </c>
      <c r="G63">
        <f t="shared" si="0"/>
        <v>48</v>
      </c>
      <c r="H63" t="str">
        <f>_xll.XLOOKUP(Table5[[#This Row],[customer_id]],customers!$A$2:$A$92,customers!$F$2:$F$92)</f>
        <v>USA</v>
      </c>
    </row>
    <row r="64" spans="1:8" x14ac:dyDescent="0.3">
      <c r="A64" t="str">
        <f>_xll.XLOOKUP(Table5[[#This Row],[orderID]],orders!$A$2:$A$823,orders!$B$2:$B$823)</f>
        <v>RATTC</v>
      </c>
      <c r="B64">
        <v>10272</v>
      </c>
      <c r="C64">
        <v>20</v>
      </c>
      <c r="D64">
        <v>64.8</v>
      </c>
      <c r="E64">
        <v>6</v>
      </c>
      <c r="F64">
        <v>0</v>
      </c>
      <c r="G64">
        <f t="shared" si="0"/>
        <v>388.79999999999995</v>
      </c>
      <c r="H64" t="str">
        <f>_xll.XLOOKUP(Table5[[#This Row],[customer_id]],customers!$A$2:$A$92,customers!$F$2:$F$92)</f>
        <v>USA</v>
      </c>
    </row>
    <row r="65" spans="1:8" x14ac:dyDescent="0.3">
      <c r="A65" t="str">
        <f>_xll.XLOOKUP(Table5[[#This Row],[orderID]],orders!$A$2:$A$823,orders!$B$2:$B$823)</f>
        <v>RATTC</v>
      </c>
      <c r="B65">
        <v>10272</v>
      </c>
      <c r="C65">
        <v>31</v>
      </c>
      <c r="D65">
        <v>10</v>
      </c>
      <c r="E65">
        <v>40</v>
      </c>
      <c r="F65">
        <v>0</v>
      </c>
      <c r="G65">
        <f t="shared" si="0"/>
        <v>400</v>
      </c>
      <c r="H65" t="str">
        <f>_xll.XLOOKUP(Table5[[#This Row],[customer_id]],customers!$A$2:$A$92,customers!$F$2:$F$92)</f>
        <v>USA</v>
      </c>
    </row>
    <row r="66" spans="1:8" x14ac:dyDescent="0.3">
      <c r="A66" t="str">
        <f>_xll.XLOOKUP(Table5[[#This Row],[orderID]],orders!$A$2:$A$823,orders!$B$2:$B$823)</f>
        <v>RATTC</v>
      </c>
      <c r="B66">
        <v>10272</v>
      </c>
      <c r="C66">
        <v>72</v>
      </c>
      <c r="D66">
        <v>27.8</v>
      </c>
      <c r="E66">
        <v>24</v>
      </c>
      <c r="F66">
        <v>0</v>
      </c>
      <c r="G66">
        <f t="shared" ref="G66:G129" si="1">D66*E66</f>
        <v>667.2</v>
      </c>
      <c r="H66" t="str">
        <f>_xll.XLOOKUP(Table5[[#This Row],[customer_id]],customers!$A$2:$A$92,customers!$F$2:$F$92)</f>
        <v>USA</v>
      </c>
    </row>
    <row r="67" spans="1:8" x14ac:dyDescent="0.3">
      <c r="A67" t="str">
        <f>_xll.XLOOKUP(Table5[[#This Row],[orderID]],orders!$A$2:$A$823,orders!$B$2:$B$823)</f>
        <v>QUICK</v>
      </c>
      <c r="B67">
        <v>10273</v>
      </c>
      <c r="C67">
        <v>10</v>
      </c>
      <c r="D67">
        <v>24.8</v>
      </c>
      <c r="E67">
        <v>24</v>
      </c>
      <c r="F67">
        <v>0.05</v>
      </c>
      <c r="G67">
        <f t="shared" si="1"/>
        <v>595.20000000000005</v>
      </c>
      <c r="H67" t="str">
        <f>_xll.XLOOKUP(Table5[[#This Row],[customer_id]],customers!$A$2:$A$92,customers!$F$2:$F$92)</f>
        <v>Germany</v>
      </c>
    </row>
    <row r="68" spans="1:8" x14ac:dyDescent="0.3">
      <c r="A68" t="str">
        <f>_xll.XLOOKUP(Table5[[#This Row],[orderID]],orders!$A$2:$A$823,orders!$B$2:$B$823)</f>
        <v>QUICK</v>
      </c>
      <c r="B68">
        <v>10273</v>
      </c>
      <c r="C68">
        <v>31</v>
      </c>
      <c r="D68">
        <v>10</v>
      </c>
      <c r="E68">
        <v>15</v>
      </c>
      <c r="F68">
        <v>0.05</v>
      </c>
      <c r="G68">
        <f t="shared" si="1"/>
        <v>150</v>
      </c>
      <c r="H68" t="str">
        <f>_xll.XLOOKUP(Table5[[#This Row],[customer_id]],customers!$A$2:$A$92,customers!$F$2:$F$92)</f>
        <v>Germany</v>
      </c>
    </row>
    <row r="69" spans="1:8" x14ac:dyDescent="0.3">
      <c r="A69" t="str">
        <f>_xll.XLOOKUP(Table5[[#This Row],[orderID]],orders!$A$2:$A$823,orders!$B$2:$B$823)</f>
        <v>QUICK</v>
      </c>
      <c r="B69">
        <v>10273</v>
      </c>
      <c r="C69">
        <v>33</v>
      </c>
      <c r="D69">
        <v>2</v>
      </c>
      <c r="E69">
        <v>20</v>
      </c>
      <c r="F69">
        <v>0</v>
      </c>
      <c r="G69">
        <f t="shared" si="1"/>
        <v>40</v>
      </c>
      <c r="H69" t="str">
        <f>_xll.XLOOKUP(Table5[[#This Row],[customer_id]],customers!$A$2:$A$92,customers!$F$2:$F$92)</f>
        <v>Germany</v>
      </c>
    </row>
    <row r="70" spans="1:8" x14ac:dyDescent="0.3">
      <c r="A70" t="str">
        <f>_xll.XLOOKUP(Table5[[#This Row],[orderID]],orders!$A$2:$A$823,orders!$B$2:$B$823)</f>
        <v>QUICK</v>
      </c>
      <c r="B70">
        <v>10273</v>
      </c>
      <c r="C70">
        <v>40</v>
      </c>
      <c r="D70">
        <v>14.7</v>
      </c>
      <c r="E70">
        <v>60</v>
      </c>
      <c r="F70">
        <v>0.05</v>
      </c>
      <c r="G70">
        <f t="shared" si="1"/>
        <v>882</v>
      </c>
      <c r="H70" t="str">
        <f>_xll.XLOOKUP(Table5[[#This Row],[customer_id]],customers!$A$2:$A$92,customers!$F$2:$F$92)</f>
        <v>Germany</v>
      </c>
    </row>
    <row r="71" spans="1:8" x14ac:dyDescent="0.3">
      <c r="A71" t="str">
        <f>_xll.XLOOKUP(Table5[[#This Row],[orderID]],orders!$A$2:$A$823,orders!$B$2:$B$823)</f>
        <v>QUICK</v>
      </c>
      <c r="B71">
        <v>10273</v>
      </c>
      <c r="C71">
        <v>76</v>
      </c>
      <c r="D71">
        <v>14.4</v>
      </c>
      <c r="E71">
        <v>33</v>
      </c>
      <c r="F71">
        <v>0.05</v>
      </c>
      <c r="G71">
        <f t="shared" si="1"/>
        <v>475.2</v>
      </c>
      <c r="H71" t="str">
        <f>_xll.XLOOKUP(Table5[[#This Row],[customer_id]],customers!$A$2:$A$92,customers!$F$2:$F$92)</f>
        <v>Germany</v>
      </c>
    </row>
    <row r="72" spans="1:8" x14ac:dyDescent="0.3">
      <c r="A72" t="str">
        <f>_xll.XLOOKUP(Table5[[#This Row],[orderID]],orders!$A$2:$A$823,orders!$B$2:$B$823)</f>
        <v>VINET</v>
      </c>
      <c r="B72">
        <v>10274</v>
      </c>
      <c r="C72">
        <v>71</v>
      </c>
      <c r="D72">
        <v>17.2</v>
      </c>
      <c r="E72">
        <v>20</v>
      </c>
      <c r="F72">
        <v>0</v>
      </c>
      <c r="G72">
        <f t="shared" si="1"/>
        <v>344</v>
      </c>
      <c r="H72" t="str">
        <f>_xll.XLOOKUP(Table5[[#This Row],[customer_id]],customers!$A$2:$A$92,customers!$F$2:$F$92)</f>
        <v>France</v>
      </c>
    </row>
    <row r="73" spans="1:8" x14ac:dyDescent="0.3">
      <c r="A73" t="str">
        <f>_xll.XLOOKUP(Table5[[#This Row],[orderID]],orders!$A$2:$A$823,orders!$B$2:$B$823)</f>
        <v>VINET</v>
      </c>
      <c r="B73">
        <v>10274</v>
      </c>
      <c r="C73">
        <v>72</v>
      </c>
      <c r="D73">
        <v>27.8</v>
      </c>
      <c r="E73">
        <v>7</v>
      </c>
      <c r="F73">
        <v>0</v>
      </c>
      <c r="G73">
        <f t="shared" si="1"/>
        <v>194.6</v>
      </c>
      <c r="H73" t="str">
        <f>_xll.XLOOKUP(Table5[[#This Row],[customer_id]],customers!$A$2:$A$92,customers!$F$2:$F$92)</f>
        <v>France</v>
      </c>
    </row>
    <row r="74" spans="1:8" x14ac:dyDescent="0.3">
      <c r="A74" t="str">
        <f>_xll.XLOOKUP(Table5[[#This Row],[orderID]],orders!$A$2:$A$823,orders!$B$2:$B$823)</f>
        <v>MAGAA</v>
      </c>
      <c r="B74">
        <v>10275</v>
      </c>
      <c r="C74">
        <v>24</v>
      </c>
      <c r="D74">
        <v>3.6</v>
      </c>
      <c r="E74">
        <v>12</v>
      </c>
      <c r="F74">
        <v>0.05</v>
      </c>
      <c r="G74">
        <f t="shared" si="1"/>
        <v>43.2</v>
      </c>
      <c r="H74" t="str">
        <f>_xll.XLOOKUP(Table5[[#This Row],[customer_id]],customers!$A$2:$A$92,customers!$F$2:$F$92)</f>
        <v>Italy</v>
      </c>
    </row>
    <row r="75" spans="1:8" x14ac:dyDescent="0.3">
      <c r="A75" t="str">
        <f>_xll.XLOOKUP(Table5[[#This Row],[orderID]],orders!$A$2:$A$823,orders!$B$2:$B$823)</f>
        <v>MAGAA</v>
      </c>
      <c r="B75">
        <v>10275</v>
      </c>
      <c r="C75">
        <v>59</v>
      </c>
      <c r="D75">
        <v>44</v>
      </c>
      <c r="E75">
        <v>6</v>
      </c>
      <c r="F75">
        <v>0.05</v>
      </c>
      <c r="G75">
        <f t="shared" si="1"/>
        <v>264</v>
      </c>
      <c r="H75" t="str">
        <f>_xll.XLOOKUP(Table5[[#This Row],[customer_id]],customers!$A$2:$A$92,customers!$F$2:$F$92)</f>
        <v>Italy</v>
      </c>
    </row>
    <row r="76" spans="1:8" x14ac:dyDescent="0.3">
      <c r="A76" t="str">
        <f>_xll.XLOOKUP(Table5[[#This Row],[orderID]],orders!$A$2:$A$823,orders!$B$2:$B$823)</f>
        <v>TORTU</v>
      </c>
      <c r="B76">
        <v>10276</v>
      </c>
      <c r="C76">
        <v>10</v>
      </c>
      <c r="D76">
        <v>24.8</v>
      </c>
      <c r="E76">
        <v>15</v>
      </c>
      <c r="F76">
        <v>0</v>
      </c>
      <c r="G76">
        <f t="shared" si="1"/>
        <v>372</v>
      </c>
      <c r="H76" t="str">
        <f>_xll.XLOOKUP(Table5[[#This Row],[customer_id]],customers!$A$2:$A$92,customers!$F$2:$F$92)</f>
        <v>Mexico</v>
      </c>
    </row>
    <row r="77" spans="1:8" x14ac:dyDescent="0.3">
      <c r="A77" t="str">
        <f>_xll.XLOOKUP(Table5[[#This Row],[orderID]],orders!$A$2:$A$823,orders!$B$2:$B$823)</f>
        <v>TORTU</v>
      </c>
      <c r="B77">
        <v>10276</v>
      </c>
      <c r="C77">
        <v>13</v>
      </c>
      <c r="D77">
        <v>4.8</v>
      </c>
      <c r="E77">
        <v>10</v>
      </c>
      <c r="F77">
        <v>0</v>
      </c>
      <c r="G77">
        <f t="shared" si="1"/>
        <v>48</v>
      </c>
      <c r="H77" t="str">
        <f>_xll.XLOOKUP(Table5[[#This Row],[customer_id]],customers!$A$2:$A$92,customers!$F$2:$F$92)</f>
        <v>Mexico</v>
      </c>
    </row>
    <row r="78" spans="1:8" x14ac:dyDescent="0.3">
      <c r="A78" t="str">
        <f>_xll.XLOOKUP(Table5[[#This Row],[orderID]],orders!$A$2:$A$823,orders!$B$2:$B$823)</f>
        <v>MORGK</v>
      </c>
      <c r="B78">
        <v>10277</v>
      </c>
      <c r="C78">
        <v>28</v>
      </c>
      <c r="D78">
        <v>36.4</v>
      </c>
      <c r="E78">
        <v>20</v>
      </c>
      <c r="F78">
        <v>0</v>
      </c>
      <c r="G78">
        <f t="shared" si="1"/>
        <v>728</v>
      </c>
      <c r="H78" t="str">
        <f>_xll.XLOOKUP(Table5[[#This Row],[customer_id]],customers!$A$2:$A$92,customers!$F$2:$F$92)</f>
        <v>Germany</v>
      </c>
    </row>
    <row r="79" spans="1:8" x14ac:dyDescent="0.3">
      <c r="A79" t="str">
        <f>_xll.XLOOKUP(Table5[[#This Row],[orderID]],orders!$A$2:$A$823,orders!$B$2:$B$823)</f>
        <v>MORGK</v>
      </c>
      <c r="B79">
        <v>10277</v>
      </c>
      <c r="C79">
        <v>62</v>
      </c>
      <c r="D79">
        <v>39.4</v>
      </c>
      <c r="E79">
        <v>12</v>
      </c>
      <c r="F79">
        <v>0</v>
      </c>
      <c r="G79">
        <f t="shared" si="1"/>
        <v>472.79999999999995</v>
      </c>
      <c r="H79" t="str">
        <f>_xll.XLOOKUP(Table5[[#This Row],[customer_id]],customers!$A$2:$A$92,customers!$F$2:$F$92)</f>
        <v>Germany</v>
      </c>
    </row>
    <row r="80" spans="1:8" x14ac:dyDescent="0.3">
      <c r="A80" t="str">
        <f>_xll.XLOOKUP(Table5[[#This Row],[orderID]],orders!$A$2:$A$823,orders!$B$2:$B$823)</f>
        <v>BERGS</v>
      </c>
      <c r="B80">
        <v>10278</v>
      </c>
      <c r="C80">
        <v>44</v>
      </c>
      <c r="D80">
        <v>15.5</v>
      </c>
      <c r="E80">
        <v>16</v>
      </c>
      <c r="F80">
        <v>0</v>
      </c>
      <c r="G80">
        <f t="shared" si="1"/>
        <v>248</v>
      </c>
      <c r="H80" t="str">
        <f>_xll.XLOOKUP(Table5[[#This Row],[customer_id]],customers!$A$2:$A$92,customers!$F$2:$F$92)</f>
        <v>Sweden</v>
      </c>
    </row>
    <row r="81" spans="1:8" x14ac:dyDescent="0.3">
      <c r="A81" t="str">
        <f>_xll.XLOOKUP(Table5[[#This Row],[orderID]],orders!$A$2:$A$823,orders!$B$2:$B$823)</f>
        <v>BERGS</v>
      </c>
      <c r="B81">
        <v>10278</v>
      </c>
      <c r="C81">
        <v>59</v>
      </c>
      <c r="D81">
        <v>44</v>
      </c>
      <c r="E81">
        <v>15</v>
      </c>
      <c r="F81">
        <v>0</v>
      </c>
      <c r="G81">
        <f t="shared" si="1"/>
        <v>660</v>
      </c>
      <c r="H81" t="str">
        <f>_xll.XLOOKUP(Table5[[#This Row],[customer_id]],customers!$A$2:$A$92,customers!$F$2:$F$92)</f>
        <v>Sweden</v>
      </c>
    </row>
    <row r="82" spans="1:8" x14ac:dyDescent="0.3">
      <c r="A82" t="str">
        <f>_xll.XLOOKUP(Table5[[#This Row],[orderID]],orders!$A$2:$A$823,orders!$B$2:$B$823)</f>
        <v>BERGS</v>
      </c>
      <c r="B82">
        <v>10278</v>
      </c>
      <c r="C82">
        <v>63</v>
      </c>
      <c r="D82">
        <v>35.1</v>
      </c>
      <c r="E82">
        <v>8</v>
      </c>
      <c r="F82">
        <v>0</v>
      </c>
      <c r="G82">
        <f t="shared" si="1"/>
        <v>280.8</v>
      </c>
      <c r="H82" t="str">
        <f>_xll.XLOOKUP(Table5[[#This Row],[customer_id]],customers!$A$2:$A$92,customers!$F$2:$F$92)</f>
        <v>Sweden</v>
      </c>
    </row>
    <row r="83" spans="1:8" x14ac:dyDescent="0.3">
      <c r="A83" t="str">
        <f>_xll.XLOOKUP(Table5[[#This Row],[orderID]],orders!$A$2:$A$823,orders!$B$2:$B$823)</f>
        <v>BERGS</v>
      </c>
      <c r="B83">
        <v>10278</v>
      </c>
      <c r="C83">
        <v>73</v>
      </c>
      <c r="D83">
        <v>12</v>
      </c>
      <c r="E83">
        <v>25</v>
      </c>
      <c r="F83">
        <v>0</v>
      </c>
      <c r="G83">
        <f t="shared" si="1"/>
        <v>300</v>
      </c>
      <c r="H83" t="str">
        <f>_xll.XLOOKUP(Table5[[#This Row],[customer_id]],customers!$A$2:$A$92,customers!$F$2:$F$92)</f>
        <v>Sweden</v>
      </c>
    </row>
    <row r="84" spans="1:8" x14ac:dyDescent="0.3">
      <c r="A84" t="str">
        <f>_xll.XLOOKUP(Table5[[#This Row],[orderID]],orders!$A$2:$A$823,orders!$B$2:$B$823)</f>
        <v>LEHMS</v>
      </c>
      <c r="B84">
        <v>10279</v>
      </c>
      <c r="C84">
        <v>17</v>
      </c>
      <c r="D84">
        <v>31.2</v>
      </c>
      <c r="E84">
        <v>15</v>
      </c>
      <c r="F84">
        <v>0.25</v>
      </c>
      <c r="G84">
        <f t="shared" si="1"/>
        <v>468</v>
      </c>
      <c r="H84" t="str">
        <f>_xll.XLOOKUP(Table5[[#This Row],[customer_id]],customers!$A$2:$A$92,customers!$F$2:$F$92)</f>
        <v>Germany</v>
      </c>
    </row>
    <row r="85" spans="1:8" x14ac:dyDescent="0.3">
      <c r="A85" t="str">
        <f>_xll.XLOOKUP(Table5[[#This Row],[orderID]],orders!$A$2:$A$823,orders!$B$2:$B$823)</f>
        <v>BERGS</v>
      </c>
      <c r="B85">
        <v>10280</v>
      </c>
      <c r="C85">
        <v>24</v>
      </c>
      <c r="D85">
        <v>3.6</v>
      </c>
      <c r="E85">
        <v>12</v>
      </c>
      <c r="F85">
        <v>0</v>
      </c>
      <c r="G85">
        <f t="shared" si="1"/>
        <v>43.2</v>
      </c>
      <c r="H85" t="str">
        <f>_xll.XLOOKUP(Table5[[#This Row],[customer_id]],customers!$A$2:$A$92,customers!$F$2:$F$92)</f>
        <v>Sweden</v>
      </c>
    </row>
    <row r="86" spans="1:8" x14ac:dyDescent="0.3">
      <c r="A86" t="str">
        <f>_xll.XLOOKUP(Table5[[#This Row],[orderID]],orders!$A$2:$A$823,orders!$B$2:$B$823)</f>
        <v>BERGS</v>
      </c>
      <c r="B86">
        <v>10280</v>
      </c>
      <c r="C86">
        <v>55</v>
      </c>
      <c r="D86">
        <v>19.2</v>
      </c>
      <c r="E86">
        <v>20</v>
      </c>
      <c r="F86">
        <v>0</v>
      </c>
      <c r="G86">
        <f t="shared" si="1"/>
        <v>384</v>
      </c>
      <c r="H86" t="str">
        <f>_xll.XLOOKUP(Table5[[#This Row],[customer_id]],customers!$A$2:$A$92,customers!$F$2:$F$92)</f>
        <v>Sweden</v>
      </c>
    </row>
    <row r="87" spans="1:8" x14ac:dyDescent="0.3">
      <c r="A87" t="str">
        <f>_xll.XLOOKUP(Table5[[#This Row],[orderID]],orders!$A$2:$A$823,orders!$B$2:$B$823)</f>
        <v>BERGS</v>
      </c>
      <c r="B87">
        <v>10280</v>
      </c>
      <c r="C87">
        <v>75</v>
      </c>
      <c r="D87">
        <v>6.2</v>
      </c>
      <c r="E87">
        <v>30</v>
      </c>
      <c r="F87">
        <v>0</v>
      </c>
      <c r="G87">
        <f t="shared" si="1"/>
        <v>186</v>
      </c>
      <c r="H87" t="str">
        <f>_xll.XLOOKUP(Table5[[#This Row],[customer_id]],customers!$A$2:$A$92,customers!$F$2:$F$92)</f>
        <v>Sweden</v>
      </c>
    </row>
    <row r="88" spans="1:8" x14ac:dyDescent="0.3">
      <c r="A88" t="str">
        <f>_xll.XLOOKUP(Table5[[#This Row],[orderID]],orders!$A$2:$A$823,orders!$B$2:$B$823)</f>
        <v>ROMEY</v>
      </c>
      <c r="B88">
        <v>10281</v>
      </c>
      <c r="C88">
        <v>19</v>
      </c>
      <c r="D88">
        <v>7.3</v>
      </c>
      <c r="E88">
        <v>1</v>
      </c>
      <c r="F88">
        <v>0</v>
      </c>
      <c r="G88">
        <f t="shared" si="1"/>
        <v>7.3</v>
      </c>
      <c r="H88" t="str">
        <f>_xll.XLOOKUP(Table5[[#This Row],[customer_id]],customers!$A$2:$A$92,customers!$F$2:$F$92)</f>
        <v>Spain</v>
      </c>
    </row>
    <row r="89" spans="1:8" x14ac:dyDescent="0.3">
      <c r="A89" t="str">
        <f>_xll.XLOOKUP(Table5[[#This Row],[orderID]],orders!$A$2:$A$823,orders!$B$2:$B$823)</f>
        <v>ROMEY</v>
      </c>
      <c r="B89">
        <v>10281</v>
      </c>
      <c r="C89">
        <v>24</v>
      </c>
      <c r="D89">
        <v>3.6</v>
      </c>
      <c r="E89">
        <v>6</v>
      </c>
      <c r="F89">
        <v>0</v>
      </c>
      <c r="G89">
        <f t="shared" si="1"/>
        <v>21.6</v>
      </c>
      <c r="H89" t="str">
        <f>_xll.XLOOKUP(Table5[[#This Row],[customer_id]],customers!$A$2:$A$92,customers!$F$2:$F$92)</f>
        <v>Spain</v>
      </c>
    </row>
    <row r="90" spans="1:8" x14ac:dyDescent="0.3">
      <c r="A90" t="str">
        <f>_xll.XLOOKUP(Table5[[#This Row],[orderID]],orders!$A$2:$A$823,orders!$B$2:$B$823)</f>
        <v>ROMEY</v>
      </c>
      <c r="B90">
        <v>10281</v>
      </c>
      <c r="C90">
        <v>35</v>
      </c>
      <c r="D90">
        <v>14.4</v>
      </c>
      <c r="E90">
        <v>4</v>
      </c>
      <c r="F90">
        <v>0</v>
      </c>
      <c r="G90">
        <f t="shared" si="1"/>
        <v>57.6</v>
      </c>
      <c r="H90" t="str">
        <f>_xll.XLOOKUP(Table5[[#This Row],[customer_id]],customers!$A$2:$A$92,customers!$F$2:$F$92)</f>
        <v>Spain</v>
      </c>
    </row>
    <row r="91" spans="1:8" x14ac:dyDescent="0.3">
      <c r="A91" t="str">
        <f>_xll.XLOOKUP(Table5[[#This Row],[orderID]],orders!$A$2:$A$823,orders!$B$2:$B$823)</f>
        <v>ROMEY</v>
      </c>
      <c r="B91">
        <v>10282</v>
      </c>
      <c r="C91">
        <v>30</v>
      </c>
      <c r="D91">
        <v>20.7</v>
      </c>
      <c r="E91">
        <v>6</v>
      </c>
      <c r="F91">
        <v>0</v>
      </c>
      <c r="G91">
        <f t="shared" si="1"/>
        <v>124.19999999999999</v>
      </c>
      <c r="H91" t="str">
        <f>_xll.XLOOKUP(Table5[[#This Row],[customer_id]],customers!$A$2:$A$92,customers!$F$2:$F$92)</f>
        <v>Spain</v>
      </c>
    </row>
    <row r="92" spans="1:8" x14ac:dyDescent="0.3">
      <c r="A92" t="str">
        <f>_xll.XLOOKUP(Table5[[#This Row],[orderID]],orders!$A$2:$A$823,orders!$B$2:$B$823)</f>
        <v>ROMEY</v>
      </c>
      <c r="B92">
        <v>10282</v>
      </c>
      <c r="C92">
        <v>57</v>
      </c>
      <c r="D92">
        <v>15.6</v>
      </c>
      <c r="E92">
        <v>2</v>
      </c>
      <c r="F92">
        <v>0</v>
      </c>
      <c r="G92">
        <f t="shared" si="1"/>
        <v>31.2</v>
      </c>
      <c r="H92" t="str">
        <f>_xll.XLOOKUP(Table5[[#This Row],[customer_id]],customers!$A$2:$A$92,customers!$F$2:$F$92)</f>
        <v>Spain</v>
      </c>
    </row>
    <row r="93" spans="1:8" x14ac:dyDescent="0.3">
      <c r="A93" t="str">
        <f>_xll.XLOOKUP(Table5[[#This Row],[orderID]],orders!$A$2:$A$823,orders!$B$2:$B$823)</f>
        <v>LILAS</v>
      </c>
      <c r="B93">
        <v>10283</v>
      </c>
      <c r="C93">
        <v>15</v>
      </c>
      <c r="D93">
        <v>12.4</v>
      </c>
      <c r="E93">
        <v>20</v>
      </c>
      <c r="F93">
        <v>0</v>
      </c>
      <c r="G93">
        <f t="shared" si="1"/>
        <v>248</v>
      </c>
      <c r="H93" t="str">
        <f>_xll.XLOOKUP(Table5[[#This Row],[customer_id]],customers!$A$2:$A$92,customers!$F$2:$F$92)</f>
        <v>Venezuela</v>
      </c>
    </row>
    <row r="94" spans="1:8" x14ac:dyDescent="0.3">
      <c r="A94" t="str">
        <f>_xll.XLOOKUP(Table5[[#This Row],[orderID]],orders!$A$2:$A$823,orders!$B$2:$B$823)</f>
        <v>LILAS</v>
      </c>
      <c r="B94">
        <v>10283</v>
      </c>
      <c r="C94">
        <v>19</v>
      </c>
      <c r="D94">
        <v>7.3</v>
      </c>
      <c r="E94">
        <v>18</v>
      </c>
      <c r="F94">
        <v>0</v>
      </c>
      <c r="G94">
        <f t="shared" si="1"/>
        <v>131.4</v>
      </c>
      <c r="H94" t="str">
        <f>_xll.XLOOKUP(Table5[[#This Row],[customer_id]],customers!$A$2:$A$92,customers!$F$2:$F$92)</f>
        <v>Venezuela</v>
      </c>
    </row>
    <row r="95" spans="1:8" x14ac:dyDescent="0.3">
      <c r="A95" t="str">
        <f>_xll.XLOOKUP(Table5[[#This Row],[orderID]],orders!$A$2:$A$823,orders!$B$2:$B$823)</f>
        <v>LILAS</v>
      </c>
      <c r="B95">
        <v>10283</v>
      </c>
      <c r="C95">
        <v>60</v>
      </c>
      <c r="D95">
        <v>27.2</v>
      </c>
      <c r="E95">
        <v>35</v>
      </c>
      <c r="F95">
        <v>0</v>
      </c>
      <c r="G95">
        <f t="shared" si="1"/>
        <v>952</v>
      </c>
      <c r="H95" t="str">
        <f>_xll.XLOOKUP(Table5[[#This Row],[customer_id]],customers!$A$2:$A$92,customers!$F$2:$F$92)</f>
        <v>Venezuela</v>
      </c>
    </row>
    <row r="96" spans="1:8" x14ac:dyDescent="0.3">
      <c r="A96" t="str">
        <f>_xll.XLOOKUP(Table5[[#This Row],[orderID]],orders!$A$2:$A$823,orders!$B$2:$B$823)</f>
        <v>LILAS</v>
      </c>
      <c r="B96">
        <v>10283</v>
      </c>
      <c r="C96">
        <v>72</v>
      </c>
      <c r="D96">
        <v>27.8</v>
      </c>
      <c r="E96">
        <v>3</v>
      </c>
      <c r="F96">
        <v>0</v>
      </c>
      <c r="G96">
        <f t="shared" si="1"/>
        <v>83.4</v>
      </c>
      <c r="H96" t="str">
        <f>_xll.XLOOKUP(Table5[[#This Row],[customer_id]],customers!$A$2:$A$92,customers!$F$2:$F$92)</f>
        <v>Venezuela</v>
      </c>
    </row>
    <row r="97" spans="1:8" x14ac:dyDescent="0.3">
      <c r="A97" t="str">
        <f>_xll.XLOOKUP(Table5[[#This Row],[orderID]],orders!$A$2:$A$823,orders!$B$2:$B$823)</f>
        <v>LEHMS</v>
      </c>
      <c r="B97">
        <v>10284</v>
      </c>
      <c r="C97">
        <v>27</v>
      </c>
      <c r="D97">
        <v>35.1</v>
      </c>
      <c r="E97">
        <v>15</v>
      </c>
      <c r="F97">
        <v>0.25</v>
      </c>
      <c r="G97">
        <f t="shared" si="1"/>
        <v>526.5</v>
      </c>
      <c r="H97" t="str">
        <f>_xll.XLOOKUP(Table5[[#This Row],[customer_id]],customers!$A$2:$A$92,customers!$F$2:$F$92)</f>
        <v>Germany</v>
      </c>
    </row>
    <row r="98" spans="1:8" x14ac:dyDescent="0.3">
      <c r="A98" t="str">
        <f>_xll.XLOOKUP(Table5[[#This Row],[orderID]],orders!$A$2:$A$823,orders!$B$2:$B$823)</f>
        <v>LEHMS</v>
      </c>
      <c r="B98">
        <v>10284</v>
      </c>
      <c r="C98">
        <v>44</v>
      </c>
      <c r="D98">
        <v>15.5</v>
      </c>
      <c r="E98">
        <v>21</v>
      </c>
      <c r="F98">
        <v>0</v>
      </c>
      <c r="G98">
        <f t="shared" si="1"/>
        <v>325.5</v>
      </c>
      <c r="H98" t="str">
        <f>_xll.XLOOKUP(Table5[[#This Row],[customer_id]],customers!$A$2:$A$92,customers!$F$2:$F$92)</f>
        <v>Germany</v>
      </c>
    </row>
    <row r="99" spans="1:8" x14ac:dyDescent="0.3">
      <c r="A99" t="str">
        <f>_xll.XLOOKUP(Table5[[#This Row],[orderID]],orders!$A$2:$A$823,orders!$B$2:$B$823)</f>
        <v>LEHMS</v>
      </c>
      <c r="B99">
        <v>10284</v>
      </c>
      <c r="C99">
        <v>60</v>
      </c>
      <c r="D99">
        <v>27.2</v>
      </c>
      <c r="E99">
        <v>20</v>
      </c>
      <c r="F99">
        <v>0.25</v>
      </c>
      <c r="G99">
        <f t="shared" si="1"/>
        <v>544</v>
      </c>
      <c r="H99" t="str">
        <f>_xll.XLOOKUP(Table5[[#This Row],[customer_id]],customers!$A$2:$A$92,customers!$F$2:$F$92)</f>
        <v>Germany</v>
      </c>
    </row>
    <row r="100" spans="1:8" x14ac:dyDescent="0.3">
      <c r="A100" t="str">
        <f>_xll.XLOOKUP(Table5[[#This Row],[orderID]],orders!$A$2:$A$823,orders!$B$2:$B$823)</f>
        <v>LEHMS</v>
      </c>
      <c r="B100">
        <v>10284</v>
      </c>
      <c r="C100">
        <v>67</v>
      </c>
      <c r="D100">
        <v>11.2</v>
      </c>
      <c r="E100">
        <v>5</v>
      </c>
      <c r="F100">
        <v>0.25</v>
      </c>
      <c r="G100">
        <f t="shared" si="1"/>
        <v>56</v>
      </c>
      <c r="H100" t="str">
        <f>_xll.XLOOKUP(Table5[[#This Row],[customer_id]],customers!$A$2:$A$92,customers!$F$2:$F$92)</f>
        <v>Germany</v>
      </c>
    </row>
    <row r="101" spans="1:8" x14ac:dyDescent="0.3">
      <c r="A101" t="str">
        <f>_xll.XLOOKUP(Table5[[#This Row],[orderID]],orders!$A$2:$A$823,orders!$B$2:$B$823)</f>
        <v>QUICK</v>
      </c>
      <c r="B101">
        <v>10285</v>
      </c>
      <c r="C101">
        <v>1</v>
      </c>
      <c r="D101">
        <v>14.4</v>
      </c>
      <c r="E101">
        <v>45</v>
      </c>
      <c r="F101">
        <v>0.2</v>
      </c>
      <c r="G101">
        <f t="shared" si="1"/>
        <v>648</v>
      </c>
      <c r="H101" t="str">
        <f>_xll.XLOOKUP(Table5[[#This Row],[customer_id]],customers!$A$2:$A$92,customers!$F$2:$F$92)</f>
        <v>Germany</v>
      </c>
    </row>
    <row r="102" spans="1:8" x14ac:dyDescent="0.3">
      <c r="A102" t="str">
        <f>_xll.XLOOKUP(Table5[[#This Row],[orderID]],orders!$A$2:$A$823,orders!$B$2:$B$823)</f>
        <v>QUICK</v>
      </c>
      <c r="B102">
        <v>10285</v>
      </c>
      <c r="C102">
        <v>40</v>
      </c>
      <c r="D102">
        <v>14.7</v>
      </c>
      <c r="E102">
        <v>40</v>
      </c>
      <c r="F102">
        <v>0.2</v>
      </c>
      <c r="G102">
        <f t="shared" si="1"/>
        <v>588</v>
      </c>
      <c r="H102" t="str">
        <f>_xll.XLOOKUP(Table5[[#This Row],[customer_id]],customers!$A$2:$A$92,customers!$F$2:$F$92)</f>
        <v>Germany</v>
      </c>
    </row>
    <row r="103" spans="1:8" x14ac:dyDescent="0.3">
      <c r="A103" t="str">
        <f>_xll.XLOOKUP(Table5[[#This Row],[orderID]],orders!$A$2:$A$823,orders!$B$2:$B$823)</f>
        <v>QUICK</v>
      </c>
      <c r="B103">
        <v>10285</v>
      </c>
      <c r="C103">
        <v>53</v>
      </c>
      <c r="D103">
        <v>26.2</v>
      </c>
      <c r="E103">
        <v>36</v>
      </c>
      <c r="F103">
        <v>0.2</v>
      </c>
      <c r="G103">
        <f t="shared" si="1"/>
        <v>943.19999999999993</v>
      </c>
      <c r="H103" t="str">
        <f>_xll.XLOOKUP(Table5[[#This Row],[customer_id]],customers!$A$2:$A$92,customers!$F$2:$F$92)</f>
        <v>Germany</v>
      </c>
    </row>
    <row r="104" spans="1:8" x14ac:dyDescent="0.3">
      <c r="A104" t="str">
        <f>_xll.XLOOKUP(Table5[[#This Row],[orderID]],orders!$A$2:$A$823,orders!$B$2:$B$823)</f>
        <v>QUICK</v>
      </c>
      <c r="B104">
        <v>10286</v>
      </c>
      <c r="C104">
        <v>35</v>
      </c>
      <c r="D104">
        <v>14.4</v>
      </c>
      <c r="E104">
        <v>100</v>
      </c>
      <c r="F104">
        <v>0</v>
      </c>
      <c r="G104">
        <f t="shared" si="1"/>
        <v>1440</v>
      </c>
      <c r="H104" t="str">
        <f>_xll.XLOOKUP(Table5[[#This Row],[customer_id]],customers!$A$2:$A$92,customers!$F$2:$F$92)</f>
        <v>Germany</v>
      </c>
    </row>
    <row r="105" spans="1:8" x14ac:dyDescent="0.3">
      <c r="A105" t="str">
        <f>_xll.XLOOKUP(Table5[[#This Row],[orderID]],orders!$A$2:$A$823,orders!$B$2:$B$823)</f>
        <v>QUICK</v>
      </c>
      <c r="B105">
        <v>10286</v>
      </c>
      <c r="C105">
        <v>62</v>
      </c>
      <c r="D105">
        <v>39.4</v>
      </c>
      <c r="E105">
        <v>40</v>
      </c>
      <c r="F105">
        <v>0</v>
      </c>
      <c r="G105">
        <f t="shared" si="1"/>
        <v>1576</v>
      </c>
      <c r="H105" t="str">
        <f>_xll.XLOOKUP(Table5[[#This Row],[customer_id]],customers!$A$2:$A$92,customers!$F$2:$F$92)</f>
        <v>Germany</v>
      </c>
    </row>
    <row r="106" spans="1:8" x14ac:dyDescent="0.3">
      <c r="A106" t="str">
        <f>_xll.XLOOKUP(Table5[[#This Row],[orderID]],orders!$A$2:$A$823,orders!$B$2:$B$823)</f>
        <v>RICAR</v>
      </c>
      <c r="B106">
        <v>10287</v>
      </c>
      <c r="C106">
        <v>16</v>
      </c>
      <c r="D106">
        <v>13.9</v>
      </c>
      <c r="E106">
        <v>40</v>
      </c>
      <c r="F106">
        <v>0.15</v>
      </c>
      <c r="G106">
        <f t="shared" si="1"/>
        <v>556</v>
      </c>
      <c r="H106" t="str">
        <f>_xll.XLOOKUP(Table5[[#This Row],[customer_id]],customers!$A$2:$A$92,customers!$F$2:$F$92)</f>
        <v>Brazil</v>
      </c>
    </row>
    <row r="107" spans="1:8" x14ac:dyDescent="0.3">
      <c r="A107" t="str">
        <f>_xll.XLOOKUP(Table5[[#This Row],[orderID]],orders!$A$2:$A$823,orders!$B$2:$B$823)</f>
        <v>RICAR</v>
      </c>
      <c r="B107">
        <v>10287</v>
      </c>
      <c r="C107">
        <v>34</v>
      </c>
      <c r="D107">
        <v>11.2</v>
      </c>
      <c r="E107">
        <v>20</v>
      </c>
      <c r="F107">
        <v>0</v>
      </c>
      <c r="G107">
        <f t="shared" si="1"/>
        <v>224</v>
      </c>
      <c r="H107" t="str">
        <f>_xll.XLOOKUP(Table5[[#This Row],[customer_id]],customers!$A$2:$A$92,customers!$F$2:$F$92)</f>
        <v>Brazil</v>
      </c>
    </row>
    <row r="108" spans="1:8" x14ac:dyDescent="0.3">
      <c r="A108" t="str">
        <f>_xll.XLOOKUP(Table5[[#This Row],[orderID]],orders!$A$2:$A$823,orders!$B$2:$B$823)</f>
        <v>RICAR</v>
      </c>
      <c r="B108">
        <v>10287</v>
      </c>
      <c r="C108">
        <v>46</v>
      </c>
      <c r="D108">
        <v>9.6</v>
      </c>
      <c r="E108">
        <v>15</v>
      </c>
      <c r="F108">
        <v>0.15</v>
      </c>
      <c r="G108">
        <f t="shared" si="1"/>
        <v>144</v>
      </c>
      <c r="H108" t="str">
        <f>_xll.XLOOKUP(Table5[[#This Row],[customer_id]],customers!$A$2:$A$92,customers!$F$2:$F$92)</f>
        <v>Brazil</v>
      </c>
    </row>
    <row r="109" spans="1:8" x14ac:dyDescent="0.3">
      <c r="A109" t="str">
        <f>_xll.XLOOKUP(Table5[[#This Row],[orderID]],orders!$A$2:$A$823,orders!$B$2:$B$823)</f>
        <v>REGGC</v>
      </c>
      <c r="B109">
        <v>10288</v>
      </c>
      <c r="C109">
        <v>54</v>
      </c>
      <c r="D109">
        <v>5.9</v>
      </c>
      <c r="E109">
        <v>10</v>
      </c>
      <c r="F109">
        <v>0.1</v>
      </c>
      <c r="G109">
        <f t="shared" si="1"/>
        <v>59</v>
      </c>
      <c r="H109" t="str">
        <f>_xll.XLOOKUP(Table5[[#This Row],[customer_id]],customers!$A$2:$A$92,customers!$F$2:$F$92)</f>
        <v>Italy</v>
      </c>
    </row>
    <row r="110" spans="1:8" x14ac:dyDescent="0.3">
      <c r="A110" t="str">
        <f>_xll.XLOOKUP(Table5[[#This Row],[orderID]],orders!$A$2:$A$823,orders!$B$2:$B$823)</f>
        <v>REGGC</v>
      </c>
      <c r="B110">
        <v>10288</v>
      </c>
      <c r="C110">
        <v>68</v>
      </c>
      <c r="D110">
        <v>10</v>
      </c>
      <c r="E110">
        <v>3</v>
      </c>
      <c r="F110">
        <v>0.1</v>
      </c>
      <c r="G110">
        <f t="shared" si="1"/>
        <v>30</v>
      </c>
      <c r="H110" t="str">
        <f>_xll.XLOOKUP(Table5[[#This Row],[customer_id]],customers!$A$2:$A$92,customers!$F$2:$F$92)</f>
        <v>Italy</v>
      </c>
    </row>
    <row r="111" spans="1:8" x14ac:dyDescent="0.3">
      <c r="A111" t="str">
        <f>_xll.XLOOKUP(Table5[[#This Row],[orderID]],orders!$A$2:$A$823,orders!$B$2:$B$823)</f>
        <v>BSBEV</v>
      </c>
      <c r="B111">
        <v>10289</v>
      </c>
      <c r="C111">
        <v>3</v>
      </c>
      <c r="D111">
        <v>8</v>
      </c>
      <c r="E111">
        <v>30</v>
      </c>
      <c r="F111">
        <v>0</v>
      </c>
      <c r="G111">
        <f t="shared" si="1"/>
        <v>240</v>
      </c>
      <c r="H111" t="str">
        <f>_xll.XLOOKUP(Table5[[#This Row],[customer_id]],customers!$A$2:$A$92,customers!$F$2:$F$92)</f>
        <v>UK</v>
      </c>
    </row>
    <row r="112" spans="1:8" x14ac:dyDescent="0.3">
      <c r="A112" t="str">
        <f>_xll.XLOOKUP(Table5[[#This Row],[orderID]],orders!$A$2:$A$823,orders!$B$2:$B$823)</f>
        <v>BSBEV</v>
      </c>
      <c r="B112">
        <v>10289</v>
      </c>
      <c r="C112">
        <v>64</v>
      </c>
      <c r="D112">
        <v>26.6</v>
      </c>
      <c r="E112">
        <v>9</v>
      </c>
      <c r="F112">
        <v>0</v>
      </c>
      <c r="G112">
        <f t="shared" si="1"/>
        <v>239.4</v>
      </c>
      <c r="H112" t="str">
        <f>_xll.XLOOKUP(Table5[[#This Row],[customer_id]],customers!$A$2:$A$92,customers!$F$2:$F$92)</f>
        <v>UK</v>
      </c>
    </row>
    <row r="113" spans="1:8" x14ac:dyDescent="0.3">
      <c r="A113" t="str">
        <f>_xll.XLOOKUP(Table5[[#This Row],[orderID]],orders!$A$2:$A$823,orders!$B$2:$B$823)</f>
        <v>COMMI</v>
      </c>
      <c r="B113">
        <v>10290</v>
      </c>
      <c r="C113">
        <v>5</v>
      </c>
      <c r="D113">
        <v>17</v>
      </c>
      <c r="E113">
        <v>20</v>
      </c>
      <c r="F113">
        <v>0</v>
      </c>
      <c r="G113">
        <f t="shared" si="1"/>
        <v>340</v>
      </c>
      <c r="H113" t="str">
        <f>_xll.XLOOKUP(Table5[[#This Row],[customer_id]],customers!$A$2:$A$92,customers!$F$2:$F$92)</f>
        <v>Brazil</v>
      </c>
    </row>
    <row r="114" spans="1:8" x14ac:dyDescent="0.3">
      <c r="A114" t="str">
        <f>_xll.XLOOKUP(Table5[[#This Row],[orderID]],orders!$A$2:$A$823,orders!$B$2:$B$823)</f>
        <v>COMMI</v>
      </c>
      <c r="B114">
        <v>10290</v>
      </c>
      <c r="C114">
        <v>29</v>
      </c>
      <c r="D114">
        <v>99</v>
      </c>
      <c r="E114">
        <v>15</v>
      </c>
      <c r="F114">
        <v>0</v>
      </c>
      <c r="G114">
        <f t="shared" si="1"/>
        <v>1485</v>
      </c>
      <c r="H114" t="str">
        <f>_xll.XLOOKUP(Table5[[#This Row],[customer_id]],customers!$A$2:$A$92,customers!$F$2:$F$92)</f>
        <v>Brazil</v>
      </c>
    </row>
    <row r="115" spans="1:8" x14ac:dyDescent="0.3">
      <c r="A115" t="str">
        <f>_xll.XLOOKUP(Table5[[#This Row],[orderID]],orders!$A$2:$A$823,orders!$B$2:$B$823)</f>
        <v>COMMI</v>
      </c>
      <c r="B115">
        <v>10290</v>
      </c>
      <c r="C115">
        <v>49</v>
      </c>
      <c r="D115">
        <v>16</v>
      </c>
      <c r="E115">
        <v>15</v>
      </c>
      <c r="F115">
        <v>0</v>
      </c>
      <c r="G115">
        <f t="shared" si="1"/>
        <v>240</v>
      </c>
      <c r="H115" t="str">
        <f>_xll.XLOOKUP(Table5[[#This Row],[customer_id]],customers!$A$2:$A$92,customers!$F$2:$F$92)</f>
        <v>Brazil</v>
      </c>
    </row>
    <row r="116" spans="1:8" x14ac:dyDescent="0.3">
      <c r="A116" t="str">
        <f>_xll.XLOOKUP(Table5[[#This Row],[orderID]],orders!$A$2:$A$823,orders!$B$2:$B$823)</f>
        <v>COMMI</v>
      </c>
      <c r="B116">
        <v>10290</v>
      </c>
      <c r="C116">
        <v>77</v>
      </c>
      <c r="D116">
        <v>10.4</v>
      </c>
      <c r="E116">
        <v>10</v>
      </c>
      <c r="F116">
        <v>0</v>
      </c>
      <c r="G116">
        <f t="shared" si="1"/>
        <v>104</v>
      </c>
      <c r="H116" t="str">
        <f>_xll.XLOOKUP(Table5[[#This Row],[customer_id]],customers!$A$2:$A$92,customers!$F$2:$F$92)</f>
        <v>Brazil</v>
      </c>
    </row>
    <row r="117" spans="1:8" x14ac:dyDescent="0.3">
      <c r="A117" t="str">
        <f>_xll.XLOOKUP(Table5[[#This Row],[orderID]],orders!$A$2:$A$823,orders!$B$2:$B$823)</f>
        <v>QUEDE</v>
      </c>
      <c r="B117">
        <v>10291</v>
      </c>
      <c r="C117">
        <v>13</v>
      </c>
      <c r="D117">
        <v>4.8</v>
      </c>
      <c r="E117">
        <v>20</v>
      </c>
      <c r="F117">
        <v>0.1</v>
      </c>
      <c r="G117">
        <f t="shared" si="1"/>
        <v>96</v>
      </c>
      <c r="H117" t="str">
        <f>_xll.XLOOKUP(Table5[[#This Row],[customer_id]],customers!$A$2:$A$92,customers!$F$2:$F$92)</f>
        <v>Brazil</v>
      </c>
    </row>
    <row r="118" spans="1:8" x14ac:dyDescent="0.3">
      <c r="A118" t="str">
        <f>_xll.XLOOKUP(Table5[[#This Row],[orderID]],orders!$A$2:$A$823,orders!$B$2:$B$823)</f>
        <v>QUEDE</v>
      </c>
      <c r="B118">
        <v>10291</v>
      </c>
      <c r="C118">
        <v>44</v>
      </c>
      <c r="D118">
        <v>15.5</v>
      </c>
      <c r="E118">
        <v>24</v>
      </c>
      <c r="F118">
        <v>0.1</v>
      </c>
      <c r="G118">
        <f t="shared" si="1"/>
        <v>372</v>
      </c>
      <c r="H118" t="str">
        <f>_xll.XLOOKUP(Table5[[#This Row],[customer_id]],customers!$A$2:$A$92,customers!$F$2:$F$92)</f>
        <v>Brazil</v>
      </c>
    </row>
    <row r="119" spans="1:8" x14ac:dyDescent="0.3">
      <c r="A119" t="str">
        <f>_xll.XLOOKUP(Table5[[#This Row],[orderID]],orders!$A$2:$A$823,orders!$B$2:$B$823)</f>
        <v>QUEDE</v>
      </c>
      <c r="B119">
        <v>10291</v>
      </c>
      <c r="C119">
        <v>51</v>
      </c>
      <c r="D119">
        <v>42.4</v>
      </c>
      <c r="E119">
        <v>2</v>
      </c>
      <c r="F119">
        <v>0.1</v>
      </c>
      <c r="G119">
        <f t="shared" si="1"/>
        <v>84.8</v>
      </c>
      <c r="H119" t="str">
        <f>_xll.XLOOKUP(Table5[[#This Row],[customer_id]],customers!$A$2:$A$92,customers!$F$2:$F$92)</f>
        <v>Brazil</v>
      </c>
    </row>
    <row r="120" spans="1:8" x14ac:dyDescent="0.3">
      <c r="A120" t="str">
        <f>_xll.XLOOKUP(Table5[[#This Row],[orderID]],orders!$A$2:$A$823,orders!$B$2:$B$823)</f>
        <v>TRADH</v>
      </c>
      <c r="B120">
        <v>10292</v>
      </c>
      <c r="C120">
        <v>20</v>
      </c>
      <c r="D120">
        <v>64.8</v>
      </c>
      <c r="E120">
        <v>20</v>
      </c>
      <c r="F120">
        <v>0</v>
      </c>
      <c r="G120">
        <f t="shared" si="1"/>
        <v>1296</v>
      </c>
      <c r="H120" t="str">
        <f>_xll.XLOOKUP(Table5[[#This Row],[customer_id]],customers!$A$2:$A$92,customers!$F$2:$F$92)</f>
        <v>Brazil</v>
      </c>
    </row>
    <row r="121" spans="1:8" x14ac:dyDescent="0.3">
      <c r="A121" t="str">
        <f>_xll.XLOOKUP(Table5[[#This Row],[orderID]],orders!$A$2:$A$823,orders!$B$2:$B$823)</f>
        <v>TORTU</v>
      </c>
      <c r="B121">
        <v>10293</v>
      </c>
      <c r="C121">
        <v>18</v>
      </c>
      <c r="D121">
        <v>50</v>
      </c>
      <c r="E121">
        <v>12</v>
      </c>
      <c r="F121">
        <v>0</v>
      </c>
      <c r="G121">
        <f t="shared" si="1"/>
        <v>600</v>
      </c>
      <c r="H121" t="str">
        <f>_xll.XLOOKUP(Table5[[#This Row],[customer_id]],customers!$A$2:$A$92,customers!$F$2:$F$92)</f>
        <v>Mexico</v>
      </c>
    </row>
    <row r="122" spans="1:8" x14ac:dyDescent="0.3">
      <c r="A122" t="str">
        <f>_xll.XLOOKUP(Table5[[#This Row],[orderID]],orders!$A$2:$A$823,orders!$B$2:$B$823)</f>
        <v>TORTU</v>
      </c>
      <c r="B122">
        <v>10293</v>
      </c>
      <c r="C122">
        <v>24</v>
      </c>
      <c r="D122">
        <v>3.6</v>
      </c>
      <c r="E122">
        <v>10</v>
      </c>
      <c r="F122">
        <v>0</v>
      </c>
      <c r="G122">
        <f t="shared" si="1"/>
        <v>36</v>
      </c>
      <c r="H122" t="str">
        <f>_xll.XLOOKUP(Table5[[#This Row],[customer_id]],customers!$A$2:$A$92,customers!$F$2:$F$92)</f>
        <v>Mexico</v>
      </c>
    </row>
    <row r="123" spans="1:8" x14ac:dyDescent="0.3">
      <c r="A123" t="str">
        <f>_xll.XLOOKUP(Table5[[#This Row],[orderID]],orders!$A$2:$A$823,orders!$B$2:$B$823)</f>
        <v>TORTU</v>
      </c>
      <c r="B123">
        <v>10293</v>
      </c>
      <c r="C123">
        <v>63</v>
      </c>
      <c r="D123">
        <v>35.1</v>
      </c>
      <c r="E123">
        <v>5</v>
      </c>
      <c r="F123">
        <v>0</v>
      </c>
      <c r="G123">
        <f t="shared" si="1"/>
        <v>175.5</v>
      </c>
      <c r="H123" t="str">
        <f>_xll.XLOOKUP(Table5[[#This Row],[customer_id]],customers!$A$2:$A$92,customers!$F$2:$F$92)</f>
        <v>Mexico</v>
      </c>
    </row>
    <row r="124" spans="1:8" x14ac:dyDescent="0.3">
      <c r="A124" t="str">
        <f>_xll.XLOOKUP(Table5[[#This Row],[orderID]],orders!$A$2:$A$823,orders!$B$2:$B$823)</f>
        <v>TORTU</v>
      </c>
      <c r="B124">
        <v>10293</v>
      </c>
      <c r="C124">
        <v>75</v>
      </c>
      <c r="D124">
        <v>6.2</v>
      </c>
      <c r="E124">
        <v>6</v>
      </c>
      <c r="F124">
        <v>0</v>
      </c>
      <c r="G124">
        <f t="shared" si="1"/>
        <v>37.200000000000003</v>
      </c>
      <c r="H124" t="str">
        <f>_xll.XLOOKUP(Table5[[#This Row],[customer_id]],customers!$A$2:$A$92,customers!$F$2:$F$92)</f>
        <v>Mexico</v>
      </c>
    </row>
    <row r="125" spans="1:8" x14ac:dyDescent="0.3">
      <c r="A125" t="str">
        <f>_xll.XLOOKUP(Table5[[#This Row],[orderID]],orders!$A$2:$A$823,orders!$B$2:$B$823)</f>
        <v>RATTC</v>
      </c>
      <c r="B125">
        <v>10294</v>
      </c>
      <c r="C125">
        <v>1</v>
      </c>
      <c r="D125">
        <v>14.4</v>
      </c>
      <c r="E125">
        <v>18</v>
      </c>
      <c r="F125">
        <v>0</v>
      </c>
      <c r="G125">
        <f t="shared" si="1"/>
        <v>259.2</v>
      </c>
      <c r="H125" t="str">
        <f>_xll.XLOOKUP(Table5[[#This Row],[customer_id]],customers!$A$2:$A$92,customers!$F$2:$F$92)</f>
        <v>USA</v>
      </c>
    </row>
    <row r="126" spans="1:8" x14ac:dyDescent="0.3">
      <c r="A126" t="str">
        <f>_xll.XLOOKUP(Table5[[#This Row],[orderID]],orders!$A$2:$A$823,orders!$B$2:$B$823)</f>
        <v>RATTC</v>
      </c>
      <c r="B126">
        <v>10294</v>
      </c>
      <c r="C126">
        <v>17</v>
      </c>
      <c r="D126">
        <v>31.2</v>
      </c>
      <c r="E126">
        <v>15</v>
      </c>
      <c r="F126">
        <v>0</v>
      </c>
      <c r="G126">
        <f t="shared" si="1"/>
        <v>468</v>
      </c>
      <c r="H126" t="str">
        <f>_xll.XLOOKUP(Table5[[#This Row],[customer_id]],customers!$A$2:$A$92,customers!$F$2:$F$92)</f>
        <v>USA</v>
      </c>
    </row>
    <row r="127" spans="1:8" x14ac:dyDescent="0.3">
      <c r="A127" t="str">
        <f>_xll.XLOOKUP(Table5[[#This Row],[orderID]],orders!$A$2:$A$823,orders!$B$2:$B$823)</f>
        <v>RATTC</v>
      </c>
      <c r="B127">
        <v>10294</v>
      </c>
      <c r="C127">
        <v>43</v>
      </c>
      <c r="D127">
        <v>36.799999999999997</v>
      </c>
      <c r="E127">
        <v>15</v>
      </c>
      <c r="F127">
        <v>0</v>
      </c>
      <c r="G127">
        <f t="shared" si="1"/>
        <v>552</v>
      </c>
      <c r="H127" t="str">
        <f>_xll.XLOOKUP(Table5[[#This Row],[customer_id]],customers!$A$2:$A$92,customers!$F$2:$F$92)</f>
        <v>USA</v>
      </c>
    </row>
    <row r="128" spans="1:8" x14ac:dyDescent="0.3">
      <c r="A128" t="str">
        <f>_xll.XLOOKUP(Table5[[#This Row],[orderID]],orders!$A$2:$A$823,orders!$B$2:$B$823)</f>
        <v>RATTC</v>
      </c>
      <c r="B128">
        <v>10294</v>
      </c>
      <c r="C128">
        <v>60</v>
      </c>
      <c r="D128">
        <v>27.2</v>
      </c>
      <c r="E128">
        <v>21</v>
      </c>
      <c r="F128">
        <v>0</v>
      </c>
      <c r="G128">
        <f t="shared" si="1"/>
        <v>571.19999999999993</v>
      </c>
      <c r="H128" t="str">
        <f>_xll.XLOOKUP(Table5[[#This Row],[customer_id]],customers!$A$2:$A$92,customers!$F$2:$F$92)</f>
        <v>USA</v>
      </c>
    </row>
    <row r="129" spans="1:8" x14ac:dyDescent="0.3">
      <c r="A129" t="str">
        <f>_xll.XLOOKUP(Table5[[#This Row],[orderID]],orders!$A$2:$A$823,orders!$B$2:$B$823)</f>
        <v>RATTC</v>
      </c>
      <c r="B129">
        <v>10294</v>
      </c>
      <c r="C129">
        <v>75</v>
      </c>
      <c r="D129">
        <v>6.2</v>
      </c>
      <c r="E129">
        <v>6</v>
      </c>
      <c r="F129">
        <v>0</v>
      </c>
      <c r="G129">
        <f t="shared" si="1"/>
        <v>37.200000000000003</v>
      </c>
      <c r="H129" t="str">
        <f>_xll.XLOOKUP(Table5[[#This Row],[customer_id]],customers!$A$2:$A$92,customers!$F$2:$F$92)</f>
        <v>USA</v>
      </c>
    </row>
    <row r="130" spans="1:8" x14ac:dyDescent="0.3">
      <c r="A130" t="str">
        <f>_xll.XLOOKUP(Table5[[#This Row],[orderID]],orders!$A$2:$A$823,orders!$B$2:$B$823)</f>
        <v>VINET</v>
      </c>
      <c r="B130">
        <v>10295</v>
      </c>
      <c r="C130">
        <v>56</v>
      </c>
      <c r="D130">
        <v>30.4</v>
      </c>
      <c r="E130">
        <v>4</v>
      </c>
      <c r="F130">
        <v>0</v>
      </c>
      <c r="G130">
        <f t="shared" ref="G130:G193" si="2">D130*E130</f>
        <v>121.6</v>
      </c>
      <c r="H130" t="str">
        <f>_xll.XLOOKUP(Table5[[#This Row],[customer_id]],customers!$A$2:$A$92,customers!$F$2:$F$92)</f>
        <v>France</v>
      </c>
    </row>
    <row r="131" spans="1:8" x14ac:dyDescent="0.3">
      <c r="A131" t="str">
        <f>_xll.XLOOKUP(Table5[[#This Row],[orderID]],orders!$A$2:$A$823,orders!$B$2:$B$823)</f>
        <v>LILAS</v>
      </c>
      <c r="B131">
        <v>10296</v>
      </c>
      <c r="C131">
        <v>11</v>
      </c>
      <c r="D131">
        <v>16.8</v>
      </c>
      <c r="E131">
        <v>12</v>
      </c>
      <c r="F131">
        <v>0</v>
      </c>
      <c r="G131">
        <f t="shared" si="2"/>
        <v>201.60000000000002</v>
      </c>
      <c r="H131" t="str">
        <f>_xll.XLOOKUP(Table5[[#This Row],[customer_id]],customers!$A$2:$A$92,customers!$F$2:$F$92)</f>
        <v>Venezuela</v>
      </c>
    </row>
    <row r="132" spans="1:8" x14ac:dyDescent="0.3">
      <c r="A132" t="str">
        <f>_xll.XLOOKUP(Table5[[#This Row],[orderID]],orders!$A$2:$A$823,orders!$B$2:$B$823)</f>
        <v>LILAS</v>
      </c>
      <c r="B132">
        <v>10296</v>
      </c>
      <c r="C132">
        <v>16</v>
      </c>
      <c r="D132">
        <v>13.9</v>
      </c>
      <c r="E132">
        <v>30</v>
      </c>
      <c r="F132">
        <v>0</v>
      </c>
      <c r="G132">
        <f t="shared" si="2"/>
        <v>417</v>
      </c>
      <c r="H132" t="str">
        <f>_xll.XLOOKUP(Table5[[#This Row],[customer_id]],customers!$A$2:$A$92,customers!$F$2:$F$92)</f>
        <v>Venezuela</v>
      </c>
    </row>
    <row r="133" spans="1:8" x14ac:dyDescent="0.3">
      <c r="A133" t="str">
        <f>_xll.XLOOKUP(Table5[[#This Row],[orderID]],orders!$A$2:$A$823,orders!$B$2:$B$823)</f>
        <v>LILAS</v>
      </c>
      <c r="B133">
        <v>10296</v>
      </c>
      <c r="C133">
        <v>69</v>
      </c>
      <c r="D133">
        <v>28.8</v>
      </c>
      <c r="E133">
        <v>15</v>
      </c>
      <c r="F133">
        <v>0</v>
      </c>
      <c r="G133">
        <f t="shared" si="2"/>
        <v>432</v>
      </c>
      <c r="H133" t="str">
        <f>_xll.XLOOKUP(Table5[[#This Row],[customer_id]],customers!$A$2:$A$92,customers!$F$2:$F$92)</f>
        <v>Venezuela</v>
      </c>
    </row>
    <row r="134" spans="1:8" x14ac:dyDescent="0.3">
      <c r="A134" t="str">
        <f>_xll.XLOOKUP(Table5[[#This Row],[orderID]],orders!$A$2:$A$823,orders!$B$2:$B$823)</f>
        <v>BLONP</v>
      </c>
      <c r="B134">
        <v>10297</v>
      </c>
      <c r="C134">
        <v>39</v>
      </c>
      <c r="D134">
        <v>14.4</v>
      </c>
      <c r="E134">
        <v>60</v>
      </c>
      <c r="F134">
        <v>0</v>
      </c>
      <c r="G134">
        <f t="shared" si="2"/>
        <v>864</v>
      </c>
      <c r="H134" t="str">
        <f>_xll.XLOOKUP(Table5[[#This Row],[customer_id]],customers!$A$2:$A$92,customers!$F$2:$F$92)</f>
        <v>France</v>
      </c>
    </row>
    <row r="135" spans="1:8" x14ac:dyDescent="0.3">
      <c r="A135" t="str">
        <f>_xll.XLOOKUP(Table5[[#This Row],[orderID]],orders!$A$2:$A$823,orders!$B$2:$B$823)</f>
        <v>BLONP</v>
      </c>
      <c r="B135">
        <v>10297</v>
      </c>
      <c r="C135">
        <v>72</v>
      </c>
      <c r="D135">
        <v>27.8</v>
      </c>
      <c r="E135">
        <v>20</v>
      </c>
      <c r="F135">
        <v>0</v>
      </c>
      <c r="G135">
        <f t="shared" si="2"/>
        <v>556</v>
      </c>
      <c r="H135" t="str">
        <f>_xll.XLOOKUP(Table5[[#This Row],[customer_id]],customers!$A$2:$A$92,customers!$F$2:$F$92)</f>
        <v>France</v>
      </c>
    </row>
    <row r="136" spans="1:8" x14ac:dyDescent="0.3">
      <c r="A136" t="str">
        <f>_xll.XLOOKUP(Table5[[#This Row],[orderID]],orders!$A$2:$A$823,orders!$B$2:$B$823)</f>
        <v>HUNGO</v>
      </c>
      <c r="B136">
        <v>10298</v>
      </c>
      <c r="C136">
        <v>2</v>
      </c>
      <c r="D136">
        <v>15.2</v>
      </c>
      <c r="E136">
        <v>40</v>
      </c>
      <c r="F136">
        <v>0</v>
      </c>
      <c r="G136">
        <f t="shared" si="2"/>
        <v>608</v>
      </c>
      <c r="H136" t="str">
        <f>_xll.XLOOKUP(Table5[[#This Row],[customer_id]],customers!$A$2:$A$92,customers!$F$2:$F$92)</f>
        <v>Ireland</v>
      </c>
    </row>
    <row r="137" spans="1:8" x14ac:dyDescent="0.3">
      <c r="A137" t="str">
        <f>_xll.XLOOKUP(Table5[[#This Row],[orderID]],orders!$A$2:$A$823,orders!$B$2:$B$823)</f>
        <v>HUNGO</v>
      </c>
      <c r="B137">
        <v>10298</v>
      </c>
      <c r="C137">
        <v>36</v>
      </c>
      <c r="D137">
        <v>15.2</v>
      </c>
      <c r="E137">
        <v>40</v>
      </c>
      <c r="F137">
        <v>0.25</v>
      </c>
      <c r="G137">
        <f t="shared" si="2"/>
        <v>608</v>
      </c>
      <c r="H137" t="str">
        <f>_xll.XLOOKUP(Table5[[#This Row],[customer_id]],customers!$A$2:$A$92,customers!$F$2:$F$92)</f>
        <v>Ireland</v>
      </c>
    </row>
    <row r="138" spans="1:8" x14ac:dyDescent="0.3">
      <c r="A138" t="str">
        <f>_xll.XLOOKUP(Table5[[#This Row],[orderID]],orders!$A$2:$A$823,orders!$B$2:$B$823)</f>
        <v>HUNGO</v>
      </c>
      <c r="B138">
        <v>10298</v>
      </c>
      <c r="C138">
        <v>59</v>
      </c>
      <c r="D138">
        <v>44</v>
      </c>
      <c r="E138">
        <v>30</v>
      </c>
      <c r="F138">
        <v>0.25</v>
      </c>
      <c r="G138">
        <f t="shared" si="2"/>
        <v>1320</v>
      </c>
      <c r="H138" t="str">
        <f>_xll.XLOOKUP(Table5[[#This Row],[customer_id]],customers!$A$2:$A$92,customers!$F$2:$F$92)</f>
        <v>Ireland</v>
      </c>
    </row>
    <row r="139" spans="1:8" x14ac:dyDescent="0.3">
      <c r="A139" t="str">
        <f>_xll.XLOOKUP(Table5[[#This Row],[orderID]],orders!$A$2:$A$823,orders!$B$2:$B$823)</f>
        <v>HUNGO</v>
      </c>
      <c r="B139">
        <v>10298</v>
      </c>
      <c r="C139">
        <v>62</v>
      </c>
      <c r="D139">
        <v>39.4</v>
      </c>
      <c r="E139">
        <v>15</v>
      </c>
      <c r="F139">
        <v>0</v>
      </c>
      <c r="G139">
        <f t="shared" si="2"/>
        <v>591</v>
      </c>
      <c r="H139" t="str">
        <f>_xll.XLOOKUP(Table5[[#This Row],[customer_id]],customers!$A$2:$A$92,customers!$F$2:$F$92)</f>
        <v>Ireland</v>
      </c>
    </row>
    <row r="140" spans="1:8" x14ac:dyDescent="0.3">
      <c r="A140" t="str">
        <f>_xll.XLOOKUP(Table5[[#This Row],[orderID]],orders!$A$2:$A$823,orders!$B$2:$B$823)</f>
        <v>RICAR</v>
      </c>
      <c r="B140">
        <v>10299</v>
      </c>
      <c r="C140">
        <v>19</v>
      </c>
      <c r="D140">
        <v>7.3</v>
      </c>
      <c r="E140">
        <v>15</v>
      </c>
      <c r="F140">
        <v>0</v>
      </c>
      <c r="G140">
        <f t="shared" si="2"/>
        <v>109.5</v>
      </c>
      <c r="H140" t="str">
        <f>_xll.XLOOKUP(Table5[[#This Row],[customer_id]],customers!$A$2:$A$92,customers!$F$2:$F$92)</f>
        <v>Brazil</v>
      </c>
    </row>
    <row r="141" spans="1:8" x14ac:dyDescent="0.3">
      <c r="A141" t="str">
        <f>_xll.XLOOKUP(Table5[[#This Row],[orderID]],orders!$A$2:$A$823,orders!$B$2:$B$823)</f>
        <v>RICAR</v>
      </c>
      <c r="B141">
        <v>10299</v>
      </c>
      <c r="C141">
        <v>70</v>
      </c>
      <c r="D141">
        <v>12</v>
      </c>
      <c r="E141">
        <v>20</v>
      </c>
      <c r="F141">
        <v>0</v>
      </c>
      <c r="G141">
        <f t="shared" si="2"/>
        <v>240</v>
      </c>
      <c r="H141" t="str">
        <f>_xll.XLOOKUP(Table5[[#This Row],[customer_id]],customers!$A$2:$A$92,customers!$F$2:$F$92)</f>
        <v>Brazil</v>
      </c>
    </row>
    <row r="142" spans="1:8" x14ac:dyDescent="0.3">
      <c r="A142" t="str">
        <f>_xll.XLOOKUP(Table5[[#This Row],[orderID]],orders!$A$2:$A$823,orders!$B$2:$B$823)</f>
        <v>MAGAA</v>
      </c>
      <c r="B142">
        <v>10300</v>
      </c>
      <c r="C142">
        <v>66</v>
      </c>
      <c r="D142">
        <v>13.6</v>
      </c>
      <c r="E142">
        <v>30</v>
      </c>
      <c r="F142">
        <v>0</v>
      </c>
      <c r="G142">
        <f t="shared" si="2"/>
        <v>408</v>
      </c>
      <c r="H142" t="str">
        <f>_xll.XLOOKUP(Table5[[#This Row],[customer_id]],customers!$A$2:$A$92,customers!$F$2:$F$92)</f>
        <v>Italy</v>
      </c>
    </row>
    <row r="143" spans="1:8" x14ac:dyDescent="0.3">
      <c r="A143" t="str">
        <f>_xll.XLOOKUP(Table5[[#This Row],[orderID]],orders!$A$2:$A$823,orders!$B$2:$B$823)</f>
        <v>MAGAA</v>
      </c>
      <c r="B143">
        <v>10300</v>
      </c>
      <c r="C143">
        <v>68</v>
      </c>
      <c r="D143">
        <v>10</v>
      </c>
      <c r="E143">
        <v>20</v>
      </c>
      <c r="F143">
        <v>0</v>
      </c>
      <c r="G143">
        <f t="shared" si="2"/>
        <v>200</v>
      </c>
      <c r="H143" t="str">
        <f>_xll.XLOOKUP(Table5[[#This Row],[customer_id]],customers!$A$2:$A$92,customers!$F$2:$F$92)</f>
        <v>Italy</v>
      </c>
    </row>
    <row r="144" spans="1:8" x14ac:dyDescent="0.3">
      <c r="A144" t="str">
        <f>_xll.XLOOKUP(Table5[[#This Row],[orderID]],orders!$A$2:$A$823,orders!$B$2:$B$823)</f>
        <v>WANDK</v>
      </c>
      <c r="B144">
        <v>10301</v>
      </c>
      <c r="C144">
        <v>40</v>
      </c>
      <c r="D144">
        <v>14.7</v>
      </c>
      <c r="E144">
        <v>10</v>
      </c>
      <c r="F144">
        <v>0</v>
      </c>
      <c r="G144">
        <f t="shared" si="2"/>
        <v>147</v>
      </c>
      <c r="H144" t="str">
        <f>_xll.XLOOKUP(Table5[[#This Row],[customer_id]],customers!$A$2:$A$92,customers!$F$2:$F$92)</f>
        <v>Germany</v>
      </c>
    </row>
    <row r="145" spans="1:8" x14ac:dyDescent="0.3">
      <c r="A145" t="str">
        <f>_xll.XLOOKUP(Table5[[#This Row],[orderID]],orders!$A$2:$A$823,orders!$B$2:$B$823)</f>
        <v>WANDK</v>
      </c>
      <c r="B145">
        <v>10301</v>
      </c>
      <c r="C145">
        <v>56</v>
      </c>
      <c r="D145">
        <v>30.4</v>
      </c>
      <c r="E145">
        <v>20</v>
      </c>
      <c r="F145">
        <v>0</v>
      </c>
      <c r="G145">
        <f t="shared" si="2"/>
        <v>608</v>
      </c>
      <c r="H145" t="str">
        <f>_xll.XLOOKUP(Table5[[#This Row],[customer_id]],customers!$A$2:$A$92,customers!$F$2:$F$92)</f>
        <v>Germany</v>
      </c>
    </row>
    <row r="146" spans="1:8" x14ac:dyDescent="0.3">
      <c r="A146" t="str">
        <f>_xll.XLOOKUP(Table5[[#This Row],[orderID]],orders!$A$2:$A$823,orders!$B$2:$B$823)</f>
        <v>SUPRD</v>
      </c>
      <c r="B146">
        <v>10302</v>
      </c>
      <c r="C146">
        <v>17</v>
      </c>
      <c r="D146">
        <v>31.2</v>
      </c>
      <c r="E146">
        <v>40</v>
      </c>
      <c r="F146">
        <v>0</v>
      </c>
      <c r="G146">
        <f t="shared" si="2"/>
        <v>1248</v>
      </c>
      <c r="H146" t="str">
        <f>_xll.XLOOKUP(Table5[[#This Row],[customer_id]],customers!$A$2:$A$92,customers!$F$2:$F$92)</f>
        <v>Belgium</v>
      </c>
    </row>
    <row r="147" spans="1:8" x14ac:dyDescent="0.3">
      <c r="A147" t="str">
        <f>_xll.XLOOKUP(Table5[[#This Row],[orderID]],orders!$A$2:$A$823,orders!$B$2:$B$823)</f>
        <v>SUPRD</v>
      </c>
      <c r="B147">
        <v>10302</v>
      </c>
      <c r="C147">
        <v>28</v>
      </c>
      <c r="D147">
        <v>36.4</v>
      </c>
      <c r="E147">
        <v>28</v>
      </c>
      <c r="F147">
        <v>0</v>
      </c>
      <c r="G147">
        <f t="shared" si="2"/>
        <v>1019.1999999999999</v>
      </c>
      <c r="H147" t="str">
        <f>_xll.XLOOKUP(Table5[[#This Row],[customer_id]],customers!$A$2:$A$92,customers!$F$2:$F$92)</f>
        <v>Belgium</v>
      </c>
    </row>
    <row r="148" spans="1:8" x14ac:dyDescent="0.3">
      <c r="A148" t="str">
        <f>_xll.XLOOKUP(Table5[[#This Row],[orderID]],orders!$A$2:$A$823,orders!$B$2:$B$823)</f>
        <v>SUPRD</v>
      </c>
      <c r="B148">
        <v>10302</v>
      </c>
      <c r="C148">
        <v>43</v>
      </c>
      <c r="D148">
        <v>36.799999999999997</v>
      </c>
      <c r="E148">
        <v>12</v>
      </c>
      <c r="F148">
        <v>0</v>
      </c>
      <c r="G148">
        <f t="shared" si="2"/>
        <v>441.59999999999997</v>
      </c>
      <c r="H148" t="str">
        <f>_xll.XLOOKUP(Table5[[#This Row],[customer_id]],customers!$A$2:$A$92,customers!$F$2:$F$92)</f>
        <v>Belgium</v>
      </c>
    </row>
    <row r="149" spans="1:8" x14ac:dyDescent="0.3">
      <c r="A149" t="str">
        <f>_xll.XLOOKUP(Table5[[#This Row],[orderID]],orders!$A$2:$A$823,orders!$B$2:$B$823)</f>
        <v>GODOS</v>
      </c>
      <c r="B149">
        <v>10303</v>
      </c>
      <c r="C149">
        <v>40</v>
      </c>
      <c r="D149">
        <v>14.7</v>
      </c>
      <c r="E149">
        <v>40</v>
      </c>
      <c r="F149">
        <v>0.1</v>
      </c>
      <c r="G149">
        <f t="shared" si="2"/>
        <v>588</v>
      </c>
      <c r="H149" t="str">
        <f>_xll.XLOOKUP(Table5[[#This Row],[customer_id]],customers!$A$2:$A$92,customers!$F$2:$F$92)</f>
        <v>Spain</v>
      </c>
    </row>
    <row r="150" spans="1:8" x14ac:dyDescent="0.3">
      <c r="A150" t="str">
        <f>_xll.XLOOKUP(Table5[[#This Row],[orderID]],orders!$A$2:$A$823,orders!$B$2:$B$823)</f>
        <v>GODOS</v>
      </c>
      <c r="B150">
        <v>10303</v>
      </c>
      <c r="C150">
        <v>65</v>
      </c>
      <c r="D150">
        <v>16.8</v>
      </c>
      <c r="E150">
        <v>30</v>
      </c>
      <c r="F150">
        <v>0.1</v>
      </c>
      <c r="G150">
        <f t="shared" si="2"/>
        <v>504</v>
      </c>
      <c r="H150" t="str">
        <f>_xll.XLOOKUP(Table5[[#This Row],[customer_id]],customers!$A$2:$A$92,customers!$F$2:$F$92)</f>
        <v>Spain</v>
      </c>
    </row>
    <row r="151" spans="1:8" x14ac:dyDescent="0.3">
      <c r="A151" t="str">
        <f>_xll.XLOOKUP(Table5[[#This Row],[orderID]],orders!$A$2:$A$823,orders!$B$2:$B$823)</f>
        <v>GODOS</v>
      </c>
      <c r="B151">
        <v>10303</v>
      </c>
      <c r="C151">
        <v>68</v>
      </c>
      <c r="D151">
        <v>10</v>
      </c>
      <c r="E151">
        <v>15</v>
      </c>
      <c r="F151">
        <v>0.1</v>
      </c>
      <c r="G151">
        <f t="shared" si="2"/>
        <v>150</v>
      </c>
      <c r="H151" t="str">
        <f>_xll.XLOOKUP(Table5[[#This Row],[customer_id]],customers!$A$2:$A$92,customers!$F$2:$F$92)</f>
        <v>Spain</v>
      </c>
    </row>
    <row r="152" spans="1:8" x14ac:dyDescent="0.3">
      <c r="A152" t="str">
        <f>_xll.XLOOKUP(Table5[[#This Row],[orderID]],orders!$A$2:$A$823,orders!$B$2:$B$823)</f>
        <v>TORTU</v>
      </c>
      <c r="B152">
        <v>10304</v>
      </c>
      <c r="C152">
        <v>49</v>
      </c>
      <c r="D152">
        <v>16</v>
      </c>
      <c r="E152">
        <v>30</v>
      </c>
      <c r="F152">
        <v>0</v>
      </c>
      <c r="G152">
        <f t="shared" si="2"/>
        <v>480</v>
      </c>
      <c r="H152" t="str">
        <f>_xll.XLOOKUP(Table5[[#This Row],[customer_id]],customers!$A$2:$A$92,customers!$F$2:$F$92)</f>
        <v>Mexico</v>
      </c>
    </row>
    <row r="153" spans="1:8" x14ac:dyDescent="0.3">
      <c r="A153" t="str">
        <f>_xll.XLOOKUP(Table5[[#This Row],[orderID]],orders!$A$2:$A$823,orders!$B$2:$B$823)</f>
        <v>TORTU</v>
      </c>
      <c r="B153">
        <v>10304</v>
      </c>
      <c r="C153">
        <v>59</v>
      </c>
      <c r="D153">
        <v>44</v>
      </c>
      <c r="E153">
        <v>10</v>
      </c>
      <c r="F153">
        <v>0</v>
      </c>
      <c r="G153">
        <f t="shared" si="2"/>
        <v>440</v>
      </c>
      <c r="H153" t="str">
        <f>_xll.XLOOKUP(Table5[[#This Row],[customer_id]],customers!$A$2:$A$92,customers!$F$2:$F$92)</f>
        <v>Mexico</v>
      </c>
    </row>
    <row r="154" spans="1:8" x14ac:dyDescent="0.3">
      <c r="A154" t="str">
        <f>_xll.XLOOKUP(Table5[[#This Row],[orderID]],orders!$A$2:$A$823,orders!$B$2:$B$823)</f>
        <v>TORTU</v>
      </c>
      <c r="B154">
        <v>10304</v>
      </c>
      <c r="C154">
        <v>71</v>
      </c>
      <c r="D154">
        <v>17.2</v>
      </c>
      <c r="E154">
        <v>2</v>
      </c>
      <c r="F154">
        <v>0</v>
      </c>
      <c r="G154">
        <f t="shared" si="2"/>
        <v>34.4</v>
      </c>
      <c r="H154" t="str">
        <f>_xll.XLOOKUP(Table5[[#This Row],[customer_id]],customers!$A$2:$A$92,customers!$F$2:$F$92)</f>
        <v>Mexico</v>
      </c>
    </row>
    <row r="155" spans="1:8" x14ac:dyDescent="0.3">
      <c r="A155" t="str">
        <f>_xll.XLOOKUP(Table5[[#This Row],[orderID]],orders!$A$2:$A$823,orders!$B$2:$B$823)</f>
        <v>OLDWO</v>
      </c>
      <c r="B155">
        <v>10305</v>
      </c>
      <c r="C155">
        <v>18</v>
      </c>
      <c r="D155">
        <v>50</v>
      </c>
      <c r="E155">
        <v>25</v>
      </c>
      <c r="F155">
        <v>0.1</v>
      </c>
      <c r="G155">
        <f t="shared" si="2"/>
        <v>1250</v>
      </c>
      <c r="H155" t="str">
        <f>_xll.XLOOKUP(Table5[[#This Row],[customer_id]],customers!$A$2:$A$92,customers!$F$2:$F$92)</f>
        <v>USA</v>
      </c>
    </row>
    <row r="156" spans="1:8" x14ac:dyDescent="0.3">
      <c r="A156" t="str">
        <f>_xll.XLOOKUP(Table5[[#This Row],[orderID]],orders!$A$2:$A$823,orders!$B$2:$B$823)</f>
        <v>OLDWO</v>
      </c>
      <c r="B156">
        <v>10305</v>
      </c>
      <c r="C156">
        <v>29</v>
      </c>
      <c r="D156">
        <v>99</v>
      </c>
      <c r="E156">
        <v>25</v>
      </c>
      <c r="F156">
        <v>0.1</v>
      </c>
      <c r="G156">
        <f t="shared" si="2"/>
        <v>2475</v>
      </c>
      <c r="H156" t="str">
        <f>_xll.XLOOKUP(Table5[[#This Row],[customer_id]],customers!$A$2:$A$92,customers!$F$2:$F$92)</f>
        <v>USA</v>
      </c>
    </row>
    <row r="157" spans="1:8" x14ac:dyDescent="0.3">
      <c r="A157" t="str">
        <f>_xll.XLOOKUP(Table5[[#This Row],[orderID]],orders!$A$2:$A$823,orders!$B$2:$B$823)</f>
        <v>OLDWO</v>
      </c>
      <c r="B157">
        <v>10305</v>
      </c>
      <c r="C157">
        <v>39</v>
      </c>
      <c r="D157">
        <v>14.4</v>
      </c>
      <c r="E157">
        <v>30</v>
      </c>
      <c r="F157">
        <v>0.1</v>
      </c>
      <c r="G157">
        <f t="shared" si="2"/>
        <v>432</v>
      </c>
      <c r="H157" t="str">
        <f>_xll.XLOOKUP(Table5[[#This Row],[customer_id]],customers!$A$2:$A$92,customers!$F$2:$F$92)</f>
        <v>USA</v>
      </c>
    </row>
    <row r="158" spans="1:8" x14ac:dyDescent="0.3">
      <c r="A158" t="str">
        <f>_xll.XLOOKUP(Table5[[#This Row],[orderID]],orders!$A$2:$A$823,orders!$B$2:$B$823)</f>
        <v>ROMEY</v>
      </c>
      <c r="B158">
        <v>10306</v>
      </c>
      <c r="C158">
        <v>30</v>
      </c>
      <c r="D158">
        <v>20.7</v>
      </c>
      <c r="E158">
        <v>10</v>
      </c>
      <c r="F158">
        <v>0</v>
      </c>
      <c r="G158">
        <f t="shared" si="2"/>
        <v>207</v>
      </c>
      <c r="H158" t="str">
        <f>_xll.XLOOKUP(Table5[[#This Row],[customer_id]],customers!$A$2:$A$92,customers!$F$2:$F$92)</f>
        <v>Spain</v>
      </c>
    </row>
    <row r="159" spans="1:8" x14ac:dyDescent="0.3">
      <c r="A159" t="str">
        <f>_xll.XLOOKUP(Table5[[#This Row],[orderID]],orders!$A$2:$A$823,orders!$B$2:$B$823)</f>
        <v>ROMEY</v>
      </c>
      <c r="B159">
        <v>10306</v>
      </c>
      <c r="C159">
        <v>53</v>
      </c>
      <c r="D159">
        <v>26.2</v>
      </c>
      <c r="E159">
        <v>10</v>
      </c>
      <c r="F159">
        <v>0</v>
      </c>
      <c r="G159">
        <f t="shared" si="2"/>
        <v>262</v>
      </c>
      <c r="H159" t="str">
        <f>_xll.XLOOKUP(Table5[[#This Row],[customer_id]],customers!$A$2:$A$92,customers!$F$2:$F$92)</f>
        <v>Spain</v>
      </c>
    </row>
    <row r="160" spans="1:8" x14ac:dyDescent="0.3">
      <c r="A160" t="str">
        <f>_xll.XLOOKUP(Table5[[#This Row],[orderID]],orders!$A$2:$A$823,orders!$B$2:$B$823)</f>
        <v>ROMEY</v>
      </c>
      <c r="B160">
        <v>10306</v>
      </c>
      <c r="C160">
        <v>54</v>
      </c>
      <c r="D160">
        <v>5.9</v>
      </c>
      <c r="E160">
        <v>5</v>
      </c>
      <c r="F160">
        <v>0</v>
      </c>
      <c r="G160">
        <f t="shared" si="2"/>
        <v>29.5</v>
      </c>
      <c r="H160" t="str">
        <f>_xll.XLOOKUP(Table5[[#This Row],[customer_id]],customers!$A$2:$A$92,customers!$F$2:$F$92)</f>
        <v>Spain</v>
      </c>
    </row>
    <row r="161" spans="1:8" x14ac:dyDescent="0.3">
      <c r="A161" t="str">
        <f>_xll.XLOOKUP(Table5[[#This Row],[orderID]],orders!$A$2:$A$823,orders!$B$2:$B$823)</f>
        <v>LONEP</v>
      </c>
      <c r="B161">
        <v>10307</v>
      </c>
      <c r="C161">
        <v>62</v>
      </c>
      <c r="D161">
        <v>39.4</v>
      </c>
      <c r="E161">
        <v>10</v>
      </c>
      <c r="F161">
        <v>0</v>
      </c>
      <c r="G161">
        <f t="shared" si="2"/>
        <v>394</v>
      </c>
      <c r="H161" t="str">
        <f>_xll.XLOOKUP(Table5[[#This Row],[customer_id]],customers!$A$2:$A$92,customers!$F$2:$F$92)</f>
        <v>USA</v>
      </c>
    </row>
    <row r="162" spans="1:8" x14ac:dyDescent="0.3">
      <c r="A162" t="str">
        <f>_xll.XLOOKUP(Table5[[#This Row],[orderID]],orders!$A$2:$A$823,orders!$B$2:$B$823)</f>
        <v>LONEP</v>
      </c>
      <c r="B162">
        <v>10307</v>
      </c>
      <c r="C162">
        <v>68</v>
      </c>
      <c r="D162">
        <v>10</v>
      </c>
      <c r="E162">
        <v>3</v>
      </c>
      <c r="F162">
        <v>0</v>
      </c>
      <c r="G162">
        <f t="shared" si="2"/>
        <v>30</v>
      </c>
      <c r="H162" t="str">
        <f>_xll.XLOOKUP(Table5[[#This Row],[customer_id]],customers!$A$2:$A$92,customers!$F$2:$F$92)</f>
        <v>USA</v>
      </c>
    </row>
    <row r="163" spans="1:8" x14ac:dyDescent="0.3">
      <c r="A163" t="str">
        <f>_xll.XLOOKUP(Table5[[#This Row],[orderID]],orders!$A$2:$A$823,orders!$B$2:$B$823)</f>
        <v>ANATR</v>
      </c>
      <c r="B163">
        <v>10308</v>
      </c>
      <c r="C163">
        <v>69</v>
      </c>
      <c r="D163">
        <v>28.8</v>
      </c>
      <c r="E163">
        <v>1</v>
      </c>
      <c r="F163">
        <v>0</v>
      </c>
      <c r="G163">
        <f t="shared" si="2"/>
        <v>28.8</v>
      </c>
      <c r="H163" t="str">
        <f>_xll.XLOOKUP(Table5[[#This Row],[customer_id]],customers!$A$2:$A$92,customers!$F$2:$F$92)</f>
        <v>Mexico</v>
      </c>
    </row>
    <row r="164" spans="1:8" x14ac:dyDescent="0.3">
      <c r="A164" t="str">
        <f>_xll.XLOOKUP(Table5[[#This Row],[orderID]],orders!$A$2:$A$823,orders!$B$2:$B$823)</f>
        <v>ANATR</v>
      </c>
      <c r="B164">
        <v>10308</v>
      </c>
      <c r="C164">
        <v>70</v>
      </c>
      <c r="D164">
        <v>12</v>
      </c>
      <c r="E164">
        <v>5</v>
      </c>
      <c r="F164">
        <v>0</v>
      </c>
      <c r="G164">
        <f t="shared" si="2"/>
        <v>60</v>
      </c>
      <c r="H164" t="str">
        <f>_xll.XLOOKUP(Table5[[#This Row],[customer_id]],customers!$A$2:$A$92,customers!$F$2:$F$92)</f>
        <v>Mexico</v>
      </c>
    </row>
    <row r="165" spans="1:8" x14ac:dyDescent="0.3">
      <c r="A165" t="str">
        <f>_xll.XLOOKUP(Table5[[#This Row],[orderID]],orders!$A$2:$A$823,orders!$B$2:$B$823)</f>
        <v>HUNGO</v>
      </c>
      <c r="B165">
        <v>10309</v>
      </c>
      <c r="C165">
        <v>4</v>
      </c>
      <c r="D165">
        <v>17.600000000000001</v>
      </c>
      <c r="E165">
        <v>20</v>
      </c>
      <c r="F165">
        <v>0</v>
      </c>
      <c r="G165">
        <f t="shared" si="2"/>
        <v>352</v>
      </c>
      <c r="H165" t="str">
        <f>_xll.XLOOKUP(Table5[[#This Row],[customer_id]],customers!$A$2:$A$92,customers!$F$2:$F$92)</f>
        <v>Ireland</v>
      </c>
    </row>
    <row r="166" spans="1:8" x14ac:dyDescent="0.3">
      <c r="A166" t="str">
        <f>_xll.XLOOKUP(Table5[[#This Row],[orderID]],orders!$A$2:$A$823,orders!$B$2:$B$823)</f>
        <v>HUNGO</v>
      </c>
      <c r="B166">
        <v>10309</v>
      </c>
      <c r="C166">
        <v>6</v>
      </c>
      <c r="D166">
        <v>20</v>
      </c>
      <c r="E166">
        <v>30</v>
      </c>
      <c r="F166">
        <v>0</v>
      </c>
      <c r="G166">
        <f t="shared" si="2"/>
        <v>600</v>
      </c>
      <c r="H166" t="str">
        <f>_xll.XLOOKUP(Table5[[#This Row],[customer_id]],customers!$A$2:$A$92,customers!$F$2:$F$92)</f>
        <v>Ireland</v>
      </c>
    </row>
    <row r="167" spans="1:8" x14ac:dyDescent="0.3">
      <c r="A167" t="str">
        <f>_xll.XLOOKUP(Table5[[#This Row],[orderID]],orders!$A$2:$A$823,orders!$B$2:$B$823)</f>
        <v>HUNGO</v>
      </c>
      <c r="B167">
        <v>10309</v>
      </c>
      <c r="C167">
        <v>42</v>
      </c>
      <c r="D167">
        <v>11.2</v>
      </c>
      <c r="E167">
        <v>2</v>
      </c>
      <c r="F167">
        <v>0</v>
      </c>
      <c r="G167">
        <f t="shared" si="2"/>
        <v>22.4</v>
      </c>
      <c r="H167" t="str">
        <f>_xll.XLOOKUP(Table5[[#This Row],[customer_id]],customers!$A$2:$A$92,customers!$F$2:$F$92)</f>
        <v>Ireland</v>
      </c>
    </row>
    <row r="168" spans="1:8" x14ac:dyDescent="0.3">
      <c r="A168" t="str">
        <f>_xll.XLOOKUP(Table5[[#This Row],[orderID]],orders!$A$2:$A$823,orders!$B$2:$B$823)</f>
        <v>HUNGO</v>
      </c>
      <c r="B168">
        <v>10309</v>
      </c>
      <c r="C168">
        <v>43</v>
      </c>
      <c r="D168">
        <v>36.799999999999997</v>
      </c>
      <c r="E168">
        <v>20</v>
      </c>
      <c r="F168">
        <v>0</v>
      </c>
      <c r="G168">
        <f t="shared" si="2"/>
        <v>736</v>
      </c>
      <c r="H168" t="str">
        <f>_xll.XLOOKUP(Table5[[#This Row],[customer_id]],customers!$A$2:$A$92,customers!$F$2:$F$92)</f>
        <v>Ireland</v>
      </c>
    </row>
    <row r="169" spans="1:8" x14ac:dyDescent="0.3">
      <c r="A169" t="str">
        <f>_xll.XLOOKUP(Table5[[#This Row],[orderID]],orders!$A$2:$A$823,orders!$B$2:$B$823)</f>
        <v>HUNGO</v>
      </c>
      <c r="B169">
        <v>10309</v>
      </c>
      <c r="C169">
        <v>71</v>
      </c>
      <c r="D169">
        <v>17.2</v>
      </c>
      <c r="E169">
        <v>3</v>
      </c>
      <c r="F169">
        <v>0</v>
      </c>
      <c r="G169">
        <f t="shared" si="2"/>
        <v>51.599999999999994</v>
      </c>
      <c r="H169" t="str">
        <f>_xll.XLOOKUP(Table5[[#This Row],[customer_id]],customers!$A$2:$A$92,customers!$F$2:$F$92)</f>
        <v>Ireland</v>
      </c>
    </row>
    <row r="170" spans="1:8" x14ac:dyDescent="0.3">
      <c r="A170" t="str">
        <f>_xll.XLOOKUP(Table5[[#This Row],[orderID]],orders!$A$2:$A$823,orders!$B$2:$B$823)</f>
        <v>THEBI</v>
      </c>
      <c r="B170">
        <v>10310</v>
      </c>
      <c r="C170">
        <v>16</v>
      </c>
      <c r="D170">
        <v>13.9</v>
      </c>
      <c r="E170">
        <v>10</v>
      </c>
      <c r="F170">
        <v>0</v>
      </c>
      <c r="G170">
        <f t="shared" si="2"/>
        <v>139</v>
      </c>
      <c r="H170" t="str">
        <f>_xll.XLOOKUP(Table5[[#This Row],[customer_id]],customers!$A$2:$A$92,customers!$F$2:$F$92)</f>
        <v>USA</v>
      </c>
    </row>
    <row r="171" spans="1:8" x14ac:dyDescent="0.3">
      <c r="A171" t="str">
        <f>_xll.XLOOKUP(Table5[[#This Row],[orderID]],orders!$A$2:$A$823,orders!$B$2:$B$823)</f>
        <v>THEBI</v>
      </c>
      <c r="B171">
        <v>10310</v>
      </c>
      <c r="C171">
        <v>62</v>
      </c>
      <c r="D171">
        <v>39.4</v>
      </c>
      <c r="E171">
        <v>5</v>
      </c>
      <c r="F171">
        <v>0</v>
      </c>
      <c r="G171">
        <f t="shared" si="2"/>
        <v>197</v>
      </c>
      <c r="H171" t="str">
        <f>_xll.XLOOKUP(Table5[[#This Row],[customer_id]],customers!$A$2:$A$92,customers!$F$2:$F$92)</f>
        <v>USA</v>
      </c>
    </row>
    <row r="172" spans="1:8" x14ac:dyDescent="0.3">
      <c r="A172" t="str">
        <f>_xll.XLOOKUP(Table5[[#This Row],[orderID]],orders!$A$2:$A$823,orders!$B$2:$B$823)</f>
        <v>DUMON</v>
      </c>
      <c r="B172">
        <v>10311</v>
      </c>
      <c r="C172">
        <v>42</v>
      </c>
      <c r="D172">
        <v>11.2</v>
      </c>
      <c r="E172">
        <v>6</v>
      </c>
      <c r="F172">
        <v>0</v>
      </c>
      <c r="G172">
        <f t="shared" si="2"/>
        <v>67.199999999999989</v>
      </c>
      <c r="H172" t="str">
        <f>_xll.XLOOKUP(Table5[[#This Row],[customer_id]],customers!$A$2:$A$92,customers!$F$2:$F$92)</f>
        <v>France</v>
      </c>
    </row>
    <row r="173" spans="1:8" x14ac:dyDescent="0.3">
      <c r="A173" t="str">
        <f>_xll.XLOOKUP(Table5[[#This Row],[orderID]],orders!$A$2:$A$823,orders!$B$2:$B$823)</f>
        <v>DUMON</v>
      </c>
      <c r="B173">
        <v>10311</v>
      </c>
      <c r="C173">
        <v>69</v>
      </c>
      <c r="D173">
        <v>28.8</v>
      </c>
      <c r="E173">
        <v>7</v>
      </c>
      <c r="F173">
        <v>0</v>
      </c>
      <c r="G173">
        <f t="shared" si="2"/>
        <v>201.6</v>
      </c>
      <c r="H173" t="str">
        <f>_xll.XLOOKUP(Table5[[#This Row],[customer_id]],customers!$A$2:$A$92,customers!$F$2:$F$92)</f>
        <v>France</v>
      </c>
    </row>
    <row r="174" spans="1:8" x14ac:dyDescent="0.3">
      <c r="A174" t="str">
        <f>_xll.XLOOKUP(Table5[[#This Row],[orderID]],orders!$A$2:$A$823,orders!$B$2:$B$823)</f>
        <v>WANDK</v>
      </c>
      <c r="B174">
        <v>10312</v>
      </c>
      <c r="C174">
        <v>28</v>
      </c>
      <c r="D174">
        <v>36.4</v>
      </c>
      <c r="E174">
        <v>4</v>
      </c>
      <c r="F174">
        <v>0</v>
      </c>
      <c r="G174">
        <f t="shared" si="2"/>
        <v>145.6</v>
      </c>
      <c r="H174" t="str">
        <f>_xll.XLOOKUP(Table5[[#This Row],[customer_id]],customers!$A$2:$A$92,customers!$F$2:$F$92)</f>
        <v>Germany</v>
      </c>
    </row>
    <row r="175" spans="1:8" x14ac:dyDescent="0.3">
      <c r="A175" t="str">
        <f>_xll.XLOOKUP(Table5[[#This Row],[orderID]],orders!$A$2:$A$823,orders!$B$2:$B$823)</f>
        <v>WANDK</v>
      </c>
      <c r="B175">
        <v>10312</v>
      </c>
      <c r="C175">
        <v>43</v>
      </c>
      <c r="D175">
        <v>36.799999999999997</v>
      </c>
      <c r="E175">
        <v>24</v>
      </c>
      <c r="F175">
        <v>0</v>
      </c>
      <c r="G175">
        <f t="shared" si="2"/>
        <v>883.19999999999993</v>
      </c>
      <c r="H175" t="str">
        <f>_xll.XLOOKUP(Table5[[#This Row],[customer_id]],customers!$A$2:$A$92,customers!$F$2:$F$92)</f>
        <v>Germany</v>
      </c>
    </row>
    <row r="176" spans="1:8" x14ac:dyDescent="0.3">
      <c r="A176" t="str">
        <f>_xll.XLOOKUP(Table5[[#This Row],[orderID]],orders!$A$2:$A$823,orders!$B$2:$B$823)</f>
        <v>WANDK</v>
      </c>
      <c r="B176">
        <v>10312</v>
      </c>
      <c r="C176">
        <v>53</v>
      </c>
      <c r="D176">
        <v>26.2</v>
      </c>
      <c r="E176">
        <v>20</v>
      </c>
      <c r="F176">
        <v>0</v>
      </c>
      <c r="G176">
        <f t="shared" si="2"/>
        <v>524</v>
      </c>
      <c r="H176" t="str">
        <f>_xll.XLOOKUP(Table5[[#This Row],[customer_id]],customers!$A$2:$A$92,customers!$F$2:$F$92)</f>
        <v>Germany</v>
      </c>
    </row>
    <row r="177" spans="1:8" x14ac:dyDescent="0.3">
      <c r="A177" t="str">
        <f>_xll.XLOOKUP(Table5[[#This Row],[orderID]],orders!$A$2:$A$823,orders!$B$2:$B$823)</f>
        <v>WANDK</v>
      </c>
      <c r="B177">
        <v>10312</v>
      </c>
      <c r="C177">
        <v>75</v>
      </c>
      <c r="D177">
        <v>6.2</v>
      </c>
      <c r="E177">
        <v>10</v>
      </c>
      <c r="F177">
        <v>0</v>
      </c>
      <c r="G177">
        <f t="shared" si="2"/>
        <v>62</v>
      </c>
      <c r="H177" t="str">
        <f>_xll.XLOOKUP(Table5[[#This Row],[customer_id]],customers!$A$2:$A$92,customers!$F$2:$F$92)</f>
        <v>Germany</v>
      </c>
    </row>
    <row r="178" spans="1:8" x14ac:dyDescent="0.3">
      <c r="A178" t="str">
        <f>_xll.XLOOKUP(Table5[[#This Row],[orderID]],orders!$A$2:$A$823,orders!$B$2:$B$823)</f>
        <v>QUICK</v>
      </c>
      <c r="B178">
        <v>10313</v>
      </c>
      <c r="C178">
        <v>36</v>
      </c>
      <c r="D178">
        <v>15.2</v>
      </c>
      <c r="E178">
        <v>12</v>
      </c>
      <c r="F178">
        <v>0</v>
      </c>
      <c r="G178">
        <f t="shared" si="2"/>
        <v>182.39999999999998</v>
      </c>
      <c r="H178" t="str">
        <f>_xll.XLOOKUP(Table5[[#This Row],[customer_id]],customers!$A$2:$A$92,customers!$F$2:$F$92)</f>
        <v>Germany</v>
      </c>
    </row>
    <row r="179" spans="1:8" x14ac:dyDescent="0.3">
      <c r="A179" t="str">
        <f>_xll.XLOOKUP(Table5[[#This Row],[orderID]],orders!$A$2:$A$823,orders!$B$2:$B$823)</f>
        <v>RATTC</v>
      </c>
      <c r="B179">
        <v>10314</v>
      </c>
      <c r="C179">
        <v>32</v>
      </c>
      <c r="D179">
        <v>25.6</v>
      </c>
      <c r="E179">
        <v>40</v>
      </c>
      <c r="F179">
        <v>0.1</v>
      </c>
      <c r="G179">
        <f t="shared" si="2"/>
        <v>1024</v>
      </c>
      <c r="H179" t="str">
        <f>_xll.XLOOKUP(Table5[[#This Row],[customer_id]],customers!$A$2:$A$92,customers!$F$2:$F$92)</f>
        <v>USA</v>
      </c>
    </row>
    <row r="180" spans="1:8" x14ac:dyDescent="0.3">
      <c r="A180" t="str">
        <f>_xll.XLOOKUP(Table5[[#This Row],[orderID]],orders!$A$2:$A$823,orders!$B$2:$B$823)</f>
        <v>RATTC</v>
      </c>
      <c r="B180">
        <v>10314</v>
      </c>
      <c r="C180">
        <v>58</v>
      </c>
      <c r="D180">
        <v>10.6</v>
      </c>
      <c r="E180">
        <v>30</v>
      </c>
      <c r="F180">
        <v>0.1</v>
      </c>
      <c r="G180">
        <f t="shared" si="2"/>
        <v>318</v>
      </c>
      <c r="H180" t="str">
        <f>_xll.XLOOKUP(Table5[[#This Row],[customer_id]],customers!$A$2:$A$92,customers!$F$2:$F$92)</f>
        <v>USA</v>
      </c>
    </row>
    <row r="181" spans="1:8" x14ac:dyDescent="0.3">
      <c r="A181" t="str">
        <f>_xll.XLOOKUP(Table5[[#This Row],[orderID]],orders!$A$2:$A$823,orders!$B$2:$B$823)</f>
        <v>RATTC</v>
      </c>
      <c r="B181">
        <v>10314</v>
      </c>
      <c r="C181">
        <v>62</v>
      </c>
      <c r="D181">
        <v>39.4</v>
      </c>
      <c r="E181">
        <v>25</v>
      </c>
      <c r="F181">
        <v>0.1</v>
      </c>
      <c r="G181">
        <f t="shared" si="2"/>
        <v>985</v>
      </c>
      <c r="H181" t="str">
        <f>_xll.XLOOKUP(Table5[[#This Row],[customer_id]],customers!$A$2:$A$92,customers!$F$2:$F$92)</f>
        <v>USA</v>
      </c>
    </row>
    <row r="182" spans="1:8" x14ac:dyDescent="0.3">
      <c r="A182" t="str">
        <f>_xll.XLOOKUP(Table5[[#This Row],[orderID]],orders!$A$2:$A$823,orders!$B$2:$B$823)</f>
        <v>ISLAT</v>
      </c>
      <c r="B182">
        <v>10315</v>
      </c>
      <c r="C182">
        <v>34</v>
      </c>
      <c r="D182">
        <v>11.2</v>
      </c>
      <c r="E182">
        <v>14</v>
      </c>
      <c r="F182">
        <v>0</v>
      </c>
      <c r="G182">
        <f t="shared" si="2"/>
        <v>156.79999999999998</v>
      </c>
      <c r="H182" t="str">
        <f>_xll.XLOOKUP(Table5[[#This Row],[customer_id]],customers!$A$2:$A$92,customers!$F$2:$F$92)</f>
        <v>UK</v>
      </c>
    </row>
    <row r="183" spans="1:8" x14ac:dyDescent="0.3">
      <c r="A183" t="str">
        <f>_xll.XLOOKUP(Table5[[#This Row],[orderID]],orders!$A$2:$A$823,orders!$B$2:$B$823)</f>
        <v>ISLAT</v>
      </c>
      <c r="B183">
        <v>10315</v>
      </c>
      <c r="C183">
        <v>70</v>
      </c>
      <c r="D183">
        <v>12</v>
      </c>
      <c r="E183">
        <v>30</v>
      </c>
      <c r="F183">
        <v>0</v>
      </c>
      <c r="G183">
        <f t="shared" si="2"/>
        <v>360</v>
      </c>
      <c r="H183" t="str">
        <f>_xll.XLOOKUP(Table5[[#This Row],[customer_id]],customers!$A$2:$A$92,customers!$F$2:$F$92)</f>
        <v>UK</v>
      </c>
    </row>
    <row r="184" spans="1:8" x14ac:dyDescent="0.3">
      <c r="A184" t="str">
        <f>_xll.XLOOKUP(Table5[[#This Row],[orderID]],orders!$A$2:$A$823,orders!$B$2:$B$823)</f>
        <v>RATTC</v>
      </c>
      <c r="B184">
        <v>10316</v>
      </c>
      <c r="C184">
        <v>41</v>
      </c>
      <c r="D184">
        <v>7.7</v>
      </c>
      <c r="E184">
        <v>10</v>
      </c>
      <c r="F184">
        <v>0</v>
      </c>
      <c r="G184">
        <f t="shared" si="2"/>
        <v>77</v>
      </c>
      <c r="H184" t="str">
        <f>_xll.XLOOKUP(Table5[[#This Row],[customer_id]],customers!$A$2:$A$92,customers!$F$2:$F$92)</f>
        <v>USA</v>
      </c>
    </row>
    <row r="185" spans="1:8" x14ac:dyDescent="0.3">
      <c r="A185" t="str">
        <f>_xll.XLOOKUP(Table5[[#This Row],[orderID]],orders!$A$2:$A$823,orders!$B$2:$B$823)</f>
        <v>RATTC</v>
      </c>
      <c r="B185">
        <v>10316</v>
      </c>
      <c r="C185">
        <v>62</v>
      </c>
      <c r="D185">
        <v>39.4</v>
      </c>
      <c r="E185">
        <v>70</v>
      </c>
      <c r="F185">
        <v>0</v>
      </c>
      <c r="G185">
        <f t="shared" si="2"/>
        <v>2758</v>
      </c>
      <c r="H185" t="str">
        <f>_xll.XLOOKUP(Table5[[#This Row],[customer_id]],customers!$A$2:$A$92,customers!$F$2:$F$92)</f>
        <v>USA</v>
      </c>
    </row>
    <row r="186" spans="1:8" x14ac:dyDescent="0.3">
      <c r="A186" t="str">
        <f>_xll.XLOOKUP(Table5[[#This Row],[orderID]],orders!$A$2:$A$823,orders!$B$2:$B$823)</f>
        <v>LONEP</v>
      </c>
      <c r="B186">
        <v>10317</v>
      </c>
      <c r="C186">
        <v>1</v>
      </c>
      <c r="D186">
        <v>14.4</v>
      </c>
      <c r="E186">
        <v>20</v>
      </c>
      <c r="F186">
        <v>0</v>
      </c>
      <c r="G186">
        <f t="shared" si="2"/>
        <v>288</v>
      </c>
      <c r="H186" t="str">
        <f>_xll.XLOOKUP(Table5[[#This Row],[customer_id]],customers!$A$2:$A$92,customers!$F$2:$F$92)</f>
        <v>USA</v>
      </c>
    </row>
    <row r="187" spans="1:8" x14ac:dyDescent="0.3">
      <c r="A187" t="str">
        <f>_xll.XLOOKUP(Table5[[#This Row],[orderID]],orders!$A$2:$A$823,orders!$B$2:$B$823)</f>
        <v>ISLAT</v>
      </c>
      <c r="B187">
        <v>10318</v>
      </c>
      <c r="C187">
        <v>41</v>
      </c>
      <c r="D187">
        <v>7.7</v>
      </c>
      <c r="E187">
        <v>20</v>
      </c>
      <c r="F187">
        <v>0</v>
      </c>
      <c r="G187">
        <f t="shared" si="2"/>
        <v>154</v>
      </c>
      <c r="H187" t="str">
        <f>_xll.XLOOKUP(Table5[[#This Row],[customer_id]],customers!$A$2:$A$92,customers!$F$2:$F$92)</f>
        <v>UK</v>
      </c>
    </row>
    <row r="188" spans="1:8" x14ac:dyDescent="0.3">
      <c r="A188" t="str">
        <f>_xll.XLOOKUP(Table5[[#This Row],[orderID]],orders!$A$2:$A$823,orders!$B$2:$B$823)</f>
        <v>ISLAT</v>
      </c>
      <c r="B188">
        <v>10318</v>
      </c>
      <c r="C188">
        <v>76</v>
      </c>
      <c r="D188">
        <v>14.4</v>
      </c>
      <c r="E188">
        <v>6</v>
      </c>
      <c r="F188">
        <v>0</v>
      </c>
      <c r="G188">
        <f t="shared" si="2"/>
        <v>86.4</v>
      </c>
      <c r="H188" t="str">
        <f>_xll.XLOOKUP(Table5[[#This Row],[customer_id]],customers!$A$2:$A$92,customers!$F$2:$F$92)</f>
        <v>UK</v>
      </c>
    </row>
    <row r="189" spans="1:8" x14ac:dyDescent="0.3">
      <c r="A189" t="str">
        <f>_xll.XLOOKUP(Table5[[#This Row],[orderID]],orders!$A$2:$A$823,orders!$B$2:$B$823)</f>
        <v>TORTU</v>
      </c>
      <c r="B189">
        <v>10319</v>
      </c>
      <c r="C189">
        <v>17</v>
      </c>
      <c r="D189">
        <v>31.2</v>
      </c>
      <c r="E189">
        <v>8</v>
      </c>
      <c r="F189">
        <v>0</v>
      </c>
      <c r="G189">
        <f t="shared" si="2"/>
        <v>249.6</v>
      </c>
      <c r="H189" t="str">
        <f>_xll.XLOOKUP(Table5[[#This Row],[customer_id]],customers!$A$2:$A$92,customers!$F$2:$F$92)</f>
        <v>Mexico</v>
      </c>
    </row>
    <row r="190" spans="1:8" x14ac:dyDescent="0.3">
      <c r="A190" t="str">
        <f>_xll.XLOOKUP(Table5[[#This Row],[orderID]],orders!$A$2:$A$823,orders!$B$2:$B$823)</f>
        <v>TORTU</v>
      </c>
      <c r="B190">
        <v>10319</v>
      </c>
      <c r="C190">
        <v>28</v>
      </c>
      <c r="D190">
        <v>36.4</v>
      </c>
      <c r="E190">
        <v>14</v>
      </c>
      <c r="F190">
        <v>0</v>
      </c>
      <c r="G190">
        <f t="shared" si="2"/>
        <v>509.59999999999997</v>
      </c>
      <c r="H190" t="str">
        <f>_xll.XLOOKUP(Table5[[#This Row],[customer_id]],customers!$A$2:$A$92,customers!$F$2:$F$92)</f>
        <v>Mexico</v>
      </c>
    </row>
    <row r="191" spans="1:8" x14ac:dyDescent="0.3">
      <c r="A191" t="str">
        <f>_xll.XLOOKUP(Table5[[#This Row],[orderID]],orders!$A$2:$A$823,orders!$B$2:$B$823)</f>
        <v>TORTU</v>
      </c>
      <c r="B191">
        <v>10319</v>
      </c>
      <c r="C191">
        <v>76</v>
      </c>
      <c r="D191">
        <v>14.4</v>
      </c>
      <c r="E191">
        <v>30</v>
      </c>
      <c r="F191">
        <v>0</v>
      </c>
      <c r="G191">
        <f t="shared" si="2"/>
        <v>432</v>
      </c>
      <c r="H191" t="str">
        <f>_xll.XLOOKUP(Table5[[#This Row],[customer_id]],customers!$A$2:$A$92,customers!$F$2:$F$92)</f>
        <v>Mexico</v>
      </c>
    </row>
    <row r="192" spans="1:8" x14ac:dyDescent="0.3">
      <c r="A192" t="str">
        <f>_xll.XLOOKUP(Table5[[#This Row],[orderID]],orders!$A$2:$A$823,orders!$B$2:$B$823)</f>
        <v>WARTH</v>
      </c>
      <c r="B192">
        <v>10320</v>
      </c>
      <c r="C192">
        <v>71</v>
      </c>
      <c r="D192">
        <v>17.2</v>
      </c>
      <c r="E192">
        <v>30</v>
      </c>
      <c r="F192">
        <v>0</v>
      </c>
      <c r="G192">
        <f t="shared" si="2"/>
        <v>516</v>
      </c>
      <c r="H192" t="str">
        <f>_xll.XLOOKUP(Table5[[#This Row],[customer_id]],customers!$A$2:$A$92,customers!$F$2:$F$92)</f>
        <v>Finland</v>
      </c>
    </row>
    <row r="193" spans="1:8" x14ac:dyDescent="0.3">
      <c r="A193" t="str">
        <f>_xll.XLOOKUP(Table5[[#This Row],[orderID]],orders!$A$2:$A$823,orders!$B$2:$B$823)</f>
        <v>ISLAT</v>
      </c>
      <c r="B193">
        <v>10321</v>
      </c>
      <c r="C193">
        <v>35</v>
      </c>
      <c r="D193">
        <v>14.4</v>
      </c>
      <c r="E193">
        <v>10</v>
      </c>
      <c r="F193">
        <v>0</v>
      </c>
      <c r="G193">
        <f t="shared" si="2"/>
        <v>144</v>
      </c>
      <c r="H193" t="str">
        <f>_xll.XLOOKUP(Table5[[#This Row],[customer_id]],customers!$A$2:$A$92,customers!$F$2:$F$92)</f>
        <v>UK</v>
      </c>
    </row>
    <row r="194" spans="1:8" x14ac:dyDescent="0.3">
      <c r="A194" t="str">
        <f>_xll.XLOOKUP(Table5[[#This Row],[orderID]],orders!$A$2:$A$823,orders!$B$2:$B$823)</f>
        <v>PERIC</v>
      </c>
      <c r="B194">
        <v>10322</v>
      </c>
      <c r="C194">
        <v>52</v>
      </c>
      <c r="D194">
        <v>5.6</v>
      </c>
      <c r="E194">
        <v>20</v>
      </c>
      <c r="F194">
        <v>0</v>
      </c>
      <c r="G194">
        <f t="shared" ref="G194:G257" si="3">D194*E194</f>
        <v>112</v>
      </c>
      <c r="H194" t="str">
        <f>_xll.XLOOKUP(Table5[[#This Row],[customer_id]],customers!$A$2:$A$92,customers!$F$2:$F$92)</f>
        <v>Mexico</v>
      </c>
    </row>
    <row r="195" spans="1:8" x14ac:dyDescent="0.3">
      <c r="A195" t="str">
        <f>_xll.XLOOKUP(Table5[[#This Row],[orderID]],orders!$A$2:$A$823,orders!$B$2:$B$823)</f>
        <v>KOENE</v>
      </c>
      <c r="B195">
        <v>10323</v>
      </c>
      <c r="C195">
        <v>15</v>
      </c>
      <c r="D195">
        <v>12.4</v>
      </c>
      <c r="E195">
        <v>5</v>
      </c>
      <c r="F195">
        <v>0</v>
      </c>
      <c r="G195">
        <f t="shared" si="3"/>
        <v>62</v>
      </c>
      <c r="H195" t="str">
        <f>_xll.XLOOKUP(Table5[[#This Row],[customer_id]],customers!$A$2:$A$92,customers!$F$2:$F$92)</f>
        <v>Germany</v>
      </c>
    </row>
    <row r="196" spans="1:8" x14ac:dyDescent="0.3">
      <c r="A196" t="str">
        <f>_xll.XLOOKUP(Table5[[#This Row],[orderID]],orders!$A$2:$A$823,orders!$B$2:$B$823)</f>
        <v>KOENE</v>
      </c>
      <c r="B196">
        <v>10323</v>
      </c>
      <c r="C196">
        <v>25</v>
      </c>
      <c r="D196">
        <v>11.2</v>
      </c>
      <c r="E196">
        <v>4</v>
      </c>
      <c r="F196">
        <v>0</v>
      </c>
      <c r="G196">
        <f t="shared" si="3"/>
        <v>44.8</v>
      </c>
      <c r="H196" t="str">
        <f>_xll.XLOOKUP(Table5[[#This Row],[customer_id]],customers!$A$2:$A$92,customers!$F$2:$F$92)</f>
        <v>Germany</v>
      </c>
    </row>
    <row r="197" spans="1:8" x14ac:dyDescent="0.3">
      <c r="A197" t="str">
        <f>_xll.XLOOKUP(Table5[[#This Row],[orderID]],orders!$A$2:$A$823,orders!$B$2:$B$823)</f>
        <v>KOENE</v>
      </c>
      <c r="B197">
        <v>10323</v>
      </c>
      <c r="C197">
        <v>39</v>
      </c>
      <c r="D197">
        <v>14.4</v>
      </c>
      <c r="E197">
        <v>4</v>
      </c>
      <c r="F197">
        <v>0</v>
      </c>
      <c r="G197">
        <f t="shared" si="3"/>
        <v>57.6</v>
      </c>
      <c r="H197" t="str">
        <f>_xll.XLOOKUP(Table5[[#This Row],[customer_id]],customers!$A$2:$A$92,customers!$F$2:$F$92)</f>
        <v>Germany</v>
      </c>
    </row>
    <row r="198" spans="1:8" x14ac:dyDescent="0.3">
      <c r="A198" t="str">
        <f>_xll.XLOOKUP(Table5[[#This Row],[orderID]],orders!$A$2:$A$823,orders!$B$2:$B$823)</f>
        <v>SAVEA</v>
      </c>
      <c r="B198">
        <v>10324</v>
      </c>
      <c r="C198">
        <v>16</v>
      </c>
      <c r="D198">
        <v>13.9</v>
      </c>
      <c r="E198">
        <v>21</v>
      </c>
      <c r="F198">
        <v>0.15</v>
      </c>
      <c r="G198">
        <f t="shared" si="3"/>
        <v>291.90000000000003</v>
      </c>
      <c r="H198" t="str">
        <f>_xll.XLOOKUP(Table5[[#This Row],[customer_id]],customers!$A$2:$A$92,customers!$F$2:$F$92)</f>
        <v>USA</v>
      </c>
    </row>
    <row r="199" spans="1:8" x14ac:dyDescent="0.3">
      <c r="A199" t="str">
        <f>_xll.XLOOKUP(Table5[[#This Row],[orderID]],orders!$A$2:$A$823,orders!$B$2:$B$823)</f>
        <v>SAVEA</v>
      </c>
      <c r="B199">
        <v>10324</v>
      </c>
      <c r="C199">
        <v>35</v>
      </c>
      <c r="D199">
        <v>14.4</v>
      </c>
      <c r="E199">
        <v>70</v>
      </c>
      <c r="F199">
        <v>0.15</v>
      </c>
      <c r="G199">
        <f t="shared" si="3"/>
        <v>1008</v>
      </c>
      <c r="H199" t="str">
        <f>_xll.XLOOKUP(Table5[[#This Row],[customer_id]],customers!$A$2:$A$92,customers!$F$2:$F$92)</f>
        <v>USA</v>
      </c>
    </row>
    <row r="200" spans="1:8" x14ac:dyDescent="0.3">
      <c r="A200" t="str">
        <f>_xll.XLOOKUP(Table5[[#This Row],[orderID]],orders!$A$2:$A$823,orders!$B$2:$B$823)</f>
        <v>SAVEA</v>
      </c>
      <c r="B200">
        <v>10324</v>
      </c>
      <c r="C200">
        <v>46</v>
      </c>
      <c r="D200">
        <v>9.6</v>
      </c>
      <c r="E200">
        <v>30</v>
      </c>
      <c r="F200">
        <v>0</v>
      </c>
      <c r="G200">
        <f t="shared" si="3"/>
        <v>288</v>
      </c>
      <c r="H200" t="str">
        <f>_xll.XLOOKUP(Table5[[#This Row],[customer_id]],customers!$A$2:$A$92,customers!$F$2:$F$92)</f>
        <v>USA</v>
      </c>
    </row>
    <row r="201" spans="1:8" x14ac:dyDescent="0.3">
      <c r="A201" t="str">
        <f>_xll.XLOOKUP(Table5[[#This Row],[orderID]],orders!$A$2:$A$823,orders!$B$2:$B$823)</f>
        <v>SAVEA</v>
      </c>
      <c r="B201">
        <v>10324</v>
      </c>
      <c r="C201">
        <v>59</v>
      </c>
      <c r="D201">
        <v>44</v>
      </c>
      <c r="E201">
        <v>40</v>
      </c>
      <c r="F201">
        <v>0.15</v>
      </c>
      <c r="G201">
        <f t="shared" si="3"/>
        <v>1760</v>
      </c>
      <c r="H201" t="str">
        <f>_xll.XLOOKUP(Table5[[#This Row],[customer_id]],customers!$A$2:$A$92,customers!$F$2:$F$92)</f>
        <v>USA</v>
      </c>
    </row>
    <row r="202" spans="1:8" x14ac:dyDescent="0.3">
      <c r="A202" t="str">
        <f>_xll.XLOOKUP(Table5[[#This Row],[orderID]],orders!$A$2:$A$823,orders!$B$2:$B$823)</f>
        <v>SAVEA</v>
      </c>
      <c r="B202">
        <v>10324</v>
      </c>
      <c r="C202">
        <v>63</v>
      </c>
      <c r="D202">
        <v>35.1</v>
      </c>
      <c r="E202">
        <v>80</v>
      </c>
      <c r="F202">
        <v>0.15</v>
      </c>
      <c r="G202">
        <f t="shared" si="3"/>
        <v>2808</v>
      </c>
      <c r="H202" t="str">
        <f>_xll.XLOOKUP(Table5[[#This Row],[customer_id]],customers!$A$2:$A$92,customers!$F$2:$F$92)</f>
        <v>USA</v>
      </c>
    </row>
    <row r="203" spans="1:8" x14ac:dyDescent="0.3">
      <c r="A203" t="str">
        <f>_xll.XLOOKUP(Table5[[#This Row],[orderID]],orders!$A$2:$A$823,orders!$B$2:$B$823)</f>
        <v>KOENE</v>
      </c>
      <c r="B203">
        <v>10325</v>
      </c>
      <c r="C203">
        <v>6</v>
      </c>
      <c r="D203">
        <v>20</v>
      </c>
      <c r="E203">
        <v>6</v>
      </c>
      <c r="F203">
        <v>0</v>
      </c>
      <c r="G203">
        <f t="shared" si="3"/>
        <v>120</v>
      </c>
      <c r="H203" t="str">
        <f>_xll.XLOOKUP(Table5[[#This Row],[customer_id]],customers!$A$2:$A$92,customers!$F$2:$F$92)</f>
        <v>Germany</v>
      </c>
    </row>
    <row r="204" spans="1:8" x14ac:dyDescent="0.3">
      <c r="A204" t="str">
        <f>_xll.XLOOKUP(Table5[[#This Row],[orderID]],orders!$A$2:$A$823,orders!$B$2:$B$823)</f>
        <v>KOENE</v>
      </c>
      <c r="B204">
        <v>10325</v>
      </c>
      <c r="C204">
        <v>13</v>
      </c>
      <c r="D204">
        <v>4.8</v>
      </c>
      <c r="E204">
        <v>12</v>
      </c>
      <c r="F204">
        <v>0</v>
      </c>
      <c r="G204">
        <f t="shared" si="3"/>
        <v>57.599999999999994</v>
      </c>
      <c r="H204" t="str">
        <f>_xll.XLOOKUP(Table5[[#This Row],[customer_id]],customers!$A$2:$A$92,customers!$F$2:$F$92)</f>
        <v>Germany</v>
      </c>
    </row>
    <row r="205" spans="1:8" x14ac:dyDescent="0.3">
      <c r="A205" t="str">
        <f>_xll.XLOOKUP(Table5[[#This Row],[orderID]],orders!$A$2:$A$823,orders!$B$2:$B$823)</f>
        <v>KOENE</v>
      </c>
      <c r="B205">
        <v>10325</v>
      </c>
      <c r="C205">
        <v>14</v>
      </c>
      <c r="D205">
        <v>18.600000000000001</v>
      </c>
      <c r="E205">
        <v>9</v>
      </c>
      <c r="F205">
        <v>0</v>
      </c>
      <c r="G205">
        <f t="shared" si="3"/>
        <v>167.4</v>
      </c>
      <c r="H205" t="str">
        <f>_xll.XLOOKUP(Table5[[#This Row],[customer_id]],customers!$A$2:$A$92,customers!$F$2:$F$92)</f>
        <v>Germany</v>
      </c>
    </row>
    <row r="206" spans="1:8" x14ac:dyDescent="0.3">
      <c r="A206" t="str">
        <f>_xll.XLOOKUP(Table5[[#This Row],[orderID]],orders!$A$2:$A$823,orders!$B$2:$B$823)</f>
        <v>KOENE</v>
      </c>
      <c r="B206">
        <v>10325</v>
      </c>
      <c r="C206">
        <v>31</v>
      </c>
      <c r="D206">
        <v>10</v>
      </c>
      <c r="E206">
        <v>4</v>
      </c>
      <c r="F206">
        <v>0</v>
      </c>
      <c r="G206">
        <f t="shared" si="3"/>
        <v>40</v>
      </c>
      <c r="H206" t="str">
        <f>_xll.XLOOKUP(Table5[[#This Row],[customer_id]],customers!$A$2:$A$92,customers!$F$2:$F$92)</f>
        <v>Germany</v>
      </c>
    </row>
    <row r="207" spans="1:8" x14ac:dyDescent="0.3">
      <c r="A207" t="str">
        <f>_xll.XLOOKUP(Table5[[#This Row],[orderID]],orders!$A$2:$A$823,orders!$B$2:$B$823)</f>
        <v>KOENE</v>
      </c>
      <c r="B207">
        <v>10325</v>
      </c>
      <c r="C207">
        <v>72</v>
      </c>
      <c r="D207">
        <v>27.8</v>
      </c>
      <c r="E207">
        <v>40</v>
      </c>
      <c r="F207">
        <v>0</v>
      </c>
      <c r="G207">
        <f t="shared" si="3"/>
        <v>1112</v>
      </c>
      <c r="H207" t="str">
        <f>_xll.XLOOKUP(Table5[[#This Row],[customer_id]],customers!$A$2:$A$92,customers!$F$2:$F$92)</f>
        <v>Germany</v>
      </c>
    </row>
    <row r="208" spans="1:8" x14ac:dyDescent="0.3">
      <c r="A208" t="str">
        <f>_xll.XLOOKUP(Table5[[#This Row],[orderID]],orders!$A$2:$A$823,orders!$B$2:$B$823)</f>
        <v>BOLID</v>
      </c>
      <c r="B208">
        <v>10326</v>
      </c>
      <c r="C208">
        <v>4</v>
      </c>
      <c r="D208">
        <v>17.600000000000001</v>
      </c>
      <c r="E208">
        <v>24</v>
      </c>
      <c r="F208">
        <v>0</v>
      </c>
      <c r="G208">
        <f t="shared" si="3"/>
        <v>422.40000000000003</v>
      </c>
      <c r="H208" t="str">
        <f>_xll.XLOOKUP(Table5[[#This Row],[customer_id]],customers!$A$2:$A$92,customers!$F$2:$F$92)</f>
        <v>Spain</v>
      </c>
    </row>
    <row r="209" spans="1:8" x14ac:dyDescent="0.3">
      <c r="A209" t="str">
        <f>_xll.XLOOKUP(Table5[[#This Row],[orderID]],orders!$A$2:$A$823,orders!$B$2:$B$823)</f>
        <v>BOLID</v>
      </c>
      <c r="B209">
        <v>10326</v>
      </c>
      <c r="C209">
        <v>57</v>
      </c>
      <c r="D209">
        <v>15.6</v>
      </c>
      <c r="E209">
        <v>16</v>
      </c>
      <c r="F209">
        <v>0</v>
      </c>
      <c r="G209">
        <f t="shared" si="3"/>
        <v>249.6</v>
      </c>
      <c r="H209" t="str">
        <f>_xll.XLOOKUP(Table5[[#This Row],[customer_id]],customers!$A$2:$A$92,customers!$F$2:$F$92)</f>
        <v>Spain</v>
      </c>
    </row>
    <row r="210" spans="1:8" x14ac:dyDescent="0.3">
      <c r="A210" t="str">
        <f>_xll.XLOOKUP(Table5[[#This Row],[orderID]],orders!$A$2:$A$823,orders!$B$2:$B$823)</f>
        <v>BOLID</v>
      </c>
      <c r="B210">
        <v>10326</v>
      </c>
      <c r="C210">
        <v>75</v>
      </c>
      <c r="D210">
        <v>6.2</v>
      </c>
      <c r="E210">
        <v>50</v>
      </c>
      <c r="F210">
        <v>0</v>
      </c>
      <c r="G210">
        <f t="shared" si="3"/>
        <v>310</v>
      </c>
      <c r="H210" t="str">
        <f>_xll.XLOOKUP(Table5[[#This Row],[customer_id]],customers!$A$2:$A$92,customers!$F$2:$F$92)</f>
        <v>Spain</v>
      </c>
    </row>
    <row r="211" spans="1:8" x14ac:dyDescent="0.3">
      <c r="A211" t="str">
        <f>_xll.XLOOKUP(Table5[[#This Row],[orderID]],orders!$A$2:$A$823,orders!$B$2:$B$823)</f>
        <v>FOLKO</v>
      </c>
      <c r="B211">
        <v>10327</v>
      </c>
      <c r="C211">
        <v>2</v>
      </c>
      <c r="D211">
        <v>15.2</v>
      </c>
      <c r="E211">
        <v>25</v>
      </c>
      <c r="F211">
        <v>0.2</v>
      </c>
      <c r="G211">
        <f t="shared" si="3"/>
        <v>380</v>
      </c>
      <c r="H211" t="str">
        <f>_xll.XLOOKUP(Table5[[#This Row],[customer_id]],customers!$A$2:$A$92,customers!$F$2:$F$92)</f>
        <v>Sweden</v>
      </c>
    </row>
    <row r="212" spans="1:8" x14ac:dyDescent="0.3">
      <c r="A212" t="str">
        <f>_xll.XLOOKUP(Table5[[#This Row],[orderID]],orders!$A$2:$A$823,orders!$B$2:$B$823)</f>
        <v>FOLKO</v>
      </c>
      <c r="B212">
        <v>10327</v>
      </c>
      <c r="C212">
        <v>11</v>
      </c>
      <c r="D212">
        <v>16.8</v>
      </c>
      <c r="E212">
        <v>50</v>
      </c>
      <c r="F212">
        <v>0.2</v>
      </c>
      <c r="G212">
        <f t="shared" si="3"/>
        <v>840</v>
      </c>
      <c r="H212" t="str">
        <f>_xll.XLOOKUP(Table5[[#This Row],[customer_id]],customers!$A$2:$A$92,customers!$F$2:$F$92)</f>
        <v>Sweden</v>
      </c>
    </row>
    <row r="213" spans="1:8" x14ac:dyDescent="0.3">
      <c r="A213" t="str">
        <f>_xll.XLOOKUP(Table5[[#This Row],[orderID]],orders!$A$2:$A$823,orders!$B$2:$B$823)</f>
        <v>FOLKO</v>
      </c>
      <c r="B213">
        <v>10327</v>
      </c>
      <c r="C213">
        <v>30</v>
      </c>
      <c r="D213">
        <v>20.7</v>
      </c>
      <c r="E213">
        <v>35</v>
      </c>
      <c r="F213">
        <v>0.2</v>
      </c>
      <c r="G213">
        <f t="shared" si="3"/>
        <v>724.5</v>
      </c>
      <c r="H213" t="str">
        <f>_xll.XLOOKUP(Table5[[#This Row],[customer_id]],customers!$A$2:$A$92,customers!$F$2:$F$92)</f>
        <v>Sweden</v>
      </c>
    </row>
    <row r="214" spans="1:8" x14ac:dyDescent="0.3">
      <c r="A214" t="str">
        <f>_xll.XLOOKUP(Table5[[#This Row],[orderID]],orders!$A$2:$A$823,orders!$B$2:$B$823)</f>
        <v>FOLKO</v>
      </c>
      <c r="B214">
        <v>10327</v>
      </c>
      <c r="C214">
        <v>58</v>
      </c>
      <c r="D214">
        <v>10.6</v>
      </c>
      <c r="E214">
        <v>30</v>
      </c>
      <c r="F214">
        <v>0.2</v>
      </c>
      <c r="G214">
        <f t="shared" si="3"/>
        <v>318</v>
      </c>
      <c r="H214" t="str">
        <f>_xll.XLOOKUP(Table5[[#This Row],[customer_id]],customers!$A$2:$A$92,customers!$F$2:$F$92)</f>
        <v>Sweden</v>
      </c>
    </row>
    <row r="215" spans="1:8" x14ac:dyDescent="0.3">
      <c r="A215" t="str">
        <f>_xll.XLOOKUP(Table5[[#This Row],[orderID]],orders!$A$2:$A$823,orders!$B$2:$B$823)</f>
        <v>FURIB</v>
      </c>
      <c r="B215">
        <v>10328</v>
      </c>
      <c r="C215">
        <v>59</v>
      </c>
      <c r="D215">
        <v>44</v>
      </c>
      <c r="E215">
        <v>9</v>
      </c>
      <c r="F215">
        <v>0</v>
      </c>
      <c r="G215">
        <f t="shared" si="3"/>
        <v>396</v>
      </c>
      <c r="H215" t="str">
        <f>_xll.XLOOKUP(Table5[[#This Row],[customer_id]],customers!$A$2:$A$92,customers!$F$2:$F$92)</f>
        <v>Portugal</v>
      </c>
    </row>
    <row r="216" spans="1:8" x14ac:dyDescent="0.3">
      <c r="A216" t="str">
        <f>_xll.XLOOKUP(Table5[[#This Row],[orderID]],orders!$A$2:$A$823,orders!$B$2:$B$823)</f>
        <v>FURIB</v>
      </c>
      <c r="B216">
        <v>10328</v>
      </c>
      <c r="C216">
        <v>65</v>
      </c>
      <c r="D216">
        <v>16.8</v>
      </c>
      <c r="E216">
        <v>40</v>
      </c>
      <c r="F216">
        <v>0</v>
      </c>
      <c r="G216">
        <f t="shared" si="3"/>
        <v>672</v>
      </c>
      <c r="H216" t="str">
        <f>_xll.XLOOKUP(Table5[[#This Row],[customer_id]],customers!$A$2:$A$92,customers!$F$2:$F$92)</f>
        <v>Portugal</v>
      </c>
    </row>
    <row r="217" spans="1:8" x14ac:dyDescent="0.3">
      <c r="A217" t="str">
        <f>_xll.XLOOKUP(Table5[[#This Row],[orderID]],orders!$A$2:$A$823,orders!$B$2:$B$823)</f>
        <v>FURIB</v>
      </c>
      <c r="B217">
        <v>10328</v>
      </c>
      <c r="C217">
        <v>68</v>
      </c>
      <c r="D217">
        <v>10</v>
      </c>
      <c r="E217">
        <v>10</v>
      </c>
      <c r="F217">
        <v>0</v>
      </c>
      <c r="G217">
        <f t="shared" si="3"/>
        <v>100</v>
      </c>
      <c r="H217" t="str">
        <f>_xll.XLOOKUP(Table5[[#This Row],[customer_id]],customers!$A$2:$A$92,customers!$F$2:$F$92)</f>
        <v>Portugal</v>
      </c>
    </row>
    <row r="218" spans="1:8" x14ac:dyDescent="0.3">
      <c r="A218" t="str">
        <f>_xll.XLOOKUP(Table5[[#This Row],[orderID]],orders!$A$2:$A$823,orders!$B$2:$B$823)</f>
        <v>SPLIR</v>
      </c>
      <c r="B218">
        <v>10329</v>
      </c>
      <c r="C218">
        <v>19</v>
      </c>
      <c r="D218">
        <v>7.3</v>
      </c>
      <c r="E218">
        <v>10</v>
      </c>
      <c r="F218">
        <v>0.05</v>
      </c>
      <c r="G218">
        <f t="shared" si="3"/>
        <v>73</v>
      </c>
      <c r="H218" t="str">
        <f>_xll.XLOOKUP(Table5[[#This Row],[customer_id]],customers!$A$2:$A$92,customers!$F$2:$F$92)</f>
        <v>USA</v>
      </c>
    </row>
    <row r="219" spans="1:8" x14ac:dyDescent="0.3">
      <c r="A219" t="str">
        <f>_xll.XLOOKUP(Table5[[#This Row],[orderID]],orders!$A$2:$A$823,orders!$B$2:$B$823)</f>
        <v>SPLIR</v>
      </c>
      <c r="B219">
        <v>10329</v>
      </c>
      <c r="C219">
        <v>30</v>
      </c>
      <c r="D219">
        <v>20.7</v>
      </c>
      <c r="E219">
        <v>8</v>
      </c>
      <c r="F219">
        <v>0.05</v>
      </c>
      <c r="G219">
        <f t="shared" si="3"/>
        <v>165.6</v>
      </c>
      <c r="H219" t="str">
        <f>_xll.XLOOKUP(Table5[[#This Row],[customer_id]],customers!$A$2:$A$92,customers!$F$2:$F$92)</f>
        <v>USA</v>
      </c>
    </row>
    <row r="220" spans="1:8" x14ac:dyDescent="0.3">
      <c r="A220" t="str">
        <f>_xll.XLOOKUP(Table5[[#This Row],[orderID]],orders!$A$2:$A$823,orders!$B$2:$B$823)</f>
        <v>SPLIR</v>
      </c>
      <c r="B220">
        <v>10329</v>
      </c>
      <c r="C220">
        <v>38</v>
      </c>
      <c r="D220">
        <v>210.8</v>
      </c>
      <c r="E220">
        <v>20</v>
      </c>
      <c r="F220">
        <v>0.05</v>
      </c>
      <c r="G220">
        <f t="shared" si="3"/>
        <v>4216</v>
      </c>
      <c r="H220" t="str">
        <f>_xll.XLOOKUP(Table5[[#This Row],[customer_id]],customers!$A$2:$A$92,customers!$F$2:$F$92)</f>
        <v>USA</v>
      </c>
    </row>
    <row r="221" spans="1:8" x14ac:dyDescent="0.3">
      <c r="A221" t="str">
        <f>_xll.XLOOKUP(Table5[[#This Row],[orderID]],orders!$A$2:$A$823,orders!$B$2:$B$823)</f>
        <v>SPLIR</v>
      </c>
      <c r="B221">
        <v>10329</v>
      </c>
      <c r="C221">
        <v>56</v>
      </c>
      <c r="D221">
        <v>30.4</v>
      </c>
      <c r="E221">
        <v>12</v>
      </c>
      <c r="F221">
        <v>0.05</v>
      </c>
      <c r="G221">
        <f t="shared" si="3"/>
        <v>364.79999999999995</v>
      </c>
      <c r="H221" t="str">
        <f>_xll.XLOOKUP(Table5[[#This Row],[customer_id]],customers!$A$2:$A$92,customers!$F$2:$F$92)</f>
        <v>USA</v>
      </c>
    </row>
    <row r="222" spans="1:8" x14ac:dyDescent="0.3">
      <c r="A222" t="str">
        <f>_xll.XLOOKUP(Table5[[#This Row],[orderID]],orders!$A$2:$A$823,orders!$B$2:$B$823)</f>
        <v>LILAS</v>
      </c>
      <c r="B222">
        <v>10330</v>
      </c>
      <c r="C222">
        <v>26</v>
      </c>
      <c r="D222">
        <v>24.9</v>
      </c>
      <c r="E222">
        <v>50</v>
      </c>
      <c r="F222">
        <v>0.15</v>
      </c>
      <c r="G222">
        <f t="shared" si="3"/>
        <v>1245</v>
      </c>
      <c r="H222" t="str">
        <f>_xll.XLOOKUP(Table5[[#This Row],[customer_id]],customers!$A$2:$A$92,customers!$F$2:$F$92)</f>
        <v>Venezuela</v>
      </c>
    </row>
    <row r="223" spans="1:8" x14ac:dyDescent="0.3">
      <c r="A223" t="str">
        <f>_xll.XLOOKUP(Table5[[#This Row],[orderID]],orders!$A$2:$A$823,orders!$B$2:$B$823)</f>
        <v>LILAS</v>
      </c>
      <c r="B223">
        <v>10330</v>
      </c>
      <c r="C223">
        <v>72</v>
      </c>
      <c r="D223">
        <v>27.8</v>
      </c>
      <c r="E223">
        <v>25</v>
      </c>
      <c r="F223">
        <v>0.15</v>
      </c>
      <c r="G223">
        <f t="shared" si="3"/>
        <v>695</v>
      </c>
      <c r="H223" t="str">
        <f>_xll.XLOOKUP(Table5[[#This Row],[customer_id]],customers!$A$2:$A$92,customers!$F$2:$F$92)</f>
        <v>Venezuela</v>
      </c>
    </row>
    <row r="224" spans="1:8" x14ac:dyDescent="0.3">
      <c r="A224" t="str">
        <f>_xll.XLOOKUP(Table5[[#This Row],[orderID]],orders!$A$2:$A$823,orders!$B$2:$B$823)</f>
        <v>BONAP</v>
      </c>
      <c r="B224">
        <v>10331</v>
      </c>
      <c r="C224">
        <v>54</v>
      </c>
      <c r="D224">
        <v>5.9</v>
      </c>
      <c r="E224">
        <v>15</v>
      </c>
      <c r="F224">
        <v>0</v>
      </c>
      <c r="G224">
        <f t="shared" si="3"/>
        <v>88.5</v>
      </c>
      <c r="H224" t="str">
        <f>_xll.XLOOKUP(Table5[[#This Row],[customer_id]],customers!$A$2:$A$92,customers!$F$2:$F$92)</f>
        <v>France</v>
      </c>
    </row>
    <row r="225" spans="1:8" x14ac:dyDescent="0.3">
      <c r="A225" t="str">
        <f>_xll.XLOOKUP(Table5[[#This Row],[orderID]],orders!$A$2:$A$823,orders!$B$2:$B$823)</f>
        <v>MEREP</v>
      </c>
      <c r="B225">
        <v>10332</v>
      </c>
      <c r="C225">
        <v>18</v>
      </c>
      <c r="D225">
        <v>50</v>
      </c>
      <c r="E225">
        <v>40</v>
      </c>
      <c r="F225">
        <v>0.2</v>
      </c>
      <c r="G225">
        <f t="shared" si="3"/>
        <v>2000</v>
      </c>
      <c r="H225" t="str">
        <f>_xll.XLOOKUP(Table5[[#This Row],[customer_id]],customers!$A$2:$A$92,customers!$F$2:$F$92)</f>
        <v>Canada</v>
      </c>
    </row>
    <row r="226" spans="1:8" x14ac:dyDescent="0.3">
      <c r="A226" t="str">
        <f>_xll.XLOOKUP(Table5[[#This Row],[orderID]],orders!$A$2:$A$823,orders!$B$2:$B$823)</f>
        <v>MEREP</v>
      </c>
      <c r="B226">
        <v>10332</v>
      </c>
      <c r="C226">
        <v>42</v>
      </c>
      <c r="D226">
        <v>11.2</v>
      </c>
      <c r="E226">
        <v>10</v>
      </c>
      <c r="F226">
        <v>0.2</v>
      </c>
      <c r="G226">
        <f t="shared" si="3"/>
        <v>112</v>
      </c>
      <c r="H226" t="str">
        <f>_xll.XLOOKUP(Table5[[#This Row],[customer_id]],customers!$A$2:$A$92,customers!$F$2:$F$92)</f>
        <v>Canada</v>
      </c>
    </row>
    <row r="227" spans="1:8" x14ac:dyDescent="0.3">
      <c r="A227" t="str">
        <f>_xll.XLOOKUP(Table5[[#This Row],[orderID]],orders!$A$2:$A$823,orders!$B$2:$B$823)</f>
        <v>MEREP</v>
      </c>
      <c r="B227">
        <v>10332</v>
      </c>
      <c r="C227">
        <v>47</v>
      </c>
      <c r="D227">
        <v>7.6</v>
      </c>
      <c r="E227">
        <v>16</v>
      </c>
      <c r="F227">
        <v>0.2</v>
      </c>
      <c r="G227">
        <f t="shared" si="3"/>
        <v>121.6</v>
      </c>
      <c r="H227" t="str">
        <f>_xll.XLOOKUP(Table5[[#This Row],[customer_id]],customers!$A$2:$A$92,customers!$F$2:$F$92)</f>
        <v>Canada</v>
      </c>
    </row>
    <row r="228" spans="1:8" x14ac:dyDescent="0.3">
      <c r="A228" t="str">
        <f>_xll.XLOOKUP(Table5[[#This Row],[orderID]],orders!$A$2:$A$823,orders!$B$2:$B$823)</f>
        <v>WARTH</v>
      </c>
      <c r="B228">
        <v>10333</v>
      </c>
      <c r="C228">
        <v>14</v>
      </c>
      <c r="D228">
        <v>18.600000000000001</v>
      </c>
      <c r="E228">
        <v>10</v>
      </c>
      <c r="F228">
        <v>0</v>
      </c>
      <c r="G228">
        <f t="shared" si="3"/>
        <v>186</v>
      </c>
      <c r="H228" t="str">
        <f>_xll.XLOOKUP(Table5[[#This Row],[customer_id]],customers!$A$2:$A$92,customers!$F$2:$F$92)</f>
        <v>Finland</v>
      </c>
    </row>
    <row r="229" spans="1:8" x14ac:dyDescent="0.3">
      <c r="A229" t="str">
        <f>_xll.XLOOKUP(Table5[[#This Row],[orderID]],orders!$A$2:$A$823,orders!$B$2:$B$823)</f>
        <v>WARTH</v>
      </c>
      <c r="B229">
        <v>10333</v>
      </c>
      <c r="C229">
        <v>21</v>
      </c>
      <c r="D229">
        <v>8</v>
      </c>
      <c r="E229">
        <v>10</v>
      </c>
      <c r="F229">
        <v>0.1</v>
      </c>
      <c r="G229">
        <f t="shared" si="3"/>
        <v>80</v>
      </c>
      <c r="H229" t="str">
        <f>_xll.XLOOKUP(Table5[[#This Row],[customer_id]],customers!$A$2:$A$92,customers!$F$2:$F$92)</f>
        <v>Finland</v>
      </c>
    </row>
    <row r="230" spans="1:8" x14ac:dyDescent="0.3">
      <c r="A230" t="str">
        <f>_xll.XLOOKUP(Table5[[#This Row],[orderID]],orders!$A$2:$A$823,orders!$B$2:$B$823)</f>
        <v>WARTH</v>
      </c>
      <c r="B230">
        <v>10333</v>
      </c>
      <c r="C230">
        <v>71</v>
      </c>
      <c r="D230">
        <v>17.2</v>
      </c>
      <c r="E230">
        <v>40</v>
      </c>
      <c r="F230">
        <v>0.1</v>
      </c>
      <c r="G230">
        <f t="shared" si="3"/>
        <v>688</v>
      </c>
      <c r="H230" t="str">
        <f>_xll.XLOOKUP(Table5[[#This Row],[customer_id]],customers!$A$2:$A$92,customers!$F$2:$F$92)</f>
        <v>Finland</v>
      </c>
    </row>
    <row r="231" spans="1:8" x14ac:dyDescent="0.3">
      <c r="A231" t="str">
        <f>_xll.XLOOKUP(Table5[[#This Row],[orderID]],orders!$A$2:$A$823,orders!$B$2:$B$823)</f>
        <v>VICTE</v>
      </c>
      <c r="B231">
        <v>10334</v>
      </c>
      <c r="C231">
        <v>52</v>
      </c>
      <c r="D231">
        <v>5.6</v>
      </c>
      <c r="E231">
        <v>8</v>
      </c>
      <c r="F231">
        <v>0</v>
      </c>
      <c r="G231">
        <f t="shared" si="3"/>
        <v>44.8</v>
      </c>
      <c r="H231" t="str">
        <f>_xll.XLOOKUP(Table5[[#This Row],[customer_id]],customers!$A$2:$A$92,customers!$F$2:$F$92)</f>
        <v>France</v>
      </c>
    </row>
    <row r="232" spans="1:8" x14ac:dyDescent="0.3">
      <c r="A232" t="str">
        <f>_xll.XLOOKUP(Table5[[#This Row],[orderID]],orders!$A$2:$A$823,orders!$B$2:$B$823)</f>
        <v>VICTE</v>
      </c>
      <c r="B232">
        <v>10334</v>
      </c>
      <c r="C232">
        <v>68</v>
      </c>
      <c r="D232">
        <v>10</v>
      </c>
      <c r="E232">
        <v>10</v>
      </c>
      <c r="F232">
        <v>0</v>
      </c>
      <c r="G232">
        <f t="shared" si="3"/>
        <v>100</v>
      </c>
      <c r="H232" t="str">
        <f>_xll.XLOOKUP(Table5[[#This Row],[customer_id]],customers!$A$2:$A$92,customers!$F$2:$F$92)</f>
        <v>France</v>
      </c>
    </row>
    <row r="233" spans="1:8" x14ac:dyDescent="0.3">
      <c r="A233" t="str">
        <f>_xll.XLOOKUP(Table5[[#This Row],[orderID]],orders!$A$2:$A$823,orders!$B$2:$B$823)</f>
        <v>HUNGO</v>
      </c>
      <c r="B233">
        <v>10335</v>
      </c>
      <c r="C233">
        <v>2</v>
      </c>
      <c r="D233">
        <v>15.2</v>
      </c>
      <c r="E233">
        <v>7</v>
      </c>
      <c r="F233">
        <v>0.2</v>
      </c>
      <c r="G233">
        <f t="shared" si="3"/>
        <v>106.39999999999999</v>
      </c>
      <c r="H233" t="str">
        <f>_xll.XLOOKUP(Table5[[#This Row],[customer_id]],customers!$A$2:$A$92,customers!$F$2:$F$92)</f>
        <v>Ireland</v>
      </c>
    </row>
    <row r="234" spans="1:8" x14ac:dyDescent="0.3">
      <c r="A234" t="str">
        <f>_xll.XLOOKUP(Table5[[#This Row],[orderID]],orders!$A$2:$A$823,orders!$B$2:$B$823)</f>
        <v>HUNGO</v>
      </c>
      <c r="B234">
        <v>10335</v>
      </c>
      <c r="C234">
        <v>31</v>
      </c>
      <c r="D234">
        <v>10</v>
      </c>
      <c r="E234">
        <v>25</v>
      </c>
      <c r="F234">
        <v>0.2</v>
      </c>
      <c r="G234">
        <f t="shared" si="3"/>
        <v>250</v>
      </c>
      <c r="H234" t="str">
        <f>_xll.XLOOKUP(Table5[[#This Row],[customer_id]],customers!$A$2:$A$92,customers!$F$2:$F$92)</f>
        <v>Ireland</v>
      </c>
    </row>
    <row r="235" spans="1:8" x14ac:dyDescent="0.3">
      <c r="A235" t="str">
        <f>_xll.XLOOKUP(Table5[[#This Row],[orderID]],orders!$A$2:$A$823,orders!$B$2:$B$823)</f>
        <v>HUNGO</v>
      </c>
      <c r="B235">
        <v>10335</v>
      </c>
      <c r="C235">
        <v>32</v>
      </c>
      <c r="D235">
        <v>25.6</v>
      </c>
      <c r="E235">
        <v>6</v>
      </c>
      <c r="F235">
        <v>0.2</v>
      </c>
      <c r="G235">
        <f t="shared" si="3"/>
        <v>153.60000000000002</v>
      </c>
      <c r="H235" t="str">
        <f>_xll.XLOOKUP(Table5[[#This Row],[customer_id]],customers!$A$2:$A$92,customers!$F$2:$F$92)</f>
        <v>Ireland</v>
      </c>
    </row>
    <row r="236" spans="1:8" x14ac:dyDescent="0.3">
      <c r="A236" t="str">
        <f>_xll.XLOOKUP(Table5[[#This Row],[orderID]],orders!$A$2:$A$823,orders!$B$2:$B$823)</f>
        <v>HUNGO</v>
      </c>
      <c r="B236">
        <v>10335</v>
      </c>
      <c r="C236">
        <v>51</v>
      </c>
      <c r="D236">
        <v>42.4</v>
      </c>
      <c r="E236">
        <v>48</v>
      </c>
      <c r="F236">
        <v>0.2</v>
      </c>
      <c r="G236">
        <f t="shared" si="3"/>
        <v>2035.1999999999998</v>
      </c>
      <c r="H236" t="str">
        <f>_xll.XLOOKUP(Table5[[#This Row],[customer_id]],customers!$A$2:$A$92,customers!$F$2:$F$92)</f>
        <v>Ireland</v>
      </c>
    </row>
    <row r="237" spans="1:8" x14ac:dyDescent="0.3">
      <c r="A237" t="str">
        <f>_xll.XLOOKUP(Table5[[#This Row],[orderID]],orders!$A$2:$A$823,orders!$B$2:$B$823)</f>
        <v>PRINI</v>
      </c>
      <c r="B237">
        <v>10336</v>
      </c>
      <c r="C237">
        <v>4</v>
      </c>
      <c r="D237">
        <v>17.600000000000001</v>
      </c>
      <c r="E237">
        <v>18</v>
      </c>
      <c r="F237">
        <v>0.1</v>
      </c>
      <c r="G237">
        <f t="shared" si="3"/>
        <v>316.8</v>
      </c>
      <c r="H237" t="str">
        <f>_xll.XLOOKUP(Table5[[#This Row],[customer_id]],customers!$A$2:$A$92,customers!$F$2:$F$92)</f>
        <v>Portugal</v>
      </c>
    </row>
    <row r="238" spans="1:8" x14ac:dyDescent="0.3">
      <c r="A238" t="str">
        <f>_xll.XLOOKUP(Table5[[#This Row],[orderID]],orders!$A$2:$A$823,orders!$B$2:$B$823)</f>
        <v>FRANK</v>
      </c>
      <c r="B238">
        <v>10337</v>
      </c>
      <c r="C238">
        <v>23</v>
      </c>
      <c r="D238">
        <v>7.2</v>
      </c>
      <c r="E238">
        <v>40</v>
      </c>
      <c r="F238">
        <v>0</v>
      </c>
      <c r="G238">
        <f t="shared" si="3"/>
        <v>288</v>
      </c>
      <c r="H238" t="str">
        <f>_xll.XLOOKUP(Table5[[#This Row],[customer_id]],customers!$A$2:$A$92,customers!$F$2:$F$92)</f>
        <v>Germany</v>
      </c>
    </row>
    <row r="239" spans="1:8" x14ac:dyDescent="0.3">
      <c r="A239" t="str">
        <f>_xll.XLOOKUP(Table5[[#This Row],[orderID]],orders!$A$2:$A$823,orders!$B$2:$B$823)</f>
        <v>FRANK</v>
      </c>
      <c r="B239">
        <v>10337</v>
      </c>
      <c r="C239">
        <v>26</v>
      </c>
      <c r="D239">
        <v>24.9</v>
      </c>
      <c r="E239">
        <v>24</v>
      </c>
      <c r="F239">
        <v>0</v>
      </c>
      <c r="G239">
        <f t="shared" si="3"/>
        <v>597.59999999999991</v>
      </c>
      <c r="H239" t="str">
        <f>_xll.XLOOKUP(Table5[[#This Row],[customer_id]],customers!$A$2:$A$92,customers!$F$2:$F$92)</f>
        <v>Germany</v>
      </c>
    </row>
    <row r="240" spans="1:8" x14ac:dyDescent="0.3">
      <c r="A240" t="str">
        <f>_xll.XLOOKUP(Table5[[#This Row],[orderID]],orders!$A$2:$A$823,orders!$B$2:$B$823)</f>
        <v>FRANK</v>
      </c>
      <c r="B240">
        <v>10337</v>
      </c>
      <c r="C240">
        <v>36</v>
      </c>
      <c r="D240">
        <v>15.2</v>
      </c>
      <c r="E240">
        <v>20</v>
      </c>
      <c r="F240">
        <v>0</v>
      </c>
      <c r="G240">
        <f t="shared" si="3"/>
        <v>304</v>
      </c>
      <c r="H240" t="str">
        <f>_xll.XLOOKUP(Table5[[#This Row],[customer_id]],customers!$A$2:$A$92,customers!$F$2:$F$92)</f>
        <v>Germany</v>
      </c>
    </row>
    <row r="241" spans="1:8" x14ac:dyDescent="0.3">
      <c r="A241" t="str">
        <f>_xll.XLOOKUP(Table5[[#This Row],[orderID]],orders!$A$2:$A$823,orders!$B$2:$B$823)</f>
        <v>FRANK</v>
      </c>
      <c r="B241">
        <v>10337</v>
      </c>
      <c r="C241">
        <v>37</v>
      </c>
      <c r="D241">
        <v>20.8</v>
      </c>
      <c r="E241">
        <v>28</v>
      </c>
      <c r="F241">
        <v>0</v>
      </c>
      <c r="G241">
        <f t="shared" si="3"/>
        <v>582.4</v>
      </c>
      <c r="H241" t="str">
        <f>_xll.XLOOKUP(Table5[[#This Row],[customer_id]],customers!$A$2:$A$92,customers!$F$2:$F$92)</f>
        <v>Germany</v>
      </c>
    </row>
    <row r="242" spans="1:8" x14ac:dyDescent="0.3">
      <c r="A242" t="str">
        <f>_xll.XLOOKUP(Table5[[#This Row],[orderID]],orders!$A$2:$A$823,orders!$B$2:$B$823)</f>
        <v>FRANK</v>
      </c>
      <c r="B242">
        <v>10337</v>
      </c>
      <c r="C242">
        <v>72</v>
      </c>
      <c r="D242">
        <v>27.8</v>
      </c>
      <c r="E242">
        <v>25</v>
      </c>
      <c r="F242">
        <v>0</v>
      </c>
      <c r="G242">
        <f t="shared" si="3"/>
        <v>695</v>
      </c>
      <c r="H242" t="str">
        <f>_xll.XLOOKUP(Table5[[#This Row],[customer_id]],customers!$A$2:$A$92,customers!$F$2:$F$92)</f>
        <v>Germany</v>
      </c>
    </row>
    <row r="243" spans="1:8" x14ac:dyDescent="0.3">
      <c r="A243" t="str">
        <f>_xll.XLOOKUP(Table5[[#This Row],[orderID]],orders!$A$2:$A$823,orders!$B$2:$B$823)</f>
        <v>OLDWO</v>
      </c>
      <c r="B243">
        <v>10338</v>
      </c>
      <c r="C243">
        <v>17</v>
      </c>
      <c r="D243">
        <v>31.2</v>
      </c>
      <c r="E243">
        <v>20</v>
      </c>
      <c r="F243">
        <v>0</v>
      </c>
      <c r="G243">
        <f t="shared" si="3"/>
        <v>624</v>
      </c>
      <c r="H243" t="str">
        <f>_xll.XLOOKUP(Table5[[#This Row],[customer_id]],customers!$A$2:$A$92,customers!$F$2:$F$92)</f>
        <v>USA</v>
      </c>
    </row>
    <row r="244" spans="1:8" x14ac:dyDescent="0.3">
      <c r="A244" t="str">
        <f>_xll.XLOOKUP(Table5[[#This Row],[orderID]],orders!$A$2:$A$823,orders!$B$2:$B$823)</f>
        <v>OLDWO</v>
      </c>
      <c r="B244">
        <v>10338</v>
      </c>
      <c r="C244">
        <v>30</v>
      </c>
      <c r="D244">
        <v>20.7</v>
      </c>
      <c r="E244">
        <v>15</v>
      </c>
      <c r="F244">
        <v>0</v>
      </c>
      <c r="G244">
        <f t="shared" si="3"/>
        <v>310.5</v>
      </c>
      <c r="H244" t="str">
        <f>_xll.XLOOKUP(Table5[[#This Row],[customer_id]],customers!$A$2:$A$92,customers!$F$2:$F$92)</f>
        <v>USA</v>
      </c>
    </row>
    <row r="245" spans="1:8" x14ac:dyDescent="0.3">
      <c r="A245" t="str">
        <f>_xll.XLOOKUP(Table5[[#This Row],[orderID]],orders!$A$2:$A$823,orders!$B$2:$B$823)</f>
        <v>MEREP</v>
      </c>
      <c r="B245">
        <v>10339</v>
      </c>
      <c r="C245">
        <v>4</v>
      </c>
      <c r="D245">
        <v>17.600000000000001</v>
      </c>
      <c r="E245">
        <v>10</v>
      </c>
      <c r="F245">
        <v>0</v>
      </c>
      <c r="G245">
        <f t="shared" si="3"/>
        <v>176</v>
      </c>
      <c r="H245" t="str">
        <f>_xll.XLOOKUP(Table5[[#This Row],[customer_id]],customers!$A$2:$A$92,customers!$F$2:$F$92)</f>
        <v>Canada</v>
      </c>
    </row>
    <row r="246" spans="1:8" x14ac:dyDescent="0.3">
      <c r="A246" t="str">
        <f>_xll.XLOOKUP(Table5[[#This Row],[orderID]],orders!$A$2:$A$823,orders!$B$2:$B$823)</f>
        <v>MEREP</v>
      </c>
      <c r="B246">
        <v>10339</v>
      </c>
      <c r="C246">
        <v>17</v>
      </c>
      <c r="D246">
        <v>31.2</v>
      </c>
      <c r="E246">
        <v>70</v>
      </c>
      <c r="F246">
        <v>0.05</v>
      </c>
      <c r="G246">
        <f t="shared" si="3"/>
        <v>2184</v>
      </c>
      <c r="H246" t="str">
        <f>_xll.XLOOKUP(Table5[[#This Row],[customer_id]],customers!$A$2:$A$92,customers!$F$2:$F$92)</f>
        <v>Canada</v>
      </c>
    </row>
    <row r="247" spans="1:8" x14ac:dyDescent="0.3">
      <c r="A247" t="str">
        <f>_xll.XLOOKUP(Table5[[#This Row],[orderID]],orders!$A$2:$A$823,orders!$B$2:$B$823)</f>
        <v>MEREP</v>
      </c>
      <c r="B247">
        <v>10339</v>
      </c>
      <c r="C247">
        <v>62</v>
      </c>
      <c r="D247">
        <v>39.4</v>
      </c>
      <c r="E247">
        <v>28</v>
      </c>
      <c r="F247">
        <v>0</v>
      </c>
      <c r="G247">
        <f t="shared" si="3"/>
        <v>1103.2</v>
      </c>
      <c r="H247" t="str">
        <f>_xll.XLOOKUP(Table5[[#This Row],[customer_id]],customers!$A$2:$A$92,customers!$F$2:$F$92)</f>
        <v>Canada</v>
      </c>
    </row>
    <row r="248" spans="1:8" x14ac:dyDescent="0.3">
      <c r="A248" t="str">
        <f>_xll.XLOOKUP(Table5[[#This Row],[orderID]],orders!$A$2:$A$823,orders!$B$2:$B$823)</f>
        <v>BONAP</v>
      </c>
      <c r="B248">
        <v>10340</v>
      </c>
      <c r="C248">
        <v>18</v>
      </c>
      <c r="D248">
        <v>50</v>
      </c>
      <c r="E248">
        <v>20</v>
      </c>
      <c r="F248">
        <v>0.05</v>
      </c>
      <c r="G248">
        <f t="shared" si="3"/>
        <v>1000</v>
      </c>
      <c r="H248" t="str">
        <f>_xll.XLOOKUP(Table5[[#This Row],[customer_id]],customers!$A$2:$A$92,customers!$F$2:$F$92)</f>
        <v>France</v>
      </c>
    </row>
    <row r="249" spans="1:8" x14ac:dyDescent="0.3">
      <c r="A249" t="str">
        <f>_xll.XLOOKUP(Table5[[#This Row],[orderID]],orders!$A$2:$A$823,orders!$B$2:$B$823)</f>
        <v>BONAP</v>
      </c>
      <c r="B249">
        <v>10340</v>
      </c>
      <c r="C249">
        <v>41</v>
      </c>
      <c r="D249">
        <v>7.7</v>
      </c>
      <c r="E249">
        <v>12</v>
      </c>
      <c r="F249">
        <v>0.05</v>
      </c>
      <c r="G249">
        <f t="shared" si="3"/>
        <v>92.4</v>
      </c>
      <c r="H249" t="str">
        <f>_xll.XLOOKUP(Table5[[#This Row],[customer_id]],customers!$A$2:$A$92,customers!$F$2:$F$92)</f>
        <v>France</v>
      </c>
    </row>
    <row r="250" spans="1:8" x14ac:dyDescent="0.3">
      <c r="A250" t="str">
        <f>_xll.XLOOKUP(Table5[[#This Row],[orderID]],orders!$A$2:$A$823,orders!$B$2:$B$823)</f>
        <v>BONAP</v>
      </c>
      <c r="B250">
        <v>10340</v>
      </c>
      <c r="C250">
        <v>43</v>
      </c>
      <c r="D250">
        <v>36.799999999999997</v>
      </c>
      <c r="E250">
        <v>40</v>
      </c>
      <c r="F250">
        <v>0.05</v>
      </c>
      <c r="G250">
        <f t="shared" si="3"/>
        <v>1472</v>
      </c>
      <c r="H250" t="str">
        <f>_xll.XLOOKUP(Table5[[#This Row],[customer_id]],customers!$A$2:$A$92,customers!$F$2:$F$92)</f>
        <v>France</v>
      </c>
    </row>
    <row r="251" spans="1:8" x14ac:dyDescent="0.3">
      <c r="A251" t="str">
        <f>_xll.XLOOKUP(Table5[[#This Row],[orderID]],orders!$A$2:$A$823,orders!$B$2:$B$823)</f>
        <v>SIMOB</v>
      </c>
      <c r="B251">
        <v>10341</v>
      </c>
      <c r="C251">
        <v>33</v>
      </c>
      <c r="D251">
        <v>2</v>
      </c>
      <c r="E251">
        <v>8</v>
      </c>
      <c r="F251">
        <v>0</v>
      </c>
      <c r="G251">
        <f t="shared" si="3"/>
        <v>16</v>
      </c>
      <c r="H251" t="str">
        <f>_xll.XLOOKUP(Table5[[#This Row],[customer_id]],customers!$A$2:$A$92,customers!$F$2:$F$92)</f>
        <v>Denmark</v>
      </c>
    </row>
    <row r="252" spans="1:8" x14ac:dyDescent="0.3">
      <c r="A252" t="str">
        <f>_xll.XLOOKUP(Table5[[#This Row],[orderID]],orders!$A$2:$A$823,orders!$B$2:$B$823)</f>
        <v>SIMOB</v>
      </c>
      <c r="B252">
        <v>10341</v>
      </c>
      <c r="C252">
        <v>59</v>
      </c>
      <c r="D252">
        <v>44</v>
      </c>
      <c r="E252">
        <v>9</v>
      </c>
      <c r="F252">
        <v>0.15</v>
      </c>
      <c r="G252">
        <f t="shared" si="3"/>
        <v>396</v>
      </c>
      <c r="H252" t="str">
        <f>_xll.XLOOKUP(Table5[[#This Row],[customer_id]],customers!$A$2:$A$92,customers!$F$2:$F$92)</f>
        <v>Denmark</v>
      </c>
    </row>
    <row r="253" spans="1:8" x14ac:dyDescent="0.3">
      <c r="A253" t="str">
        <f>_xll.XLOOKUP(Table5[[#This Row],[orderID]],orders!$A$2:$A$823,orders!$B$2:$B$823)</f>
        <v>FRANK</v>
      </c>
      <c r="B253">
        <v>10342</v>
      </c>
      <c r="C253">
        <v>2</v>
      </c>
      <c r="D253">
        <v>15.2</v>
      </c>
      <c r="E253">
        <v>24</v>
      </c>
      <c r="F253">
        <v>0.2</v>
      </c>
      <c r="G253">
        <f t="shared" si="3"/>
        <v>364.79999999999995</v>
      </c>
      <c r="H253" t="str">
        <f>_xll.XLOOKUP(Table5[[#This Row],[customer_id]],customers!$A$2:$A$92,customers!$F$2:$F$92)</f>
        <v>Germany</v>
      </c>
    </row>
    <row r="254" spans="1:8" x14ac:dyDescent="0.3">
      <c r="A254" t="str">
        <f>_xll.XLOOKUP(Table5[[#This Row],[orderID]],orders!$A$2:$A$823,orders!$B$2:$B$823)</f>
        <v>FRANK</v>
      </c>
      <c r="B254">
        <v>10342</v>
      </c>
      <c r="C254">
        <v>31</v>
      </c>
      <c r="D254">
        <v>10</v>
      </c>
      <c r="E254">
        <v>56</v>
      </c>
      <c r="F254">
        <v>0.2</v>
      </c>
      <c r="G254">
        <f t="shared" si="3"/>
        <v>560</v>
      </c>
      <c r="H254" t="str">
        <f>_xll.XLOOKUP(Table5[[#This Row],[customer_id]],customers!$A$2:$A$92,customers!$F$2:$F$92)</f>
        <v>Germany</v>
      </c>
    </row>
    <row r="255" spans="1:8" x14ac:dyDescent="0.3">
      <c r="A255" t="str">
        <f>_xll.XLOOKUP(Table5[[#This Row],[orderID]],orders!$A$2:$A$823,orders!$B$2:$B$823)</f>
        <v>FRANK</v>
      </c>
      <c r="B255">
        <v>10342</v>
      </c>
      <c r="C255">
        <v>36</v>
      </c>
      <c r="D255">
        <v>15.2</v>
      </c>
      <c r="E255">
        <v>40</v>
      </c>
      <c r="F255">
        <v>0.2</v>
      </c>
      <c r="G255">
        <f t="shared" si="3"/>
        <v>608</v>
      </c>
      <c r="H255" t="str">
        <f>_xll.XLOOKUP(Table5[[#This Row],[customer_id]],customers!$A$2:$A$92,customers!$F$2:$F$92)</f>
        <v>Germany</v>
      </c>
    </row>
    <row r="256" spans="1:8" x14ac:dyDescent="0.3">
      <c r="A256" t="str">
        <f>_xll.XLOOKUP(Table5[[#This Row],[orderID]],orders!$A$2:$A$823,orders!$B$2:$B$823)</f>
        <v>FRANK</v>
      </c>
      <c r="B256">
        <v>10342</v>
      </c>
      <c r="C256">
        <v>55</v>
      </c>
      <c r="D256">
        <v>19.2</v>
      </c>
      <c r="E256">
        <v>40</v>
      </c>
      <c r="F256">
        <v>0.2</v>
      </c>
      <c r="G256">
        <f t="shared" si="3"/>
        <v>768</v>
      </c>
      <c r="H256" t="str">
        <f>_xll.XLOOKUP(Table5[[#This Row],[customer_id]],customers!$A$2:$A$92,customers!$F$2:$F$92)</f>
        <v>Germany</v>
      </c>
    </row>
    <row r="257" spans="1:8" x14ac:dyDescent="0.3">
      <c r="A257" t="str">
        <f>_xll.XLOOKUP(Table5[[#This Row],[orderID]],orders!$A$2:$A$823,orders!$B$2:$B$823)</f>
        <v>LEHMS</v>
      </c>
      <c r="B257">
        <v>10343</v>
      </c>
      <c r="C257">
        <v>64</v>
      </c>
      <c r="D257">
        <v>26.6</v>
      </c>
      <c r="E257">
        <v>50</v>
      </c>
      <c r="F257">
        <v>0</v>
      </c>
      <c r="G257">
        <f t="shared" si="3"/>
        <v>1330</v>
      </c>
      <c r="H257" t="str">
        <f>_xll.XLOOKUP(Table5[[#This Row],[customer_id]],customers!$A$2:$A$92,customers!$F$2:$F$92)</f>
        <v>Germany</v>
      </c>
    </row>
    <row r="258" spans="1:8" x14ac:dyDescent="0.3">
      <c r="A258" t="str">
        <f>_xll.XLOOKUP(Table5[[#This Row],[orderID]],orders!$A$2:$A$823,orders!$B$2:$B$823)</f>
        <v>LEHMS</v>
      </c>
      <c r="B258">
        <v>10343</v>
      </c>
      <c r="C258">
        <v>68</v>
      </c>
      <c r="D258">
        <v>10</v>
      </c>
      <c r="E258">
        <v>4</v>
      </c>
      <c r="F258">
        <v>0.05</v>
      </c>
      <c r="G258">
        <f t="shared" ref="G258:G321" si="4">D258*E258</f>
        <v>40</v>
      </c>
      <c r="H258" t="str">
        <f>_xll.XLOOKUP(Table5[[#This Row],[customer_id]],customers!$A$2:$A$92,customers!$F$2:$F$92)</f>
        <v>Germany</v>
      </c>
    </row>
    <row r="259" spans="1:8" x14ac:dyDescent="0.3">
      <c r="A259" t="str">
        <f>_xll.XLOOKUP(Table5[[#This Row],[orderID]],orders!$A$2:$A$823,orders!$B$2:$B$823)</f>
        <v>LEHMS</v>
      </c>
      <c r="B259">
        <v>10343</v>
      </c>
      <c r="C259">
        <v>76</v>
      </c>
      <c r="D259">
        <v>14.4</v>
      </c>
      <c r="E259">
        <v>15</v>
      </c>
      <c r="F259">
        <v>0</v>
      </c>
      <c r="G259">
        <f t="shared" si="4"/>
        <v>216</v>
      </c>
      <c r="H259" t="str">
        <f>_xll.XLOOKUP(Table5[[#This Row],[customer_id]],customers!$A$2:$A$92,customers!$F$2:$F$92)</f>
        <v>Germany</v>
      </c>
    </row>
    <row r="260" spans="1:8" x14ac:dyDescent="0.3">
      <c r="A260" t="str">
        <f>_xll.XLOOKUP(Table5[[#This Row],[orderID]],orders!$A$2:$A$823,orders!$B$2:$B$823)</f>
        <v>WHITC</v>
      </c>
      <c r="B260">
        <v>10344</v>
      </c>
      <c r="C260">
        <v>4</v>
      </c>
      <c r="D260">
        <v>17.600000000000001</v>
      </c>
      <c r="E260">
        <v>35</v>
      </c>
      <c r="F260">
        <v>0</v>
      </c>
      <c r="G260">
        <f t="shared" si="4"/>
        <v>616</v>
      </c>
      <c r="H260" t="str">
        <f>_xll.XLOOKUP(Table5[[#This Row],[customer_id]],customers!$A$2:$A$92,customers!$F$2:$F$92)</f>
        <v>USA</v>
      </c>
    </row>
    <row r="261" spans="1:8" x14ac:dyDescent="0.3">
      <c r="A261" t="str">
        <f>_xll.XLOOKUP(Table5[[#This Row],[orderID]],orders!$A$2:$A$823,orders!$B$2:$B$823)</f>
        <v>WHITC</v>
      </c>
      <c r="B261">
        <v>10344</v>
      </c>
      <c r="C261">
        <v>8</v>
      </c>
      <c r="D261">
        <v>32</v>
      </c>
      <c r="E261">
        <v>70</v>
      </c>
      <c r="F261">
        <v>0.25</v>
      </c>
      <c r="G261">
        <f t="shared" si="4"/>
        <v>2240</v>
      </c>
      <c r="H261" t="str">
        <f>_xll.XLOOKUP(Table5[[#This Row],[customer_id]],customers!$A$2:$A$92,customers!$F$2:$F$92)</f>
        <v>USA</v>
      </c>
    </row>
    <row r="262" spans="1:8" x14ac:dyDescent="0.3">
      <c r="A262" t="str">
        <f>_xll.XLOOKUP(Table5[[#This Row],[orderID]],orders!$A$2:$A$823,orders!$B$2:$B$823)</f>
        <v>QUICK</v>
      </c>
      <c r="B262">
        <v>10345</v>
      </c>
      <c r="C262">
        <v>8</v>
      </c>
      <c r="D262">
        <v>32</v>
      </c>
      <c r="E262">
        <v>70</v>
      </c>
      <c r="F262">
        <v>0</v>
      </c>
      <c r="G262">
        <f t="shared" si="4"/>
        <v>2240</v>
      </c>
      <c r="H262" t="str">
        <f>_xll.XLOOKUP(Table5[[#This Row],[customer_id]],customers!$A$2:$A$92,customers!$F$2:$F$92)</f>
        <v>Germany</v>
      </c>
    </row>
    <row r="263" spans="1:8" x14ac:dyDescent="0.3">
      <c r="A263" t="str">
        <f>_xll.XLOOKUP(Table5[[#This Row],[orderID]],orders!$A$2:$A$823,orders!$B$2:$B$823)</f>
        <v>QUICK</v>
      </c>
      <c r="B263">
        <v>10345</v>
      </c>
      <c r="C263">
        <v>19</v>
      </c>
      <c r="D263">
        <v>7.3</v>
      </c>
      <c r="E263">
        <v>80</v>
      </c>
      <c r="F263">
        <v>0</v>
      </c>
      <c r="G263">
        <f t="shared" si="4"/>
        <v>584</v>
      </c>
      <c r="H263" t="str">
        <f>_xll.XLOOKUP(Table5[[#This Row],[customer_id]],customers!$A$2:$A$92,customers!$F$2:$F$92)</f>
        <v>Germany</v>
      </c>
    </row>
    <row r="264" spans="1:8" x14ac:dyDescent="0.3">
      <c r="A264" t="str">
        <f>_xll.XLOOKUP(Table5[[#This Row],[orderID]],orders!$A$2:$A$823,orders!$B$2:$B$823)</f>
        <v>QUICK</v>
      </c>
      <c r="B264">
        <v>10345</v>
      </c>
      <c r="C264">
        <v>42</v>
      </c>
      <c r="D264">
        <v>11.2</v>
      </c>
      <c r="E264">
        <v>9</v>
      </c>
      <c r="F264">
        <v>0</v>
      </c>
      <c r="G264">
        <f t="shared" si="4"/>
        <v>100.8</v>
      </c>
      <c r="H264" t="str">
        <f>_xll.XLOOKUP(Table5[[#This Row],[customer_id]],customers!$A$2:$A$92,customers!$F$2:$F$92)</f>
        <v>Germany</v>
      </c>
    </row>
    <row r="265" spans="1:8" x14ac:dyDescent="0.3">
      <c r="A265" t="str">
        <f>_xll.XLOOKUP(Table5[[#This Row],[orderID]],orders!$A$2:$A$823,orders!$B$2:$B$823)</f>
        <v>RATTC</v>
      </c>
      <c r="B265">
        <v>10346</v>
      </c>
      <c r="C265">
        <v>17</v>
      </c>
      <c r="D265">
        <v>31.2</v>
      </c>
      <c r="E265">
        <v>36</v>
      </c>
      <c r="F265">
        <v>0.1</v>
      </c>
      <c r="G265">
        <f t="shared" si="4"/>
        <v>1123.2</v>
      </c>
      <c r="H265" t="str">
        <f>_xll.XLOOKUP(Table5[[#This Row],[customer_id]],customers!$A$2:$A$92,customers!$F$2:$F$92)</f>
        <v>USA</v>
      </c>
    </row>
    <row r="266" spans="1:8" x14ac:dyDescent="0.3">
      <c r="A266" t="str">
        <f>_xll.XLOOKUP(Table5[[#This Row],[orderID]],orders!$A$2:$A$823,orders!$B$2:$B$823)</f>
        <v>RATTC</v>
      </c>
      <c r="B266">
        <v>10346</v>
      </c>
      <c r="C266">
        <v>56</v>
      </c>
      <c r="D266">
        <v>30.4</v>
      </c>
      <c r="E266">
        <v>20</v>
      </c>
      <c r="F266">
        <v>0</v>
      </c>
      <c r="G266">
        <f t="shared" si="4"/>
        <v>608</v>
      </c>
      <c r="H266" t="str">
        <f>_xll.XLOOKUP(Table5[[#This Row],[customer_id]],customers!$A$2:$A$92,customers!$F$2:$F$92)</f>
        <v>USA</v>
      </c>
    </row>
    <row r="267" spans="1:8" x14ac:dyDescent="0.3">
      <c r="A267" t="str">
        <f>_xll.XLOOKUP(Table5[[#This Row],[orderID]],orders!$A$2:$A$823,orders!$B$2:$B$823)</f>
        <v>FAMIA</v>
      </c>
      <c r="B267">
        <v>10347</v>
      </c>
      <c r="C267">
        <v>25</v>
      </c>
      <c r="D267">
        <v>11.2</v>
      </c>
      <c r="E267">
        <v>10</v>
      </c>
      <c r="F267">
        <v>0</v>
      </c>
      <c r="G267">
        <f t="shared" si="4"/>
        <v>112</v>
      </c>
      <c r="H267" t="str">
        <f>_xll.XLOOKUP(Table5[[#This Row],[customer_id]],customers!$A$2:$A$92,customers!$F$2:$F$92)</f>
        <v>Brazil</v>
      </c>
    </row>
    <row r="268" spans="1:8" x14ac:dyDescent="0.3">
      <c r="A268" t="str">
        <f>_xll.XLOOKUP(Table5[[#This Row],[orderID]],orders!$A$2:$A$823,orders!$B$2:$B$823)</f>
        <v>FAMIA</v>
      </c>
      <c r="B268">
        <v>10347</v>
      </c>
      <c r="C268">
        <v>39</v>
      </c>
      <c r="D268">
        <v>14.4</v>
      </c>
      <c r="E268">
        <v>50</v>
      </c>
      <c r="F268">
        <v>0.15</v>
      </c>
      <c r="G268">
        <f t="shared" si="4"/>
        <v>720</v>
      </c>
      <c r="H268" t="str">
        <f>_xll.XLOOKUP(Table5[[#This Row],[customer_id]],customers!$A$2:$A$92,customers!$F$2:$F$92)</f>
        <v>Brazil</v>
      </c>
    </row>
    <row r="269" spans="1:8" x14ac:dyDescent="0.3">
      <c r="A269" t="str">
        <f>_xll.XLOOKUP(Table5[[#This Row],[orderID]],orders!$A$2:$A$823,orders!$B$2:$B$823)</f>
        <v>FAMIA</v>
      </c>
      <c r="B269">
        <v>10347</v>
      </c>
      <c r="C269">
        <v>40</v>
      </c>
      <c r="D269">
        <v>14.7</v>
      </c>
      <c r="E269">
        <v>4</v>
      </c>
      <c r="F269">
        <v>0</v>
      </c>
      <c r="G269">
        <f t="shared" si="4"/>
        <v>58.8</v>
      </c>
      <c r="H269" t="str">
        <f>_xll.XLOOKUP(Table5[[#This Row],[customer_id]],customers!$A$2:$A$92,customers!$F$2:$F$92)</f>
        <v>Brazil</v>
      </c>
    </row>
    <row r="270" spans="1:8" x14ac:dyDescent="0.3">
      <c r="A270" t="str">
        <f>_xll.XLOOKUP(Table5[[#This Row],[orderID]],orders!$A$2:$A$823,orders!$B$2:$B$823)</f>
        <v>FAMIA</v>
      </c>
      <c r="B270">
        <v>10347</v>
      </c>
      <c r="C270">
        <v>75</v>
      </c>
      <c r="D270">
        <v>6.2</v>
      </c>
      <c r="E270">
        <v>6</v>
      </c>
      <c r="F270">
        <v>0.15</v>
      </c>
      <c r="G270">
        <f t="shared" si="4"/>
        <v>37.200000000000003</v>
      </c>
      <c r="H270" t="str">
        <f>_xll.XLOOKUP(Table5[[#This Row],[customer_id]],customers!$A$2:$A$92,customers!$F$2:$F$92)</f>
        <v>Brazil</v>
      </c>
    </row>
    <row r="271" spans="1:8" x14ac:dyDescent="0.3">
      <c r="A271" t="str">
        <f>_xll.XLOOKUP(Table5[[#This Row],[orderID]],orders!$A$2:$A$823,orders!$B$2:$B$823)</f>
        <v>WANDK</v>
      </c>
      <c r="B271">
        <v>10348</v>
      </c>
      <c r="C271">
        <v>1</v>
      </c>
      <c r="D271">
        <v>14.4</v>
      </c>
      <c r="E271">
        <v>15</v>
      </c>
      <c r="F271">
        <v>0.15</v>
      </c>
      <c r="G271">
        <f t="shared" si="4"/>
        <v>216</v>
      </c>
      <c r="H271" t="str">
        <f>_xll.XLOOKUP(Table5[[#This Row],[customer_id]],customers!$A$2:$A$92,customers!$F$2:$F$92)</f>
        <v>Germany</v>
      </c>
    </row>
    <row r="272" spans="1:8" x14ac:dyDescent="0.3">
      <c r="A272" t="str">
        <f>_xll.XLOOKUP(Table5[[#This Row],[orderID]],orders!$A$2:$A$823,orders!$B$2:$B$823)</f>
        <v>WANDK</v>
      </c>
      <c r="B272">
        <v>10348</v>
      </c>
      <c r="C272">
        <v>23</v>
      </c>
      <c r="D272">
        <v>7.2</v>
      </c>
      <c r="E272">
        <v>25</v>
      </c>
      <c r="F272">
        <v>0</v>
      </c>
      <c r="G272">
        <f t="shared" si="4"/>
        <v>180</v>
      </c>
      <c r="H272" t="str">
        <f>_xll.XLOOKUP(Table5[[#This Row],[customer_id]],customers!$A$2:$A$92,customers!$F$2:$F$92)</f>
        <v>Germany</v>
      </c>
    </row>
    <row r="273" spans="1:8" x14ac:dyDescent="0.3">
      <c r="A273" t="str">
        <f>_xll.XLOOKUP(Table5[[#This Row],[orderID]],orders!$A$2:$A$823,orders!$B$2:$B$823)</f>
        <v>SPLIR</v>
      </c>
      <c r="B273">
        <v>10349</v>
      </c>
      <c r="C273">
        <v>54</v>
      </c>
      <c r="D273">
        <v>5.9</v>
      </c>
      <c r="E273">
        <v>24</v>
      </c>
      <c r="F273">
        <v>0</v>
      </c>
      <c r="G273">
        <f t="shared" si="4"/>
        <v>141.60000000000002</v>
      </c>
      <c r="H273" t="str">
        <f>_xll.XLOOKUP(Table5[[#This Row],[customer_id]],customers!$A$2:$A$92,customers!$F$2:$F$92)</f>
        <v>USA</v>
      </c>
    </row>
    <row r="274" spans="1:8" x14ac:dyDescent="0.3">
      <c r="A274" t="str">
        <f>_xll.XLOOKUP(Table5[[#This Row],[orderID]],orders!$A$2:$A$823,orders!$B$2:$B$823)</f>
        <v>LAMAI</v>
      </c>
      <c r="B274">
        <v>10350</v>
      </c>
      <c r="C274">
        <v>50</v>
      </c>
      <c r="D274">
        <v>13</v>
      </c>
      <c r="E274">
        <v>15</v>
      </c>
      <c r="F274">
        <v>0.1</v>
      </c>
      <c r="G274">
        <f t="shared" si="4"/>
        <v>195</v>
      </c>
      <c r="H274" t="str">
        <f>_xll.XLOOKUP(Table5[[#This Row],[customer_id]],customers!$A$2:$A$92,customers!$F$2:$F$92)</f>
        <v>France</v>
      </c>
    </row>
    <row r="275" spans="1:8" x14ac:dyDescent="0.3">
      <c r="A275" t="str">
        <f>_xll.XLOOKUP(Table5[[#This Row],[orderID]],orders!$A$2:$A$823,orders!$B$2:$B$823)</f>
        <v>LAMAI</v>
      </c>
      <c r="B275">
        <v>10350</v>
      </c>
      <c r="C275">
        <v>69</v>
      </c>
      <c r="D275">
        <v>28.8</v>
      </c>
      <c r="E275">
        <v>18</v>
      </c>
      <c r="F275">
        <v>0.1</v>
      </c>
      <c r="G275">
        <f t="shared" si="4"/>
        <v>518.4</v>
      </c>
      <c r="H275" t="str">
        <f>_xll.XLOOKUP(Table5[[#This Row],[customer_id]],customers!$A$2:$A$92,customers!$F$2:$F$92)</f>
        <v>France</v>
      </c>
    </row>
    <row r="276" spans="1:8" x14ac:dyDescent="0.3">
      <c r="A276" t="str">
        <f>_xll.XLOOKUP(Table5[[#This Row],[orderID]],orders!$A$2:$A$823,orders!$B$2:$B$823)</f>
        <v>ERNSH</v>
      </c>
      <c r="B276">
        <v>10351</v>
      </c>
      <c r="C276">
        <v>38</v>
      </c>
      <c r="D276">
        <v>210.8</v>
      </c>
      <c r="E276">
        <v>20</v>
      </c>
      <c r="F276">
        <v>0.05</v>
      </c>
      <c r="G276">
        <f t="shared" si="4"/>
        <v>4216</v>
      </c>
      <c r="H276" t="str">
        <f>_xll.XLOOKUP(Table5[[#This Row],[customer_id]],customers!$A$2:$A$92,customers!$F$2:$F$92)</f>
        <v>Austria</v>
      </c>
    </row>
    <row r="277" spans="1:8" x14ac:dyDescent="0.3">
      <c r="A277" t="str">
        <f>_xll.XLOOKUP(Table5[[#This Row],[orderID]],orders!$A$2:$A$823,orders!$B$2:$B$823)</f>
        <v>ERNSH</v>
      </c>
      <c r="B277">
        <v>10351</v>
      </c>
      <c r="C277">
        <v>41</v>
      </c>
      <c r="D277">
        <v>7.7</v>
      </c>
      <c r="E277">
        <v>13</v>
      </c>
      <c r="F277">
        <v>0</v>
      </c>
      <c r="G277">
        <f t="shared" si="4"/>
        <v>100.10000000000001</v>
      </c>
      <c r="H277" t="str">
        <f>_xll.XLOOKUP(Table5[[#This Row],[customer_id]],customers!$A$2:$A$92,customers!$F$2:$F$92)</f>
        <v>Austria</v>
      </c>
    </row>
    <row r="278" spans="1:8" x14ac:dyDescent="0.3">
      <c r="A278" t="str">
        <f>_xll.XLOOKUP(Table5[[#This Row],[orderID]],orders!$A$2:$A$823,orders!$B$2:$B$823)</f>
        <v>ERNSH</v>
      </c>
      <c r="B278">
        <v>10351</v>
      </c>
      <c r="C278">
        <v>44</v>
      </c>
      <c r="D278">
        <v>15.5</v>
      </c>
      <c r="E278">
        <v>77</v>
      </c>
      <c r="F278">
        <v>0.05</v>
      </c>
      <c r="G278">
        <f t="shared" si="4"/>
        <v>1193.5</v>
      </c>
      <c r="H278" t="str">
        <f>_xll.XLOOKUP(Table5[[#This Row],[customer_id]],customers!$A$2:$A$92,customers!$F$2:$F$92)</f>
        <v>Austria</v>
      </c>
    </row>
    <row r="279" spans="1:8" x14ac:dyDescent="0.3">
      <c r="A279" t="str">
        <f>_xll.XLOOKUP(Table5[[#This Row],[orderID]],orders!$A$2:$A$823,orders!$B$2:$B$823)</f>
        <v>ERNSH</v>
      </c>
      <c r="B279">
        <v>10351</v>
      </c>
      <c r="C279">
        <v>65</v>
      </c>
      <c r="D279">
        <v>16.8</v>
      </c>
      <c r="E279">
        <v>10</v>
      </c>
      <c r="F279">
        <v>0.05</v>
      </c>
      <c r="G279">
        <f t="shared" si="4"/>
        <v>168</v>
      </c>
      <c r="H279" t="str">
        <f>_xll.XLOOKUP(Table5[[#This Row],[customer_id]],customers!$A$2:$A$92,customers!$F$2:$F$92)</f>
        <v>Austria</v>
      </c>
    </row>
    <row r="280" spans="1:8" x14ac:dyDescent="0.3">
      <c r="A280" t="str">
        <f>_xll.XLOOKUP(Table5[[#This Row],[orderID]],orders!$A$2:$A$823,orders!$B$2:$B$823)</f>
        <v>FURIB</v>
      </c>
      <c r="B280">
        <v>10352</v>
      </c>
      <c r="C280">
        <v>24</v>
      </c>
      <c r="D280">
        <v>3.6</v>
      </c>
      <c r="E280">
        <v>10</v>
      </c>
      <c r="F280">
        <v>0</v>
      </c>
      <c r="G280">
        <f t="shared" si="4"/>
        <v>36</v>
      </c>
      <c r="H280" t="str">
        <f>_xll.XLOOKUP(Table5[[#This Row],[customer_id]],customers!$A$2:$A$92,customers!$F$2:$F$92)</f>
        <v>Portugal</v>
      </c>
    </row>
    <row r="281" spans="1:8" x14ac:dyDescent="0.3">
      <c r="A281" t="str">
        <f>_xll.XLOOKUP(Table5[[#This Row],[orderID]],orders!$A$2:$A$823,orders!$B$2:$B$823)</f>
        <v>FURIB</v>
      </c>
      <c r="B281">
        <v>10352</v>
      </c>
      <c r="C281">
        <v>54</v>
      </c>
      <c r="D281">
        <v>5.9</v>
      </c>
      <c r="E281">
        <v>20</v>
      </c>
      <c r="F281">
        <v>0.15</v>
      </c>
      <c r="G281">
        <f t="shared" si="4"/>
        <v>118</v>
      </c>
      <c r="H281" t="str">
        <f>_xll.XLOOKUP(Table5[[#This Row],[customer_id]],customers!$A$2:$A$92,customers!$F$2:$F$92)</f>
        <v>Portugal</v>
      </c>
    </row>
    <row r="282" spans="1:8" x14ac:dyDescent="0.3">
      <c r="A282" t="str">
        <f>_xll.XLOOKUP(Table5[[#This Row],[orderID]],orders!$A$2:$A$823,orders!$B$2:$B$823)</f>
        <v>PICCO</v>
      </c>
      <c r="B282">
        <v>10353</v>
      </c>
      <c r="C282">
        <v>11</v>
      </c>
      <c r="D282">
        <v>16.8</v>
      </c>
      <c r="E282">
        <v>12</v>
      </c>
      <c r="F282">
        <v>0.2</v>
      </c>
      <c r="G282">
        <f t="shared" si="4"/>
        <v>201.60000000000002</v>
      </c>
      <c r="H282" t="str">
        <f>_xll.XLOOKUP(Table5[[#This Row],[customer_id]],customers!$A$2:$A$92,customers!$F$2:$F$92)</f>
        <v>Austria</v>
      </c>
    </row>
    <row r="283" spans="1:8" x14ac:dyDescent="0.3">
      <c r="A283" t="str">
        <f>_xll.XLOOKUP(Table5[[#This Row],[orderID]],orders!$A$2:$A$823,orders!$B$2:$B$823)</f>
        <v>PICCO</v>
      </c>
      <c r="B283">
        <v>10353</v>
      </c>
      <c r="C283">
        <v>38</v>
      </c>
      <c r="D283">
        <v>210.8</v>
      </c>
      <c r="E283">
        <v>50</v>
      </c>
      <c r="F283">
        <v>0.2</v>
      </c>
      <c r="G283">
        <f t="shared" si="4"/>
        <v>10540</v>
      </c>
      <c r="H283" t="str">
        <f>_xll.XLOOKUP(Table5[[#This Row],[customer_id]],customers!$A$2:$A$92,customers!$F$2:$F$92)</f>
        <v>Austria</v>
      </c>
    </row>
    <row r="284" spans="1:8" x14ac:dyDescent="0.3">
      <c r="A284" t="str">
        <f>_xll.XLOOKUP(Table5[[#This Row],[orderID]],orders!$A$2:$A$823,orders!$B$2:$B$823)</f>
        <v>PERIC</v>
      </c>
      <c r="B284">
        <v>10354</v>
      </c>
      <c r="C284">
        <v>1</v>
      </c>
      <c r="D284">
        <v>14.4</v>
      </c>
      <c r="E284">
        <v>12</v>
      </c>
      <c r="F284">
        <v>0</v>
      </c>
      <c r="G284">
        <f t="shared" si="4"/>
        <v>172.8</v>
      </c>
      <c r="H284" t="str">
        <f>_xll.XLOOKUP(Table5[[#This Row],[customer_id]],customers!$A$2:$A$92,customers!$F$2:$F$92)</f>
        <v>Mexico</v>
      </c>
    </row>
    <row r="285" spans="1:8" x14ac:dyDescent="0.3">
      <c r="A285" t="str">
        <f>_xll.XLOOKUP(Table5[[#This Row],[orderID]],orders!$A$2:$A$823,orders!$B$2:$B$823)</f>
        <v>PERIC</v>
      </c>
      <c r="B285">
        <v>10354</v>
      </c>
      <c r="C285">
        <v>29</v>
      </c>
      <c r="D285">
        <v>99</v>
      </c>
      <c r="E285">
        <v>4</v>
      </c>
      <c r="F285">
        <v>0</v>
      </c>
      <c r="G285">
        <f t="shared" si="4"/>
        <v>396</v>
      </c>
      <c r="H285" t="str">
        <f>_xll.XLOOKUP(Table5[[#This Row],[customer_id]],customers!$A$2:$A$92,customers!$F$2:$F$92)</f>
        <v>Mexico</v>
      </c>
    </row>
    <row r="286" spans="1:8" x14ac:dyDescent="0.3">
      <c r="A286" t="str">
        <f>_xll.XLOOKUP(Table5[[#This Row],[orderID]],orders!$A$2:$A$823,orders!$B$2:$B$823)</f>
        <v>AROUT</v>
      </c>
      <c r="B286">
        <v>10355</v>
      </c>
      <c r="C286">
        <v>24</v>
      </c>
      <c r="D286">
        <v>3.6</v>
      </c>
      <c r="E286">
        <v>25</v>
      </c>
      <c r="F286">
        <v>0</v>
      </c>
      <c r="G286">
        <f t="shared" si="4"/>
        <v>90</v>
      </c>
      <c r="H286" t="str">
        <f>_xll.XLOOKUP(Table5[[#This Row],[customer_id]],customers!$A$2:$A$92,customers!$F$2:$F$92)</f>
        <v>UK</v>
      </c>
    </row>
    <row r="287" spans="1:8" x14ac:dyDescent="0.3">
      <c r="A287" t="str">
        <f>_xll.XLOOKUP(Table5[[#This Row],[orderID]],orders!$A$2:$A$823,orders!$B$2:$B$823)</f>
        <v>AROUT</v>
      </c>
      <c r="B287">
        <v>10355</v>
      </c>
      <c r="C287">
        <v>57</v>
      </c>
      <c r="D287">
        <v>15.6</v>
      </c>
      <c r="E287">
        <v>25</v>
      </c>
      <c r="F287">
        <v>0</v>
      </c>
      <c r="G287">
        <f t="shared" si="4"/>
        <v>390</v>
      </c>
      <c r="H287" t="str">
        <f>_xll.XLOOKUP(Table5[[#This Row],[customer_id]],customers!$A$2:$A$92,customers!$F$2:$F$92)</f>
        <v>UK</v>
      </c>
    </row>
    <row r="288" spans="1:8" x14ac:dyDescent="0.3">
      <c r="A288" t="str">
        <f>_xll.XLOOKUP(Table5[[#This Row],[orderID]],orders!$A$2:$A$823,orders!$B$2:$B$823)</f>
        <v>WANDK</v>
      </c>
      <c r="B288">
        <v>10356</v>
      </c>
      <c r="C288">
        <v>31</v>
      </c>
      <c r="D288">
        <v>10</v>
      </c>
      <c r="E288">
        <v>30</v>
      </c>
      <c r="F288">
        <v>0</v>
      </c>
      <c r="G288">
        <f t="shared" si="4"/>
        <v>300</v>
      </c>
      <c r="H288" t="str">
        <f>_xll.XLOOKUP(Table5[[#This Row],[customer_id]],customers!$A$2:$A$92,customers!$F$2:$F$92)</f>
        <v>Germany</v>
      </c>
    </row>
    <row r="289" spans="1:8" x14ac:dyDescent="0.3">
      <c r="A289" t="str">
        <f>_xll.XLOOKUP(Table5[[#This Row],[orderID]],orders!$A$2:$A$823,orders!$B$2:$B$823)</f>
        <v>WANDK</v>
      </c>
      <c r="B289">
        <v>10356</v>
      </c>
      <c r="C289">
        <v>55</v>
      </c>
      <c r="D289">
        <v>19.2</v>
      </c>
      <c r="E289">
        <v>12</v>
      </c>
      <c r="F289">
        <v>0</v>
      </c>
      <c r="G289">
        <f t="shared" si="4"/>
        <v>230.39999999999998</v>
      </c>
      <c r="H289" t="str">
        <f>_xll.XLOOKUP(Table5[[#This Row],[customer_id]],customers!$A$2:$A$92,customers!$F$2:$F$92)</f>
        <v>Germany</v>
      </c>
    </row>
    <row r="290" spans="1:8" x14ac:dyDescent="0.3">
      <c r="A290" t="str">
        <f>_xll.XLOOKUP(Table5[[#This Row],[orderID]],orders!$A$2:$A$823,orders!$B$2:$B$823)</f>
        <v>WANDK</v>
      </c>
      <c r="B290">
        <v>10356</v>
      </c>
      <c r="C290">
        <v>69</v>
      </c>
      <c r="D290">
        <v>28.8</v>
      </c>
      <c r="E290">
        <v>20</v>
      </c>
      <c r="F290">
        <v>0</v>
      </c>
      <c r="G290">
        <f t="shared" si="4"/>
        <v>576</v>
      </c>
      <c r="H290" t="str">
        <f>_xll.XLOOKUP(Table5[[#This Row],[customer_id]],customers!$A$2:$A$92,customers!$F$2:$F$92)</f>
        <v>Germany</v>
      </c>
    </row>
    <row r="291" spans="1:8" x14ac:dyDescent="0.3">
      <c r="A291" t="str">
        <f>_xll.XLOOKUP(Table5[[#This Row],[orderID]],orders!$A$2:$A$823,orders!$B$2:$B$823)</f>
        <v>LILAS</v>
      </c>
      <c r="B291">
        <v>10357</v>
      </c>
      <c r="C291">
        <v>10</v>
      </c>
      <c r="D291">
        <v>24.8</v>
      </c>
      <c r="E291">
        <v>30</v>
      </c>
      <c r="F291">
        <v>0.2</v>
      </c>
      <c r="G291">
        <f t="shared" si="4"/>
        <v>744</v>
      </c>
      <c r="H291" t="str">
        <f>_xll.XLOOKUP(Table5[[#This Row],[customer_id]],customers!$A$2:$A$92,customers!$F$2:$F$92)</f>
        <v>Venezuela</v>
      </c>
    </row>
    <row r="292" spans="1:8" x14ac:dyDescent="0.3">
      <c r="A292" t="str">
        <f>_xll.XLOOKUP(Table5[[#This Row],[orderID]],orders!$A$2:$A$823,orders!$B$2:$B$823)</f>
        <v>LILAS</v>
      </c>
      <c r="B292">
        <v>10357</v>
      </c>
      <c r="C292">
        <v>26</v>
      </c>
      <c r="D292">
        <v>24.9</v>
      </c>
      <c r="E292">
        <v>16</v>
      </c>
      <c r="F292">
        <v>0</v>
      </c>
      <c r="G292">
        <f t="shared" si="4"/>
        <v>398.4</v>
      </c>
      <c r="H292" t="str">
        <f>_xll.XLOOKUP(Table5[[#This Row],[customer_id]],customers!$A$2:$A$92,customers!$F$2:$F$92)</f>
        <v>Venezuela</v>
      </c>
    </row>
    <row r="293" spans="1:8" x14ac:dyDescent="0.3">
      <c r="A293" t="str">
        <f>_xll.XLOOKUP(Table5[[#This Row],[orderID]],orders!$A$2:$A$823,orders!$B$2:$B$823)</f>
        <v>LILAS</v>
      </c>
      <c r="B293">
        <v>10357</v>
      </c>
      <c r="C293">
        <v>60</v>
      </c>
      <c r="D293">
        <v>27.2</v>
      </c>
      <c r="E293">
        <v>8</v>
      </c>
      <c r="F293">
        <v>0.2</v>
      </c>
      <c r="G293">
        <f t="shared" si="4"/>
        <v>217.6</v>
      </c>
      <c r="H293" t="str">
        <f>_xll.XLOOKUP(Table5[[#This Row],[customer_id]],customers!$A$2:$A$92,customers!$F$2:$F$92)</f>
        <v>Venezuela</v>
      </c>
    </row>
    <row r="294" spans="1:8" x14ac:dyDescent="0.3">
      <c r="A294" t="str">
        <f>_xll.XLOOKUP(Table5[[#This Row],[orderID]],orders!$A$2:$A$823,orders!$B$2:$B$823)</f>
        <v>LAMAI</v>
      </c>
      <c r="B294">
        <v>10358</v>
      </c>
      <c r="C294">
        <v>24</v>
      </c>
      <c r="D294">
        <v>3.6</v>
      </c>
      <c r="E294">
        <v>10</v>
      </c>
      <c r="F294">
        <v>0.05</v>
      </c>
      <c r="G294">
        <f t="shared" si="4"/>
        <v>36</v>
      </c>
      <c r="H294" t="str">
        <f>_xll.XLOOKUP(Table5[[#This Row],[customer_id]],customers!$A$2:$A$92,customers!$F$2:$F$92)</f>
        <v>France</v>
      </c>
    </row>
    <row r="295" spans="1:8" x14ac:dyDescent="0.3">
      <c r="A295" t="str">
        <f>_xll.XLOOKUP(Table5[[#This Row],[orderID]],orders!$A$2:$A$823,orders!$B$2:$B$823)</f>
        <v>LAMAI</v>
      </c>
      <c r="B295">
        <v>10358</v>
      </c>
      <c r="C295">
        <v>34</v>
      </c>
      <c r="D295">
        <v>11.2</v>
      </c>
      <c r="E295">
        <v>10</v>
      </c>
      <c r="F295">
        <v>0.05</v>
      </c>
      <c r="G295">
        <f t="shared" si="4"/>
        <v>112</v>
      </c>
      <c r="H295" t="str">
        <f>_xll.XLOOKUP(Table5[[#This Row],[customer_id]],customers!$A$2:$A$92,customers!$F$2:$F$92)</f>
        <v>France</v>
      </c>
    </row>
    <row r="296" spans="1:8" x14ac:dyDescent="0.3">
      <c r="A296" t="str">
        <f>_xll.XLOOKUP(Table5[[#This Row],[orderID]],orders!$A$2:$A$823,orders!$B$2:$B$823)</f>
        <v>LAMAI</v>
      </c>
      <c r="B296">
        <v>10358</v>
      </c>
      <c r="C296">
        <v>36</v>
      </c>
      <c r="D296">
        <v>15.2</v>
      </c>
      <c r="E296">
        <v>20</v>
      </c>
      <c r="F296">
        <v>0.05</v>
      </c>
      <c r="G296">
        <f t="shared" si="4"/>
        <v>304</v>
      </c>
      <c r="H296" t="str">
        <f>_xll.XLOOKUP(Table5[[#This Row],[customer_id]],customers!$A$2:$A$92,customers!$F$2:$F$92)</f>
        <v>France</v>
      </c>
    </row>
    <row r="297" spans="1:8" x14ac:dyDescent="0.3">
      <c r="A297" t="str">
        <f>_xll.XLOOKUP(Table5[[#This Row],[orderID]],orders!$A$2:$A$823,orders!$B$2:$B$823)</f>
        <v>SEVES</v>
      </c>
      <c r="B297">
        <v>10359</v>
      </c>
      <c r="C297">
        <v>16</v>
      </c>
      <c r="D297">
        <v>13.9</v>
      </c>
      <c r="E297">
        <v>56</v>
      </c>
      <c r="F297">
        <v>0.05</v>
      </c>
      <c r="G297">
        <f t="shared" si="4"/>
        <v>778.4</v>
      </c>
      <c r="H297" t="str">
        <f>_xll.XLOOKUP(Table5[[#This Row],[customer_id]],customers!$A$2:$A$92,customers!$F$2:$F$92)</f>
        <v>UK</v>
      </c>
    </row>
    <row r="298" spans="1:8" x14ac:dyDescent="0.3">
      <c r="A298" t="str">
        <f>_xll.XLOOKUP(Table5[[#This Row],[orderID]],orders!$A$2:$A$823,orders!$B$2:$B$823)</f>
        <v>SEVES</v>
      </c>
      <c r="B298">
        <v>10359</v>
      </c>
      <c r="C298">
        <v>31</v>
      </c>
      <c r="D298">
        <v>10</v>
      </c>
      <c r="E298">
        <v>70</v>
      </c>
      <c r="F298">
        <v>0.05</v>
      </c>
      <c r="G298">
        <f t="shared" si="4"/>
        <v>700</v>
      </c>
      <c r="H298" t="str">
        <f>_xll.XLOOKUP(Table5[[#This Row],[customer_id]],customers!$A$2:$A$92,customers!$F$2:$F$92)</f>
        <v>UK</v>
      </c>
    </row>
    <row r="299" spans="1:8" x14ac:dyDescent="0.3">
      <c r="A299" t="str">
        <f>_xll.XLOOKUP(Table5[[#This Row],[orderID]],orders!$A$2:$A$823,orders!$B$2:$B$823)</f>
        <v>SEVES</v>
      </c>
      <c r="B299">
        <v>10359</v>
      </c>
      <c r="C299">
        <v>60</v>
      </c>
      <c r="D299">
        <v>27.2</v>
      </c>
      <c r="E299">
        <v>80</v>
      </c>
      <c r="F299">
        <v>0.05</v>
      </c>
      <c r="G299">
        <f t="shared" si="4"/>
        <v>2176</v>
      </c>
      <c r="H299" t="str">
        <f>_xll.XLOOKUP(Table5[[#This Row],[customer_id]],customers!$A$2:$A$92,customers!$F$2:$F$92)</f>
        <v>UK</v>
      </c>
    </row>
    <row r="300" spans="1:8" x14ac:dyDescent="0.3">
      <c r="A300" t="str">
        <f>_xll.XLOOKUP(Table5[[#This Row],[orderID]],orders!$A$2:$A$823,orders!$B$2:$B$823)</f>
        <v>BLONP</v>
      </c>
      <c r="B300">
        <v>10360</v>
      </c>
      <c r="C300">
        <v>28</v>
      </c>
      <c r="D300">
        <v>36.4</v>
      </c>
      <c r="E300">
        <v>30</v>
      </c>
      <c r="F300">
        <v>0</v>
      </c>
      <c r="G300">
        <f t="shared" si="4"/>
        <v>1092</v>
      </c>
      <c r="H300" t="str">
        <f>_xll.XLOOKUP(Table5[[#This Row],[customer_id]],customers!$A$2:$A$92,customers!$F$2:$F$92)</f>
        <v>France</v>
      </c>
    </row>
    <row r="301" spans="1:8" x14ac:dyDescent="0.3">
      <c r="A301" t="str">
        <f>_xll.XLOOKUP(Table5[[#This Row],[orderID]],orders!$A$2:$A$823,orders!$B$2:$B$823)</f>
        <v>BLONP</v>
      </c>
      <c r="B301">
        <v>10360</v>
      </c>
      <c r="C301">
        <v>29</v>
      </c>
      <c r="D301">
        <v>99</v>
      </c>
      <c r="E301">
        <v>35</v>
      </c>
      <c r="F301">
        <v>0</v>
      </c>
      <c r="G301">
        <f t="shared" si="4"/>
        <v>3465</v>
      </c>
      <c r="H301" t="str">
        <f>_xll.XLOOKUP(Table5[[#This Row],[customer_id]],customers!$A$2:$A$92,customers!$F$2:$F$92)</f>
        <v>France</v>
      </c>
    </row>
    <row r="302" spans="1:8" x14ac:dyDescent="0.3">
      <c r="A302" t="str">
        <f>_xll.XLOOKUP(Table5[[#This Row],[orderID]],orders!$A$2:$A$823,orders!$B$2:$B$823)</f>
        <v>BLONP</v>
      </c>
      <c r="B302">
        <v>10360</v>
      </c>
      <c r="C302">
        <v>38</v>
      </c>
      <c r="D302">
        <v>210.8</v>
      </c>
      <c r="E302">
        <v>10</v>
      </c>
      <c r="F302">
        <v>0</v>
      </c>
      <c r="G302">
        <f t="shared" si="4"/>
        <v>2108</v>
      </c>
      <c r="H302" t="str">
        <f>_xll.XLOOKUP(Table5[[#This Row],[customer_id]],customers!$A$2:$A$92,customers!$F$2:$F$92)</f>
        <v>France</v>
      </c>
    </row>
    <row r="303" spans="1:8" x14ac:dyDescent="0.3">
      <c r="A303" t="str">
        <f>_xll.XLOOKUP(Table5[[#This Row],[orderID]],orders!$A$2:$A$823,orders!$B$2:$B$823)</f>
        <v>BLONP</v>
      </c>
      <c r="B303">
        <v>10360</v>
      </c>
      <c r="C303">
        <v>49</v>
      </c>
      <c r="D303">
        <v>16</v>
      </c>
      <c r="E303">
        <v>35</v>
      </c>
      <c r="F303">
        <v>0</v>
      </c>
      <c r="G303">
        <f t="shared" si="4"/>
        <v>560</v>
      </c>
      <c r="H303" t="str">
        <f>_xll.XLOOKUP(Table5[[#This Row],[customer_id]],customers!$A$2:$A$92,customers!$F$2:$F$92)</f>
        <v>France</v>
      </c>
    </row>
    <row r="304" spans="1:8" x14ac:dyDescent="0.3">
      <c r="A304" t="str">
        <f>_xll.XLOOKUP(Table5[[#This Row],[orderID]],orders!$A$2:$A$823,orders!$B$2:$B$823)</f>
        <v>BLONP</v>
      </c>
      <c r="B304">
        <v>10360</v>
      </c>
      <c r="C304">
        <v>54</v>
      </c>
      <c r="D304">
        <v>5.9</v>
      </c>
      <c r="E304">
        <v>28</v>
      </c>
      <c r="F304">
        <v>0</v>
      </c>
      <c r="G304">
        <f t="shared" si="4"/>
        <v>165.20000000000002</v>
      </c>
      <c r="H304" t="str">
        <f>_xll.XLOOKUP(Table5[[#This Row],[customer_id]],customers!$A$2:$A$92,customers!$F$2:$F$92)</f>
        <v>France</v>
      </c>
    </row>
    <row r="305" spans="1:8" x14ac:dyDescent="0.3">
      <c r="A305" t="str">
        <f>_xll.XLOOKUP(Table5[[#This Row],[orderID]],orders!$A$2:$A$823,orders!$B$2:$B$823)</f>
        <v>QUICK</v>
      </c>
      <c r="B305">
        <v>10361</v>
      </c>
      <c r="C305">
        <v>39</v>
      </c>
      <c r="D305">
        <v>14.4</v>
      </c>
      <c r="E305">
        <v>54</v>
      </c>
      <c r="F305">
        <v>0.1</v>
      </c>
      <c r="G305">
        <f t="shared" si="4"/>
        <v>777.6</v>
      </c>
      <c r="H305" t="str">
        <f>_xll.XLOOKUP(Table5[[#This Row],[customer_id]],customers!$A$2:$A$92,customers!$F$2:$F$92)</f>
        <v>Germany</v>
      </c>
    </row>
    <row r="306" spans="1:8" x14ac:dyDescent="0.3">
      <c r="A306" t="str">
        <f>_xll.XLOOKUP(Table5[[#This Row],[orderID]],orders!$A$2:$A$823,orders!$B$2:$B$823)</f>
        <v>QUICK</v>
      </c>
      <c r="B306">
        <v>10361</v>
      </c>
      <c r="C306">
        <v>60</v>
      </c>
      <c r="D306">
        <v>27.2</v>
      </c>
      <c r="E306">
        <v>55</v>
      </c>
      <c r="F306">
        <v>0.1</v>
      </c>
      <c r="G306">
        <f t="shared" si="4"/>
        <v>1496</v>
      </c>
      <c r="H306" t="str">
        <f>_xll.XLOOKUP(Table5[[#This Row],[customer_id]],customers!$A$2:$A$92,customers!$F$2:$F$92)</f>
        <v>Germany</v>
      </c>
    </row>
    <row r="307" spans="1:8" x14ac:dyDescent="0.3">
      <c r="A307" t="str">
        <f>_xll.XLOOKUP(Table5[[#This Row],[orderID]],orders!$A$2:$A$823,orders!$B$2:$B$823)</f>
        <v>BONAP</v>
      </c>
      <c r="B307">
        <v>10362</v>
      </c>
      <c r="C307">
        <v>25</v>
      </c>
      <c r="D307">
        <v>11.2</v>
      </c>
      <c r="E307">
        <v>50</v>
      </c>
      <c r="F307">
        <v>0</v>
      </c>
      <c r="G307">
        <f t="shared" si="4"/>
        <v>560</v>
      </c>
      <c r="H307" t="str">
        <f>_xll.XLOOKUP(Table5[[#This Row],[customer_id]],customers!$A$2:$A$92,customers!$F$2:$F$92)</f>
        <v>France</v>
      </c>
    </row>
    <row r="308" spans="1:8" x14ac:dyDescent="0.3">
      <c r="A308" t="str">
        <f>_xll.XLOOKUP(Table5[[#This Row],[orderID]],orders!$A$2:$A$823,orders!$B$2:$B$823)</f>
        <v>BONAP</v>
      </c>
      <c r="B308">
        <v>10362</v>
      </c>
      <c r="C308">
        <v>51</v>
      </c>
      <c r="D308">
        <v>42.4</v>
      </c>
      <c r="E308">
        <v>20</v>
      </c>
      <c r="F308">
        <v>0</v>
      </c>
      <c r="G308">
        <f t="shared" si="4"/>
        <v>848</v>
      </c>
      <c r="H308" t="str">
        <f>_xll.XLOOKUP(Table5[[#This Row],[customer_id]],customers!$A$2:$A$92,customers!$F$2:$F$92)</f>
        <v>France</v>
      </c>
    </row>
    <row r="309" spans="1:8" x14ac:dyDescent="0.3">
      <c r="A309" t="str">
        <f>_xll.XLOOKUP(Table5[[#This Row],[orderID]],orders!$A$2:$A$823,orders!$B$2:$B$823)</f>
        <v>BONAP</v>
      </c>
      <c r="B309">
        <v>10362</v>
      </c>
      <c r="C309">
        <v>54</v>
      </c>
      <c r="D309">
        <v>5.9</v>
      </c>
      <c r="E309">
        <v>24</v>
      </c>
      <c r="F309">
        <v>0</v>
      </c>
      <c r="G309">
        <f t="shared" si="4"/>
        <v>141.60000000000002</v>
      </c>
      <c r="H309" t="str">
        <f>_xll.XLOOKUP(Table5[[#This Row],[customer_id]],customers!$A$2:$A$92,customers!$F$2:$F$92)</f>
        <v>France</v>
      </c>
    </row>
    <row r="310" spans="1:8" x14ac:dyDescent="0.3">
      <c r="A310" t="str">
        <f>_xll.XLOOKUP(Table5[[#This Row],[orderID]],orders!$A$2:$A$823,orders!$B$2:$B$823)</f>
        <v>DRACD</v>
      </c>
      <c r="B310">
        <v>10363</v>
      </c>
      <c r="C310">
        <v>31</v>
      </c>
      <c r="D310">
        <v>10</v>
      </c>
      <c r="E310">
        <v>20</v>
      </c>
      <c r="F310">
        <v>0</v>
      </c>
      <c r="G310">
        <f t="shared" si="4"/>
        <v>200</v>
      </c>
      <c r="H310" t="str">
        <f>_xll.XLOOKUP(Table5[[#This Row],[customer_id]],customers!$A$2:$A$92,customers!$F$2:$F$92)</f>
        <v>Germany</v>
      </c>
    </row>
    <row r="311" spans="1:8" x14ac:dyDescent="0.3">
      <c r="A311" t="str">
        <f>_xll.XLOOKUP(Table5[[#This Row],[orderID]],orders!$A$2:$A$823,orders!$B$2:$B$823)</f>
        <v>DRACD</v>
      </c>
      <c r="B311">
        <v>10363</v>
      </c>
      <c r="C311">
        <v>75</v>
      </c>
      <c r="D311">
        <v>6.2</v>
      </c>
      <c r="E311">
        <v>12</v>
      </c>
      <c r="F311">
        <v>0</v>
      </c>
      <c r="G311">
        <f t="shared" si="4"/>
        <v>74.400000000000006</v>
      </c>
      <c r="H311" t="str">
        <f>_xll.XLOOKUP(Table5[[#This Row],[customer_id]],customers!$A$2:$A$92,customers!$F$2:$F$92)</f>
        <v>Germany</v>
      </c>
    </row>
    <row r="312" spans="1:8" x14ac:dyDescent="0.3">
      <c r="A312" t="str">
        <f>_xll.XLOOKUP(Table5[[#This Row],[orderID]],orders!$A$2:$A$823,orders!$B$2:$B$823)</f>
        <v>DRACD</v>
      </c>
      <c r="B312">
        <v>10363</v>
      </c>
      <c r="C312">
        <v>76</v>
      </c>
      <c r="D312">
        <v>14.4</v>
      </c>
      <c r="E312">
        <v>12</v>
      </c>
      <c r="F312">
        <v>0</v>
      </c>
      <c r="G312">
        <f t="shared" si="4"/>
        <v>172.8</v>
      </c>
      <c r="H312" t="str">
        <f>_xll.XLOOKUP(Table5[[#This Row],[customer_id]],customers!$A$2:$A$92,customers!$F$2:$F$92)</f>
        <v>Germany</v>
      </c>
    </row>
    <row r="313" spans="1:8" x14ac:dyDescent="0.3">
      <c r="A313" t="str">
        <f>_xll.XLOOKUP(Table5[[#This Row],[orderID]],orders!$A$2:$A$823,orders!$B$2:$B$823)</f>
        <v>EASTC</v>
      </c>
      <c r="B313">
        <v>10364</v>
      </c>
      <c r="C313">
        <v>69</v>
      </c>
      <c r="D313">
        <v>28.8</v>
      </c>
      <c r="E313">
        <v>30</v>
      </c>
      <c r="F313">
        <v>0</v>
      </c>
      <c r="G313">
        <f t="shared" si="4"/>
        <v>864</v>
      </c>
      <c r="H313" t="str">
        <f>_xll.XLOOKUP(Table5[[#This Row],[customer_id]],customers!$A$2:$A$92,customers!$F$2:$F$92)</f>
        <v>UK</v>
      </c>
    </row>
    <row r="314" spans="1:8" x14ac:dyDescent="0.3">
      <c r="A314" t="str">
        <f>_xll.XLOOKUP(Table5[[#This Row],[orderID]],orders!$A$2:$A$823,orders!$B$2:$B$823)</f>
        <v>EASTC</v>
      </c>
      <c r="B314">
        <v>10364</v>
      </c>
      <c r="C314">
        <v>71</v>
      </c>
      <c r="D314">
        <v>17.2</v>
      </c>
      <c r="E314">
        <v>5</v>
      </c>
      <c r="F314">
        <v>0</v>
      </c>
      <c r="G314">
        <f t="shared" si="4"/>
        <v>86</v>
      </c>
      <c r="H314" t="str">
        <f>_xll.XLOOKUP(Table5[[#This Row],[customer_id]],customers!$A$2:$A$92,customers!$F$2:$F$92)</f>
        <v>UK</v>
      </c>
    </row>
    <row r="315" spans="1:8" x14ac:dyDescent="0.3">
      <c r="A315" t="str">
        <f>_xll.XLOOKUP(Table5[[#This Row],[orderID]],orders!$A$2:$A$823,orders!$B$2:$B$823)</f>
        <v>ANTON</v>
      </c>
      <c r="B315">
        <v>10365</v>
      </c>
      <c r="C315">
        <v>11</v>
      </c>
      <c r="D315">
        <v>16.8</v>
      </c>
      <c r="E315">
        <v>24</v>
      </c>
      <c r="F315">
        <v>0</v>
      </c>
      <c r="G315">
        <f t="shared" si="4"/>
        <v>403.20000000000005</v>
      </c>
      <c r="H315" t="str">
        <f>_xll.XLOOKUP(Table5[[#This Row],[customer_id]],customers!$A$2:$A$92,customers!$F$2:$F$92)</f>
        <v>Mexico</v>
      </c>
    </row>
    <row r="316" spans="1:8" x14ac:dyDescent="0.3">
      <c r="A316" t="str">
        <f>_xll.XLOOKUP(Table5[[#This Row],[orderID]],orders!$A$2:$A$823,orders!$B$2:$B$823)</f>
        <v>GALED</v>
      </c>
      <c r="B316">
        <v>10366</v>
      </c>
      <c r="C316">
        <v>65</v>
      </c>
      <c r="D316">
        <v>16.8</v>
      </c>
      <c r="E316">
        <v>5</v>
      </c>
      <c r="F316">
        <v>0</v>
      </c>
      <c r="G316">
        <f t="shared" si="4"/>
        <v>84</v>
      </c>
      <c r="H316" t="str">
        <f>_xll.XLOOKUP(Table5[[#This Row],[customer_id]],customers!$A$2:$A$92,customers!$F$2:$F$92)</f>
        <v>Spain</v>
      </c>
    </row>
    <row r="317" spans="1:8" x14ac:dyDescent="0.3">
      <c r="A317" t="str">
        <f>_xll.XLOOKUP(Table5[[#This Row],[orderID]],orders!$A$2:$A$823,orders!$B$2:$B$823)</f>
        <v>GALED</v>
      </c>
      <c r="B317">
        <v>10366</v>
      </c>
      <c r="C317">
        <v>77</v>
      </c>
      <c r="D317">
        <v>10.4</v>
      </c>
      <c r="E317">
        <v>5</v>
      </c>
      <c r="F317">
        <v>0</v>
      </c>
      <c r="G317">
        <f t="shared" si="4"/>
        <v>52</v>
      </c>
      <c r="H317" t="str">
        <f>_xll.XLOOKUP(Table5[[#This Row],[customer_id]],customers!$A$2:$A$92,customers!$F$2:$F$92)</f>
        <v>Spain</v>
      </c>
    </row>
    <row r="318" spans="1:8" x14ac:dyDescent="0.3">
      <c r="A318" t="str">
        <f>_xll.XLOOKUP(Table5[[#This Row],[orderID]],orders!$A$2:$A$823,orders!$B$2:$B$823)</f>
        <v>VAFFE</v>
      </c>
      <c r="B318">
        <v>10367</v>
      </c>
      <c r="C318">
        <v>34</v>
      </c>
      <c r="D318">
        <v>11.2</v>
      </c>
      <c r="E318">
        <v>36</v>
      </c>
      <c r="F318">
        <v>0</v>
      </c>
      <c r="G318">
        <f t="shared" si="4"/>
        <v>403.2</v>
      </c>
      <c r="H318" t="str">
        <f>_xll.XLOOKUP(Table5[[#This Row],[customer_id]],customers!$A$2:$A$92,customers!$F$2:$F$92)</f>
        <v>Denmark</v>
      </c>
    </row>
    <row r="319" spans="1:8" x14ac:dyDescent="0.3">
      <c r="A319" t="str">
        <f>_xll.XLOOKUP(Table5[[#This Row],[orderID]],orders!$A$2:$A$823,orders!$B$2:$B$823)</f>
        <v>VAFFE</v>
      </c>
      <c r="B319">
        <v>10367</v>
      </c>
      <c r="C319">
        <v>54</v>
      </c>
      <c r="D319">
        <v>5.9</v>
      </c>
      <c r="E319">
        <v>18</v>
      </c>
      <c r="F319">
        <v>0</v>
      </c>
      <c r="G319">
        <f t="shared" si="4"/>
        <v>106.2</v>
      </c>
      <c r="H319" t="str">
        <f>_xll.XLOOKUP(Table5[[#This Row],[customer_id]],customers!$A$2:$A$92,customers!$F$2:$F$92)</f>
        <v>Denmark</v>
      </c>
    </row>
    <row r="320" spans="1:8" x14ac:dyDescent="0.3">
      <c r="A320" t="str">
        <f>_xll.XLOOKUP(Table5[[#This Row],[orderID]],orders!$A$2:$A$823,orders!$B$2:$B$823)</f>
        <v>VAFFE</v>
      </c>
      <c r="B320">
        <v>10367</v>
      </c>
      <c r="C320">
        <v>65</v>
      </c>
      <c r="D320">
        <v>16.8</v>
      </c>
      <c r="E320">
        <v>15</v>
      </c>
      <c r="F320">
        <v>0</v>
      </c>
      <c r="G320">
        <f t="shared" si="4"/>
        <v>252</v>
      </c>
      <c r="H320" t="str">
        <f>_xll.XLOOKUP(Table5[[#This Row],[customer_id]],customers!$A$2:$A$92,customers!$F$2:$F$92)</f>
        <v>Denmark</v>
      </c>
    </row>
    <row r="321" spans="1:8" x14ac:dyDescent="0.3">
      <c r="A321" t="str">
        <f>_xll.XLOOKUP(Table5[[#This Row],[orderID]],orders!$A$2:$A$823,orders!$B$2:$B$823)</f>
        <v>VAFFE</v>
      </c>
      <c r="B321">
        <v>10367</v>
      </c>
      <c r="C321">
        <v>77</v>
      </c>
      <c r="D321">
        <v>10.4</v>
      </c>
      <c r="E321">
        <v>7</v>
      </c>
      <c r="F321">
        <v>0</v>
      </c>
      <c r="G321">
        <f t="shared" si="4"/>
        <v>72.8</v>
      </c>
      <c r="H321" t="str">
        <f>_xll.XLOOKUP(Table5[[#This Row],[customer_id]],customers!$A$2:$A$92,customers!$F$2:$F$92)</f>
        <v>Denmark</v>
      </c>
    </row>
    <row r="322" spans="1:8" x14ac:dyDescent="0.3">
      <c r="A322" t="str">
        <f>_xll.XLOOKUP(Table5[[#This Row],[orderID]],orders!$A$2:$A$823,orders!$B$2:$B$823)</f>
        <v>ERNSH</v>
      </c>
      <c r="B322">
        <v>10368</v>
      </c>
      <c r="C322">
        <v>21</v>
      </c>
      <c r="D322">
        <v>8</v>
      </c>
      <c r="E322">
        <v>5</v>
      </c>
      <c r="F322">
        <v>0.1</v>
      </c>
      <c r="G322">
        <f t="shared" ref="G322:G385" si="5">D322*E322</f>
        <v>40</v>
      </c>
      <c r="H322" t="str">
        <f>_xll.XLOOKUP(Table5[[#This Row],[customer_id]],customers!$A$2:$A$92,customers!$F$2:$F$92)</f>
        <v>Austria</v>
      </c>
    </row>
    <row r="323" spans="1:8" x14ac:dyDescent="0.3">
      <c r="A323" t="str">
        <f>_xll.XLOOKUP(Table5[[#This Row],[orderID]],orders!$A$2:$A$823,orders!$B$2:$B$823)</f>
        <v>ERNSH</v>
      </c>
      <c r="B323">
        <v>10368</v>
      </c>
      <c r="C323">
        <v>28</v>
      </c>
      <c r="D323">
        <v>36.4</v>
      </c>
      <c r="E323">
        <v>13</v>
      </c>
      <c r="F323">
        <v>0.1</v>
      </c>
      <c r="G323">
        <f t="shared" si="5"/>
        <v>473.2</v>
      </c>
      <c r="H323" t="str">
        <f>_xll.XLOOKUP(Table5[[#This Row],[customer_id]],customers!$A$2:$A$92,customers!$F$2:$F$92)</f>
        <v>Austria</v>
      </c>
    </row>
    <row r="324" spans="1:8" x14ac:dyDescent="0.3">
      <c r="A324" t="str">
        <f>_xll.XLOOKUP(Table5[[#This Row],[orderID]],orders!$A$2:$A$823,orders!$B$2:$B$823)</f>
        <v>ERNSH</v>
      </c>
      <c r="B324">
        <v>10368</v>
      </c>
      <c r="C324">
        <v>57</v>
      </c>
      <c r="D324">
        <v>15.6</v>
      </c>
      <c r="E324">
        <v>25</v>
      </c>
      <c r="F324">
        <v>0</v>
      </c>
      <c r="G324">
        <f t="shared" si="5"/>
        <v>390</v>
      </c>
      <c r="H324" t="str">
        <f>_xll.XLOOKUP(Table5[[#This Row],[customer_id]],customers!$A$2:$A$92,customers!$F$2:$F$92)</f>
        <v>Austria</v>
      </c>
    </row>
    <row r="325" spans="1:8" x14ac:dyDescent="0.3">
      <c r="A325" t="str">
        <f>_xll.XLOOKUP(Table5[[#This Row],[orderID]],orders!$A$2:$A$823,orders!$B$2:$B$823)</f>
        <v>ERNSH</v>
      </c>
      <c r="B325">
        <v>10368</v>
      </c>
      <c r="C325">
        <v>64</v>
      </c>
      <c r="D325">
        <v>26.6</v>
      </c>
      <c r="E325">
        <v>35</v>
      </c>
      <c r="F325">
        <v>0.1</v>
      </c>
      <c r="G325">
        <f t="shared" si="5"/>
        <v>931</v>
      </c>
      <c r="H325" t="str">
        <f>_xll.XLOOKUP(Table5[[#This Row],[customer_id]],customers!$A$2:$A$92,customers!$F$2:$F$92)</f>
        <v>Austria</v>
      </c>
    </row>
    <row r="326" spans="1:8" x14ac:dyDescent="0.3">
      <c r="A326" t="str">
        <f>_xll.XLOOKUP(Table5[[#This Row],[orderID]],orders!$A$2:$A$823,orders!$B$2:$B$823)</f>
        <v>SPLIR</v>
      </c>
      <c r="B326">
        <v>10369</v>
      </c>
      <c r="C326">
        <v>29</v>
      </c>
      <c r="D326">
        <v>99</v>
      </c>
      <c r="E326">
        <v>20</v>
      </c>
      <c r="F326">
        <v>0</v>
      </c>
      <c r="G326">
        <f t="shared" si="5"/>
        <v>1980</v>
      </c>
      <c r="H326" t="str">
        <f>_xll.XLOOKUP(Table5[[#This Row],[customer_id]],customers!$A$2:$A$92,customers!$F$2:$F$92)</f>
        <v>USA</v>
      </c>
    </row>
    <row r="327" spans="1:8" x14ac:dyDescent="0.3">
      <c r="A327" t="str">
        <f>_xll.XLOOKUP(Table5[[#This Row],[orderID]],orders!$A$2:$A$823,orders!$B$2:$B$823)</f>
        <v>SPLIR</v>
      </c>
      <c r="B327">
        <v>10369</v>
      </c>
      <c r="C327">
        <v>56</v>
      </c>
      <c r="D327">
        <v>30.4</v>
      </c>
      <c r="E327">
        <v>18</v>
      </c>
      <c r="F327">
        <v>0.25</v>
      </c>
      <c r="G327">
        <f t="shared" si="5"/>
        <v>547.19999999999993</v>
      </c>
      <c r="H327" t="str">
        <f>_xll.XLOOKUP(Table5[[#This Row],[customer_id]],customers!$A$2:$A$92,customers!$F$2:$F$92)</f>
        <v>USA</v>
      </c>
    </row>
    <row r="328" spans="1:8" x14ac:dyDescent="0.3">
      <c r="A328" t="str">
        <f>_xll.XLOOKUP(Table5[[#This Row],[orderID]],orders!$A$2:$A$823,orders!$B$2:$B$823)</f>
        <v>CHOPS</v>
      </c>
      <c r="B328">
        <v>10370</v>
      </c>
      <c r="C328">
        <v>1</v>
      </c>
      <c r="D328">
        <v>14.4</v>
      </c>
      <c r="E328">
        <v>15</v>
      </c>
      <c r="F328">
        <v>0.15</v>
      </c>
      <c r="G328">
        <f t="shared" si="5"/>
        <v>216</v>
      </c>
      <c r="H328" t="str">
        <f>_xll.XLOOKUP(Table5[[#This Row],[customer_id]],customers!$A$2:$A$92,customers!$F$2:$F$92)</f>
        <v>Switzerland</v>
      </c>
    </row>
    <row r="329" spans="1:8" x14ac:dyDescent="0.3">
      <c r="A329" t="str">
        <f>_xll.XLOOKUP(Table5[[#This Row],[orderID]],orders!$A$2:$A$823,orders!$B$2:$B$823)</f>
        <v>CHOPS</v>
      </c>
      <c r="B329">
        <v>10370</v>
      </c>
      <c r="C329">
        <v>64</v>
      </c>
      <c r="D329">
        <v>26.6</v>
      </c>
      <c r="E329">
        <v>30</v>
      </c>
      <c r="F329">
        <v>0</v>
      </c>
      <c r="G329">
        <f t="shared" si="5"/>
        <v>798</v>
      </c>
      <c r="H329" t="str">
        <f>_xll.XLOOKUP(Table5[[#This Row],[customer_id]],customers!$A$2:$A$92,customers!$F$2:$F$92)</f>
        <v>Switzerland</v>
      </c>
    </row>
    <row r="330" spans="1:8" x14ac:dyDescent="0.3">
      <c r="A330" t="str">
        <f>_xll.XLOOKUP(Table5[[#This Row],[orderID]],orders!$A$2:$A$823,orders!$B$2:$B$823)</f>
        <v>CHOPS</v>
      </c>
      <c r="B330">
        <v>10370</v>
      </c>
      <c r="C330">
        <v>74</v>
      </c>
      <c r="D330">
        <v>8</v>
      </c>
      <c r="E330">
        <v>20</v>
      </c>
      <c r="F330">
        <v>0.15</v>
      </c>
      <c r="G330">
        <f t="shared" si="5"/>
        <v>160</v>
      </c>
      <c r="H330" t="str">
        <f>_xll.XLOOKUP(Table5[[#This Row],[customer_id]],customers!$A$2:$A$92,customers!$F$2:$F$92)</f>
        <v>Switzerland</v>
      </c>
    </row>
    <row r="331" spans="1:8" x14ac:dyDescent="0.3">
      <c r="A331" t="str">
        <f>_xll.XLOOKUP(Table5[[#This Row],[orderID]],orders!$A$2:$A$823,orders!$B$2:$B$823)</f>
        <v>LAMAI</v>
      </c>
      <c r="B331">
        <v>10371</v>
      </c>
      <c r="C331">
        <v>36</v>
      </c>
      <c r="D331">
        <v>15.2</v>
      </c>
      <c r="E331">
        <v>6</v>
      </c>
      <c r="F331">
        <v>0.2</v>
      </c>
      <c r="G331">
        <f t="shared" si="5"/>
        <v>91.199999999999989</v>
      </c>
      <c r="H331" t="str">
        <f>_xll.XLOOKUP(Table5[[#This Row],[customer_id]],customers!$A$2:$A$92,customers!$F$2:$F$92)</f>
        <v>France</v>
      </c>
    </row>
    <row r="332" spans="1:8" x14ac:dyDescent="0.3">
      <c r="A332" t="str">
        <f>_xll.XLOOKUP(Table5[[#This Row],[orderID]],orders!$A$2:$A$823,orders!$B$2:$B$823)</f>
        <v>QUEEN</v>
      </c>
      <c r="B332">
        <v>10372</v>
      </c>
      <c r="C332">
        <v>20</v>
      </c>
      <c r="D332">
        <v>64.8</v>
      </c>
      <c r="E332">
        <v>12</v>
      </c>
      <c r="F332">
        <v>0.25</v>
      </c>
      <c r="G332">
        <f t="shared" si="5"/>
        <v>777.59999999999991</v>
      </c>
      <c r="H332" t="str">
        <f>_xll.XLOOKUP(Table5[[#This Row],[customer_id]],customers!$A$2:$A$92,customers!$F$2:$F$92)</f>
        <v>Brazil</v>
      </c>
    </row>
    <row r="333" spans="1:8" x14ac:dyDescent="0.3">
      <c r="A333" t="str">
        <f>_xll.XLOOKUP(Table5[[#This Row],[orderID]],orders!$A$2:$A$823,orders!$B$2:$B$823)</f>
        <v>QUEEN</v>
      </c>
      <c r="B333">
        <v>10372</v>
      </c>
      <c r="C333">
        <v>38</v>
      </c>
      <c r="D333">
        <v>210.8</v>
      </c>
      <c r="E333">
        <v>40</v>
      </c>
      <c r="F333">
        <v>0.25</v>
      </c>
      <c r="G333">
        <f t="shared" si="5"/>
        <v>8432</v>
      </c>
      <c r="H333" t="str">
        <f>_xll.XLOOKUP(Table5[[#This Row],[customer_id]],customers!$A$2:$A$92,customers!$F$2:$F$92)</f>
        <v>Brazil</v>
      </c>
    </row>
    <row r="334" spans="1:8" x14ac:dyDescent="0.3">
      <c r="A334" t="str">
        <f>_xll.XLOOKUP(Table5[[#This Row],[orderID]],orders!$A$2:$A$823,orders!$B$2:$B$823)</f>
        <v>QUEEN</v>
      </c>
      <c r="B334">
        <v>10372</v>
      </c>
      <c r="C334">
        <v>60</v>
      </c>
      <c r="D334">
        <v>27.2</v>
      </c>
      <c r="E334">
        <v>70</v>
      </c>
      <c r="F334">
        <v>0.25</v>
      </c>
      <c r="G334">
        <f t="shared" si="5"/>
        <v>1904</v>
      </c>
      <c r="H334" t="str">
        <f>_xll.XLOOKUP(Table5[[#This Row],[customer_id]],customers!$A$2:$A$92,customers!$F$2:$F$92)</f>
        <v>Brazil</v>
      </c>
    </row>
    <row r="335" spans="1:8" x14ac:dyDescent="0.3">
      <c r="A335" t="str">
        <f>_xll.XLOOKUP(Table5[[#This Row],[orderID]],orders!$A$2:$A$823,orders!$B$2:$B$823)</f>
        <v>QUEEN</v>
      </c>
      <c r="B335">
        <v>10372</v>
      </c>
      <c r="C335">
        <v>72</v>
      </c>
      <c r="D335">
        <v>27.8</v>
      </c>
      <c r="E335">
        <v>42</v>
      </c>
      <c r="F335">
        <v>0.25</v>
      </c>
      <c r="G335">
        <f t="shared" si="5"/>
        <v>1167.6000000000001</v>
      </c>
      <c r="H335" t="str">
        <f>_xll.XLOOKUP(Table5[[#This Row],[customer_id]],customers!$A$2:$A$92,customers!$F$2:$F$92)</f>
        <v>Brazil</v>
      </c>
    </row>
    <row r="336" spans="1:8" x14ac:dyDescent="0.3">
      <c r="A336" t="str">
        <f>_xll.XLOOKUP(Table5[[#This Row],[orderID]],orders!$A$2:$A$823,orders!$B$2:$B$823)</f>
        <v>HUNGO</v>
      </c>
      <c r="B336">
        <v>10373</v>
      </c>
      <c r="C336">
        <v>58</v>
      </c>
      <c r="D336">
        <v>10.6</v>
      </c>
      <c r="E336">
        <v>80</v>
      </c>
      <c r="F336">
        <v>0.2</v>
      </c>
      <c r="G336">
        <f t="shared" si="5"/>
        <v>848</v>
      </c>
      <c r="H336" t="str">
        <f>_xll.XLOOKUP(Table5[[#This Row],[customer_id]],customers!$A$2:$A$92,customers!$F$2:$F$92)</f>
        <v>Ireland</v>
      </c>
    </row>
    <row r="337" spans="1:8" x14ac:dyDescent="0.3">
      <c r="A337" t="str">
        <f>_xll.XLOOKUP(Table5[[#This Row],[orderID]],orders!$A$2:$A$823,orders!$B$2:$B$823)</f>
        <v>HUNGO</v>
      </c>
      <c r="B337">
        <v>10373</v>
      </c>
      <c r="C337">
        <v>71</v>
      </c>
      <c r="D337">
        <v>17.2</v>
      </c>
      <c r="E337">
        <v>50</v>
      </c>
      <c r="F337">
        <v>0.2</v>
      </c>
      <c r="G337">
        <f t="shared" si="5"/>
        <v>860</v>
      </c>
      <c r="H337" t="str">
        <f>_xll.XLOOKUP(Table5[[#This Row],[customer_id]],customers!$A$2:$A$92,customers!$F$2:$F$92)</f>
        <v>Ireland</v>
      </c>
    </row>
    <row r="338" spans="1:8" x14ac:dyDescent="0.3">
      <c r="A338" t="str">
        <f>_xll.XLOOKUP(Table5[[#This Row],[orderID]],orders!$A$2:$A$823,orders!$B$2:$B$823)</f>
        <v>WOLZA</v>
      </c>
      <c r="B338">
        <v>10374</v>
      </c>
      <c r="C338">
        <v>31</v>
      </c>
      <c r="D338">
        <v>10</v>
      </c>
      <c r="E338">
        <v>30</v>
      </c>
      <c r="F338">
        <v>0</v>
      </c>
      <c r="G338">
        <f t="shared" si="5"/>
        <v>300</v>
      </c>
      <c r="H338" t="str">
        <f>_xll.XLOOKUP(Table5[[#This Row],[customer_id]],customers!$A$2:$A$92,customers!$F$2:$F$92)</f>
        <v>Poland</v>
      </c>
    </row>
    <row r="339" spans="1:8" x14ac:dyDescent="0.3">
      <c r="A339" t="str">
        <f>_xll.XLOOKUP(Table5[[#This Row],[orderID]],orders!$A$2:$A$823,orders!$B$2:$B$823)</f>
        <v>WOLZA</v>
      </c>
      <c r="B339">
        <v>10374</v>
      </c>
      <c r="C339">
        <v>58</v>
      </c>
      <c r="D339">
        <v>10.6</v>
      </c>
      <c r="E339">
        <v>15</v>
      </c>
      <c r="F339">
        <v>0</v>
      </c>
      <c r="G339">
        <f t="shared" si="5"/>
        <v>159</v>
      </c>
      <c r="H339" t="str">
        <f>_xll.XLOOKUP(Table5[[#This Row],[customer_id]],customers!$A$2:$A$92,customers!$F$2:$F$92)</f>
        <v>Poland</v>
      </c>
    </row>
    <row r="340" spans="1:8" x14ac:dyDescent="0.3">
      <c r="A340" t="str">
        <f>_xll.XLOOKUP(Table5[[#This Row],[orderID]],orders!$A$2:$A$823,orders!$B$2:$B$823)</f>
        <v>HUNGC</v>
      </c>
      <c r="B340">
        <v>10375</v>
      </c>
      <c r="C340">
        <v>14</v>
      </c>
      <c r="D340">
        <v>18.600000000000001</v>
      </c>
      <c r="E340">
        <v>15</v>
      </c>
      <c r="F340">
        <v>0</v>
      </c>
      <c r="G340">
        <f t="shared" si="5"/>
        <v>279</v>
      </c>
      <c r="H340" t="str">
        <f>_xll.XLOOKUP(Table5[[#This Row],[customer_id]],customers!$A$2:$A$92,customers!$F$2:$F$92)</f>
        <v>USA</v>
      </c>
    </row>
    <row r="341" spans="1:8" x14ac:dyDescent="0.3">
      <c r="A341" t="str">
        <f>_xll.XLOOKUP(Table5[[#This Row],[orderID]],orders!$A$2:$A$823,orders!$B$2:$B$823)</f>
        <v>HUNGC</v>
      </c>
      <c r="B341">
        <v>10375</v>
      </c>
      <c r="C341">
        <v>54</v>
      </c>
      <c r="D341">
        <v>5.9</v>
      </c>
      <c r="E341">
        <v>10</v>
      </c>
      <c r="F341">
        <v>0</v>
      </c>
      <c r="G341">
        <f t="shared" si="5"/>
        <v>59</v>
      </c>
      <c r="H341" t="str">
        <f>_xll.XLOOKUP(Table5[[#This Row],[customer_id]],customers!$A$2:$A$92,customers!$F$2:$F$92)</f>
        <v>USA</v>
      </c>
    </row>
    <row r="342" spans="1:8" x14ac:dyDescent="0.3">
      <c r="A342" t="str">
        <f>_xll.XLOOKUP(Table5[[#This Row],[orderID]],orders!$A$2:$A$823,orders!$B$2:$B$823)</f>
        <v>MEREP</v>
      </c>
      <c r="B342">
        <v>10376</v>
      </c>
      <c r="C342">
        <v>31</v>
      </c>
      <c r="D342">
        <v>10</v>
      </c>
      <c r="E342">
        <v>42</v>
      </c>
      <c r="F342">
        <v>0.05</v>
      </c>
      <c r="G342">
        <f t="shared" si="5"/>
        <v>420</v>
      </c>
      <c r="H342" t="str">
        <f>_xll.XLOOKUP(Table5[[#This Row],[customer_id]],customers!$A$2:$A$92,customers!$F$2:$F$92)</f>
        <v>Canada</v>
      </c>
    </row>
    <row r="343" spans="1:8" x14ac:dyDescent="0.3">
      <c r="A343" t="str">
        <f>_xll.XLOOKUP(Table5[[#This Row],[orderID]],orders!$A$2:$A$823,orders!$B$2:$B$823)</f>
        <v>SEVES</v>
      </c>
      <c r="B343">
        <v>10377</v>
      </c>
      <c r="C343">
        <v>28</v>
      </c>
      <c r="D343">
        <v>36.4</v>
      </c>
      <c r="E343">
        <v>20</v>
      </c>
      <c r="F343">
        <v>0.15</v>
      </c>
      <c r="G343">
        <f t="shared" si="5"/>
        <v>728</v>
      </c>
      <c r="H343" t="str">
        <f>_xll.XLOOKUP(Table5[[#This Row],[customer_id]],customers!$A$2:$A$92,customers!$F$2:$F$92)</f>
        <v>UK</v>
      </c>
    </row>
    <row r="344" spans="1:8" x14ac:dyDescent="0.3">
      <c r="A344" t="str">
        <f>_xll.XLOOKUP(Table5[[#This Row],[orderID]],orders!$A$2:$A$823,orders!$B$2:$B$823)</f>
        <v>SEVES</v>
      </c>
      <c r="B344">
        <v>10377</v>
      </c>
      <c r="C344">
        <v>39</v>
      </c>
      <c r="D344">
        <v>14.4</v>
      </c>
      <c r="E344">
        <v>20</v>
      </c>
      <c r="F344">
        <v>0.15</v>
      </c>
      <c r="G344">
        <f t="shared" si="5"/>
        <v>288</v>
      </c>
      <c r="H344" t="str">
        <f>_xll.XLOOKUP(Table5[[#This Row],[customer_id]],customers!$A$2:$A$92,customers!$F$2:$F$92)</f>
        <v>UK</v>
      </c>
    </row>
    <row r="345" spans="1:8" x14ac:dyDescent="0.3">
      <c r="A345" t="str">
        <f>_xll.XLOOKUP(Table5[[#This Row],[orderID]],orders!$A$2:$A$823,orders!$B$2:$B$823)</f>
        <v>FOLKO</v>
      </c>
      <c r="B345">
        <v>10378</v>
      </c>
      <c r="C345">
        <v>71</v>
      </c>
      <c r="D345">
        <v>17.2</v>
      </c>
      <c r="E345">
        <v>6</v>
      </c>
      <c r="F345">
        <v>0</v>
      </c>
      <c r="G345">
        <f t="shared" si="5"/>
        <v>103.19999999999999</v>
      </c>
      <c r="H345" t="str">
        <f>_xll.XLOOKUP(Table5[[#This Row],[customer_id]],customers!$A$2:$A$92,customers!$F$2:$F$92)</f>
        <v>Sweden</v>
      </c>
    </row>
    <row r="346" spans="1:8" x14ac:dyDescent="0.3">
      <c r="A346" t="str">
        <f>_xll.XLOOKUP(Table5[[#This Row],[orderID]],orders!$A$2:$A$823,orders!$B$2:$B$823)</f>
        <v>QUEDE</v>
      </c>
      <c r="B346">
        <v>10379</v>
      </c>
      <c r="C346">
        <v>41</v>
      </c>
      <c r="D346">
        <v>7.7</v>
      </c>
      <c r="E346">
        <v>8</v>
      </c>
      <c r="F346">
        <v>0.1</v>
      </c>
      <c r="G346">
        <f t="shared" si="5"/>
        <v>61.6</v>
      </c>
      <c r="H346" t="str">
        <f>_xll.XLOOKUP(Table5[[#This Row],[customer_id]],customers!$A$2:$A$92,customers!$F$2:$F$92)</f>
        <v>Brazil</v>
      </c>
    </row>
    <row r="347" spans="1:8" x14ac:dyDescent="0.3">
      <c r="A347" t="str">
        <f>_xll.XLOOKUP(Table5[[#This Row],[orderID]],orders!$A$2:$A$823,orders!$B$2:$B$823)</f>
        <v>QUEDE</v>
      </c>
      <c r="B347">
        <v>10379</v>
      </c>
      <c r="C347">
        <v>63</v>
      </c>
      <c r="D347">
        <v>35.1</v>
      </c>
      <c r="E347">
        <v>16</v>
      </c>
      <c r="F347">
        <v>0.1</v>
      </c>
      <c r="G347">
        <f t="shared" si="5"/>
        <v>561.6</v>
      </c>
      <c r="H347" t="str">
        <f>_xll.XLOOKUP(Table5[[#This Row],[customer_id]],customers!$A$2:$A$92,customers!$F$2:$F$92)</f>
        <v>Brazil</v>
      </c>
    </row>
    <row r="348" spans="1:8" x14ac:dyDescent="0.3">
      <c r="A348" t="str">
        <f>_xll.XLOOKUP(Table5[[#This Row],[orderID]],orders!$A$2:$A$823,orders!$B$2:$B$823)</f>
        <v>QUEDE</v>
      </c>
      <c r="B348">
        <v>10379</v>
      </c>
      <c r="C348">
        <v>65</v>
      </c>
      <c r="D348">
        <v>16.8</v>
      </c>
      <c r="E348">
        <v>20</v>
      </c>
      <c r="F348">
        <v>0.1</v>
      </c>
      <c r="G348">
        <f t="shared" si="5"/>
        <v>336</v>
      </c>
      <c r="H348" t="str">
        <f>_xll.XLOOKUP(Table5[[#This Row],[customer_id]],customers!$A$2:$A$92,customers!$F$2:$F$92)</f>
        <v>Brazil</v>
      </c>
    </row>
    <row r="349" spans="1:8" x14ac:dyDescent="0.3">
      <c r="A349" t="str">
        <f>_xll.XLOOKUP(Table5[[#This Row],[orderID]],orders!$A$2:$A$823,orders!$B$2:$B$823)</f>
        <v>HUNGO</v>
      </c>
      <c r="B349">
        <v>10380</v>
      </c>
      <c r="C349">
        <v>30</v>
      </c>
      <c r="D349">
        <v>20.7</v>
      </c>
      <c r="E349">
        <v>18</v>
      </c>
      <c r="F349">
        <v>0.1</v>
      </c>
      <c r="G349">
        <f t="shared" si="5"/>
        <v>372.59999999999997</v>
      </c>
      <c r="H349" t="str">
        <f>_xll.XLOOKUP(Table5[[#This Row],[customer_id]],customers!$A$2:$A$92,customers!$F$2:$F$92)</f>
        <v>Ireland</v>
      </c>
    </row>
    <row r="350" spans="1:8" x14ac:dyDescent="0.3">
      <c r="A350" t="str">
        <f>_xll.XLOOKUP(Table5[[#This Row],[orderID]],orders!$A$2:$A$823,orders!$B$2:$B$823)</f>
        <v>HUNGO</v>
      </c>
      <c r="B350">
        <v>10380</v>
      </c>
      <c r="C350">
        <v>53</v>
      </c>
      <c r="D350">
        <v>26.2</v>
      </c>
      <c r="E350">
        <v>20</v>
      </c>
      <c r="F350">
        <v>0.1</v>
      </c>
      <c r="G350">
        <f t="shared" si="5"/>
        <v>524</v>
      </c>
      <c r="H350" t="str">
        <f>_xll.XLOOKUP(Table5[[#This Row],[customer_id]],customers!$A$2:$A$92,customers!$F$2:$F$92)</f>
        <v>Ireland</v>
      </c>
    </row>
    <row r="351" spans="1:8" x14ac:dyDescent="0.3">
      <c r="A351" t="str">
        <f>_xll.XLOOKUP(Table5[[#This Row],[orderID]],orders!$A$2:$A$823,orders!$B$2:$B$823)</f>
        <v>HUNGO</v>
      </c>
      <c r="B351">
        <v>10380</v>
      </c>
      <c r="C351">
        <v>60</v>
      </c>
      <c r="D351">
        <v>27.2</v>
      </c>
      <c r="E351">
        <v>6</v>
      </c>
      <c r="F351">
        <v>0.1</v>
      </c>
      <c r="G351">
        <f t="shared" si="5"/>
        <v>163.19999999999999</v>
      </c>
      <c r="H351" t="str">
        <f>_xll.XLOOKUP(Table5[[#This Row],[customer_id]],customers!$A$2:$A$92,customers!$F$2:$F$92)</f>
        <v>Ireland</v>
      </c>
    </row>
    <row r="352" spans="1:8" x14ac:dyDescent="0.3">
      <c r="A352" t="str">
        <f>_xll.XLOOKUP(Table5[[#This Row],[orderID]],orders!$A$2:$A$823,orders!$B$2:$B$823)</f>
        <v>HUNGO</v>
      </c>
      <c r="B352">
        <v>10380</v>
      </c>
      <c r="C352">
        <v>70</v>
      </c>
      <c r="D352">
        <v>12</v>
      </c>
      <c r="E352">
        <v>30</v>
      </c>
      <c r="F352">
        <v>0</v>
      </c>
      <c r="G352">
        <f t="shared" si="5"/>
        <v>360</v>
      </c>
      <c r="H352" t="str">
        <f>_xll.XLOOKUP(Table5[[#This Row],[customer_id]],customers!$A$2:$A$92,customers!$F$2:$F$92)</f>
        <v>Ireland</v>
      </c>
    </row>
    <row r="353" spans="1:8" x14ac:dyDescent="0.3">
      <c r="A353" t="str">
        <f>_xll.XLOOKUP(Table5[[#This Row],[orderID]],orders!$A$2:$A$823,orders!$B$2:$B$823)</f>
        <v>LILAS</v>
      </c>
      <c r="B353">
        <v>10381</v>
      </c>
      <c r="C353">
        <v>74</v>
      </c>
      <c r="D353">
        <v>8</v>
      </c>
      <c r="E353">
        <v>14</v>
      </c>
      <c r="F353">
        <v>0</v>
      </c>
      <c r="G353">
        <f t="shared" si="5"/>
        <v>112</v>
      </c>
      <c r="H353" t="str">
        <f>_xll.XLOOKUP(Table5[[#This Row],[customer_id]],customers!$A$2:$A$92,customers!$F$2:$F$92)</f>
        <v>Venezuela</v>
      </c>
    </row>
    <row r="354" spans="1:8" x14ac:dyDescent="0.3">
      <c r="A354" t="str">
        <f>_xll.XLOOKUP(Table5[[#This Row],[orderID]],orders!$A$2:$A$823,orders!$B$2:$B$823)</f>
        <v>ERNSH</v>
      </c>
      <c r="B354">
        <v>10382</v>
      </c>
      <c r="C354">
        <v>5</v>
      </c>
      <c r="D354">
        <v>17</v>
      </c>
      <c r="E354">
        <v>32</v>
      </c>
      <c r="F354">
        <v>0</v>
      </c>
      <c r="G354">
        <f t="shared" si="5"/>
        <v>544</v>
      </c>
      <c r="H354" t="str">
        <f>_xll.XLOOKUP(Table5[[#This Row],[customer_id]],customers!$A$2:$A$92,customers!$F$2:$F$92)</f>
        <v>Austria</v>
      </c>
    </row>
    <row r="355" spans="1:8" x14ac:dyDescent="0.3">
      <c r="A355" t="str">
        <f>_xll.XLOOKUP(Table5[[#This Row],[orderID]],orders!$A$2:$A$823,orders!$B$2:$B$823)</f>
        <v>ERNSH</v>
      </c>
      <c r="B355">
        <v>10382</v>
      </c>
      <c r="C355">
        <v>18</v>
      </c>
      <c r="D355">
        <v>50</v>
      </c>
      <c r="E355">
        <v>9</v>
      </c>
      <c r="F355">
        <v>0</v>
      </c>
      <c r="G355">
        <f t="shared" si="5"/>
        <v>450</v>
      </c>
      <c r="H355" t="str">
        <f>_xll.XLOOKUP(Table5[[#This Row],[customer_id]],customers!$A$2:$A$92,customers!$F$2:$F$92)</f>
        <v>Austria</v>
      </c>
    </row>
    <row r="356" spans="1:8" x14ac:dyDescent="0.3">
      <c r="A356" t="str">
        <f>_xll.XLOOKUP(Table5[[#This Row],[orderID]],orders!$A$2:$A$823,orders!$B$2:$B$823)</f>
        <v>ERNSH</v>
      </c>
      <c r="B356">
        <v>10382</v>
      </c>
      <c r="C356">
        <v>29</v>
      </c>
      <c r="D356">
        <v>99</v>
      </c>
      <c r="E356">
        <v>14</v>
      </c>
      <c r="F356">
        <v>0</v>
      </c>
      <c r="G356">
        <f t="shared" si="5"/>
        <v>1386</v>
      </c>
      <c r="H356" t="str">
        <f>_xll.XLOOKUP(Table5[[#This Row],[customer_id]],customers!$A$2:$A$92,customers!$F$2:$F$92)</f>
        <v>Austria</v>
      </c>
    </row>
    <row r="357" spans="1:8" x14ac:dyDescent="0.3">
      <c r="A357" t="str">
        <f>_xll.XLOOKUP(Table5[[#This Row],[orderID]],orders!$A$2:$A$823,orders!$B$2:$B$823)</f>
        <v>ERNSH</v>
      </c>
      <c r="B357">
        <v>10382</v>
      </c>
      <c r="C357">
        <v>33</v>
      </c>
      <c r="D357">
        <v>2</v>
      </c>
      <c r="E357">
        <v>60</v>
      </c>
      <c r="F357">
        <v>0</v>
      </c>
      <c r="G357">
        <f t="shared" si="5"/>
        <v>120</v>
      </c>
      <c r="H357" t="str">
        <f>_xll.XLOOKUP(Table5[[#This Row],[customer_id]],customers!$A$2:$A$92,customers!$F$2:$F$92)</f>
        <v>Austria</v>
      </c>
    </row>
    <row r="358" spans="1:8" x14ac:dyDescent="0.3">
      <c r="A358" t="str">
        <f>_xll.XLOOKUP(Table5[[#This Row],[orderID]],orders!$A$2:$A$823,orders!$B$2:$B$823)</f>
        <v>ERNSH</v>
      </c>
      <c r="B358">
        <v>10382</v>
      </c>
      <c r="C358">
        <v>74</v>
      </c>
      <c r="D358">
        <v>8</v>
      </c>
      <c r="E358">
        <v>50</v>
      </c>
      <c r="F358">
        <v>0</v>
      </c>
      <c r="G358">
        <f t="shared" si="5"/>
        <v>400</v>
      </c>
      <c r="H358" t="str">
        <f>_xll.XLOOKUP(Table5[[#This Row],[customer_id]],customers!$A$2:$A$92,customers!$F$2:$F$92)</f>
        <v>Austria</v>
      </c>
    </row>
    <row r="359" spans="1:8" x14ac:dyDescent="0.3">
      <c r="A359" t="str">
        <f>_xll.XLOOKUP(Table5[[#This Row],[orderID]],orders!$A$2:$A$823,orders!$B$2:$B$823)</f>
        <v>AROUT</v>
      </c>
      <c r="B359">
        <v>10383</v>
      </c>
      <c r="C359">
        <v>13</v>
      </c>
      <c r="D359">
        <v>4.8</v>
      </c>
      <c r="E359">
        <v>20</v>
      </c>
      <c r="F359">
        <v>0</v>
      </c>
      <c r="G359">
        <f t="shared" si="5"/>
        <v>96</v>
      </c>
      <c r="H359" t="str">
        <f>_xll.XLOOKUP(Table5[[#This Row],[customer_id]],customers!$A$2:$A$92,customers!$F$2:$F$92)</f>
        <v>UK</v>
      </c>
    </row>
    <row r="360" spans="1:8" x14ac:dyDescent="0.3">
      <c r="A360" t="str">
        <f>_xll.XLOOKUP(Table5[[#This Row],[orderID]],orders!$A$2:$A$823,orders!$B$2:$B$823)</f>
        <v>AROUT</v>
      </c>
      <c r="B360">
        <v>10383</v>
      </c>
      <c r="C360">
        <v>50</v>
      </c>
      <c r="D360">
        <v>13</v>
      </c>
      <c r="E360">
        <v>15</v>
      </c>
      <c r="F360">
        <v>0</v>
      </c>
      <c r="G360">
        <f t="shared" si="5"/>
        <v>195</v>
      </c>
      <c r="H360" t="str">
        <f>_xll.XLOOKUP(Table5[[#This Row],[customer_id]],customers!$A$2:$A$92,customers!$F$2:$F$92)</f>
        <v>UK</v>
      </c>
    </row>
    <row r="361" spans="1:8" x14ac:dyDescent="0.3">
      <c r="A361" t="str">
        <f>_xll.XLOOKUP(Table5[[#This Row],[orderID]],orders!$A$2:$A$823,orders!$B$2:$B$823)</f>
        <v>AROUT</v>
      </c>
      <c r="B361">
        <v>10383</v>
      </c>
      <c r="C361">
        <v>56</v>
      </c>
      <c r="D361">
        <v>30.4</v>
      </c>
      <c r="E361">
        <v>20</v>
      </c>
      <c r="F361">
        <v>0</v>
      </c>
      <c r="G361">
        <f t="shared" si="5"/>
        <v>608</v>
      </c>
      <c r="H361" t="str">
        <f>_xll.XLOOKUP(Table5[[#This Row],[customer_id]],customers!$A$2:$A$92,customers!$F$2:$F$92)</f>
        <v>UK</v>
      </c>
    </row>
    <row r="362" spans="1:8" x14ac:dyDescent="0.3">
      <c r="A362" t="str">
        <f>_xll.XLOOKUP(Table5[[#This Row],[orderID]],orders!$A$2:$A$823,orders!$B$2:$B$823)</f>
        <v>BERGS</v>
      </c>
      <c r="B362">
        <v>10384</v>
      </c>
      <c r="C362">
        <v>20</v>
      </c>
      <c r="D362">
        <v>64.8</v>
      </c>
      <c r="E362">
        <v>28</v>
      </c>
      <c r="F362">
        <v>0</v>
      </c>
      <c r="G362">
        <f t="shared" si="5"/>
        <v>1814.3999999999999</v>
      </c>
      <c r="H362" t="str">
        <f>_xll.XLOOKUP(Table5[[#This Row],[customer_id]],customers!$A$2:$A$92,customers!$F$2:$F$92)</f>
        <v>Sweden</v>
      </c>
    </row>
    <row r="363" spans="1:8" x14ac:dyDescent="0.3">
      <c r="A363" t="str">
        <f>_xll.XLOOKUP(Table5[[#This Row],[orderID]],orders!$A$2:$A$823,orders!$B$2:$B$823)</f>
        <v>BERGS</v>
      </c>
      <c r="B363">
        <v>10384</v>
      </c>
      <c r="C363">
        <v>60</v>
      </c>
      <c r="D363">
        <v>27.2</v>
      </c>
      <c r="E363">
        <v>15</v>
      </c>
      <c r="F363">
        <v>0</v>
      </c>
      <c r="G363">
        <f t="shared" si="5"/>
        <v>408</v>
      </c>
      <c r="H363" t="str">
        <f>_xll.XLOOKUP(Table5[[#This Row],[customer_id]],customers!$A$2:$A$92,customers!$F$2:$F$92)</f>
        <v>Sweden</v>
      </c>
    </row>
    <row r="364" spans="1:8" x14ac:dyDescent="0.3">
      <c r="A364" t="str">
        <f>_xll.XLOOKUP(Table5[[#This Row],[orderID]],orders!$A$2:$A$823,orders!$B$2:$B$823)</f>
        <v>SPLIR</v>
      </c>
      <c r="B364">
        <v>10385</v>
      </c>
      <c r="C364">
        <v>7</v>
      </c>
      <c r="D364">
        <v>24</v>
      </c>
      <c r="E364">
        <v>10</v>
      </c>
      <c r="F364">
        <v>0.2</v>
      </c>
      <c r="G364">
        <f t="shared" si="5"/>
        <v>240</v>
      </c>
      <c r="H364" t="str">
        <f>_xll.XLOOKUP(Table5[[#This Row],[customer_id]],customers!$A$2:$A$92,customers!$F$2:$F$92)</f>
        <v>USA</v>
      </c>
    </row>
    <row r="365" spans="1:8" x14ac:dyDescent="0.3">
      <c r="A365" t="str">
        <f>_xll.XLOOKUP(Table5[[#This Row],[orderID]],orders!$A$2:$A$823,orders!$B$2:$B$823)</f>
        <v>SPLIR</v>
      </c>
      <c r="B365">
        <v>10385</v>
      </c>
      <c r="C365">
        <v>60</v>
      </c>
      <c r="D365">
        <v>27.2</v>
      </c>
      <c r="E365">
        <v>20</v>
      </c>
      <c r="F365">
        <v>0.2</v>
      </c>
      <c r="G365">
        <f t="shared" si="5"/>
        <v>544</v>
      </c>
      <c r="H365" t="str">
        <f>_xll.XLOOKUP(Table5[[#This Row],[customer_id]],customers!$A$2:$A$92,customers!$F$2:$F$92)</f>
        <v>USA</v>
      </c>
    </row>
    <row r="366" spans="1:8" x14ac:dyDescent="0.3">
      <c r="A366" t="str">
        <f>_xll.XLOOKUP(Table5[[#This Row],[orderID]],orders!$A$2:$A$823,orders!$B$2:$B$823)</f>
        <v>SPLIR</v>
      </c>
      <c r="B366">
        <v>10385</v>
      </c>
      <c r="C366">
        <v>68</v>
      </c>
      <c r="D366">
        <v>10</v>
      </c>
      <c r="E366">
        <v>8</v>
      </c>
      <c r="F366">
        <v>0.2</v>
      </c>
      <c r="G366">
        <f t="shared" si="5"/>
        <v>80</v>
      </c>
      <c r="H366" t="str">
        <f>_xll.XLOOKUP(Table5[[#This Row],[customer_id]],customers!$A$2:$A$92,customers!$F$2:$F$92)</f>
        <v>USA</v>
      </c>
    </row>
    <row r="367" spans="1:8" x14ac:dyDescent="0.3">
      <c r="A367" t="str">
        <f>_xll.XLOOKUP(Table5[[#This Row],[orderID]],orders!$A$2:$A$823,orders!$B$2:$B$823)</f>
        <v>FAMIA</v>
      </c>
      <c r="B367">
        <v>10386</v>
      </c>
      <c r="C367">
        <v>24</v>
      </c>
      <c r="D367">
        <v>3.6</v>
      </c>
      <c r="E367">
        <v>15</v>
      </c>
      <c r="F367">
        <v>0</v>
      </c>
      <c r="G367">
        <f t="shared" si="5"/>
        <v>54</v>
      </c>
      <c r="H367" t="str">
        <f>_xll.XLOOKUP(Table5[[#This Row],[customer_id]],customers!$A$2:$A$92,customers!$F$2:$F$92)</f>
        <v>Brazil</v>
      </c>
    </row>
    <row r="368" spans="1:8" x14ac:dyDescent="0.3">
      <c r="A368" t="str">
        <f>_xll.XLOOKUP(Table5[[#This Row],[orderID]],orders!$A$2:$A$823,orders!$B$2:$B$823)</f>
        <v>FAMIA</v>
      </c>
      <c r="B368">
        <v>10386</v>
      </c>
      <c r="C368">
        <v>34</v>
      </c>
      <c r="D368">
        <v>11.2</v>
      </c>
      <c r="E368">
        <v>10</v>
      </c>
      <c r="F368">
        <v>0</v>
      </c>
      <c r="G368">
        <f t="shared" si="5"/>
        <v>112</v>
      </c>
      <c r="H368" t="str">
        <f>_xll.XLOOKUP(Table5[[#This Row],[customer_id]],customers!$A$2:$A$92,customers!$F$2:$F$92)</f>
        <v>Brazil</v>
      </c>
    </row>
    <row r="369" spans="1:8" x14ac:dyDescent="0.3">
      <c r="A369" t="str">
        <f>_xll.XLOOKUP(Table5[[#This Row],[orderID]],orders!$A$2:$A$823,orders!$B$2:$B$823)</f>
        <v>SANTG</v>
      </c>
      <c r="B369">
        <v>10387</v>
      </c>
      <c r="C369">
        <v>24</v>
      </c>
      <c r="D369">
        <v>3.6</v>
      </c>
      <c r="E369">
        <v>15</v>
      </c>
      <c r="F369">
        <v>0</v>
      </c>
      <c r="G369">
        <f t="shared" si="5"/>
        <v>54</v>
      </c>
      <c r="H369" t="str">
        <f>_xll.XLOOKUP(Table5[[#This Row],[customer_id]],customers!$A$2:$A$92,customers!$F$2:$F$92)</f>
        <v>Norway</v>
      </c>
    </row>
    <row r="370" spans="1:8" x14ac:dyDescent="0.3">
      <c r="A370" t="str">
        <f>_xll.XLOOKUP(Table5[[#This Row],[orderID]],orders!$A$2:$A$823,orders!$B$2:$B$823)</f>
        <v>SANTG</v>
      </c>
      <c r="B370">
        <v>10387</v>
      </c>
      <c r="C370">
        <v>28</v>
      </c>
      <c r="D370">
        <v>36.4</v>
      </c>
      <c r="E370">
        <v>6</v>
      </c>
      <c r="F370">
        <v>0</v>
      </c>
      <c r="G370">
        <f t="shared" si="5"/>
        <v>218.39999999999998</v>
      </c>
      <c r="H370" t="str">
        <f>_xll.XLOOKUP(Table5[[#This Row],[customer_id]],customers!$A$2:$A$92,customers!$F$2:$F$92)</f>
        <v>Norway</v>
      </c>
    </row>
    <row r="371" spans="1:8" x14ac:dyDescent="0.3">
      <c r="A371" t="str">
        <f>_xll.XLOOKUP(Table5[[#This Row],[orderID]],orders!$A$2:$A$823,orders!$B$2:$B$823)</f>
        <v>SANTG</v>
      </c>
      <c r="B371">
        <v>10387</v>
      </c>
      <c r="C371">
        <v>59</v>
      </c>
      <c r="D371">
        <v>44</v>
      </c>
      <c r="E371">
        <v>12</v>
      </c>
      <c r="F371">
        <v>0</v>
      </c>
      <c r="G371">
        <f t="shared" si="5"/>
        <v>528</v>
      </c>
      <c r="H371" t="str">
        <f>_xll.XLOOKUP(Table5[[#This Row],[customer_id]],customers!$A$2:$A$92,customers!$F$2:$F$92)</f>
        <v>Norway</v>
      </c>
    </row>
    <row r="372" spans="1:8" x14ac:dyDescent="0.3">
      <c r="A372" t="str">
        <f>_xll.XLOOKUP(Table5[[#This Row],[orderID]],orders!$A$2:$A$823,orders!$B$2:$B$823)</f>
        <v>SANTG</v>
      </c>
      <c r="B372">
        <v>10387</v>
      </c>
      <c r="C372">
        <v>71</v>
      </c>
      <c r="D372">
        <v>17.2</v>
      </c>
      <c r="E372">
        <v>15</v>
      </c>
      <c r="F372">
        <v>0</v>
      </c>
      <c r="G372">
        <f t="shared" si="5"/>
        <v>258</v>
      </c>
      <c r="H372" t="str">
        <f>_xll.XLOOKUP(Table5[[#This Row],[customer_id]],customers!$A$2:$A$92,customers!$F$2:$F$92)</f>
        <v>Norway</v>
      </c>
    </row>
    <row r="373" spans="1:8" x14ac:dyDescent="0.3">
      <c r="A373" t="str">
        <f>_xll.XLOOKUP(Table5[[#This Row],[orderID]],orders!$A$2:$A$823,orders!$B$2:$B$823)</f>
        <v>SEVES</v>
      </c>
      <c r="B373">
        <v>10388</v>
      </c>
      <c r="C373">
        <v>45</v>
      </c>
      <c r="D373">
        <v>7.6</v>
      </c>
      <c r="E373">
        <v>15</v>
      </c>
      <c r="F373">
        <v>0.2</v>
      </c>
      <c r="G373">
        <f t="shared" si="5"/>
        <v>114</v>
      </c>
      <c r="H373" t="str">
        <f>_xll.XLOOKUP(Table5[[#This Row],[customer_id]],customers!$A$2:$A$92,customers!$F$2:$F$92)</f>
        <v>UK</v>
      </c>
    </row>
    <row r="374" spans="1:8" x14ac:dyDescent="0.3">
      <c r="A374" t="str">
        <f>_xll.XLOOKUP(Table5[[#This Row],[orderID]],orders!$A$2:$A$823,orders!$B$2:$B$823)</f>
        <v>SEVES</v>
      </c>
      <c r="B374">
        <v>10388</v>
      </c>
      <c r="C374">
        <v>52</v>
      </c>
      <c r="D374">
        <v>5.6</v>
      </c>
      <c r="E374">
        <v>20</v>
      </c>
      <c r="F374">
        <v>0.2</v>
      </c>
      <c r="G374">
        <f t="shared" si="5"/>
        <v>112</v>
      </c>
      <c r="H374" t="str">
        <f>_xll.XLOOKUP(Table5[[#This Row],[customer_id]],customers!$A$2:$A$92,customers!$F$2:$F$92)</f>
        <v>UK</v>
      </c>
    </row>
    <row r="375" spans="1:8" x14ac:dyDescent="0.3">
      <c r="A375" t="str">
        <f>_xll.XLOOKUP(Table5[[#This Row],[orderID]],orders!$A$2:$A$823,orders!$B$2:$B$823)</f>
        <v>SEVES</v>
      </c>
      <c r="B375">
        <v>10388</v>
      </c>
      <c r="C375">
        <v>53</v>
      </c>
      <c r="D375">
        <v>26.2</v>
      </c>
      <c r="E375">
        <v>40</v>
      </c>
      <c r="F375">
        <v>0</v>
      </c>
      <c r="G375">
        <f t="shared" si="5"/>
        <v>1048</v>
      </c>
      <c r="H375" t="str">
        <f>_xll.XLOOKUP(Table5[[#This Row],[customer_id]],customers!$A$2:$A$92,customers!$F$2:$F$92)</f>
        <v>UK</v>
      </c>
    </row>
    <row r="376" spans="1:8" x14ac:dyDescent="0.3">
      <c r="A376" t="str">
        <f>_xll.XLOOKUP(Table5[[#This Row],[orderID]],orders!$A$2:$A$823,orders!$B$2:$B$823)</f>
        <v>BOTTM</v>
      </c>
      <c r="B376">
        <v>10389</v>
      </c>
      <c r="C376">
        <v>10</v>
      </c>
      <c r="D376">
        <v>24.8</v>
      </c>
      <c r="E376">
        <v>16</v>
      </c>
      <c r="F376">
        <v>0</v>
      </c>
      <c r="G376">
        <f t="shared" si="5"/>
        <v>396.8</v>
      </c>
      <c r="H376" t="str">
        <f>_xll.XLOOKUP(Table5[[#This Row],[customer_id]],customers!$A$2:$A$92,customers!$F$2:$F$92)</f>
        <v>Canada</v>
      </c>
    </row>
    <row r="377" spans="1:8" x14ac:dyDescent="0.3">
      <c r="A377" t="str">
        <f>_xll.XLOOKUP(Table5[[#This Row],[orderID]],orders!$A$2:$A$823,orders!$B$2:$B$823)</f>
        <v>BOTTM</v>
      </c>
      <c r="B377">
        <v>10389</v>
      </c>
      <c r="C377">
        <v>55</v>
      </c>
      <c r="D377">
        <v>19.2</v>
      </c>
      <c r="E377">
        <v>15</v>
      </c>
      <c r="F377">
        <v>0</v>
      </c>
      <c r="G377">
        <f t="shared" si="5"/>
        <v>288</v>
      </c>
      <c r="H377" t="str">
        <f>_xll.XLOOKUP(Table5[[#This Row],[customer_id]],customers!$A$2:$A$92,customers!$F$2:$F$92)</f>
        <v>Canada</v>
      </c>
    </row>
    <row r="378" spans="1:8" x14ac:dyDescent="0.3">
      <c r="A378" t="str">
        <f>_xll.XLOOKUP(Table5[[#This Row],[orderID]],orders!$A$2:$A$823,orders!$B$2:$B$823)</f>
        <v>BOTTM</v>
      </c>
      <c r="B378">
        <v>10389</v>
      </c>
      <c r="C378">
        <v>62</v>
      </c>
      <c r="D378">
        <v>39.4</v>
      </c>
      <c r="E378">
        <v>20</v>
      </c>
      <c r="F378">
        <v>0</v>
      </c>
      <c r="G378">
        <f t="shared" si="5"/>
        <v>788</v>
      </c>
      <c r="H378" t="str">
        <f>_xll.XLOOKUP(Table5[[#This Row],[customer_id]],customers!$A$2:$A$92,customers!$F$2:$F$92)</f>
        <v>Canada</v>
      </c>
    </row>
    <row r="379" spans="1:8" x14ac:dyDescent="0.3">
      <c r="A379" t="str">
        <f>_xll.XLOOKUP(Table5[[#This Row],[orderID]],orders!$A$2:$A$823,orders!$B$2:$B$823)</f>
        <v>BOTTM</v>
      </c>
      <c r="B379">
        <v>10389</v>
      </c>
      <c r="C379">
        <v>70</v>
      </c>
      <c r="D379">
        <v>12</v>
      </c>
      <c r="E379">
        <v>30</v>
      </c>
      <c r="F379">
        <v>0</v>
      </c>
      <c r="G379">
        <f t="shared" si="5"/>
        <v>360</v>
      </c>
      <c r="H379" t="str">
        <f>_xll.XLOOKUP(Table5[[#This Row],[customer_id]],customers!$A$2:$A$92,customers!$F$2:$F$92)</f>
        <v>Canada</v>
      </c>
    </row>
    <row r="380" spans="1:8" x14ac:dyDescent="0.3">
      <c r="A380" t="str">
        <f>_xll.XLOOKUP(Table5[[#This Row],[orderID]],orders!$A$2:$A$823,orders!$B$2:$B$823)</f>
        <v>ERNSH</v>
      </c>
      <c r="B380">
        <v>10390</v>
      </c>
      <c r="C380">
        <v>31</v>
      </c>
      <c r="D380">
        <v>10</v>
      </c>
      <c r="E380">
        <v>60</v>
      </c>
      <c r="F380">
        <v>0.1</v>
      </c>
      <c r="G380">
        <f t="shared" si="5"/>
        <v>600</v>
      </c>
      <c r="H380" t="str">
        <f>_xll.XLOOKUP(Table5[[#This Row],[customer_id]],customers!$A$2:$A$92,customers!$F$2:$F$92)</f>
        <v>Austria</v>
      </c>
    </row>
    <row r="381" spans="1:8" x14ac:dyDescent="0.3">
      <c r="A381" t="str">
        <f>_xll.XLOOKUP(Table5[[#This Row],[orderID]],orders!$A$2:$A$823,orders!$B$2:$B$823)</f>
        <v>ERNSH</v>
      </c>
      <c r="B381">
        <v>10390</v>
      </c>
      <c r="C381">
        <v>35</v>
      </c>
      <c r="D381">
        <v>14.4</v>
      </c>
      <c r="E381">
        <v>40</v>
      </c>
      <c r="F381">
        <v>0.1</v>
      </c>
      <c r="G381">
        <f t="shared" si="5"/>
        <v>576</v>
      </c>
      <c r="H381" t="str">
        <f>_xll.XLOOKUP(Table5[[#This Row],[customer_id]],customers!$A$2:$A$92,customers!$F$2:$F$92)</f>
        <v>Austria</v>
      </c>
    </row>
    <row r="382" spans="1:8" x14ac:dyDescent="0.3">
      <c r="A382" t="str">
        <f>_xll.XLOOKUP(Table5[[#This Row],[orderID]],orders!$A$2:$A$823,orders!$B$2:$B$823)</f>
        <v>ERNSH</v>
      </c>
      <c r="B382">
        <v>10390</v>
      </c>
      <c r="C382">
        <v>46</v>
      </c>
      <c r="D382">
        <v>9.6</v>
      </c>
      <c r="E382">
        <v>45</v>
      </c>
      <c r="F382">
        <v>0</v>
      </c>
      <c r="G382">
        <f t="shared" si="5"/>
        <v>432</v>
      </c>
      <c r="H382" t="str">
        <f>_xll.XLOOKUP(Table5[[#This Row],[customer_id]],customers!$A$2:$A$92,customers!$F$2:$F$92)</f>
        <v>Austria</v>
      </c>
    </row>
    <row r="383" spans="1:8" x14ac:dyDescent="0.3">
      <c r="A383" t="str">
        <f>_xll.XLOOKUP(Table5[[#This Row],[orderID]],orders!$A$2:$A$823,orders!$B$2:$B$823)</f>
        <v>ERNSH</v>
      </c>
      <c r="B383">
        <v>10390</v>
      </c>
      <c r="C383">
        <v>72</v>
      </c>
      <c r="D383">
        <v>27.8</v>
      </c>
      <c r="E383">
        <v>24</v>
      </c>
      <c r="F383">
        <v>0.1</v>
      </c>
      <c r="G383">
        <f t="shared" si="5"/>
        <v>667.2</v>
      </c>
      <c r="H383" t="str">
        <f>_xll.XLOOKUP(Table5[[#This Row],[customer_id]],customers!$A$2:$A$92,customers!$F$2:$F$92)</f>
        <v>Austria</v>
      </c>
    </row>
    <row r="384" spans="1:8" x14ac:dyDescent="0.3">
      <c r="A384" t="str">
        <f>_xll.XLOOKUP(Table5[[#This Row],[orderID]],orders!$A$2:$A$823,orders!$B$2:$B$823)</f>
        <v>DRACD</v>
      </c>
      <c r="B384">
        <v>10391</v>
      </c>
      <c r="C384">
        <v>13</v>
      </c>
      <c r="D384">
        <v>4.8</v>
      </c>
      <c r="E384">
        <v>18</v>
      </c>
      <c r="F384">
        <v>0</v>
      </c>
      <c r="G384">
        <f t="shared" si="5"/>
        <v>86.399999999999991</v>
      </c>
      <c r="H384" t="str">
        <f>_xll.XLOOKUP(Table5[[#This Row],[customer_id]],customers!$A$2:$A$92,customers!$F$2:$F$92)</f>
        <v>Germany</v>
      </c>
    </row>
    <row r="385" spans="1:8" x14ac:dyDescent="0.3">
      <c r="A385" t="str">
        <f>_xll.XLOOKUP(Table5[[#This Row],[orderID]],orders!$A$2:$A$823,orders!$B$2:$B$823)</f>
        <v>PICCO</v>
      </c>
      <c r="B385">
        <v>10392</v>
      </c>
      <c r="C385">
        <v>69</v>
      </c>
      <c r="D385">
        <v>28.8</v>
      </c>
      <c r="E385">
        <v>50</v>
      </c>
      <c r="F385">
        <v>0</v>
      </c>
      <c r="G385">
        <f t="shared" si="5"/>
        <v>1440</v>
      </c>
      <c r="H385" t="str">
        <f>_xll.XLOOKUP(Table5[[#This Row],[customer_id]],customers!$A$2:$A$92,customers!$F$2:$F$92)</f>
        <v>Austria</v>
      </c>
    </row>
    <row r="386" spans="1:8" x14ac:dyDescent="0.3">
      <c r="A386" t="str">
        <f>_xll.XLOOKUP(Table5[[#This Row],[orderID]],orders!$A$2:$A$823,orders!$B$2:$B$823)</f>
        <v>SAVEA</v>
      </c>
      <c r="B386">
        <v>10393</v>
      </c>
      <c r="C386">
        <v>2</v>
      </c>
      <c r="D386">
        <v>15.2</v>
      </c>
      <c r="E386">
        <v>25</v>
      </c>
      <c r="F386">
        <v>0.25</v>
      </c>
      <c r="G386">
        <f t="shared" ref="G386:G449" si="6">D386*E386</f>
        <v>380</v>
      </c>
      <c r="H386" t="str">
        <f>_xll.XLOOKUP(Table5[[#This Row],[customer_id]],customers!$A$2:$A$92,customers!$F$2:$F$92)</f>
        <v>USA</v>
      </c>
    </row>
    <row r="387" spans="1:8" x14ac:dyDescent="0.3">
      <c r="A387" t="str">
        <f>_xll.XLOOKUP(Table5[[#This Row],[orderID]],orders!$A$2:$A$823,orders!$B$2:$B$823)</f>
        <v>SAVEA</v>
      </c>
      <c r="B387">
        <v>10393</v>
      </c>
      <c r="C387">
        <v>14</v>
      </c>
      <c r="D387">
        <v>18.600000000000001</v>
      </c>
      <c r="E387">
        <v>42</v>
      </c>
      <c r="F387">
        <v>0.25</v>
      </c>
      <c r="G387">
        <f t="shared" si="6"/>
        <v>781.2</v>
      </c>
      <c r="H387" t="str">
        <f>_xll.XLOOKUP(Table5[[#This Row],[customer_id]],customers!$A$2:$A$92,customers!$F$2:$F$92)</f>
        <v>USA</v>
      </c>
    </row>
    <row r="388" spans="1:8" x14ac:dyDescent="0.3">
      <c r="A388" t="str">
        <f>_xll.XLOOKUP(Table5[[#This Row],[orderID]],orders!$A$2:$A$823,orders!$B$2:$B$823)</f>
        <v>SAVEA</v>
      </c>
      <c r="B388">
        <v>10393</v>
      </c>
      <c r="C388">
        <v>25</v>
      </c>
      <c r="D388">
        <v>11.2</v>
      </c>
      <c r="E388">
        <v>7</v>
      </c>
      <c r="F388">
        <v>0.25</v>
      </c>
      <c r="G388">
        <f t="shared" si="6"/>
        <v>78.399999999999991</v>
      </c>
      <c r="H388" t="str">
        <f>_xll.XLOOKUP(Table5[[#This Row],[customer_id]],customers!$A$2:$A$92,customers!$F$2:$F$92)</f>
        <v>USA</v>
      </c>
    </row>
    <row r="389" spans="1:8" x14ac:dyDescent="0.3">
      <c r="A389" t="str">
        <f>_xll.XLOOKUP(Table5[[#This Row],[orderID]],orders!$A$2:$A$823,orders!$B$2:$B$823)</f>
        <v>SAVEA</v>
      </c>
      <c r="B389">
        <v>10393</v>
      </c>
      <c r="C389">
        <v>26</v>
      </c>
      <c r="D389">
        <v>24.9</v>
      </c>
      <c r="E389">
        <v>70</v>
      </c>
      <c r="F389">
        <v>0.25</v>
      </c>
      <c r="G389">
        <f t="shared" si="6"/>
        <v>1743</v>
      </c>
      <c r="H389" t="str">
        <f>_xll.XLOOKUP(Table5[[#This Row],[customer_id]],customers!$A$2:$A$92,customers!$F$2:$F$92)</f>
        <v>USA</v>
      </c>
    </row>
    <row r="390" spans="1:8" x14ac:dyDescent="0.3">
      <c r="A390" t="str">
        <f>_xll.XLOOKUP(Table5[[#This Row],[orderID]],orders!$A$2:$A$823,orders!$B$2:$B$823)</f>
        <v>SAVEA</v>
      </c>
      <c r="B390">
        <v>10393</v>
      </c>
      <c r="C390">
        <v>31</v>
      </c>
      <c r="D390">
        <v>10</v>
      </c>
      <c r="E390">
        <v>32</v>
      </c>
      <c r="F390">
        <v>0</v>
      </c>
      <c r="G390">
        <f t="shared" si="6"/>
        <v>320</v>
      </c>
      <c r="H390" t="str">
        <f>_xll.XLOOKUP(Table5[[#This Row],[customer_id]],customers!$A$2:$A$92,customers!$F$2:$F$92)</f>
        <v>USA</v>
      </c>
    </row>
    <row r="391" spans="1:8" x14ac:dyDescent="0.3">
      <c r="A391" t="str">
        <f>_xll.XLOOKUP(Table5[[#This Row],[orderID]],orders!$A$2:$A$823,orders!$B$2:$B$823)</f>
        <v>HUNGC</v>
      </c>
      <c r="B391">
        <v>10394</v>
      </c>
      <c r="C391">
        <v>13</v>
      </c>
      <c r="D391">
        <v>4.8</v>
      </c>
      <c r="E391">
        <v>10</v>
      </c>
      <c r="F391">
        <v>0</v>
      </c>
      <c r="G391">
        <f t="shared" si="6"/>
        <v>48</v>
      </c>
      <c r="H391" t="str">
        <f>_xll.XLOOKUP(Table5[[#This Row],[customer_id]],customers!$A$2:$A$92,customers!$F$2:$F$92)</f>
        <v>USA</v>
      </c>
    </row>
    <row r="392" spans="1:8" x14ac:dyDescent="0.3">
      <c r="A392" t="str">
        <f>_xll.XLOOKUP(Table5[[#This Row],[orderID]],orders!$A$2:$A$823,orders!$B$2:$B$823)</f>
        <v>HUNGC</v>
      </c>
      <c r="B392">
        <v>10394</v>
      </c>
      <c r="C392">
        <v>62</v>
      </c>
      <c r="D392">
        <v>39.4</v>
      </c>
      <c r="E392">
        <v>10</v>
      </c>
      <c r="F392">
        <v>0</v>
      </c>
      <c r="G392">
        <f t="shared" si="6"/>
        <v>394</v>
      </c>
      <c r="H392" t="str">
        <f>_xll.XLOOKUP(Table5[[#This Row],[customer_id]],customers!$A$2:$A$92,customers!$F$2:$F$92)</f>
        <v>USA</v>
      </c>
    </row>
    <row r="393" spans="1:8" x14ac:dyDescent="0.3">
      <c r="A393" t="str">
        <f>_xll.XLOOKUP(Table5[[#This Row],[orderID]],orders!$A$2:$A$823,orders!$B$2:$B$823)</f>
        <v>HILAA</v>
      </c>
      <c r="B393">
        <v>10395</v>
      </c>
      <c r="C393">
        <v>46</v>
      </c>
      <c r="D393">
        <v>9.6</v>
      </c>
      <c r="E393">
        <v>28</v>
      </c>
      <c r="F393">
        <v>0.1</v>
      </c>
      <c r="G393">
        <f t="shared" si="6"/>
        <v>268.8</v>
      </c>
      <c r="H393" t="str">
        <f>_xll.XLOOKUP(Table5[[#This Row],[customer_id]],customers!$A$2:$A$92,customers!$F$2:$F$92)</f>
        <v>Venezuela</v>
      </c>
    </row>
    <row r="394" spans="1:8" x14ac:dyDescent="0.3">
      <c r="A394" t="str">
        <f>_xll.XLOOKUP(Table5[[#This Row],[orderID]],orders!$A$2:$A$823,orders!$B$2:$B$823)</f>
        <v>HILAA</v>
      </c>
      <c r="B394">
        <v>10395</v>
      </c>
      <c r="C394">
        <v>53</v>
      </c>
      <c r="D394">
        <v>26.2</v>
      </c>
      <c r="E394">
        <v>70</v>
      </c>
      <c r="F394">
        <v>0.1</v>
      </c>
      <c r="G394">
        <f t="shared" si="6"/>
        <v>1834</v>
      </c>
      <c r="H394" t="str">
        <f>_xll.XLOOKUP(Table5[[#This Row],[customer_id]],customers!$A$2:$A$92,customers!$F$2:$F$92)</f>
        <v>Venezuela</v>
      </c>
    </row>
    <row r="395" spans="1:8" x14ac:dyDescent="0.3">
      <c r="A395" t="str">
        <f>_xll.XLOOKUP(Table5[[#This Row],[orderID]],orders!$A$2:$A$823,orders!$B$2:$B$823)</f>
        <v>HILAA</v>
      </c>
      <c r="B395">
        <v>10395</v>
      </c>
      <c r="C395">
        <v>69</v>
      </c>
      <c r="D395">
        <v>28.8</v>
      </c>
      <c r="E395">
        <v>8</v>
      </c>
      <c r="F395">
        <v>0</v>
      </c>
      <c r="G395">
        <f t="shared" si="6"/>
        <v>230.4</v>
      </c>
      <c r="H395" t="str">
        <f>_xll.XLOOKUP(Table5[[#This Row],[customer_id]],customers!$A$2:$A$92,customers!$F$2:$F$92)</f>
        <v>Venezuela</v>
      </c>
    </row>
    <row r="396" spans="1:8" x14ac:dyDescent="0.3">
      <c r="A396" t="str">
        <f>_xll.XLOOKUP(Table5[[#This Row],[orderID]],orders!$A$2:$A$823,orders!$B$2:$B$823)</f>
        <v>FRANK</v>
      </c>
      <c r="B396">
        <v>10396</v>
      </c>
      <c r="C396">
        <v>23</v>
      </c>
      <c r="D396">
        <v>7.2</v>
      </c>
      <c r="E396">
        <v>40</v>
      </c>
      <c r="F396">
        <v>0</v>
      </c>
      <c r="G396">
        <f t="shared" si="6"/>
        <v>288</v>
      </c>
      <c r="H396" t="str">
        <f>_xll.XLOOKUP(Table5[[#This Row],[customer_id]],customers!$A$2:$A$92,customers!$F$2:$F$92)</f>
        <v>Germany</v>
      </c>
    </row>
    <row r="397" spans="1:8" x14ac:dyDescent="0.3">
      <c r="A397" t="str">
        <f>_xll.XLOOKUP(Table5[[#This Row],[orderID]],orders!$A$2:$A$823,orders!$B$2:$B$823)</f>
        <v>FRANK</v>
      </c>
      <c r="B397">
        <v>10396</v>
      </c>
      <c r="C397">
        <v>71</v>
      </c>
      <c r="D397">
        <v>17.2</v>
      </c>
      <c r="E397">
        <v>60</v>
      </c>
      <c r="F397">
        <v>0</v>
      </c>
      <c r="G397">
        <f t="shared" si="6"/>
        <v>1032</v>
      </c>
      <c r="H397" t="str">
        <f>_xll.XLOOKUP(Table5[[#This Row],[customer_id]],customers!$A$2:$A$92,customers!$F$2:$F$92)</f>
        <v>Germany</v>
      </c>
    </row>
    <row r="398" spans="1:8" x14ac:dyDescent="0.3">
      <c r="A398" t="str">
        <f>_xll.XLOOKUP(Table5[[#This Row],[orderID]],orders!$A$2:$A$823,orders!$B$2:$B$823)</f>
        <v>FRANK</v>
      </c>
      <c r="B398">
        <v>10396</v>
      </c>
      <c r="C398">
        <v>72</v>
      </c>
      <c r="D398">
        <v>27.8</v>
      </c>
      <c r="E398">
        <v>21</v>
      </c>
      <c r="F398">
        <v>0</v>
      </c>
      <c r="G398">
        <f t="shared" si="6"/>
        <v>583.80000000000007</v>
      </c>
      <c r="H398" t="str">
        <f>_xll.XLOOKUP(Table5[[#This Row],[customer_id]],customers!$A$2:$A$92,customers!$F$2:$F$92)</f>
        <v>Germany</v>
      </c>
    </row>
    <row r="399" spans="1:8" x14ac:dyDescent="0.3">
      <c r="A399" t="str">
        <f>_xll.XLOOKUP(Table5[[#This Row],[orderID]],orders!$A$2:$A$823,orders!$B$2:$B$823)</f>
        <v>PRINI</v>
      </c>
      <c r="B399">
        <v>10397</v>
      </c>
      <c r="C399">
        <v>21</v>
      </c>
      <c r="D399">
        <v>8</v>
      </c>
      <c r="E399">
        <v>10</v>
      </c>
      <c r="F399">
        <v>0.15</v>
      </c>
      <c r="G399">
        <f t="shared" si="6"/>
        <v>80</v>
      </c>
      <c r="H399" t="str">
        <f>_xll.XLOOKUP(Table5[[#This Row],[customer_id]],customers!$A$2:$A$92,customers!$F$2:$F$92)</f>
        <v>Portugal</v>
      </c>
    </row>
    <row r="400" spans="1:8" x14ac:dyDescent="0.3">
      <c r="A400" t="str">
        <f>_xll.XLOOKUP(Table5[[#This Row],[orderID]],orders!$A$2:$A$823,orders!$B$2:$B$823)</f>
        <v>PRINI</v>
      </c>
      <c r="B400">
        <v>10397</v>
      </c>
      <c r="C400">
        <v>51</v>
      </c>
      <c r="D400">
        <v>42.4</v>
      </c>
      <c r="E400">
        <v>18</v>
      </c>
      <c r="F400">
        <v>0.15</v>
      </c>
      <c r="G400">
        <f t="shared" si="6"/>
        <v>763.19999999999993</v>
      </c>
      <c r="H400" t="str">
        <f>_xll.XLOOKUP(Table5[[#This Row],[customer_id]],customers!$A$2:$A$92,customers!$F$2:$F$92)</f>
        <v>Portugal</v>
      </c>
    </row>
    <row r="401" spans="1:8" x14ac:dyDescent="0.3">
      <c r="A401" t="str">
        <f>_xll.XLOOKUP(Table5[[#This Row],[orderID]],orders!$A$2:$A$823,orders!$B$2:$B$823)</f>
        <v>SAVEA</v>
      </c>
      <c r="B401">
        <v>10398</v>
      </c>
      <c r="C401">
        <v>35</v>
      </c>
      <c r="D401">
        <v>14.4</v>
      </c>
      <c r="E401">
        <v>30</v>
      </c>
      <c r="F401">
        <v>0</v>
      </c>
      <c r="G401">
        <f t="shared" si="6"/>
        <v>432</v>
      </c>
      <c r="H401" t="str">
        <f>_xll.XLOOKUP(Table5[[#This Row],[customer_id]],customers!$A$2:$A$92,customers!$F$2:$F$92)</f>
        <v>USA</v>
      </c>
    </row>
    <row r="402" spans="1:8" x14ac:dyDescent="0.3">
      <c r="A402" t="str">
        <f>_xll.XLOOKUP(Table5[[#This Row],[orderID]],orders!$A$2:$A$823,orders!$B$2:$B$823)</f>
        <v>SAVEA</v>
      </c>
      <c r="B402">
        <v>10398</v>
      </c>
      <c r="C402">
        <v>55</v>
      </c>
      <c r="D402">
        <v>19.2</v>
      </c>
      <c r="E402">
        <v>120</v>
      </c>
      <c r="F402">
        <v>0.1</v>
      </c>
      <c r="G402">
        <f t="shared" si="6"/>
        <v>2304</v>
      </c>
      <c r="H402" t="str">
        <f>_xll.XLOOKUP(Table5[[#This Row],[customer_id]],customers!$A$2:$A$92,customers!$F$2:$F$92)</f>
        <v>USA</v>
      </c>
    </row>
    <row r="403" spans="1:8" x14ac:dyDescent="0.3">
      <c r="A403" t="str">
        <f>_xll.XLOOKUP(Table5[[#This Row],[orderID]],orders!$A$2:$A$823,orders!$B$2:$B$823)</f>
        <v>VAFFE</v>
      </c>
      <c r="B403">
        <v>10399</v>
      </c>
      <c r="C403">
        <v>68</v>
      </c>
      <c r="D403">
        <v>10</v>
      </c>
      <c r="E403">
        <v>60</v>
      </c>
      <c r="F403">
        <v>0</v>
      </c>
      <c r="G403">
        <f t="shared" si="6"/>
        <v>600</v>
      </c>
      <c r="H403" t="str">
        <f>_xll.XLOOKUP(Table5[[#This Row],[customer_id]],customers!$A$2:$A$92,customers!$F$2:$F$92)</f>
        <v>Denmark</v>
      </c>
    </row>
    <row r="404" spans="1:8" x14ac:dyDescent="0.3">
      <c r="A404" t="str">
        <f>_xll.XLOOKUP(Table5[[#This Row],[orderID]],orders!$A$2:$A$823,orders!$B$2:$B$823)</f>
        <v>VAFFE</v>
      </c>
      <c r="B404">
        <v>10399</v>
      </c>
      <c r="C404">
        <v>71</v>
      </c>
      <c r="D404">
        <v>17.2</v>
      </c>
      <c r="E404">
        <v>30</v>
      </c>
      <c r="F404">
        <v>0</v>
      </c>
      <c r="G404">
        <f t="shared" si="6"/>
        <v>516</v>
      </c>
      <c r="H404" t="str">
        <f>_xll.XLOOKUP(Table5[[#This Row],[customer_id]],customers!$A$2:$A$92,customers!$F$2:$F$92)</f>
        <v>Denmark</v>
      </c>
    </row>
    <row r="405" spans="1:8" x14ac:dyDescent="0.3">
      <c r="A405" t="str">
        <f>_xll.XLOOKUP(Table5[[#This Row],[orderID]],orders!$A$2:$A$823,orders!$B$2:$B$823)</f>
        <v>VAFFE</v>
      </c>
      <c r="B405">
        <v>10399</v>
      </c>
      <c r="C405">
        <v>76</v>
      </c>
      <c r="D405">
        <v>14.4</v>
      </c>
      <c r="E405">
        <v>35</v>
      </c>
      <c r="F405">
        <v>0</v>
      </c>
      <c r="G405">
        <f t="shared" si="6"/>
        <v>504</v>
      </c>
      <c r="H405" t="str">
        <f>_xll.XLOOKUP(Table5[[#This Row],[customer_id]],customers!$A$2:$A$92,customers!$F$2:$F$92)</f>
        <v>Denmark</v>
      </c>
    </row>
    <row r="406" spans="1:8" x14ac:dyDescent="0.3">
      <c r="A406" t="str">
        <f>_xll.XLOOKUP(Table5[[#This Row],[orderID]],orders!$A$2:$A$823,orders!$B$2:$B$823)</f>
        <v>VAFFE</v>
      </c>
      <c r="B406">
        <v>10399</v>
      </c>
      <c r="C406">
        <v>77</v>
      </c>
      <c r="D406">
        <v>10.4</v>
      </c>
      <c r="E406">
        <v>14</v>
      </c>
      <c r="F406">
        <v>0</v>
      </c>
      <c r="G406">
        <f t="shared" si="6"/>
        <v>145.6</v>
      </c>
      <c r="H406" t="str">
        <f>_xll.XLOOKUP(Table5[[#This Row],[customer_id]],customers!$A$2:$A$92,customers!$F$2:$F$92)</f>
        <v>Denmark</v>
      </c>
    </row>
    <row r="407" spans="1:8" x14ac:dyDescent="0.3">
      <c r="A407" t="str">
        <f>_xll.XLOOKUP(Table5[[#This Row],[orderID]],orders!$A$2:$A$823,orders!$B$2:$B$823)</f>
        <v>EASTC</v>
      </c>
      <c r="B407">
        <v>10400</v>
      </c>
      <c r="C407">
        <v>29</v>
      </c>
      <c r="D407">
        <v>99</v>
      </c>
      <c r="E407">
        <v>21</v>
      </c>
      <c r="F407">
        <v>0</v>
      </c>
      <c r="G407">
        <f t="shared" si="6"/>
        <v>2079</v>
      </c>
      <c r="H407" t="str">
        <f>_xll.XLOOKUP(Table5[[#This Row],[customer_id]],customers!$A$2:$A$92,customers!$F$2:$F$92)</f>
        <v>UK</v>
      </c>
    </row>
    <row r="408" spans="1:8" x14ac:dyDescent="0.3">
      <c r="A408" t="str">
        <f>_xll.XLOOKUP(Table5[[#This Row],[orderID]],orders!$A$2:$A$823,orders!$B$2:$B$823)</f>
        <v>EASTC</v>
      </c>
      <c r="B408">
        <v>10400</v>
      </c>
      <c r="C408">
        <v>35</v>
      </c>
      <c r="D408">
        <v>14.4</v>
      </c>
      <c r="E408">
        <v>35</v>
      </c>
      <c r="F408">
        <v>0</v>
      </c>
      <c r="G408">
        <f t="shared" si="6"/>
        <v>504</v>
      </c>
      <c r="H408" t="str">
        <f>_xll.XLOOKUP(Table5[[#This Row],[customer_id]],customers!$A$2:$A$92,customers!$F$2:$F$92)</f>
        <v>UK</v>
      </c>
    </row>
    <row r="409" spans="1:8" x14ac:dyDescent="0.3">
      <c r="A409" t="str">
        <f>_xll.XLOOKUP(Table5[[#This Row],[orderID]],orders!$A$2:$A$823,orders!$B$2:$B$823)</f>
        <v>EASTC</v>
      </c>
      <c r="B409">
        <v>10400</v>
      </c>
      <c r="C409">
        <v>49</v>
      </c>
      <c r="D409">
        <v>16</v>
      </c>
      <c r="E409">
        <v>30</v>
      </c>
      <c r="F409">
        <v>0</v>
      </c>
      <c r="G409">
        <f t="shared" si="6"/>
        <v>480</v>
      </c>
      <c r="H409" t="str">
        <f>_xll.XLOOKUP(Table5[[#This Row],[customer_id]],customers!$A$2:$A$92,customers!$F$2:$F$92)</f>
        <v>UK</v>
      </c>
    </row>
    <row r="410" spans="1:8" x14ac:dyDescent="0.3">
      <c r="A410" t="str">
        <f>_xll.XLOOKUP(Table5[[#This Row],[orderID]],orders!$A$2:$A$823,orders!$B$2:$B$823)</f>
        <v>RATTC</v>
      </c>
      <c r="B410">
        <v>10401</v>
      </c>
      <c r="C410">
        <v>30</v>
      </c>
      <c r="D410">
        <v>20.7</v>
      </c>
      <c r="E410">
        <v>18</v>
      </c>
      <c r="F410">
        <v>0</v>
      </c>
      <c r="G410">
        <f t="shared" si="6"/>
        <v>372.59999999999997</v>
      </c>
      <c r="H410" t="str">
        <f>_xll.XLOOKUP(Table5[[#This Row],[customer_id]],customers!$A$2:$A$92,customers!$F$2:$F$92)</f>
        <v>USA</v>
      </c>
    </row>
    <row r="411" spans="1:8" x14ac:dyDescent="0.3">
      <c r="A411" t="str">
        <f>_xll.XLOOKUP(Table5[[#This Row],[orderID]],orders!$A$2:$A$823,orders!$B$2:$B$823)</f>
        <v>RATTC</v>
      </c>
      <c r="B411">
        <v>10401</v>
      </c>
      <c r="C411">
        <v>56</v>
      </c>
      <c r="D411">
        <v>30.4</v>
      </c>
      <c r="E411">
        <v>70</v>
      </c>
      <c r="F411">
        <v>0</v>
      </c>
      <c r="G411">
        <f t="shared" si="6"/>
        <v>2128</v>
      </c>
      <c r="H411" t="str">
        <f>_xll.XLOOKUP(Table5[[#This Row],[customer_id]],customers!$A$2:$A$92,customers!$F$2:$F$92)</f>
        <v>USA</v>
      </c>
    </row>
    <row r="412" spans="1:8" x14ac:dyDescent="0.3">
      <c r="A412" t="str">
        <f>_xll.XLOOKUP(Table5[[#This Row],[orderID]],orders!$A$2:$A$823,orders!$B$2:$B$823)</f>
        <v>RATTC</v>
      </c>
      <c r="B412">
        <v>10401</v>
      </c>
      <c r="C412">
        <v>65</v>
      </c>
      <c r="D412">
        <v>16.8</v>
      </c>
      <c r="E412">
        <v>20</v>
      </c>
      <c r="F412">
        <v>0</v>
      </c>
      <c r="G412">
        <f t="shared" si="6"/>
        <v>336</v>
      </c>
      <c r="H412" t="str">
        <f>_xll.XLOOKUP(Table5[[#This Row],[customer_id]],customers!$A$2:$A$92,customers!$F$2:$F$92)</f>
        <v>USA</v>
      </c>
    </row>
    <row r="413" spans="1:8" x14ac:dyDescent="0.3">
      <c r="A413" t="str">
        <f>_xll.XLOOKUP(Table5[[#This Row],[orderID]],orders!$A$2:$A$823,orders!$B$2:$B$823)</f>
        <v>RATTC</v>
      </c>
      <c r="B413">
        <v>10401</v>
      </c>
      <c r="C413">
        <v>71</v>
      </c>
      <c r="D413">
        <v>17.2</v>
      </c>
      <c r="E413">
        <v>60</v>
      </c>
      <c r="F413">
        <v>0</v>
      </c>
      <c r="G413">
        <f t="shared" si="6"/>
        <v>1032</v>
      </c>
      <c r="H413" t="str">
        <f>_xll.XLOOKUP(Table5[[#This Row],[customer_id]],customers!$A$2:$A$92,customers!$F$2:$F$92)</f>
        <v>USA</v>
      </c>
    </row>
    <row r="414" spans="1:8" x14ac:dyDescent="0.3">
      <c r="A414" t="str">
        <f>_xll.XLOOKUP(Table5[[#This Row],[orderID]],orders!$A$2:$A$823,orders!$B$2:$B$823)</f>
        <v>ERNSH</v>
      </c>
      <c r="B414">
        <v>10402</v>
      </c>
      <c r="C414">
        <v>23</v>
      </c>
      <c r="D414">
        <v>7.2</v>
      </c>
      <c r="E414">
        <v>60</v>
      </c>
      <c r="F414">
        <v>0</v>
      </c>
      <c r="G414">
        <f t="shared" si="6"/>
        <v>432</v>
      </c>
      <c r="H414" t="str">
        <f>_xll.XLOOKUP(Table5[[#This Row],[customer_id]],customers!$A$2:$A$92,customers!$F$2:$F$92)</f>
        <v>Austria</v>
      </c>
    </row>
    <row r="415" spans="1:8" x14ac:dyDescent="0.3">
      <c r="A415" t="str">
        <f>_xll.XLOOKUP(Table5[[#This Row],[orderID]],orders!$A$2:$A$823,orders!$B$2:$B$823)</f>
        <v>ERNSH</v>
      </c>
      <c r="B415">
        <v>10402</v>
      </c>
      <c r="C415">
        <v>63</v>
      </c>
      <c r="D415">
        <v>35.1</v>
      </c>
      <c r="E415">
        <v>65</v>
      </c>
      <c r="F415">
        <v>0</v>
      </c>
      <c r="G415">
        <f t="shared" si="6"/>
        <v>2281.5</v>
      </c>
      <c r="H415" t="str">
        <f>_xll.XLOOKUP(Table5[[#This Row],[customer_id]],customers!$A$2:$A$92,customers!$F$2:$F$92)</f>
        <v>Austria</v>
      </c>
    </row>
    <row r="416" spans="1:8" x14ac:dyDescent="0.3">
      <c r="A416" t="str">
        <f>_xll.XLOOKUP(Table5[[#This Row],[orderID]],orders!$A$2:$A$823,orders!$B$2:$B$823)</f>
        <v>ERNSH</v>
      </c>
      <c r="B416">
        <v>10403</v>
      </c>
      <c r="C416">
        <v>16</v>
      </c>
      <c r="D416">
        <v>13.9</v>
      </c>
      <c r="E416">
        <v>21</v>
      </c>
      <c r="F416">
        <v>0.15</v>
      </c>
      <c r="G416">
        <f t="shared" si="6"/>
        <v>291.90000000000003</v>
      </c>
      <c r="H416" t="str">
        <f>_xll.XLOOKUP(Table5[[#This Row],[customer_id]],customers!$A$2:$A$92,customers!$F$2:$F$92)</f>
        <v>Austria</v>
      </c>
    </row>
    <row r="417" spans="1:8" x14ac:dyDescent="0.3">
      <c r="A417" t="str">
        <f>_xll.XLOOKUP(Table5[[#This Row],[orderID]],orders!$A$2:$A$823,orders!$B$2:$B$823)</f>
        <v>ERNSH</v>
      </c>
      <c r="B417">
        <v>10403</v>
      </c>
      <c r="C417">
        <v>48</v>
      </c>
      <c r="D417">
        <v>10.199999999999999</v>
      </c>
      <c r="E417">
        <v>70</v>
      </c>
      <c r="F417">
        <v>0.15</v>
      </c>
      <c r="G417">
        <f t="shared" si="6"/>
        <v>714</v>
      </c>
      <c r="H417" t="str">
        <f>_xll.XLOOKUP(Table5[[#This Row],[customer_id]],customers!$A$2:$A$92,customers!$F$2:$F$92)</f>
        <v>Austria</v>
      </c>
    </row>
    <row r="418" spans="1:8" x14ac:dyDescent="0.3">
      <c r="A418" t="str">
        <f>_xll.XLOOKUP(Table5[[#This Row],[orderID]],orders!$A$2:$A$823,orders!$B$2:$B$823)</f>
        <v>MAGAA</v>
      </c>
      <c r="B418">
        <v>10404</v>
      </c>
      <c r="C418">
        <v>26</v>
      </c>
      <c r="D418">
        <v>24.9</v>
      </c>
      <c r="E418">
        <v>30</v>
      </c>
      <c r="F418">
        <v>0.05</v>
      </c>
      <c r="G418">
        <f t="shared" si="6"/>
        <v>747</v>
      </c>
      <c r="H418" t="str">
        <f>_xll.XLOOKUP(Table5[[#This Row],[customer_id]],customers!$A$2:$A$92,customers!$F$2:$F$92)</f>
        <v>Italy</v>
      </c>
    </row>
    <row r="419" spans="1:8" x14ac:dyDescent="0.3">
      <c r="A419" t="str">
        <f>_xll.XLOOKUP(Table5[[#This Row],[orderID]],orders!$A$2:$A$823,orders!$B$2:$B$823)</f>
        <v>MAGAA</v>
      </c>
      <c r="B419">
        <v>10404</v>
      </c>
      <c r="C419">
        <v>42</v>
      </c>
      <c r="D419">
        <v>11.2</v>
      </c>
      <c r="E419">
        <v>40</v>
      </c>
      <c r="F419">
        <v>0.05</v>
      </c>
      <c r="G419">
        <f t="shared" si="6"/>
        <v>448</v>
      </c>
      <c r="H419" t="str">
        <f>_xll.XLOOKUP(Table5[[#This Row],[customer_id]],customers!$A$2:$A$92,customers!$F$2:$F$92)</f>
        <v>Italy</v>
      </c>
    </row>
    <row r="420" spans="1:8" x14ac:dyDescent="0.3">
      <c r="A420" t="str">
        <f>_xll.XLOOKUP(Table5[[#This Row],[orderID]],orders!$A$2:$A$823,orders!$B$2:$B$823)</f>
        <v>MAGAA</v>
      </c>
      <c r="B420">
        <v>10404</v>
      </c>
      <c r="C420">
        <v>49</v>
      </c>
      <c r="D420">
        <v>16</v>
      </c>
      <c r="E420">
        <v>30</v>
      </c>
      <c r="F420">
        <v>0.05</v>
      </c>
      <c r="G420">
        <f t="shared" si="6"/>
        <v>480</v>
      </c>
      <c r="H420" t="str">
        <f>_xll.XLOOKUP(Table5[[#This Row],[customer_id]],customers!$A$2:$A$92,customers!$F$2:$F$92)</f>
        <v>Italy</v>
      </c>
    </row>
    <row r="421" spans="1:8" x14ac:dyDescent="0.3">
      <c r="A421" t="str">
        <f>_xll.XLOOKUP(Table5[[#This Row],[orderID]],orders!$A$2:$A$823,orders!$B$2:$B$823)</f>
        <v>LINOD</v>
      </c>
      <c r="B421">
        <v>10405</v>
      </c>
      <c r="C421">
        <v>3</v>
      </c>
      <c r="D421">
        <v>8</v>
      </c>
      <c r="E421">
        <v>50</v>
      </c>
      <c r="F421">
        <v>0</v>
      </c>
      <c r="G421">
        <f t="shared" si="6"/>
        <v>400</v>
      </c>
      <c r="H421" t="str">
        <f>_xll.XLOOKUP(Table5[[#This Row],[customer_id]],customers!$A$2:$A$92,customers!$F$2:$F$92)</f>
        <v>Venezuela</v>
      </c>
    </row>
    <row r="422" spans="1:8" x14ac:dyDescent="0.3">
      <c r="A422" t="str">
        <f>_xll.XLOOKUP(Table5[[#This Row],[orderID]],orders!$A$2:$A$823,orders!$B$2:$B$823)</f>
        <v>QUEEN</v>
      </c>
      <c r="B422">
        <v>10406</v>
      </c>
      <c r="C422">
        <v>1</v>
      </c>
      <c r="D422">
        <v>14.4</v>
      </c>
      <c r="E422">
        <v>10</v>
      </c>
      <c r="F422">
        <v>0</v>
      </c>
      <c r="G422">
        <f t="shared" si="6"/>
        <v>144</v>
      </c>
      <c r="H422" t="str">
        <f>_xll.XLOOKUP(Table5[[#This Row],[customer_id]],customers!$A$2:$A$92,customers!$F$2:$F$92)</f>
        <v>Brazil</v>
      </c>
    </row>
    <row r="423" spans="1:8" x14ac:dyDescent="0.3">
      <c r="A423" t="str">
        <f>_xll.XLOOKUP(Table5[[#This Row],[orderID]],orders!$A$2:$A$823,orders!$B$2:$B$823)</f>
        <v>QUEEN</v>
      </c>
      <c r="B423">
        <v>10406</v>
      </c>
      <c r="C423">
        <v>21</v>
      </c>
      <c r="D423">
        <v>8</v>
      </c>
      <c r="E423">
        <v>30</v>
      </c>
      <c r="F423">
        <v>0.1</v>
      </c>
      <c r="G423">
        <f t="shared" si="6"/>
        <v>240</v>
      </c>
      <c r="H423" t="str">
        <f>_xll.XLOOKUP(Table5[[#This Row],[customer_id]],customers!$A$2:$A$92,customers!$F$2:$F$92)</f>
        <v>Brazil</v>
      </c>
    </row>
    <row r="424" spans="1:8" x14ac:dyDescent="0.3">
      <c r="A424" t="str">
        <f>_xll.XLOOKUP(Table5[[#This Row],[orderID]],orders!$A$2:$A$823,orders!$B$2:$B$823)</f>
        <v>QUEEN</v>
      </c>
      <c r="B424">
        <v>10406</v>
      </c>
      <c r="C424">
        <v>28</v>
      </c>
      <c r="D424">
        <v>36.4</v>
      </c>
      <c r="E424">
        <v>42</v>
      </c>
      <c r="F424">
        <v>0.1</v>
      </c>
      <c r="G424">
        <f t="shared" si="6"/>
        <v>1528.8</v>
      </c>
      <c r="H424" t="str">
        <f>_xll.XLOOKUP(Table5[[#This Row],[customer_id]],customers!$A$2:$A$92,customers!$F$2:$F$92)</f>
        <v>Brazil</v>
      </c>
    </row>
    <row r="425" spans="1:8" x14ac:dyDescent="0.3">
      <c r="A425" t="str">
        <f>_xll.XLOOKUP(Table5[[#This Row],[orderID]],orders!$A$2:$A$823,orders!$B$2:$B$823)</f>
        <v>QUEEN</v>
      </c>
      <c r="B425">
        <v>10406</v>
      </c>
      <c r="C425">
        <v>36</v>
      </c>
      <c r="D425">
        <v>15.2</v>
      </c>
      <c r="E425">
        <v>5</v>
      </c>
      <c r="F425">
        <v>0.1</v>
      </c>
      <c r="G425">
        <f t="shared" si="6"/>
        <v>76</v>
      </c>
      <c r="H425" t="str">
        <f>_xll.XLOOKUP(Table5[[#This Row],[customer_id]],customers!$A$2:$A$92,customers!$F$2:$F$92)</f>
        <v>Brazil</v>
      </c>
    </row>
    <row r="426" spans="1:8" x14ac:dyDescent="0.3">
      <c r="A426" t="str">
        <f>_xll.XLOOKUP(Table5[[#This Row],[orderID]],orders!$A$2:$A$823,orders!$B$2:$B$823)</f>
        <v>QUEEN</v>
      </c>
      <c r="B426">
        <v>10406</v>
      </c>
      <c r="C426">
        <v>40</v>
      </c>
      <c r="D426">
        <v>14.7</v>
      </c>
      <c r="E426">
        <v>2</v>
      </c>
      <c r="F426">
        <v>0.1</v>
      </c>
      <c r="G426">
        <f t="shared" si="6"/>
        <v>29.4</v>
      </c>
      <c r="H426" t="str">
        <f>_xll.XLOOKUP(Table5[[#This Row],[customer_id]],customers!$A$2:$A$92,customers!$F$2:$F$92)</f>
        <v>Brazil</v>
      </c>
    </row>
    <row r="427" spans="1:8" x14ac:dyDescent="0.3">
      <c r="A427" t="str">
        <f>_xll.XLOOKUP(Table5[[#This Row],[orderID]],orders!$A$2:$A$823,orders!$B$2:$B$823)</f>
        <v>OTTIK</v>
      </c>
      <c r="B427">
        <v>10407</v>
      </c>
      <c r="C427">
        <v>11</v>
      </c>
      <c r="D427">
        <v>16.8</v>
      </c>
      <c r="E427">
        <v>30</v>
      </c>
      <c r="F427">
        <v>0</v>
      </c>
      <c r="G427">
        <f t="shared" si="6"/>
        <v>504</v>
      </c>
      <c r="H427" t="str">
        <f>_xll.XLOOKUP(Table5[[#This Row],[customer_id]],customers!$A$2:$A$92,customers!$F$2:$F$92)</f>
        <v>Germany</v>
      </c>
    </row>
    <row r="428" spans="1:8" x14ac:dyDescent="0.3">
      <c r="A428" t="str">
        <f>_xll.XLOOKUP(Table5[[#This Row],[orderID]],orders!$A$2:$A$823,orders!$B$2:$B$823)</f>
        <v>OTTIK</v>
      </c>
      <c r="B428">
        <v>10407</v>
      </c>
      <c r="C428">
        <v>69</v>
      </c>
      <c r="D428">
        <v>28.8</v>
      </c>
      <c r="E428">
        <v>15</v>
      </c>
      <c r="F428">
        <v>0</v>
      </c>
      <c r="G428">
        <f t="shared" si="6"/>
        <v>432</v>
      </c>
      <c r="H428" t="str">
        <f>_xll.XLOOKUP(Table5[[#This Row],[customer_id]],customers!$A$2:$A$92,customers!$F$2:$F$92)</f>
        <v>Germany</v>
      </c>
    </row>
    <row r="429" spans="1:8" x14ac:dyDescent="0.3">
      <c r="A429" t="str">
        <f>_xll.XLOOKUP(Table5[[#This Row],[orderID]],orders!$A$2:$A$823,orders!$B$2:$B$823)</f>
        <v>OTTIK</v>
      </c>
      <c r="B429">
        <v>10407</v>
      </c>
      <c r="C429">
        <v>71</v>
      </c>
      <c r="D429">
        <v>17.2</v>
      </c>
      <c r="E429">
        <v>15</v>
      </c>
      <c r="F429">
        <v>0</v>
      </c>
      <c r="G429">
        <f t="shared" si="6"/>
        <v>258</v>
      </c>
      <c r="H429" t="str">
        <f>_xll.XLOOKUP(Table5[[#This Row],[customer_id]],customers!$A$2:$A$92,customers!$F$2:$F$92)</f>
        <v>Germany</v>
      </c>
    </row>
    <row r="430" spans="1:8" x14ac:dyDescent="0.3">
      <c r="A430" t="str">
        <f>_xll.XLOOKUP(Table5[[#This Row],[orderID]],orders!$A$2:$A$823,orders!$B$2:$B$823)</f>
        <v>FOLIG</v>
      </c>
      <c r="B430">
        <v>10408</v>
      </c>
      <c r="C430">
        <v>37</v>
      </c>
      <c r="D430">
        <v>20.8</v>
      </c>
      <c r="E430">
        <v>10</v>
      </c>
      <c r="F430">
        <v>0</v>
      </c>
      <c r="G430">
        <f t="shared" si="6"/>
        <v>208</v>
      </c>
      <c r="H430" t="str">
        <f>_xll.XLOOKUP(Table5[[#This Row],[customer_id]],customers!$A$2:$A$92,customers!$F$2:$F$92)</f>
        <v>France</v>
      </c>
    </row>
    <row r="431" spans="1:8" x14ac:dyDescent="0.3">
      <c r="A431" t="str">
        <f>_xll.XLOOKUP(Table5[[#This Row],[orderID]],orders!$A$2:$A$823,orders!$B$2:$B$823)</f>
        <v>FOLIG</v>
      </c>
      <c r="B431">
        <v>10408</v>
      </c>
      <c r="C431">
        <v>54</v>
      </c>
      <c r="D431">
        <v>5.9</v>
      </c>
      <c r="E431">
        <v>6</v>
      </c>
      <c r="F431">
        <v>0</v>
      </c>
      <c r="G431">
        <f t="shared" si="6"/>
        <v>35.400000000000006</v>
      </c>
      <c r="H431" t="str">
        <f>_xll.XLOOKUP(Table5[[#This Row],[customer_id]],customers!$A$2:$A$92,customers!$F$2:$F$92)</f>
        <v>France</v>
      </c>
    </row>
    <row r="432" spans="1:8" x14ac:dyDescent="0.3">
      <c r="A432" t="str">
        <f>_xll.XLOOKUP(Table5[[#This Row],[orderID]],orders!$A$2:$A$823,orders!$B$2:$B$823)</f>
        <v>FOLIG</v>
      </c>
      <c r="B432">
        <v>10408</v>
      </c>
      <c r="C432">
        <v>62</v>
      </c>
      <c r="D432">
        <v>39.4</v>
      </c>
      <c r="E432">
        <v>35</v>
      </c>
      <c r="F432">
        <v>0</v>
      </c>
      <c r="G432">
        <f t="shared" si="6"/>
        <v>1379</v>
      </c>
      <c r="H432" t="str">
        <f>_xll.XLOOKUP(Table5[[#This Row],[customer_id]],customers!$A$2:$A$92,customers!$F$2:$F$92)</f>
        <v>France</v>
      </c>
    </row>
    <row r="433" spans="1:8" x14ac:dyDescent="0.3">
      <c r="A433" t="str">
        <f>_xll.XLOOKUP(Table5[[#This Row],[orderID]],orders!$A$2:$A$823,orders!$B$2:$B$823)</f>
        <v>OCEAN</v>
      </c>
      <c r="B433">
        <v>10409</v>
      </c>
      <c r="C433">
        <v>14</v>
      </c>
      <c r="D433">
        <v>18.600000000000001</v>
      </c>
      <c r="E433">
        <v>12</v>
      </c>
      <c r="F433">
        <v>0</v>
      </c>
      <c r="G433">
        <f t="shared" si="6"/>
        <v>223.20000000000002</v>
      </c>
      <c r="H433" t="str">
        <f>_xll.XLOOKUP(Table5[[#This Row],[customer_id]],customers!$A$2:$A$92,customers!$F$2:$F$92)</f>
        <v>Argentina</v>
      </c>
    </row>
    <row r="434" spans="1:8" x14ac:dyDescent="0.3">
      <c r="A434" t="str">
        <f>_xll.XLOOKUP(Table5[[#This Row],[orderID]],orders!$A$2:$A$823,orders!$B$2:$B$823)</f>
        <v>OCEAN</v>
      </c>
      <c r="B434">
        <v>10409</v>
      </c>
      <c r="C434">
        <v>21</v>
      </c>
      <c r="D434">
        <v>8</v>
      </c>
      <c r="E434">
        <v>12</v>
      </c>
      <c r="F434">
        <v>0</v>
      </c>
      <c r="G434">
        <f t="shared" si="6"/>
        <v>96</v>
      </c>
      <c r="H434" t="str">
        <f>_xll.XLOOKUP(Table5[[#This Row],[customer_id]],customers!$A$2:$A$92,customers!$F$2:$F$92)</f>
        <v>Argentina</v>
      </c>
    </row>
    <row r="435" spans="1:8" x14ac:dyDescent="0.3">
      <c r="A435" t="str">
        <f>_xll.XLOOKUP(Table5[[#This Row],[orderID]],orders!$A$2:$A$823,orders!$B$2:$B$823)</f>
        <v>BOTTM</v>
      </c>
      <c r="B435">
        <v>10410</v>
      </c>
      <c r="C435">
        <v>33</v>
      </c>
      <c r="D435">
        <v>2</v>
      </c>
      <c r="E435">
        <v>49</v>
      </c>
      <c r="F435">
        <v>0</v>
      </c>
      <c r="G435">
        <f t="shared" si="6"/>
        <v>98</v>
      </c>
      <c r="H435" t="str">
        <f>_xll.XLOOKUP(Table5[[#This Row],[customer_id]],customers!$A$2:$A$92,customers!$F$2:$F$92)</f>
        <v>Canada</v>
      </c>
    </row>
    <row r="436" spans="1:8" x14ac:dyDescent="0.3">
      <c r="A436" t="str">
        <f>_xll.XLOOKUP(Table5[[#This Row],[orderID]],orders!$A$2:$A$823,orders!$B$2:$B$823)</f>
        <v>BOTTM</v>
      </c>
      <c r="B436">
        <v>10410</v>
      </c>
      <c r="C436">
        <v>59</v>
      </c>
      <c r="D436">
        <v>44</v>
      </c>
      <c r="E436">
        <v>16</v>
      </c>
      <c r="F436">
        <v>0</v>
      </c>
      <c r="G436">
        <f t="shared" si="6"/>
        <v>704</v>
      </c>
      <c r="H436" t="str">
        <f>_xll.XLOOKUP(Table5[[#This Row],[customer_id]],customers!$A$2:$A$92,customers!$F$2:$F$92)</f>
        <v>Canada</v>
      </c>
    </row>
    <row r="437" spans="1:8" x14ac:dyDescent="0.3">
      <c r="A437" t="str">
        <f>_xll.XLOOKUP(Table5[[#This Row],[orderID]],orders!$A$2:$A$823,orders!$B$2:$B$823)</f>
        <v>BOTTM</v>
      </c>
      <c r="B437">
        <v>10411</v>
      </c>
      <c r="C437">
        <v>41</v>
      </c>
      <c r="D437">
        <v>7.7</v>
      </c>
      <c r="E437">
        <v>25</v>
      </c>
      <c r="F437">
        <v>0.2</v>
      </c>
      <c r="G437">
        <f t="shared" si="6"/>
        <v>192.5</v>
      </c>
      <c r="H437" t="str">
        <f>_xll.XLOOKUP(Table5[[#This Row],[customer_id]],customers!$A$2:$A$92,customers!$F$2:$F$92)</f>
        <v>Canada</v>
      </c>
    </row>
    <row r="438" spans="1:8" x14ac:dyDescent="0.3">
      <c r="A438" t="str">
        <f>_xll.XLOOKUP(Table5[[#This Row],[orderID]],orders!$A$2:$A$823,orders!$B$2:$B$823)</f>
        <v>BOTTM</v>
      </c>
      <c r="B438">
        <v>10411</v>
      </c>
      <c r="C438">
        <v>44</v>
      </c>
      <c r="D438">
        <v>15.5</v>
      </c>
      <c r="E438">
        <v>40</v>
      </c>
      <c r="F438">
        <v>0.2</v>
      </c>
      <c r="G438">
        <f t="shared" si="6"/>
        <v>620</v>
      </c>
      <c r="H438" t="str">
        <f>_xll.XLOOKUP(Table5[[#This Row],[customer_id]],customers!$A$2:$A$92,customers!$F$2:$F$92)</f>
        <v>Canada</v>
      </c>
    </row>
    <row r="439" spans="1:8" x14ac:dyDescent="0.3">
      <c r="A439" t="str">
        <f>_xll.XLOOKUP(Table5[[#This Row],[orderID]],orders!$A$2:$A$823,orders!$B$2:$B$823)</f>
        <v>BOTTM</v>
      </c>
      <c r="B439">
        <v>10411</v>
      </c>
      <c r="C439">
        <v>59</v>
      </c>
      <c r="D439">
        <v>44</v>
      </c>
      <c r="E439">
        <v>9</v>
      </c>
      <c r="F439">
        <v>0.2</v>
      </c>
      <c r="G439">
        <f t="shared" si="6"/>
        <v>396</v>
      </c>
      <c r="H439" t="str">
        <f>_xll.XLOOKUP(Table5[[#This Row],[customer_id]],customers!$A$2:$A$92,customers!$F$2:$F$92)</f>
        <v>Canada</v>
      </c>
    </row>
    <row r="440" spans="1:8" x14ac:dyDescent="0.3">
      <c r="A440" t="str">
        <f>_xll.XLOOKUP(Table5[[#This Row],[orderID]],orders!$A$2:$A$823,orders!$B$2:$B$823)</f>
        <v>WARTH</v>
      </c>
      <c r="B440">
        <v>10412</v>
      </c>
      <c r="C440">
        <v>14</v>
      </c>
      <c r="D440">
        <v>18.600000000000001</v>
      </c>
      <c r="E440">
        <v>20</v>
      </c>
      <c r="F440">
        <v>0.1</v>
      </c>
      <c r="G440">
        <f t="shared" si="6"/>
        <v>372</v>
      </c>
      <c r="H440" t="str">
        <f>_xll.XLOOKUP(Table5[[#This Row],[customer_id]],customers!$A$2:$A$92,customers!$F$2:$F$92)</f>
        <v>Finland</v>
      </c>
    </row>
    <row r="441" spans="1:8" x14ac:dyDescent="0.3">
      <c r="A441" t="str">
        <f>_xll.XLOOKUP(Table5[[#This Row],[orderID]],orders!$A$2:$A$823,orders!$B$2:$B$823)</f>
        <v>LAMAI</v>
      </c>
      <c r="B441">
        <v>10413</v>
      </c>
      <c r="C441">
        <v>1</v>
      </c>
      <c r="D441">
        <v>14.4</v>
      </c>
      <c r="E441">
        <v>24</v>
      </c>
      <c r="F441">
        <v>0</v>
      </c>
      <c r="G441">
        <f t="shared" si="6"/>
        <v>345.6</v>
      </c>
      <c r="H441" t="str">
        <f>_xll.XLOOKUP(Table5[[#This Row],[customer_id]],customers!$A$2:$A$92,customers!$F$2:$F$92)</f>
        <v>France</v>
      </c>
    </row>
    <row r="442" spans="1:8" x14ac:dyDescent="0.3">
      <c r="A442" t="str">
        <f>_xll.XLOOKUP(Table5[[#This Row],[orderID]],orders!$A$2:$A$823,orders!$B$2:$B$823)</f>
        <v>LAMAI</v>
      </c>
      <c r="B442">
        <v>10413</v>
      </c>
      <c r="C442">
        <v>62</v>
      </c>
      <c r="D442">
        <v>39.4</v>
      </c>
      <c r="E442">
        <v>40</v>
      </c>
      <c r="F442">
        <v>0</v>
      </c>
      <c r="G442">
        <f t="shared" si="6"/>
        <v>1576</v>
      </c>
      <c r="H442" t="str">
        <f>_xll.XLOOKUP(Table5[[#This Row],[customer_id]],customers!$A$2:$A$92,customers!$F$2:$F$92)</f>
        <v>France</v>
      </c>
    </row>
    <row r="443" spans="1:8" x14ac:dyDescent="0.3">
      <c r="A443" t="str">
        <f>_xll.XLOOKUP(Table5[[#This Row],[orderID]],orders!$A$2:$A$823,orders!$B$2:$B$823)</f>
        <v>LAMAI</v>
      </c>
      <c r="B443">
        <v>10413</v>
      </c>
      <c r="C443">
        <v>76</v>
      </c>
      <c r="D443">
        <v>14.4</v>
      </c>
      <c r="E443">
        <v>14</v>
      </c>
      <c r="F443">
        <v>0</v>
      </c>
      <c r="G443">
        <f t="shared" si="6"/>
        <v>201.6</v>
      </c>
      <c r="H443" t="str">
        <f>_xll.XLOOKUP(Table5[[#This Row],[customer_id]],customers!$A$2:$A$92,customers!$F$2:$F$92)</f>
        <v>France</v>
      </c>
    </row>
    <row r="444" spans="1:8" x14ac:dyDescent="0.3">
      <c r="A444" t="str">
        <f>_xll.XLOOKUP(Table5[[#This Row],[orderID]],orders!$A$2:$A$823,orders!$B$2:$B$823)</f>
        <v>FAMIA</v>
      </c>
      <c r="B444">
        <v>10414</v>
      </c>
      <c r="C444">
        <v>19</v>
      </c>
      <c r="D444">
        <v>7.3</v>
      </c>
      <c r="E444">
        <v>18</v>
      </c>
      <c r="F444">
        <v>0.05</v>
      </c>
      <c r="G444">
        <f t="shared" si="6"/>
        <v>131.4</v>
      </c>
      <c r="H444" t="str">
        <f>_xll.XLOOKUP(Table5[[#This Row],[customer_id]],customers!$A$2:$A$92,customers!$F$2:$F$92)</f>
        <v>Brazil</v>
      </c>
    </row>
    <row r="445" spans="1:8" x14ac:dyDescent="0.3">
      <c r="A445" t="str">
        <f>_xll.XLOOKUP(Table5[[#This Row],[orderID]],orders!$A$2:$A$823,orders!$B$2:$B$823)</f>
        <v>FAMIA</v>
      </c>
      <c r="B445">
        <v>10414</v>
      </c>
      <c r="C445">
        <v>33</v>
      </c>
      <c r="D445">
        <v>2</v>
      </c>
      <c r="E445">
        <v>50</v>
      </c>
      <c r="F445">
        <v>0</v>
      </c>
      <c r="G445">
        <f t="shared" si="6"/>
        <v>100</v>
      </c>
      <c r="H445" t="str">
        <f>_xll.XLOOKUP(Table5[[#This Row],[customer_id]],customers!$A$2:$A$92,customers!$F$2:$F$92)</f>
        <v>Brazil</v>
      </c>
    </row>
    <row r="446" spans="1:8" x14ac:dyDescent="0.3">
      <c r="A446" t="str">
        <f>_xll.XLOOKUP(Table5[[#This Row],[orderID]],orders!$A$2:$A$823,orders!$B$2:$B$823)</f>
        <v>HUNGC</v>
      </c>
      <c r="B446">
        <v>10415</v>
      </c>
      <c r="C446">
        <v>17</v>
      </c>
      <c r="D446">
        <v>31.2</v>
      </c>
      <c r="E446">
        <v>2</v>
      </c>
      <c r="F446">
        <v>0</v>
      </c>
      <c r="G446">
        <f t="shared" si="6"/>
        <v>62.4</v>
      </c>
      <c r="H446" t="str">
        <f>_xll.XLOOKUP(Table5[[#This Row],[customer_id]],customers!$A$2:$A$92,customers!$F$2:$F$92)</f>
        <v>USA</v>
      </c>
    </row>
    <row r="447" spans="1:8" x14ac:dyDescent="0.3">
      <c r="A447" t="str">
        <f>_xll.XLOOKUP(Table5[[#This Row],[orderID]],orders!$A$2:$A$823,orders!$B$2:$B$823)</f>
        <v>HUNGC</v>
      </c>
      <c r="B447">
        <v>10415</v>
      </c>
      <c r="C447">
        <v>33</v>
      </c>
      <c r="D447">
        <v>2</v>
      </c>
      <c r="E447">
        <v>20</v>
      </c>
      <c r="F447">
        <v>0</v>
      </c>
      <c r="G447">
        <f t="shared" si="6"/>
        <v>40</v>
      </c>
      <c r="H447" t="str">
        <f>_xll.XLOOKUP(Table5[[#This Row],[customer_id]],customers!$A$2:$A$92,customers!$F$2:$F$92)</f>
        <v>USA</v>
      </c>
    </row>
    <row r="448" spans="1:8" x14ac:dyDescent="0.3">
      <c r="A448" t="str">
        <f>_xll.XLOOKUP(Table5[[#This Row],[orderID]],orders!$A$2:$A$823,orders!$B$2:$B$823)</f>
        <v>WARTH</v>
      </c>
      <c r="B448">
        <v>10416</v>
      </c>
      <c r="C448">
        <v>19</v>
      </c>
      <c r="D448">
        <v>7.3</v>
      </c>
      <c r="E448">
        <v>20</v>
      </c>
      <c r="F448">
        <v>0</v>
      </c>
      <c r="G448">
        <f t="shared" si="6"/>
        <v>146</v>
      </c>
      <c r="H448" t="str">
        <f>_xll.XLOOKUP(Table5[[#This Row],[customer_id]],customers!$A$2:$A$92,customers!$F$2:$F$92)</f>
        <v>Finland</v>
      </c>
    </row>
    <row r="449" spans="1:8" x14ac:dyDescent="0.3">
      <c r="A449" t="str">
        <f>_xll.XLOOKUP(Table5[[#This Row],[orderID]],orders!$A$2:$A$823,orders!$B$2:$B$823)</f>
        <v>WARTH</v>
      </c>
      <c r="B449">
        <v>10416</v>
      </c>
      <c r="C449">
        <v>53</v>
      </c>
      <c r="D449">
        <v>26.2</v>
      </c>
      <c r="E449">
        <v>10</v>
      </c>
      <c r="F449">
        <v>0</v>
      </c>
      <c r="G449">
        <f t="shared" si="6"/>
        <v>262</v>
      </c>
      <c r="H449" t="str">
        <f>_xll.XLOOKUP(Table5[[#This Row],[customer_id]],customers!$A$2:$A$92,customers!$F$2:$F$92)</f>
        <v>Finland</v>
      </c>
    </row>
    <row r="450" spans="1:8" x14ac:dyDescent="0.3">
      <c r="A450" t="str">
        <f>_xll.XLOOKUP(Table5[[#This Row],[orderID]],orders!$A$2:$A$823,orders!$B$2:$B$823)</f>
        <v>WARTH</v>
      </c>
      <c r="B450">
        <v>10416</v>
      </c>
      <c r="C450">
        <v>57</v>
      </c>
      <c r="D450">
        <v>15.6</v>
      </c>
      <c r="E450">
        <v>20</v>
      </c>
      <c r="F450">
        <v>0</v>
      </c>
      <c r="G450">
        <f t="shared" ref="G450:G513" si="7">D450*E450</f>
        <v>312</v>
      </c>
      <c r="H450" t="str">
        <f>_xll.XLOOKUP(Table5[[#This Row],[customer_id]],customers!$A$2:$A$92,customers!$F$2:$F$92)</f>
        <v>Finland</v>
      </c>
    </row>
    <row r="451" spans="1:8" x14ac:dyDescent="0.3">
      <c r="A451" t="str">
        <f>_xll.XLOOKUP(Table5[[#This Row],[orderID]],orders!$A$2:$A$823,orders!$B$2:$B$823)</f>
        <v>SIMOB</v>
      </c>
      <c r="B451">
        <v>10417</v>
      </c>
      <c r="C451">
        <v>38</v>
      </c>
      <c r="D451">
        <v>210.8</v>
      </c>
      <c r="E451">
        <v>50</v>
      </c>
      <c r="F451">
        <v>0</v>
      </c>
      <c r="G451">
        <f t="shared" si="7"/>
        <v>10540</v>
      </c>
      <c r="H451" t="str">
        <f>_xll.XLOOKUP(Table5[[#This Row],[customer_id]],customers!$A$2:$A$92,customers!$F$2:$F$92)</f>
        <v>Denmark</v>
      </c>
    </row>
    <row r="452" spans="1:8" x14ac:dyDescent="0.3">
      <c r="A452" t="str">
        <f>_xll.XLOOKUP(Table5[[#This Row],[orderID]],orders!$A$2:$A$823,orders!$B$2:$B$823)</f>
        <v>SIMOB</v>
      </c>
      <c r="B452">
        <v>10417</v>
      </c>
      <c r="C452">
        <v>46</v>
      </c>
      <c r="D452">
        <v>9.6</v>
      </c>
      <c r="E452">
        <v>2</v>
      </c>
      <c r="F452">
        <v>0.25</v>
      </c>
      <c r="G452">
        <f t="shared" si="7"/>
        <v>19.2</v>
      </c>
      <c r="H452" t="str">
        <f>_xll.XLOOKUP(Table5[[#This Row],[customer_id]],customers!$A$2:$A$92,customers!$F$2:$F$92)</f>
        <v>Denmark</v>
      </c>
    </row>
    <row r="453" spans="1:8" x14ac:dyDescent="0.3">
      <c r="A453" t="str">
        <f>_xll.XLOOKUP(Table5[[#This Row],[orderID]],orders!$A$2:$A$823,orders!$B$2:$B$823)</f>
        <v>SIMOB</v>
      </c>
      <c r="B453">
        <v>10417</v>
      </c>
      <c r="C453">
        <v>68</v>
      </c>
      <c r="D453">
        <v>10</v>
      </c>
      <c r="E453">
        <v>36</v>
      </c>
      <c r="F453">
        <v>0.25</v>
      </c>
      <c r="G453">
        <f t="shared" si="7"/>
        <v>360</v>
      </c>
      <c r="H453" t="str">
        <f>_xll.XLOOKUP(Table5[[#This Row],[customer_id]],customers!$A$2:$A$92,customers!$F$2:$F$92)</f>
        <v>Denmark</v>
      </c>
    </row>
    <row r="454" spans="1:8" x14ac:dyDescent="0.3">
      <c r="A454" t="str">
        <f>_xll.XLOOKUP(Table5[[#This Row],[orderID]],orders!$A$2:$A$823,orders!$B$2:$B$823)</f>
        <v>SIMOB</v>
      </c>
      <c r="B454">
        <v>10417</v>
      </c>
      <c r="C454">
        <v>77</v>
      </c>
      <c r="D454">
        <v>10.4</v>
      </c>
      <c r="E454">
        <v>35</v>
      </c>
      <c r="F454">
        <v>0</v>
      </c>
      <c r="G454">
        <f t="shared" si="7"/>
        <v>364</v>
      </c>
      <c r="H454" t="str">
        <f>_xll.XLOOKUP(Table5[[#This Row],[customer_id]],customers!$A$2:$A$92,customers!$F$2:$F$92)</f>
        <v>Denmark</v>
      </c>
    </row>
    <row r="455" spans="1:8" x14ac:dyDescent="0.3">
      <c r="A455" t="str">
        <f>_xll.XLOOKUP(Table5[[#This Row],[orderID]],orders!$A$2:$A$823,orders!$B$2:$B$823)</f>
        <v>QUICK</v>
      </c>
      <c r="B455">
        <v>10418</v>
      </c>
      <c r="C455">
        <v>2</v>
      </c>
      <c r="D455">
        <v>15.2</v>
      </c>
      <c r="E455">
        <v>60</v>
      </c>
      <c r="F455">
        <v>0</v>
      </c>
      <c r="G455">
        <f t="shared" si="7"/>
        <v>912</v>
      </c>
      <c r="H455" t="str">
        <f>_xll.XLOOKUP(Table5[[#This Row],[customer_id]],customers!$A$2:$A$92,customers!$F$2:$F$92)</f>
        <v>Germany</v>
      </c>
    </row>
    <row r="456" spans="1:8" x14ac:dyDescent="0.3">
      <c r="A456" t="str">
        <f>_xll.XLOOKUP(Table5[[#This Row],[orderID]],orders!$A$2:$A$823,orders!$B$2:$B$823)</f>
        <v>QUICK</v>
      </c>
      <c r="B456">
        <v>10418</v>
      </c>
      <c r="C456">
        <v>47</v>
      </c>
      <c r="D456">
        <v>7.6</v>
      </c>
      <c r="E456">
        <v>55</v>
      </c>
      <c r="F456">
        <v>0</v>
      </c>
      <c r="G456">
        <f t="shared" si="7"/>
        <v>418</v>
      </c>
      <c r="H456" t="str">
        <f>_xll.XLOOKUP(Table5[[#This Row],[customer_id]],customers!$A$2:$A$92,customers!$F$2:$F$92)</f>
        <v>Germany</v>
      </c>
    </row>
    <row r="457" spans="1:8" x14ac:dyDescent="0.3">
      <c r="A457" t="str">
        <f>_xll.XLOOKUP(Table5[[#This Row],[orderID]],orders!$A$2:$A$823,orders!$B$2:$B$823)</f>
        <v>QUICK</v>
      </c>
      <c r="B457">
        <v>10418</v>
      </c>
      <c r="C457">
        <v>61</v>
      </c>
      <c r="D457">
        <v>22.8</v>
      </c>
      <c r="E457">
        <v>16</v>
      </c>
      <c r="F457">
        <v>0</v>
      </c>
      <c r="G457">
        <f t="shared" si="7"/>
        <v>364.8</v>
      </c>
      <c r="H457" t="str">
        <f>_xll.XLOOKUP(Table5[[#This Row],[customer_id]],customers!$A$2:$A$92,customers!$F$2:$F$92)</f>
        <v>Germany</v>
      </c>
    </row>
    <row r="458" spans="1:8" x14ac:dyDescent="0.3">
      <c r="A458" t="str">
        <f>_xll.XLOOKUP(Table5[[#This Row],[orderID]],orders!$A$2:$A$823,orders!$B$2:$B$823)</f>
        <v>QUICK</v>
      </c>
      <c r="B458">
        <v>10418</v>
      </c>
      <c r="C458">
        <v>74</v>
      </c>
      <c r="D458">
        <v>8</v>
      </c>
      <c r="E458">
        <v>15</v>
      </c>
      <c r="F458">
        <v>0</v>
      </c>
      <c r="G458">
        <f t="shared" si="7"/>
        <v>120</v>
      </c>
      <c r="H458" t="str">
        <f>_xll.XLOOKUP(Table5[[#This Row],[customer_id]],customers!$A$2:$A$92,customers!$F$2:$F$92)</f>
        <v>Germany</v>
      </c>
    </row>
    <row r="459" spans="1:8" x14ac:dyDescent="0.3">
      <c r="A459" t="str">
        <f>_xll.XLOOKUP(Table5[[#This Row],[orderID]],orders!$A$2:$A$823,orders!$B$2:$B$823)</f>
        <v>RICSU</v>
      </c>
      <c r="B459">
        <v>10419</v>
      </c>
      <c r="C459">
        <v>60</v>
      </c>
      <c r="D459">
        <v>27.2</v>
      </c>
      <c r="E459">
        <v>60</v>
      </c>
      <c r="F459">
        <v>0.05</v>
      </c>
      <c r="G459">
        <f t="shared" si="7"/>
        <v>1632</v>
      </c>
      <c r="H459" t="str">
        <f>_xll.XLOOKUP(Table5[[#This Row],[customer_id]],customers!$A$2:$A$92,customers!$F$2:$F$92)</f>
        <v>Switzerland</v>
      </c>
    </row>
    <row r="460" spans="1:8" x14ac:dyDescent="0.3">
      <c r="A460" t="str">
        <f>_xll.XLOOKUP(Table5[[#This Row],[orderID]],orders!$A$2:$A$823,orders!$B$2:$B$823)</f>
        <v>RICSU</v>
      </c>
      <c r="B460">
        <v>10419</v>
      </c>
      <c r="C460">
        <v>69</v>
      </c>
      <c r="D460">
        <v>28.8</v>
      </c>
      <c r="E460">
        <v>20</v>
      </c>
      <c r="F460">
        <v>0.05</v>
      </c>
      <c r="G460">
        <f t="shared" si="7"/>
        <v>576</v>
      </c>
      <c r="H460" t="str">
        <f>_xll.XLOOKUP(Table5[[#This Row],[customer_id]],customers!$A$2:$A$92,customers!$F$2:$F$92)</f>
        <v>Switzerland</v>
      </c>
    </row>
    <row r="461" spans="1:8" x14ac:dyDescent="0.3">
      <c r="A461" t="str">
        <f>_xll.XLOOKUP(Table5[[#This Row],[orderID]],orders!$A$2:$A$823,orders!$B$2:$B$823)</f>
        <v>WELLI</v>
      </c>
      <c r="B461">
        <v>10420</v>
      </c>
      <c r="C461">
        <v>9</v>
      </c>
      <c r="D461">
        <v>77.599999999999994</v>
      </c>
      <c r="E461">
        <v>20</v>
      </c>
      <c r="F461">
        <v>0.1</v>
      </c>
      <c r="G461">
        <f t="shared" si="7"/>
        <v>1552</v>
      </c>
      <c r="H461" t="str">
        <f>_xll.XLOOKUP(Table5[[#This Row],[customer_id]],customers!$A$2:$A$92,customers!$F$2:$F$92)</f>
        <v>Brazil</v>
      </c>
    </row>
    <row r="462" spans="1:8" x14ac:dyDescent="0.3">
      <c r="A462" t="str">
        <f>_xll.XLOOKUP(Table5[[#This Row],[orderID]],orders!$A$2:$A$823,orders!$B$2:$B$823)</f>
        <v>WELLI</v>
      </c>
      <c r="B462">
        <v>10420</v>
      </c>
      <c r="C462">
        <v>13</v>
      </c>
      <c r="D462">
        <v>4.8</v>
      </c>
      <c r="E462">
        <v>2</v>
      </c>
      <c r="F462">
        <v>0.1</v>
      </c>
      <c r="G462">
        <f t="shared" si="7"/>
        <v>9.6</v>
      </c>
      <c r="H462" t="str">
        <f>_xll.XLOOKUP(Table5[[#This Row],[customer_id]],customers!$A$2:$A$92,customers!$F$2:$F$92)</f>
        <v>Brazil</v>
      </c>
    </row>
    <row r="463" spans="1:8" x14ac:dyDescent="0.3">
      <c r="A463" t="str">
        <f>_xll.XLOOKUP(Table5[[#This Row],[orderID]],orders!$A$2:$A$823,orders!$B$2:$B$823)</f>
        <v>WELLI</v>
      </c>
      <c r="B463">
        <v>10420</v>
      </c>
      <c r="C463">
        <v>70</v>
      </c>
      <c r="D463">
        <v>12</v>
      </c>
      <c r="E463">
        <v>8</v>
      </c>
      <c r="F463">
        <v>0.1</v>
      </c>
      <c r="G463">
        <f t="shared" si="7"/>
        <v>96</v>
      </c>
      <c r="H463" t="str">
        <f>_xll.XLOOKUP(Table5[[#This Row],[customer_id]],customers!$A$2:$A$92,customers!$F$2:$F$92)</f>
        <v>Brazil</v>
      </c>
    </row>
    <row r="464" spans="1:8" x14ac:dyDescent="0.3">
      <c r="A464" t="str">
        <f>_xll.XLOOKUP(Table5[[#This Row],[orderID]],orders!$A$2:$A$823,orders!$B$2:$B$823)</f>
        <v>WELLI</v>
      </c>
      <c r="B464">
        <v>10420</v>
      </c>
      <c r="C464">
        <v>73</v>
      </c>
      <c r="D464">
        <v>12</v>
      </c>
      <c r="E464">
        <v>20</v>
      </c>
      <c r="F464">
        <v>0.1</v>
      </c>
      <c r="G464">
        <f t="shared" si="7"/>
        <v>240</v>
      </c>
      <c r="H464" t="str">
        <f>_xll.XLOOKUP(Table5[[#This Row],[customer_id]],customers!$A$2:$A$92,customers!$F$2:$F$92)</f>
        <v>Brazil</v>
      </c>
    </row>
    <row r="465" spans="1:8" x14ac:dyDescent="0.3">
      <c r="A465" t="str">
        <f>_xll.XLOOKUP(Table5[[#This Row],[orderID]],orders!$A$2:$A$823,orders!$B$2:$B$823)</f>
        <v>QUEDE</v>
      </c>
      <c r="B465">
        <v>10421</v>
      </c>
      <c r="C465">
        <v>19</v>
      </c>
      <c r="D465">
        <v>7.3</v>
      </c>
      <c r="E465">
        <v>4</v>
      </c>
      <c r="F465">
        <v>0.15</v>
      </c>
      <c r="G465">
        <f t="shared" si="7"/>
        <v>29.2</v>
      </c>
      <c r="H465" t="str">
        <f>_xll.XLOOKUP(Table5[[#This Row],[customer_id]],customers!$A$2:$A$92,customers!$F$2:$F$92)</f>
        <v>Brazil</v>
      </c>
    </row>
    <row r="466" spans="1:8" x14ac:dyDescent="0.3">
      <c r="A466" t="str">
        <f>_xll.XLOOKUP(Table5[[#This Row],[orderID]],orders!$A$2:$A$823,orders!$B$2:$B$823)</f>
        <v>QUEDE</v>
      </c>
      <c r="B466">
        <v>10421</v>
      </c>
      <c r="C466">
        <v>26</v>
      </c>
      <c r="D466">
        <v>24.9</v>
      </c>
      <c r="E466">
        <v>30</v>
      </c>
      <c r="F466">
        <v>0</v>
      </c>
      <c r="G466">
        <f t="shared" si="7"/>
        <v>747</v>
      </c>
      <c r="H466" t="str">
        <f>_xll.XLOOKUP(Table5[[#This Row],[customer_id]],customers!$A$2:$A$92,customers!$F$2:$F$92)</f>
        <v>Brazil</v>
      </c>
    </row>
    <row r="467" spans="1:8" x14ac:dyDescent="0.3">
      <c r="A467" t="str">
        <f>_xll.XLOOKUP(Table5[[#This Row],[orderID]],orders!$A$2:$A$823,orders!$B$2:$B$823)</f>
        <v>QUEDE</v>
      </c>
      <c r="B467">
        <v>10421</v>
      </c>
      <c r="C467">
        <v>53</v>
      </c>
      <c r="D467">
        <v>26.2</v>
      </c>
      <c r="E467">
        <v>15</v>
      </c>
      <c r="F467">
        <v>0.15</v>
      </c>
      <c r="G467">
        <f t="shared" si="7"/>
        <v>393</v>
      </c>
      <c r="H467" t="str">
        <f>_xll.XLOOKUP(Table5[[#This Row],[customer_id]],customers!$A$2:$A$92,customers!$F$2:$F$92)</f>
        <v>Brazil</v>
      </c>
    </row>
    <row r="468" spans="1:8" x14ac:dyDescent="0.3">
      <c r="A468" t="str">
        <f>_xll.XLOOKUP(Table5[[#This Row],[orderID]],orders!$A$2:$A$823,orders!$B$2:$B$823)</f>
        <v>QUEDE</v>
      </c>
      <c r="B468">
        <v>10421</v>
      </c>
      <c r="C468">
        <v>77</v>
      </c>
      <c r="D468">
        <v>10.4</v>
      </c>
      <c r="E468">
        <v>10</v>
      </c>
      <c r="F468">
        <v>0.15</v>
      </c>
      <c r="G468">
        <f t="shared" si="7"/>
        <v>104</v>
      </c>
      <c r="H468" t="str">
        <f>_xll.XLOOKUP(Table5[[#This Row],[customer_id]],customers!$A$2:$A$92,customers!$F$2:$F$92)</f>
        <v>Brazil</v>
      </c>
    </row>
    <row r="469" spans="1:8" x14ac:dyDescent="0.3">
      <c r="A469" t="str">
        <f>_xll.XLOOKUP(Table5[[#This Row],[orderID]],orders!$A$2:$A$823,orders!$B$2:$B$823)</f>
        <v>FRANS</v>
      </c>
      <c r="B469">
        <v>10422</v>
      </c>
      <c r="C469">
        <v>26</v>
      </c>
      <c r="D469">
        <v>24.9</v>
      </c>
      <c r="E469">
        <v>2</v>
      </c>
      <c r="F469">
        <v>0</v>
      </c>
      <c r="G469">
        <f t="shared" si="7"/>
        <v>49.8</v>
      </c>
      <c r="H469" t="str">
        <f>_xll.XLOOKUP(Table5[[#This Row],[customer_id]],customers!$A$2:$A$92,customers!$F$2:$F$92)</f>
        <v>Italy</v>
      </c>
    </row>
    <row r="470" spans="1:8" x14ac:dyDescent="0.3">
      <c r="A470" t="str">
        <f>_xll.XLOOKUP(Table5[[#This Row],[orderID]],orders!$A$2:$A$823,orders!$B$2:$B$823)</f>
        <v>GOURL</v>
      </c>
      <c r="B470">
        <v>10423</v>
      </c>
      <c r="C470">
        <v>31</v>
      </c>
      <c r="D470">
        <v>10</v>
      </c>
      <c r="E470">
        <v>14</v>
      </c>
      <c r="F470">
        <v>0</v>
      </c>
      <c r="G470">
        <f t="shared" si="7"/>
        <v>140</v>
      </c>
      <c r="H470" t="str">
        <f>_xll.XLOOKUP(Table5[[#This Row],[customer_id]],customers!$A$2:$A$92,customers!$F$2:$F$92)</f>
        <v>Brazil</v>
      </c>
    </row>
    <row r="471" spans="1:8" x14ac:dyDescent="0.3">
      <c r="A471" t="str">
        <f>_xll.XLOOKUP(Table5[[#This Row],[orderID]],orders!$A$2:$A$823,orders!$B$2:$B$823)</f>
        <v>GOURL</v>
      </c>
      <c r="B471">
        <v>10423</v>
      </c>
      <c r="C471">
        <v>59</v>
      </c>
      <c r="D471">
        <v>44</v>
      </c>
      <c r="E471">
        <v>20</v>
      </c>
      <c r="F471">
        <v>0</v>
      </c>
      <c r="G471">
        <f t="shared" si="7"/>
        <v>880</v>
      </c>
      <c r="H471" t="str">
        <f>_xll.XLOOKUP(Table5[[#This Row],[customer_id]],customers!$A$2:$A$92,customers!$F$2:$F$92)</f>
        <v>Brazil</v>
      </c>
    </row>
    <row r="472" spans="1:8" x14ac:dyDescent="0.3">
      <c r="A472" t="str">
        <f>_xll.XLOOKUP(Table5[[#This Row],[orderID]],orders!$A$2:$A$823,orders!$B$2:$B$823)</f>
        <v>MEREP</v>
      </c>
      <c r="B472">
        <v>10424</v>
      </c>
      <c r="C472">
        <v>35</v>
      </c>
      <c r="D472">
        <v>14.4</v>
      </c>
      <c r="E472">
        <v>60</v>
      </c>
      <c r="F472">
        <v>0.2</v>
      </c>
      <c r="G472">
        <f t="shared" si="7"/>
        <v>864</v>
      </c>
      <c r="H472" t="str">
        <f>_xll.XLOOKUP(Table5[[#This Row],[customer_id]],customers!$A$2:$A$92,customers!$F$2:$F$92)</f>
        <v>Canada</v>
      </c>
    </row>
    <row r="473" spans="1:8" x14ac:dyDescent="0.3">
      <c r="A473" t="str">
        <f>_xll.XLOOKUP(Table5[[#This Row],[orderID]],orders!$A$2:$A$823,orders!$B$2:$B$823)</f>
        <v>MEREP</v>
      </c>
      <c r="B473">
        <v>10424</v>
      </c>
      <c r="C473">
        <v>38</v>
      </c>
      <c r="D473">
        <v>210.8</v>
      </c>
      <c r="E473">
        <v>49</v>
      </c>
      <c r="F473">
        <v>0.2</v>
      </c>
      <c r="G473">
        <f t="shared" si="7"/>
        <v>10329.200000000001</v>
      </c>
      <c r="H473" t="str">
        <f>_xll.XLOOKUP(Table5[[#This Row],[customer_id]],customers!$A$2:$A$92,customers!$F$2:$F$92)</f>
        <v>Canada</v>
      </c>
    </row>
    <row r="474" spans="1:8" x14ac:dyDescent="0.3">
      <c r="A474" t="str">
        <f>_xll.XLOOKUP(Table5[[#This Row],[orderID]],orders!$A$2:$A$823,orders!$B$2:$B$823)</f>
        <v>MEREP</v>
      </c>
      <c r="B474">
        <v>10424</v>
      </c>
      <c r="C474">
        <v>68</v>
      </c>
      <c r="D474">
        <v>10</v>
      </c>
      <c r="E474">
        <v>30</v>
      </c>
      <c r="F474">
        <v>0.2</v>
      </c>
      <c r="G474">
        <f t="shared" si="7"/>
        <v>300</v>
      </c>
      <c r="H474" t="str">
        <f>_xll.XLOOKUP(Table5[[#This Row],[customer_id]],customers!$A$2:$A$92,customers!$F$2:$F$92)</f>
        <v>Canada</v>
      </c>
    </row>
    <row r="475" spans="1:8" x14ac:dyDescent="0.3">
      <c r="A475" t="str">
        <f>_xll.XLOOKUP(Table5[[#This Row],[orderID]],orders!$A$2:$A$823,orders!$B$2:$B$823)</f>
        <v>LAMAI</v>
      </c>
      <c r="B475">
        <v>10425</v>
      </c>
      <c r="C475">
        <v>55</v>
      </c>
      <c r="D475">
        <v>19.2</v>
      </c>
      <c r="E475">
        <v>10</v>
      </c>
      <c r="F475">
        <v>0.25</v>
      </c>
      <c r="G475">
        <f t="shared" si="7"/>
        <v>192</v>
      </c>
      <c r="H475" t="str">
        <f>_xll.XLOOKUP(Table5[[#This Row],[customer_id]],customers!$A$2:$A$92,customers!$F$2:$F$92)</f>
        <v>France</v>
      </c>
    </row>
    <row r="476" spans="1:8" x14ac:dyDescent="0.3">
      <c r="A476" t="str">
        <f>_xll.XLOOKUP(Table5[[#This Row],[orderID]],orders!$A$2:$A$823,orders!$B$2:$B$823)</f>
        <v>LAMAI</v>
      </c>
      <c r="B476">
        <v>10425</v>
      </c>
      <c r="C476">
        <v>76</v>
      </c>
      <c r="D476">
        <v>14.4</v>
      </c>
      <c r="E476">
        <v>20</v>
      </c>
      <c r="F476">
        <v>0.25</v>
      </c>
      <c r="G476">
        <f t="shared" si="7"/>
        <v>288</v>
      </c>
      <c r="H476" t="str">
        <f>_xll.XLOOKUP(Table5[[#This Row],[customer_id]],customers!$A$2:$A$92,customers!$F$2:$F$92)</f>
        <v>France</v>
      </c>
    </row>
    <row r="477" spans="1:8" x14ac:dyDescent="0.3">
      <c r="A477" t="str">
        <f>_xll.XLOOKUP(Table5[[#This Row],[orderID]],orders!$A$2:$A$823,orders!$B$2:$B$823)</f>
        <v>GALED</v>
      </c>
      <c r="B477">
        <v>10426</v>
      </c>
      <c r="C477">
        <v>56</v>
      </c>
      <c r="D477">
        <v>30.4</v>
      </c>
      <c r="E477">
        <v>5</v>
      </c>
      <c r="F477">
        <v>0</v>
      </c>
      <c r="G477">
        <f t="shared" si="7"/>
        <v>152</v>
      </c>
      <c r="H477" t="str">
        <f>_xll.XLOOKUP(Table5[[#This Row],[customer_id]],customers!$A$2:$A$92,customers!$F$2:$F$92)</f>
        <v>Spain</v>
      </c>
    </row>
    <row r="478" spans="1:8" x14ac:dyDescent="0.3">
      <c r="A478" t="str">
        <f>_xll.XLOOKUP(Table5[[#This Row],[orderID]],orders!$A$2:$A$823,orders!$B$2:$B$823)</f>
        <v>GALED</v>
      </c>
      <c r="B478">
        <v>10426</v>
      </c>
      <c r="C478">
        <v>64</v>
      </c>
      <c r="D478">
        <v>26.6</v>
      </c>
      <c r="E478">
        <v>7</v>
      </c>
      <c r="F478">
        <v>0</v>
      </c>
      <c r="G478">
        <f t="shared" si="7"/>
        <v>186.20000000000002</v>
      </c>
      <c r="H478" t="str">
        <f>_xll.XLOOKUP(Table5[[#This Row],[customer_id]],customers!$A$2:$A$92,customers!$F$2:$F$92)</f>
        <v>Spain</v>
      </c>
    </row>
    <row r="479" spans="1:8" x14ac:dyDescent="0.3">
      <c r="A479" t="str">
        <f>_xll.XLOOKUP(Table5[[#This Row],[orderID]],orders!$A$2:$A$823,orders!$B$2:$B$823)</f>
        <v>PICCO</v>
      </c>
      <c r="B479">
        <v>10427</v>
      </c>
      <c r="C479">
        <v>14</v>
      </c>
      <c r="D479">
        <v>18.600000000000001</v>
      </c>
      <c r="E479">
        <v>35</v>
      </c>
      <c r="F479">
        <v>0</v>
      </c>
      <c r="G479">
        <f t="shared" si="7"/>
        <v>651</v>
      </c>
      <c r="H479" t="str">
        <f>_xll.XLOOKUP(Table5[[#This Row],[customer_id]],customers!$A$2:$A$92,customers!$F$2:$F$92)</f>
        <v>Austria</v>
      </c>
    </row>
    <row r="480" spans="1:8" x14ac:dyDescent="0.3">
      <c r="A480" t="str">
        <f>_xll.XLOOKUP(Table5[[#This Row],[orderID]],orders!$A$2:$A$823,orders!$B$2:$B$823)</f>
        <v>REGGC</v>
      </c>
      <c r="B480">
        <v>10428</v>
      </c>
      <c r="C480">
        <v>46</v>
      </c>
      <c r="D480">
        <v>9.6</v>
      </c>
      <c r="E480">
        <v>20</v>
      </c>
      <c r="F480">
        <v>0</v>
      </c>
      <c r="G480">
        <f t="shared" si="7"/>
        <v>192</v>
      </c>
      <c r="H480" t="str">
        <f>_xll.XLOOKUP(Table5[[#This Row],[customer_id]],customers!$A$2:$A$92,customers!$F$2:$F$92)</f>
        <v>Italy</v>
      </c>
    </row>
    <row r="481" spans="1:8" x14ac:dyDescent="0.3">
      <c r="A481" t="str">
        <f>_xll.XLOOKUP(Table5[[#This Row],[orderID]],orders!$A$2:$A$823,orders!$B$2:$B$823)</f>
        <v>HUNGO</v>
      </c>
      <c r="B481">
        <v>10429</v>
      </c>
      <c r="C481">
        <v>50</v>
      </c>
      <c r="D481">
        <v>13</v>
      </c>
      <c r="E481">
        <v>40</v>
      </c>
      <c r="F481">
        <v>0</v>
      </c>
      <c r="G481">
        <f t="shared" si="7"/>
        <v>520</v>
      </c>
      <c r="H481" t="str">
        <f>_xll.XLOOKUP(Table5[[#This Row],[customer_id]],customers!$A$2:$A$92,customers!$F$2:$F$92)</f>
        <v>Ireland</v>
      </c>
    </row>
    <row r="482" spans="1:8" x14ac:dyDescent="0.3">
      <c r="A482" t="str">
        <f>_xll.XLOOKUP(Table5[[#This Row],[orderID]],orders!$A$2:$A$823,orders!$B$2:$B$823)</f>
        <v>HUNGO</v>
      </c>
      <c r="B482">
        <v>10429</v>
      </c>
      <c r="C482">
        <v>63</v>
      </c>
      <c r="D482">
        <v>35.1</v>
      </c>
      <c r="E482">
        <v>35</v>
      </c>
      <c r="F482">
        <v>0.25</v>
      </c>
      <c r="G482">
        <f t="shared" si="7"/>
        <v>1228.5</v>
      </c>
      <c r="H482" t="str">
        <f>_xll.XLOOKUP(Table5[[#This Row],[customer_id]],customers!$A$2:$A$92,customers!$F$2:$F$92)</f>
        <v>Ireland</v>
      </c>
    </row>
    <row r="483" spans="1:8" x14ac:dyDescent="0.3">
      <c r="A483" t="str">
        <f>_xll.XLOOKUP(Table5[[#This Row],[orderID]],orders!$A$2:$A$823,orders!$B$2:$B$823)</f>
        <v>ERNSH</v>
      </c>
      <c r="B483">
        <v>10430</v>
      </c>
      <c r="C483">
        <v>17</v>
      </c>
      <c r="D483">
        <v>31.2</v>
      </c>
      <c r="E483">
        <v>45</v>
      </c>
      <c r="F483">
        <v>0.2</v>
      </c>
      <c r="G483">
        <f t="shared" si="7"/>
        <v>1404</v>
      </c>
      <c r="H483" t="str">
        <f>_xll.XLOOKUP(Table5[[#This Row],[customer_id]],customers!$A$2:$A$92,customers!$F$2:$F$92)</f>
        <v>Austria</v>
      </c>
    </row>
    <row r="484" spans="1:8" x14ac:dyDescent="0.3">
      <c r="A484" t="str">
        <f>_xll.XLOOKUP(Table5[[#This Row],[orderID]],orders!$A$2:$A$823,orders!$B$2:$B$823)</f>
        <v>ERNSH</v>
      </c>
      <c r="B484">
        <v>10430</v>
      </c>
      <c r="C484">
        <v>21</v>
      </c>
      <c r="D484">
        <v>8</v>
      </c>
      <c r="E484">
        <v>50</v>
      </c>
      <c r="F484">
        <v>0</v>
      </c>
      <c r="G484">
        <f t="shared" si="7"/>
        <v>400</v>
      </c>
      <c r="H484" t="str">
        <f>_xll.XLOOKUP(Table5[[#This Row],[customer_id]],customers!$A$2:$A$92,customers!$F$2:$F$92)</f>
        <v>Austria</v>
      </c>
    </row>
    <row r="485" spans="1:8" x14ac:dyDescent="0.3">
      <c r="A485" t="str">
        <f>_xll.XLOOKUP(Table5[[#This Row],[orderID]],orders!$A$2:$A$823,orders!$B$2:$B$823)</f>
        <v>ERNSH</v>
      </c>
      <c r="B485">
        <v>10430</v>
      </c>
      <c r="C485">
        <v>56</v>
      </c>
      <c r="D485">
        <v>30.4</v>
      </c>
      <c r="E485">
        <v>30</v>
      </c>
      <c r="F485">
        <v>0</v>
      </c>
      <c r="G485">
        <f t="shared" si="7"/>
        <v>912</v>
      </c>
      <c r="H485" t="str">
        <f>_xll.XLOOKUP(Table5[[#This Row],[customer_id]],customers!$A$2:$A$92,customers!$F$2:$F$92)</f>
        <v>Austria</v>
      </c>
    </row>
    <row r="486" spans="1:8" x14ac:dyDescent="0.3">
      <c r="A486" t="str">
        <f>_xll.XLOOKUP(Table5[[#This Row],[orderID]],orders!$A$2:$A$823,orders!$B$2:$B$823)</f>
        <v>ERNSH</v>
      </c>
      <c r="B486">
        <v>10430</v>
      </c>
      <c r="C486">
        <v>59</v>
      </c>
      <c r="D486">
        <v>44</v>
      </c>
      <c r="E486">
        <v>70</v>
      </c>
      <c r="F486">
        <v>0.2</v>
      </c>
      <c r="G486">
        <f t="shared" si="7"/>
        <v>3080</v>
      </c>
      <c r="H486" t="str">
        <f>_xll.XLOOKUP(Table5[[#This Row],[customer_id]],customers!$A$2:$A$92,customers!$F$2:$F$92)</f>
        <v>Austria</v>
      </c>
    </row>
    <row r="487" spans="1:8" x14ac:dyDescent="0.3">
      <c r="A487" t="str">
        <f>_xll.XLOOKUP(Table5[[#This Row],[orderID]],orders!$A$2:$A$823,orders!$B$2:$B$823)</f>
        <v>BOTTM</v>
      </c>
      <c r="B487">
        <v>10431</v>
      </c>
      <c r="C487">
        <v>17</v>
      </c>
      <c r="D487">
        <v>31.2</v>
      </c>
      <c r="E487">
        <v>50</v>
      </c>
      <c r="F487">
        <v>0.25</v>
      </c>
      <c r="G487">
        <f t="shared" si="7"/>
        <v>1560</v>
      </c>
      <c r="H487" t="str">
        <f>_xll.XLOOKUP(Table5[[#This Row],[customer_id]],customers!$A$2:$A$92,customers!$F$2:$F$92)</f>
        <v>Canada</v>
      </c>
    </row>
    <row r="488" spans="1:8" x14ac:dyDescent="0.3">
      <c r="A488" t="str">
        <f>_xll.XLOOKUP(Table5[[#This Row],[orderID]],orders!$A$2:$A$823,orders!$B$2:$B$823)</f>
        <v>BOTTM</v>
      </c>
      <c r="B488">
        <v>10431</v>
      </c>
      <c r="C488">
        <v>40</v>
      </c>
      <c r="D488">
        <v>14.7</v>
      </c>
      <c r="E488">
        <v>50</v>
      </c>
      <c r="F488">
        <v>0.25</v>
      </c>
      <c r="G488">
        <f t="shared" si="7"/>
        <v>735</v>
      </c>
      <c r="H488" t="str">
        <f>_xll.XLOOKUP(Table5[[#This Row],[customer_id]],customers!$A$2:$A$92,customers!$F$2:$F$92)</f>
        <v>Canada</v>
      </c>
    </row>
    <row r="489" spans="1:8" x14ac:dyDescent="0.3">
      <c r="A489" t="str">
        <f>_xll.XLOOKUP(Table5[[#This Row],[orderID]],orders!$A$2:$A$823,orders!$B$2:$B$823)</f>
        <v>BOTTM</v>
      </c>
      <c r="B489">
        <v>10431</v>
      </c>
      <c r="C489">
        <v>47</v>
      </c>
      <c r="D489">
        <v>7.6</v>
      </c>
      <c r="E489">
        <v>30</v>
      </c>
      <c r="F489">
        <v>0.25</v>
      </c>
      <c r="G489">
        <f t="shared" si="7"/>
        <v>228</v>
      </c>
      <c r="H489" t="str">
        <f>_xll.XLOOKUP(Table5[[#This Row],[customer_id]],customers!$A$2:$A$92,customers!$F$2:$F$92)</f>
        <v>Canada</v>
      </c>
    </row>
    <row r="490" spans="1:8" x14ac:dyDescent="0.3">
      <c r="A490" t="str">
        <f>_xll.XLOOKUP(Table5[[#This Row],[orderID]],orders!$A$2:$A$823,orders!$B$2:$B$823)</f>
        <v>SPLIR</v>
      </c>
      <c r="B490">
        <v>10432</v>
      </c>
      <c r="C490">
        <v>26</v>
      </c>
      <c r="D490">
        <v>24.9</v>
      </c>
      <c r="E490">
        <v>10</v>
      </c>
      <c r="F490">
        <v>0</v>
      </c>
      <c r="G490">
        <f t="shared" si="7"/>
        <v>249</v>
      </c>
      <c r="H490" t="str">
        <f>_xll.XLOOKUP(Table5[[#This Row],[customer_id]],customers!$A$2:$A$92,customers!$F$2:$F$92)</f>
        <v>USA</v>
      </c>
    </row>
    <row r="491" spans="1:8" x14ac:dyDescent="0.3">
      <c r="A491" t="str">
        <f>_xll.XLOOKUP(Table5[[#This Row],[orderID]],orders!$A$2:$A$823,orders!$B$2:$B$823)</f>
        <v>SPLIR</v>
      </c>
      <c r="B491">
        <v>10432</v>
      </c>
      <c r="C491">
        <v>54</v>
      </c>
      <c r="D491">
        <v>5.9</v>
      </c>
      <c r="E491">
        <v>40</v>
      </c>
      <c r="F491">
        <v>0</v>
      </c>
      <c r="G491">
        <f t="shared" si="7"/>
        <v>236</v>
      </c>
      <c r="H491" t="str">
        <f>_xll.XLOOKUP(Table5[[#This Row],[customer_id]],customers!$A$2:$A$92,customers!$F$2:$F$92)</f>
        <v>USA</v>
      </c>
    </row>
    <row r="492" spans="1:8" x14ac:dyDescent="0.3">
      <c r="A492" t="str">
        <f>_xll.XLOOKUP(Table5[[#This Row],[orderID]],orders!$A$2:$A$823,orders!$B$2:$B$823)</f>
        <v>PRINI</v>
      </c>
      <c r="B492">
        <v>10433</v>
      </c>
      <c r="C492">
        <v>56</v>
      </c>
      <c r="D492">
        <v>30.4</v>
      </c>
      <c r="E492">
        <v>28</v>
      </c>
      <c r="F492">
        <v>0</v>
      </c>
      <c r="G492">
        <f t="shared" si="7"/>
        <v>851.19999999999993</v>
      </c>
      <c r="H492" t="str">
        <f>_xll.XLOOKUP(Table5[[#This Row],[customer_id]],customers!$A$2:$A$92,customers!$F$2:$F$92)</f>
        <v>Portugal</v>
      </c>
    </row>
    <row r="493" spans="1:8" x14ac:dyDescent="0.3">
      <c r="A493" t="str">
        <f>_xll.XLOOKUP(Table5[[#This Row],[orderID]],orders!$A$2:$A$823,orders!$B$2:$B$823)</f>
        <v>FOLKO</v>
      </c>
      <c r="B493">
        <v>10434</v>
      </c>
      <c r="C493">
        <v>11</v>
      </c>
      <c r="D493">
        <v>16.8</v>
      </c>
      <c r="E493">
        <v>6</v>
      </c>
      <c r="F493">
        <v>0</v>
      </c>
      <c r="G493">
        <f t="shared" si="7"/>
        <v>100.80000000000001</v>
      </c>
      <c r="H493" t="str">
        <f>_xll.XLOOKUP(Table5[[#This Row],[customer_id]],customers!$A$2:$A$92,customers!$F$2:$F$92)</f>
        <v>Sweden</v>
      </c>
    </row>
    <row r="494" spans="1:8" x14ac:dyDescent="0.3">
      <c r="A494" t="str">
        <f>_xll.XLOOKUP(Table5[[#This Row],[orderID]],orders!$A$2:$A$823,orders!$B$2:$B$823)</f>
        <v>FOLKO</v>
      </c>
      <c r="B494">
        <v>10434</v>
      </c>
      <c r="C494">
        <v>76</v>
      </c>
      <c r="D494">
        <v>14.4</v>
      </c>
      <c r="E494">
        <v>18</v>
      </c>
      <c r="F494">
        <v>0.15</v>
      </c>
      <c r="G494">
        <f t="shared" si="7"/>
        <v>259.2</v>
      </c>
      <c r="H494" t="str">
        <f>_xll.XLOOKUP(Table5[[#This Row],[customer_id]],customers!$A$2:$A$92,customers!$F$2:$F$92)</f>
        <v>Sweden</v>
      </c>
    </row>
    <row r="495" spans="1:8" x14ac:dyDescent="0.3">
      <c r="A495" t="str">
        <f>_xll.XLOOKUP(Table5[[#This Row],[orderID]],orders!$A$2:$A$823,orders!$B$2:$B$823)</f>
        <v>CONSH</v>
      </c>
      <c r="B495">
        <v>10435</v>
      </c>
      <c r="C495">
        <v>2</v>
      </c>
      <c r="D495">
        <v>15.2</v>
      </c>
      <c r="E495">
        <v>10</v>
      </c>
      <c r="F495">
        <v>0</v>
      </c>
      <c r="G495">
        <f t="shared" si="7"/>
        <v>152</v>
      </c>
      <c r="H495" t="str">
        <f>_xll.XLOOKUP(Table5[[#This Row],[customer_id]],customers!$A$2:$A$92,customers!$F$2:$F$92)</f>
        <v>UK</v>
      </c>
    </row>
    <row r="496" spans="1:8" x14ac:dyDescent="0.3">
      <c r="A496" t="str">
        <f>_xll.XLOOKUP(Table5[[#This Row],[orderID]],orders!$A$2:$A$823,orders!$B$2:$B$823)</f>
        <v>CONSH</v>
      </c>
      <c r="B496">
        <v>10435</v>
      </c>
      <c r="C496">
        <v>22</v>
      </c>
      <c r="D496">
        <v>16.8</v>
      </c>
      <c r="E496">
        <v>12</v>
      </c>
      <c r="F496">
        <v>0</v>
      </c>
      <c r="G496">
        <f t="shared" si="7"/>
        <v>201.60000000000002</v>
      </c>
      <c r="H496" t="str">
        <f>_xll.XLOOKUP(Table5[[#This Row],[customer_id]],customers!$A$2:$A$92,customers!$F$2:$F$92)</f>
        <v>UK</v>
      </c>
    </row>
    <row r="497" spans="1:8" x14ac:dyDescent="0.3">
      <c r="A497" t="str">
        <f>_xll.XLOOKUP(Table5[[#This Row],[orderID]],orders!$A$2:$A$823,orders!$B$2:$B$823)</f>
        <v>CONSH</v>
      </c>
      <c r="B497">
        <v>10435</v>
      </c>
      <c r="C497">
        <v>72</v>
      </c>
      <c r="D497">
        <v>27.8</v>
      </c>
      <c r="E497">
        <v>10</v>
      </c>
      <c r="F497">
        <v>0</v>
      </c>
      <c r="G497">
        <f t="shared" si="7"/>
        <v>278</v>
      </c>
      <c r="H497" t="str">
        <f>_xll.XLOOKUP(Table5[[#This Row],[customer_id]],customers!$A$2:$A$92,customers!$F$2:$F$92)</f>
        <v>UK</v>
      </c>
    </row>
    <row r="498" spans="1:8" x14ac:dyDescent="0.3">
      <c r="A498" t="str">
        <f>_xll.XLOOKUP(Table5[[#This Row],[orderID]],orders!$A$2:$A$823,orders!$B$2:$B$823)</f>
        <v>BLONP</v>
      </c>
      <c r="B498">
        <v>10436</v>
      </c>
      <c r="C498">
        <v>46</v>
      </c>
      <c r="D498">
        <v>9.6</v>
      </c>
      <c r="E498">
        <v>5</v>
      </c>
      <c r="F498">
        <v>0</v>
      </c>
      <c r="G498">
        <f t="shared" si="7"/>
        <v>48</v>
      </c>
      <c r="H498" t="str">
        <f>_xll.XLOOKUP(Table5[[#This Row],[customer_id]],customers!$A$2:$A$92,customers!$F$2:$F$92)</f>
        <v>France</v>
      </c>
    </row>
    <row r="499" spans="1:8" x14ac:dyDescent="0.3">
      <c r="A499" t="str">
        <f>_xll.XLOOKUP(Table5[[#This Row],[orderID]],orders!$A$2:$A$823,orders!$B$2:$B$823)</f>
        <v>BLONP</v>
      </c>
      <c r="B499">
        <v>10436</v>
      </c>
      <c r="C499">
        <v>56</v>
      </c>
      <c r="D499">
        <v>30.4</v>
      </c>
      <c r="E499">
        <v>40</v>
      </c>
      <c r="F499">
        <v>0.1</v>
      </c>
      <c r="G499">
        <f t="shared" si="7"/>
        <v>1216</v>
      </c>
      <c r="H499" t="str">
        <f>_xll.XLOOKUP(Table5[[#This Row],[customer_id]],customers!$A$2:$A$92,customers!$F$2:$F$92)</f>
        <v>France</v>
      </c>
    </row>
    <row r="500" spans="1:8" x14ac:dyDescent="0.3">
      <c r="A500" t="str">
        <f>_xll.XLOOKUP(Table5[[#This Row],[orderID]],orders!$A$2:$A$823,orders!$B$2:$B$823)</f>
        <v>BLONP</v>
      </c>
      <c r="B500">
        <v>10436</v>
      </c>
      <c r="C500">
        <v>64</v>
      </c>
      <c r="D500">
        <v>26.6</v>
      </c>
      <c r="E500">
        <v>30</v>
      </c>
      <c r="F500">
        <v>0.1</v>
      </c>
      <c r="G500">
        <f t="shared" si="7"/>
        <v>798</v>
      </c>
      <c r="H500" t="str">
        <f>_xll.XLOOKUP(Table5[[#This Row],[customer_id]],customers!$A$2:$A$92,customers!$F$2:$F$92)</f>
        <v>France</v>
      </c>
    </row>
    <row r="501" spans="1:8" x14ac:dyDescent="0.3">
      <c r="A501" t="str">
        <f>_xll.XLOOKUP(Table5[[#This Row],[orderID]],orders!$A$2:$A$823,orders!$B$2:$B$823)</f>
        <v>BLONP</v>
      </c>
      <c r="B501">
        <v>10436</v>
      </c>
      <c r="C501">
        <v>75</v>
      </c>
      <c r="D501">
        <v>6.2</v>
      </c>
      <c r="E501">
        <v>24</v>
      </c>
      <c r="F501">
        <v>0.1</v>
      </c>
      <c r="G501">
        <f t="shared" si="7"/>
        <v>148.80000000000001</v>
      </c>
      <c r="H501" t="str">
        <f>_xll.XLOOKUP(Table5[[#This Row],[customer_id]],customers!$A$2:$A$92,customers!$F$2:$F$92)</f>
        <v>France</v>
      </c>
    </row>
    <row r="502" spans="1:8" x14ac:dyDescent="0.3">
      <c r="A502" t="str">
        <f>_xll.XLOOKUP(Table5[[#This Row],[orderID]],orders!$A$2:$A$823,orders!$B$2:$B$823)</f>
        <v>WARTH</v>
      </c>
      <c r="B502">
        <v>10437</v>
      </c>
      <c r="C502">
        <v>53</v>
      </c>
      <c r="D502">
        <v>26.2</v>
      </c>
      <c r="E502">
        <v>15</v>
      </c>
      <c r="F502">
        <v>0</v>
      </c>
      <c r="G502">
        <f t="shared" si="7"/>
        <v>393</v>
      </c>
      <c r="H502" t="str">
        <f>_xll.XLOOKUP(Table5[[#This Row],[customer_id]],customers!$A$2:$A$92,customers!$F$2:$F$92)</f>
        <v>Finland</v>
      </c>
    </row>
    <row r="503" spans="1:8" x14ac:dyDescent="0.3">
      <c r="A503" t="str">
        <f>_xll.XLOOKUP(Table5[[#This Row],[orderID]],orders!$A$2:$A$823,orders!$B$2:$B$823)</f>
        <v>TOMSP</v>
      </c>
      <c r="B503">
        <v>10438</v>
      </c>
      <c r="C503">
        <v>19</v>
      </c>
      <c r="D503">
        <v>7.3</v>
      </c>
      <c r="E503">
        <v>15</v>
      </c>
      <c r="F503">
        <v>0.2</v>
      </c>
      <c r="G503">
        <f t="shared" si="7"/>
        <v>109.5</v>
      </c>
      <c r="H503" t="str">
        <f>_xll.XLOOKUP(Table5[[#This Row],[customer_id]],customers!$A$2:$A$92,customers!$F$2:$F$92)</f>
        <v>Germany</v>
      </c>
    </row>
    <row r="504" spans="1:8" x14ac:dyDescent="0.3">
      <c r="A504" t="str">
        <f>_xll.XLOOKUP(Table5[[#This Row],[orderID]],orders!$A$2:$A$823,orders!$B$2:$B$823)</f>
        <v>TOMSP</v>
      </c>
      <c r="B504">
        <v>10438</v>
      </c>
      <c r="C504">
        <v>34</v>
      </c>
      <c r="D504">
        <v>11.2</v>
      </c>
      <c r="E504">
        <v>20</v>
      </c>
      <c r="F504">
        <v>0.2</v>
      </c>
      <c r="G504">
        <f t="shared" si="7"/>
        <v>224</v>
      </c>
      <c r="H504" t="str">
        <f>_xll.XLOOKUP(Table5[[#This Row],[customer_id]],customers!$A$2:$A$92,customers!$F$2:$F$92)</f>
        <v>Germany</v>
      </c>
    </row>
    <row r="505" spans="1:8" x14ac:dyDescent="0.3">
      <c r="A505" t="str">
        <f>_xll.XLOOKUP(Table5[[#This Row],[orderID]],orders!$A$2:$A$823,orders!$B$2:$B$823)</f>
        <v>TOMSP</v>
      </c>
      <c r="B505">
        <v>10438</v>
      </c>
      <c r="C505">
        <v>57</v>
      </c>
      <c r="D505">
        <v>15.6</v>
      </c>
      <c r="E505">
        <v>15</v>
      </c>
      <c r="F505">
        <v>0.2</v>
      </c>
      <c r="G505">
        <f t="shared" si="7"/>
        <v>234</v>
      </c>
      <c r="H505" t="str">
        <f>_xll.XLOOKUP(Table5[[#This Row],[customer_id]],customers!$A$2:$A$92,customers!$F$2:$F$92)</f>
        <v>Germany</v>
      </c>
    </row>
    <row r="506" spans="1:8" x14ac:dyDescent="0.3">
      <c r="A506" t="str">
        <f>_xll.XLOOKUP(Table5[[#This Row],[orderID]],orders!$A$2:$A$823,orders!$B$2:$B$823)</f>
        <v>MEREP</v>
      </c>
      <c r="B506">
        <v>10439</v>
      </c>
      <c r="C506">
        <v>12</v>
      </c>
      <c r="D506">
        <v>30.4</v>
      </c>
      <c r="E506">
        <v>15</v>
      </c>
      <c r="F506">
        <v>0</v>
      </c>
      <c r="G506">
        <f t="shared" si="7"/>
        <v>456</v>
      </c>
      <c r="H506" t="str">
        <f>_xll.XLOOKUP(Table5[[#This Row],[customer_id]],customers!$A$2:$A$92,customers!$F$2:$F$92)</f>
        <v>Canada</v>
      </c>
    </row>
    <row r="507" spans="1:8" x14ac:dyDescent="0.3">
      <c r="A507" t="str">
        <f>_xll.XLOOKUP(Table5[[#This Row],[orderID]],orders!$A$2:$A$823,orders!$B$2:$B$823)</f>
        <v>MEREP</v>
      </c>
      <c r="B507">
        <v>10439</v>
      </c>
      <c r="C507">
        <v>16</v>
      </c>
      <c r="D507">
        <v>13.9</v>
      </c>
      <c r="E507">
        <v>16</v>
      </c>
      <c r="F507">
        <v>0</v>
      </c>
      <c r="G507">
        <f t="shared" si="7"/>
        <v>222.4</v>
      </c>
      <c r="H507" t="str">
        <f>_xll.XLOOKUP(Table5[[#This Row],[customer_id]],customers!$A$2:$A$92,customers!$F$2:$F$92)</f>
        <v>Canada</v>
      </c>
    </row>
    <row r="508" spans="1:8" x14ac:dyDescent="0.3">
      <c r="A508" t="str">
        <f>_xll.XLOOKUP(Table5[[#This Row],[orderID]],orders!$A$2:$A$823,orders!$B$2:$B$823)</f>
        <v>MEREP</v>
      </c>
      <c r="B508">
        <v>10439</v>
      </c>
      <c r="C508">
        <v>64</v>
      </c>
      <c r="D508">
        <v>26.6</v>
      </c>
      <c r="E508">
        <v>6</v>
      </c>
      <c r="F508">
        <v>0</v>
      </c>
      <c r="G508">
        <f t="shared" si="7"/>
        <v>159.60000000000002</v>
      </c>
      <c r="H508" t="str">
        <f>_xll.XLOOKUP(Table5[[#This Row],[customer_id]],customers!$A$2:$A$92,customers!$F$2:$F$92)</f>
        <v>Canada</v>
      </c>
    </row>
    <row r="509" spans="1:8" x14ac:dyDescent="0.3">
      <c r="A509" t="str">
        <f>_xll.XLOOKUP(Table5[[#This Row],[orderID]],orders!$A$2:$A$823,orders!$B$2:$B$823)</f>
        <v>MEREP</v>
      </c>
      <c r="B509">
        <v>10439</v>
      </c>
      <c r="C509">
        <v>74</v>
      </c>
      <c r="D509">
        <v>8</v>
      </c>
      <c r="E509">
        <v>30</v>
      </c>
      <c r="F509">
        <v>0</v>
      </c>
      <c r="G509">
        <f t="shared" si="7"/>
        <v>240</v>
      </c>
      <c r="H509" t="str">
        <f>_xll.XLOOKUP(Table5[[#This Row],[customer_id]],customers!$A$2:$A$92,customers!$F$2:$F$92)</f>
        <v>Canada</v>
      </c>
    </row>
    <row r="510" spans="1:8" x14ac:dyDescent="0.3">
      <c r="A510" t="str">
        <f>_xll.XLOOKUP(Table5[[#This Row],[orderID]],orders!$A$2:$A$823,orders!$B$2:$B$823)</f>
        <v>SAVEA</v>
      </c>
      <c r="B510">
        <v>10440</v>
      </c>
      <c r="C510">
        <v>2</v>
      </c>
      <c r="D510">
        <v>15.2</v>
      </c>
      <c r="E510">
        <v>45</v>
      </c>
      <c r="F510">
        <v>0.15</v>
      </c>
      <c r="G510">
        <f t="shared" si="7"/>
        <v>684</v>
      </c>
      <c r="H510" t="str">
        <f>_xll.XLOOKUP(Table5[[#This Row],[customer_id]],customers!$A$2:$A$92,customers!$F$2:$F$92)</f>
        <v>USA</v>
      </c>
    </row>
    <row r="511" spans="1:8" x14ac:dyDescent="0.3">
      <c r="A511" t="str">
        <f>_xll.XLOOKUP(Table5[[#This Row],[orderID]],orders!$A$2:$A$823,orders!$B$2:$B$823)</f>
        <v>SAVEA</v>
      </c>
      <c r="B511">
        <v>10440</v>
      </c>
      <c r="C511">
        <v>16</v>
      </c>
      <c r="D511">
        <v>13.9</v>
      </c>
      <c r="E511">
        <v>49</v>
      </c>
      <c r="F511">
        <v>0.15</v>
      </c>
      <c r="G511">
        <f t="shared" si="7"/>
        <v>681.1</v>
      </c>
      <c r="H511" t="str">
        <f>_xll.XLOOKUP(Table5[[#This Row],[customer_id]],customers!$A$2:$A$92,customers!$F$2:$F$92)</f>
        <v>USA</v>
      </c>
    </row>
    <row r="512" spans="1:8" x14ac:dyDescent="0.3">
      <c r="A512" t="str">
        <f>_xll.XLOOKUP(Table5[[#This Row],[orderID]],orders!$A$2:$A$823,orders!$B$2:$B$823)</f>
        <v>SAVEA</v>
      </c>
      <c r="B512">
        <v>10440</v>
      </c>
      <c r="C512">
        <v>29</v>
      </c>
      <c r="D512">
        <v>99</v>
      </c>
      <c r="E512">
        <v>24</v>
      </c>
      <c r="F512">
        <v>0.15</v>
      </c>
      <c r="G512">
        <f t="shared" si="7"/>
        <v>2376</v>
      </c>
      <c r="H512" t="str">
        <f>_xll.XLOOKUP(Table5[[#This Row],[customer_id]],customers!$A$2:$A$92,customers!$F$2:$F$92)</f>
        <v>USA</v>
      </c>
    </row>
    <row r="513" spans="1:8" x14ac:dyDescent="0.3">
      <c r="A513" t="str">
        <f>_xll.XLOOKUP(Table5[[#This Row],[orderID]],orders!$A$2:$A$823,orders!$B$2:$B$823)</f>
        <v>SAVEA</v>
      </c>
      <c r="B513">
        <v>10440</v>
      </c>
      <c r="C513">
        <v>61</v>
      </c>
      <c r="D513">
        <v>22.8</v>
      </c>
      <c r="E513">
        <v>90</v>
      </c>
      <c r="F513">
        <v>0.15</v>
      </c>
      <c r="G513">
        <f t="shared" si="7"/>
        <v>2052</v>
      </c>
      <c r="H513" t="str">
        <f>_xll.XLOOKUP(Table5[[#This Row],[customer_id]],customers!$A$2:$A$92,customers!$F$2:$F$92)</f>
        <v>USA</v>
      </c>
    </row>
    <row r="514" spans="1:8" x14ac:dyDescent="0.3">
      <c r="A514" t="str">
        <f>_xll.XLOOKUP(Table5[[#This Row],[orderID]],orders!$A$2:$A$823,orders!$B$2:$B$823)</f>
        <v>OLDWO</v>
      </c>
      <c r="B514">
        <v>10441</v>
      </c>
      <c r="C514">
        <v>27</v>
      </c>
      <c r="D514">
        <v>35.1</v>
      </c>
      <c r="E514">
        <v>50</v>
      </c>
      <c r="F514">
        <v>0</v>
      </c>
      <c r="G514">
        <f t="shared" ref="G514:G577" si="8">D514*E514</f>
        <v>1755</v>
      </c>
      <c r="H514" t="str">
        <f>_xll.XLOOKUP(Table5[[#This Row],[customer_id]],customers!$A$2:$A$92,customers!$F$2:$F$92)</f>
        <v>USA</v>
      </c>
    </row>
    <row r="515" spans="1:8" x14ac:dyDescent="0.3">
      <c r="A515" t="str">
        <f>_xll.XLOOKUP(Table5[[#This Row],[orderID]],orders!$A$2:$A$823,orders!$B$2:$B$823)</f>
        <v>ERNSH</v>
      </c>
      <c r="B515">
        <v>10442</v>
      </c>
      <c r="C515">
        <v>11</v>
      </c>
      <c r="D515">
        <v>16.8</v>
      </c>
      <c r="E515">
        <v>30</v>
      </c>
      <c r="F515">
        <v>0</v>
      </c>
      <c r="G515">
        <f t="shared" si="8"/>
        <v>504</v>
      </c>
      <c r="H515" t="str">
        <f>_xll.XLOOKUP(Table5[[#This Row],[customer_id]],customers!$A$2:$A$92,customers!$F$2:$F$92)</f>
        <v>Austria</v>
      </c>
    </row>
    <row r="516" spans="1:8" x14ac:dyDescent="0.3">
      <c r="A516" t="str">
        <f>_xll.XLOOKUP(Table5[[#This Row],[orderID]],orders!$A$2:$A$823,orders!$B$2:$B$823)</f>
        <v>ERNSH</v>
      </c>
      <c r="B516">
        <v>10442</v>
      </c>
      <c r="C516">
        <v>54</v>
      </c>
      <c r="D516">
        <v>5.9</v>
      </c>
      <c r="E516">
        <v>80</v>
      </c>
      <c r="F516">
        <v>0</v>
      </c>
      <c r="G516">
        <f t="shared" si="8"/>
        <v>472</v>
      </c>
      <c r="H516" t="str">
        <f>_xll.XLOOKUP(Table5[[#This Row],[customer_id]],customers!$A$2:$A$92,customers!$F$2:$F$92)</f>
        <v>Austria</v>
      </c>
    </row>
    <row r="517" spans="1:8" x14ac:dyDescent="0.3">
      <c r="A517" t="str">
        <f>_xll.XLOOKUP(Table5[[#This Row],[orderID]],orders!$A$2:$A$823,orders!$B$2:$B$823)</f>
        <v>ERNSH</v>
      </c>
      <c r="B517">
        <v>10442</v>
      </c>
      <c r="C517">
        <v>66</v>
      </c>
      <c r="D517">
        <v>13.6</v>
      </c>
      <c r="E517">
        <v>60</v>
      </c>
      <c r="F517">
        <v>0</v>
      </c>
      <c r="G517">
        <f t="shared" si="8"/>
        <v>816</v>
      </c>
      <c r="H517" t="str">
        <f>_xll.XLOOKUP(Table5[[#This Row],[customer_id]],customers!$A$2:$A$92,customers!$F$2:$F$92)</f>
        <v>Austria</v>
      </c>
    </row>
    <row r="518" spans="1:8" x14ac:dyDescent="0.3">
      <c r="A518" t="str">
        <f>_xll.XLOOKUP(Table5[[#This Row],[orderID]],orders!$A$2:$A$823,orders!$B$2:$B$823)</f>
        <v>REGGC</v>
      </c>
      <c r="B518">
        <v>10443</v>
      </c>
      <c r="C518">
        <v>11</v>
      </c>
      <c r="D518">
        <v>16.8</v>
      </c>
      <c r="E518">
        <v>6</v>
      </c>
      <c r="F518">
        <v>0.2</v>
      </c>
      <c r="G518">
        <f t="shared" si="8"/>
        <v>100.80000000000001</v>
      </c>
      <c r="H518" t="str">
        <f>_xll.XLOOKUP(Table5[[#This Row],[customer_id]],customers!$A$2:$A$92,customers!$F$2:$F$92)</f>
        <v>Italy</v>
      </c>
    </row>
    <row r="519" spans="1:8" x14ac:dyDescent="0.3">
      <c r="A519" t="str">
        <f>_xll.XLOOKUP(Table5[[#This Row],[orderID]],orders!$A$2:$A$823,orders!$B$2:$B$823)</f>
        <v>REGGC</v>
      </c>
      <c r="B519">
        <v>10443</v>
      </c>
      <c r="C519">
        <v>28</v>
      </c>
      <c r="D519">
        <v>36.4</v>
      </c>
      <c r="E519">
        <v>12</v>
      </c>
      <c r="F519">
        <v>0</v>
      </c>
      <c r="G519">
        <f t="shared" si="8"/>
        <v>436.79999999999995</v>
      </c>
      <c r="H519" t="str">
        <f>_xll.XLOOKUP(Table5[[#This Row],[customer_id]],customers!$A$2:$A$92,customers!$F$2:$F$92)</f>
        <v>Italy</v>
      </c>
    </row>
    <row r="520" spans="1:8" x14ac:dyDescent="0.3">
      <c r="A520" t="str">
        <f>_xll.XLOOKUP(Table5[[#This Row],[orderID]],orders!$A$2:$A$823,orders!$B$2:$B$823)</f>
        <v>BERGS</v>
      </c>
      <c r="B520">
        <v>10444</v>
      </c>
      <c r="C520">
        <v>17</v>
      </c>
      <c r="D520">
        <v>31.2</v>
      </c>
      <c r="E520">
        <v>10</v>
      </c>
      <c r="F520">
        <v>0</v>
      </c>
      <c r="G520">
        <f t="shared" si="8"/>
        <v>312</v>
      </c>
      <c r="H520" t="str">
        <f>_xll.XLOOKUP(Table5[[#This Row],[customer_id]],customers!$A$2:$A$92,customers!$F$2:$F$92)</f>
        <v>Sweden</v>
      </c>
    </row>
    <row r="521" spans="1:8" x14ac:dyDescent="0.3">
      <c r="A521" t="str">
        <f>_xll.XLOOKUP(Table5[[#This Row],[orderID]],orders!$A$2:$A$823,orders!$B$2:$B$823)</f>
        <v>BERGS</v>
      </c>
      <c r="B521">
        <v>10444</v>
      </c>
      <c r="C521">
        <v>26</v>
      </c>
      <c r="D521">
        <v>24.9</v>
      </c>
      <c r="E521">
        <v>15</v>
      </c>
      <c r="F521">
        <v>0</v>
      </c>
      <c r="G521">
        <f t="shared" si="8"/>
        <v>373.5</v>
      </c>
      <c r="H521" t="str">
        <f>_xll.XLOOKUP(Table5[[#This Row],[customer_id]],customers!$A$2:$A$92,customers!$F$2:$F$92)</f>
        <v>Sweden</v>
      </c>
    </row>
    <row r="522" spans="1:8" x14ac:dyDescent="0.3">
      <c r="A522" t="str">
        <f>_xll.XLOOKUP(Table5[[#This Row],[orderID]],orders!$A$2:$A$823,orders!$B$2:$B$823)</f>
        <v>BERGS</v>
      </c>
      <c r="B522">
        <v>10444</v>
      </c>
      <c r="C522">
        <v>35</v>
      </c>
      <c r="D522">
        <v>14.4</v>
      </c>
      <c r="E522">
        <v>8</v>
      </c>
      <c r="F522">
        <v>0</v>
      </c>
      <c r="G522">
        <f t="shared" si="8"/>
        <v>115.2</v>
      </c>
      <c r="H522" t="str">
        <f>_xll.XLOOKUP(Table5[[#This Row],[customer_id]],customers!$A$2:$A$92,customers!$F$2:$F$92)</f>
        <v>Sweden</v>
      </c>
    </row>
    <row r="523" spans="1:8" x14ac:dyDescent="0.3">
      <c r="A523" t="str">
        <f>_xll.XLOOKUP(Table5[[#This Row],[orderID]],orders!$A$2:$A$823,orders!$B$2:$B$823)</f>
        <v>BERGS</v>
      </c>
      <c r="B523">
        <v>10444</v>
      </c>
      <c r="C523">
        <v>41</v>
      </c>
      <c r="D523">
        <v>7.7</v>
      </c>
      <c r="E523">
        <v>30</v>
      </c>
      <c r="F523">
        <v>0</v>
      </c>
      <c r="G523">
        <f t="shared" si="8"/>
        <v>231</v>
      </c>
      <c r="H523" t="str">
        <f>_xll.XLOOKUP(Table5[[#This Row],[customer_id]],customers!$A$2:$A$92,customers!$F$2:$F$92)</f>
        <v>Sweden</v>
      </c>
    </row>
    <row r="524" spans="1:8" x14ac:dyDescent="0.3">
      <c r="A524" t="str">
        <f>_xll.XLOOKUP(Table5[[#This Row],[orderID]],orders!$A$2:$A$823,orders!$B$2:$B$823)</f>
        <v>BERGS</v>
      </c>
      <c r="B524">
        <v>10445</v>
      </c>
      <c r="C524">
        <v>39</v>
      </c>
      <c r="D524">
        <v>14.4</v>
      </c>
      <c r="E524">
        <v>6</v>
      </c>
      <c r="F524">
        <v>0</v>
      </c>
      <c r="G524">
        <f t="shared" si="8"/>
        <v>86.4</v>
      </c>
      <c r="H524" t="str">
        <f>_xll.XLOOKUP(Table5[[#This Row],[customer_id]],customers!$A$2:$A$92,customers!$F$2:$F$92)</f>
        <v>Sweden</v>
      </c>
    </row>
    <row r="525" spans="1:8" x14ac:dyDescent="0.3">
      <c r="A525" t="str">
        <f>_xll.XLOOKUP(Table5[[#This Row],[orderID]],orders!$A$2:$A$823,orders!$B$2:$B$823)</f>
        <v>BERGS</v>
      </c>
      <c r="B525">
        <v>10445</v>
      </c>
      <c r="C525">
        <v>54</v>
      </c>
      <c r="D525">
        <v>5.9</v>
      </c>
      <c r="E525">
        <v>15</v>
      </c>
      <c r="F525">
        <v>0</v>
      </c>
      <c r="G525">
        <f t="shared" si="8"/>
        <v>88.5</v>
      </c>
      <c r="H525" t="str">
        <f>_xll.XLOOKUP(Table5[[#This Row],[customer_id]],customers!$A$2:$A$92,customers!$F$2:$F$92)</f>
        <v>Sweden</v>
      </c>
    </row>
    <row r="526" spans="1:8" x14ac:dyDescent="0.3">
      <c r="A526" t="str">
        <f>_xll.XLOOKUP(Table5[[#This Row],[orderID]],orders!$A$2:$A$823,orders!$B$2:$B$823)</f>
        <v>TOMSP</v>
      </c>
      <c r="B526">
        <v>10446</v>
      </c>
      <c r="C526">
        <v>19</v>
      </c>
      <c r="D526">
        <v>7.3</v>
      </c>
      <c r="E526">
        <v>12</v>
      </c>
      <c r="F526">
        <v>0.1</v>
      </c>
      <c r="G526">
        <f t="shared" si="8"/>
        <v>87.6</v>
      </c>
      <c r="H526" t="str">
        <f>_xll.XLOOKUP(Table5[[#This Row],[customer_id]],customers!$A$2:$A$92,customers!$F$2:$F$92)</f>
        <v>Germany</v>
      </c>
    </row>
    <row r="527" spans="1:8" x14ac:dyDescent="0.3">
      <c r="A527" t="str">
        <f>_xll.XLOOKUP(Table5[[#This Row],[orderID]],orders!$A$2:$A$823,orders!$B$2:$B$823)</f>
        <v>TOMSP</v>
      </c>
      <c r="B527">
        <v>10446</v>
      </c>
      <c r="C527">
        <v>24</v>
      </c>
      <c r="D527">
        <v>3.6</v>
      </c>
      <c r="E527">
        <v>20</v>
      </c>
      <c r="F527">
        <v>0.1</v>
      </c>
      <c r="G527">
        <f t="shared" si="8"/>
        <v>72</v>
      </c>
      <c r="H527" t="str">
        <f>_xll.XLOOKUP(Table5[[#This Row],[customer_id]],customers!$A$2:$A$92,customers!$F$2:$F$92)</f>
        <v>Germany</v>
      </c>
    </row>
    <row r="528" spans="1:8" x14ac:dyDescent="0.3">
      <c r="A528" t="str">
        <f>_xll.XLOOKUP(Table5[[#This Row],[orderID]],orders!$A$2:$A$823,orders!$B$2:$B$823)</f>
        <v>TOMSP</v>
      </c>
      <c r="B528">
        <v>10446</v>
      </c>
      <c r="C528">
        <v>31</v>
      </c>
      <c r="D528">
        <v>10</v>
      </c>
      <c r="E528">
        <v>3</v>
      </c>
      <c r="F528">
        <v>0.1</v>
      </c>
      <c r="G528">
        <f t="shared" si="8"/>
        <v>30</v>
      </c>
      <c r="H528" t="str">
        <f>_xll.XLOOKUP(Table5[[#This Row],[customer_id]],customers!$A$2:$A$92,customers!$F$2:$F$92)</f>
        <v>Germany</v>
      </c>
    </row>
    <row r="529" spans="1:8" x14ac:dyDescent="0.3">
      <c r="A529" t="str">
        <f>_xll.XLOOKUP(Table5[[#This Row],[orderID]],orders!$A$2:$A$823,orders!$B$2:$B$823)</f>
        <v>TOMSP</v>
      </c>
      <c r="B529">
        <v>10446</v>
      </c>
      <c r="C529">
        <v>52</v>
      </c>
      <c r="D529">
        <v>5.6</v>
      </c>
      <c r="E529">
        <v>15</v>
      </c>
      <c r="F529">
        <v>0.1</v>
      </c>
      <c r="G529">
        <f t="shared" si="8"/>
        <v>84</v>
      </c>
      <c r="H529" t="str">
        <f>_xll.XLOOKUP(Table5[[#This Row],[customer_id]],customers!$A$2:$A$92,customers!$F$2:$F$92)</f>
        <v>Germany</v>
      </c>
    </row>
    <row r="530" spans="1:8" x14ac:dyDescent="0.3">
      <c r="A530" t="str">
        <f>_xll.XLOOKUP(Table5[[#This Row],[orderID]],orders!$A$2:$A$823,orders!$B$2:$B$823)</f>
        <v>RICAR</v>
      </c>
      <c r="B530">
        <v>10447</v>
      </c>
      <c r="C530">
        <v>19</v>
      </c>
      <c r="D530">
        <v>7.3</v>
      </c>
      <c r="E530">
        <v>40</v>
      </c>
      <c r="F530">
        <v>0</v>
      </c>
      <c r="G530">
        <f t="shared" si="8"/>
        <v>292</v>
      </c>
      <c r="H530" t="str">
        <f>_xll.XLOOKUP(Table5[[#This Row],[customer_id]],customers!$A$2:$A$92,customers!$F$2:$F$92)</f>
        <v>Brazil</v>
      </c>
    </row>
    <row r="531" spans="1:8" x14ac:dyDescent="0.3">
      <c r="A531" t="str">
        <f>_xll.XLOOKUP(Table5[[#This Row],[orderID]],orders!$A$2:$A$823,orders!$B$2:$B$823)</f>
        <v>RICAR</v>
      </c>
      <c r="B531">
        <v>10447</v>
      </c>
      <c r="C531">
        <v>65</v>
      </c>
      <c r="D531">
        <v>16.8</v>
      </c>
      <c r="E531">
        <v>35</v>
      </c>
      <c r="F531">
        <v>0</v>
      </c>
      <c r="G531">
        <f t="shared" si="8"/>
        <v>588</v>
      </c>
      <c r="H531" t="str">
        <f>_xll.XLOOKUP(Table5[[#This Row],[customer_id]],customers!$A$2:$A$92,customers!$F$2:$F$92)</f>
        <v>Brazil</v>
      </c>
    </row>
    <row r="532" spans="1:8" x14ac:dyDescent="0.3">
      <c r="A532" t="str">
        <f>_xll.XLOOKUP(Table5[[#This Row],[orderID]],orders!$A$2:$A$823,orders!$B$2:$B$823)</f>
        <v>RICAR</v>
      </c>
      <c r="B532">
        <v>10447</v>
      </c>
      <c r="C532">
        <v>71</v>
      </c>
      <c r="D532">
        <v>17.2</v>
      </c>
      <c r="E532">
        <v>2</v>
      </c>
      <c r="F532">
        <v>0</v>
      </c>
      <c r="G532">
        <f t="shared" si="8"/>
        <v>34.4</v>
      </c>
      <c r="H532" t="str">
        <f>_xll.XLOOKUP(Table5[[#This Row],[customer_id]],customers!$A$2:$A$92,customers!$F$2:$F$92)</f>
        <v>Brazil</v>
      </c>
    </row>
    <row r="533" spans="1:8" x14ac:dyDescent="0.3">
      <c r="A533" t="str">
        <f>_xll.XLOOKUP(Table5[[#This Row],[orderID]],orders!$A$2:$A$823,orders!$B$2:$B$823)</f>
        <v>RANCH</v>
      </c>
      <c r="B533">
        <v>10448</v>
      </c>
      <c r="C533">
        <v>26</v>
      </c>
      <c r="D533">
        <v>24.9</v>
      </c>
      <c r="E533">
        <v>6</v>
      </c>
      <c r="F533">
        <v>0</v>
      </c>
      <c r="G533">
        <f t="shared" si="8"/>
        <v>149.39999999999998</v>
      </c>
      <c r="H533" t="str">
        <f>_xll.XLOOKUP(Table5[[#This Row],[customer_id]],customers!$A$2:$A$92,customers!$F$2:$F$92)</f>
        <v>Argentina</v>
      </c>
    </row>
    <row r="534" spans="1:8" x14ac:dyDescent="0.3">
      <c r="A534" t="str">
        <f>_xll.XLOOKUP(Table5[[#This Row],[orderID]],orders!$A$2:$A$823,orders!$B$2:$B$823)</f>
        <v>RANCH</v>
      </c>
      <c r="B534">
        <v>10448</v>
      </c>
      <c r="C534">
        <v>40</v>
      </c>
      <c r="D534">
        <v>14.7</v>
      </c>
      <c r="E534">
        <v>20</v>
      </c>
      <c r="F534">
        <v>0</v>
      </c>
      <c r="G534">
        <f t="shared" si="8"/>
        <v>294</v>
      </c>
      <c r="H534" t="str">
        <f>_xll.XLOOKUP(Table5[[#This Row],[customer_id]],customers!$A$2:$A$92,customers!$F$2:$F$92)</f>
        <v>Argentina</v>
      </c>
    </row>
    <row r="535" spans="1:8" x14ac:dyDescent="0.3">
      <c r="A535" t="str">
        <f>_xll.XLOOKUP(Table5[[#This Row],[orderID]],orders!$A$2:$A$823,orders!$B$2:$B$823)</f>
        <v>BLONP</v>
      </c>
      <c r="B535">
        <v>10449</v>
      </c>
      <c r="C535">
        <v>10</v>
      </c>
      <c r="D535">
        <v>24.8</v>
      </c>
      <c r="E535">
        <v>14</v>
      </c>
      <c r="F535">
        <v>0</v>
      </c>
      <c r="G535">
        <f t="shared" si="8"/>
        <v>347.2</v>
      </c>
      <c r="H535" t="str">
        <f>_xll.XLOOKUP(Table5[[#This Row],[customer_id]],customers!$A$2:$A$92,customers!$F$2:$F$92)</f>
        <v>France</v>
      </c>
    </row>
    <row r="536" spans="1:8" x14ac:dyDescent="0.3">
      <c r="A536" t="str">
        <f>_xll.XLOOKUP(Table5[[#This Row],[orderID]],orders!$A$2:$A$823,orders!$B$2:$B$823)</f>
        <v>BLONP</v>
      </c>
      <c r="B536">
        <v>10449</v>
      </c>
      <c r="C536">
        <v>52</v>
      </c>
      <c r="D536">
        <v>5.6</v>
      </c>
      <c r="E536">
        <v>20</v>
      </c>
      <c r="F536">
        <v>0</v>
      </c>
      <c r="G536">
        <f t="shared" si="8"/>
        <v>112</v>
      </c>
      <c r="H536" t="str">
        <f>_xll.XLOOKUP(Table5[[#This Row],[customer_id]],customers!$A$2:$A$92,customers!$F$2:$F$92)</f>
        <v>France</v>
      </c>
    </row>
    <row r="537" spans="1:8" x14ac:dyDescent="0.3">
      <c r="A537" t="str">
        <f>_xll.XLOOKUP(Table5[[#This Row],[orderID]],orders!$A$2:$A$823,orders!$B$2:$B$823)</f>
        <v>BLONP</v>
      </c>
      <c r="B537">
        <v>10449</v>
      </c>
      <c r="C537">
        <v>62</v>
      </c>
      <c r="D537">
        <v>39.4</v>
      </c>
      <c r="E537">
        <v>35</v>
      </c>
      <c r="F537">
        <v>0</v>
      </c>
      <c r="G537">
        <f t="shared" si="8"/>
        <v>1379</v>
      </c>
      <c r="H537" t="str">
        <f>_xll.XLOOKUP(Table5[[#This Row],[customer_id]],customers!$A$2:$A$92,customers!$F$2:$F$92)</f>
        <v>France</v>
      </c>
    </row>
    <row r="538" spans="1:8" x14ac:dyDescent="0.3">
      <c r="A538" t="str">
        <f>_xll.XLOOKUP(Table5[[#This Row],[orderID]],orders!$A$2:$A$823,orders!$B$2:$B$823)</f>
        <v>VICTE</v>
      </c>
      <c r="B538">
        <v>10450</v>
      </c>
      <c r="C538">
        <v>10</v>
      </c>
      <c r="D538">
        <v>24.8</v>
      </c>
      <c r="E538">
        <v>20</v>
      </c>
      <c r="F538">
        <v>0.2</v>
      </c>
      <c r="G538">
        <f t="shared" si="8"/>
        <v>496</v>
      </c>
      <c r="H538" t="str">
        <f>_xll.XLOOKUP(Table5[[#This Row],[customer_id]],customers!$A$2:$A$92,customers!$F$2:$F$92)</f>
        <v>France</v>
      </c>
    </row>
    <row r="539" spans="1:8" x14ac:dyDescent="0.3">
      <c r="A539" t="str">
        <f>_xll.XLOOKUP(Table5[[#This Row],[orderID]],orders!$A$2:$A$823,orders!$B$2:$B$823)</f>
        <v>VICTE</v>
      </c>
      <c r="B539">
        <v>10450</v>
      </c>
      <c r="C539">
        <v>54</v>
      </c>
      <c r="D539">
        <v>5.9</v>
      </c>
      <c r="E539">
        <v>6</v>
      </c>
      <c r="F539">
        <v>0.2</v>
      </c>
      <c r="G539">
        <f t="shared" si="8"/>
        <v>35.400000000000006</v>
      </c>
      <c r="H539" t="str">
        <f>_xll.XLOOKUP(Table5[[#This Row],[customer_id]],customers!$A$2:$A$92,customers!$F$2:$F$92)</f>
        <v>France</v>
      </c>
    </row>
    <row r="540" spans="1:8" x14ac:dyDescent="0.3">
      <c r="A540" t="str">
        <f>_xll.XLOOKUP(Table5[[#This Row],[orderID]],orders!$A$2:$A$823,orders!$B$2:$B$823)</f>
        <v>QUICK</v>
      </c>
      <c r="B540">
        <v>10451</v>
      </c>
      <c r="C540">
        <v>55</v>
      </c>
      <c r="D540">
        <v>19.2</v>
      </c>
      <c r="E540">
        <v>120</v>
      </c>
      <c r="F540">
        <v>0.1</v>
      </c>
      <c r="G540">
        <f t="shared" si="8"/>
        <v>2304</v>
      </c>
      <c r="H540" t="str">
        <f>_xll.XLOOKUP(Table5[[#This Row],[customer_id]],customers!$A$2:$A$92,customers!$F$2:$F$92)</f>
        <v>Germany</v>
      </c>
    </row>
    <row r="541" spans="1:8" x14ac:dyDescent="0.3">
      <c r="A541" t="str">
        <f>_xll.XLOOKUP(Table5[[#This Row],[orderID]],orders!$A$2:$A$823,orders!$B$2:$B$823)</f>
        <v>QUICK</v>
      </c>
      <c r="B541">
        <v>10451</v>
      </c>
      <c r="C541">
        <v>64</v>
      </c>
      <c r="D541">
        <v>26.6</v>
      </c>
      <c r="E541">
        <v>35</v>
      </c>
      <c r="F541">
        <v>0.1</v>
      </c>
      <c r="G541">
        <f t="shared" si="8"/>
        <v>931</v>
      </c>
      <c r="H541" t="str">
        <f>_xll.XLOOKUP(Table5[[#This Row],[customer_id]],customers!$A$2:$A$92,customers!$F$2:$F$92)</f>
        <v>Germany</v>
      </c>
    </row>
    <row r="542" spans="1:8" x14ac:dyDescent="0.3">
      <c r="A542" t="str">
        <f>_xll.XLOOKUP(Table5[[#This Row],[orderID]],orders!$A$2:$A$823,orders!$B$2:$B$823)</f>
        <v>QUICK</v>
      </c>
      <c r="B542">
        <v>10451</v>
      </c>
      <c r="C542">
        <v>65</v>
      </c>
      <c r="D542">
        <v>16.8</v>
      </c>
      <c r="E542">
        <v>28</v>
      </c>
      <c r="F542">
        <v>0.1</v>
      </c>
      <c r="G542">
        <f t="shared" si="8"/>
        <v>470.40000000000003</v>
      </c>
      <c r="H542" t="str">
        <f>_xll.XLOOKUP(Table5[[#This Row],[customer_id]],customers!$A$2:$A$92,customers!$F$2:$F$92)</f>
        <v>Germany</v>
      </c>
    </row>
    <row r="543" spans="1:8" x14ac:dyDescent="0.3">
      <c r="A543" t="str">
        <f>_xll.XLOOKUP(Table5[[#This Row],[orderID]],orders!$A$2:$A$823,orders!$B$2:$B$823)</f>
        <v>QUICK</v>
      </c>
      <c r="B543">
        <v>10451</v>
      </c>
      <c r="C543">
        <v>77</v>
      </c>
      <c r="D543">
        <v>10.4</v>
      </c>
      <c r="E543">
        <v>55</v>
      </c>
      <c r="F543">
        <v>0.1</v>
      </c>
      <c r="G543">
        <f t="shared" si="8"/>
        <v>572</v>
      </c>
      <c r="H543" t="str">
        <f>_xll.XLOOKUP(Table5[[#This Row],[customer_id]],customers!$A$2:$A$92,customers!$F$2:$F$92)</f>
        <v>Germany</v>
      </c>
    </row>
    <row r="544" spans="1:8" x14ac:dyDescent="0.3">
      <c r="A544" t="str">
        <f>_xll.XLOOKUP(Table5[[#This Row],[orderID]],orders!$A$2:$A$823,orders!$B$2:$B$823)</f>
        <v>SAVEA</v>
      </c>
      <c r="B544">
        <v>10452</v>
      </c>
      <c r="C544">
        <v>28</v>
      </c>
      <c r="D544">
        <v>36.4</v>
      </c>
      <c r="E544">
        <v>15</v>
      </c>
      <c r="F544">
        <v>0</v>
      </c>
      <c r="G544">
        <f t="shared" si="8"/>
        <v>546</v>
      </c>
      <c r="H544" t="str">
        <f>_xll.XLOOKUP(Table5[[#This Row],[customer_id]],customers!$A$2:$A$92,customers!$F$2:$F$92)</f>
        <v>USA</v>
      </c>
    </row>
    <row r="545" spans="1:8" x14ac:dyDescent="0.3">
      <c r="A545" t="str">
        <f>_xll.XLOOKUP(Table5[[#This Row],[orderID]],orders!$A$2:$A$823,orders!$B$2:$B$823)</f>
        <v>SAVEA</v>
      </c>
      <c r="B545">
        <v>10452</v>
      </c>
      <c r="C545">
        <v>44</v>
      </c>
      <c r="D545">
        <v>15.5</v>
      </c>
      <c r="E545">
        <v>100</v>
      </c>
      <c r="F545">
        <v>0.05</v>
      </c>
      <c r="G545">
        <f t="shared" si="8"/>
        <v>1550</v>
      </c>
      <c r="H545" t="str">
        <f>_xll.XLOOKUP(Table5[[#This Row],[customer_id]],customers!$A$2:$A$92,customers!$F$2:$F$92)</f>
        <v>USA</v>
      </c>
    </row>
    <row r="546" spans="1:8" x14ac:dyDescent="0.3">
      <c r="A546" t="str">
        <f>_xll.XLOOKUP(Table5[[#This Row],[orderID]],orders!$A$2:$A$823,orders!$B$2:$B$823)</f>
        <v>AROUT</v>
      </c>
      <c r="B546">
        <v>10453</v>
      </c>
      <c r="C546">
        <v>48</v>
      </c>
      <c r="D546">
        <v>10.199999999999999</v>
      </c>
      <c r="E546">
        <v>15</v>
      </c>
      <c r="F546">
        <v>0.1</v>
      </c>
      <c r="G546">
        <f t="shared" si="8"/>
        <v>153</v>
      </c>
      <c r="H546" t="str">
        <f>_xll.XLOOKUP(Table5[[#This Row],[customer_id]],customers!$A$2:$A$92,customers!$F$2:$F$92)</f>
        <v>UK</v>
      </c>
    </row>
    <row r="547" spans="1:8" x14ac:dyDescent="0.3">
      <c r="A547" t="str">
        <f>_xll.XLOOKUP(Table5[[#This Row],[orderID]],orders!$A$2:$A$823,orders!$B$2:$B$823)</f>
        <v>AROUT</v>
      </c>
      <c r="B547">
        <v>10453</v>
      </c>
      <c r="C547">
        <v>70</v>
      </c>
      <c r="D547">
        <v>12</v>
      </c>
      <c r="E547">
        <v>25</v>
      </c>
      <c r="F547">
        <v>0.1</v>
      </c>
      <c r="G547">
        <f t="shared" si="8"/>
        <v>300</v>
      </c>
      <c r="H547" t="str">
        <f>_xll.XLOOKUP(Table5[[#This Row],[customer_id]],customers!$A$2:$A$92,customers!$F$2:$F$92)</f>
        <v>UK</v>
      </c>
    </row>
    <row r="548" spans="1:8" x14ac:dyDescent="0.3">
      <c r="A548" t="str">
        <f>_xll.XLOOKUP(Table5[[#This Row],[orderID]],orders!$A$2:$A$823,orders!$B$2:$B$823)</f>
        <v>LAMAI</v>
      </c>
      <c r="B548">
        <v>10454</v>
      </c>
      <c r="C548">
        <v>16</v>
      </c>
      <c r="D548">
        <v>13.9</v>
      </c>
      <c r="E548">
        <v>20</v>
      </c>
      <c r="F548">
        <v>0.2</v>
      </c>
      <c r="G548">
        <f t="shared" si="8"/>
        <v>278</v>
      </c>
      <c r="H548" t="str">
        <f>_xll.XLOOKUP(Table5[[#This Row],[customer_id]],customers!$A$2:$A$92,customers!$F$2:$F$92)</f>
        <v>France</v>
      </c>
    </row>
    <row r="549" spans="1:8" x14ac:dyDescent="0.3">
      <c r="A549" t="str">
        <f>_xll.XLOOKUP(Table5[[#This Row],[orderID]],orders!$A$2:$A$823,orders!$B$2:$B$823)</f>
        <v>LAMAI</v>
      </c>
      <c r="B549">
        <v>10454</v>
      </c>
      <c r="C549">
        <v>33</v>
      </c>
      <c r="D549">
        <v>2</v>
      </c>
      <c r="E549">
        <v>20</v>
      </c>
      <c r="F549">
        <v>0.2</v>
      </c>
      <c r="G549">
        <f t="shared" si="8"/>
        <v>40</v>
      </c>
      <c r="H549" t="str">
        <f>_xll.XLOOKUP(Table5[[#This Row],[customer_id]],customers!$A$2:$A$92,customers!$F$2:$F$92)</f>
        <v>France</v>
      </c>
    </row>
    <row r="550" spans="1:8" x14ac:dyDescent="0.3">
      <c r="A550" t="str">
        <f>_xll.XLOOKUP(Table5[[#This Row],[orderID]],orders!$A$2:$A$823,orders!$B$2:$B$823)</f>
        <v>LAMAI</v>
      </c>
      <c r="B550">
        <v>10454</v>
      </c>
      <c r="C550">
        <v>46</v>
      </c>
      <c r="D550">
        <v>9.6</v>
      </c>
      <c r="E550">
        <v>10</v>
      </c>
      <c r="F550">
        <v>0.2</v>
      </c>
      <c r="G550">
        <f t="shared" si="8"/>
        <v>96</v>
      </c>
      <c r="H550" t="str">
        <f>_xll.XLOOKUP(Table5[[#This Row],[customer_id]],customers!$A$2:$A$92,customers!$F$2:$F$92)</f>
        <v>France</v>
      </c>
    </row>
    <row r="551" spans="1:8" x14ac:dyDescent="0.3">
      <c r="A551" t="str">
        <f>_xll.XLOOKUP(Table5[[#This Row],[orderID]],orders!$A$2:$A$823,orders!$B$2:$B$823)</f>
        <v>WARTH</v>
      </c>
      <c r="B551">
        <v>10455</v>
      </c>
      <c r="C551">
        <v>39</v>
      </c>
      <c r="D551">
        <v>14.4</v>
      </c>
      <c r="E551">
        <v>20</v>
      </c>
      <c r="F551">
        <v>0</v>
      </c>
      <c r="G551">
        <f t="shared" si="8"/>
        <v>288</v>
      </c>
      <c r="H551" t="str">
        <f>_xll.XLOOKUP(Table5[[#This Row],[customer_id]],customers!$A$2:$A$92,customers!$F$2:$F$92)</f>
        <v>Finland</v>
      </c>
    </row>
    <row r="552" spans="1:8" x14ac:dyDescent="0.3">
      <c r="A552" t="str">
        <f>_xll.XLOOKUP(Table5[[#This Row],[orderID]],orders!$A$2:$A$823,orders!$B$2:$B$823)</f>
        <v>WARTH</v>
      </c>
      <c r="B552">
        <v>10455</v>
      </c>
      <c r="C552">
        <v>53</v>
      </c>
      <c r="D552">
        <v>26.2</v>
      </c>
      <c r="E552">
        <v>50</v>
      </c>
      <c r="F552">
        <v>0</v>
      </c>
      <c r="G552">
        <f t="shared" si="8"/>
        <v>1310</v>
      </c>
      <c r="H552" t="str">
        <f>_xll.XLOOKUP(Table5[[#This Row],[customer_id]],customers!$A$2:$A$92,customers!$F$2:$F$92)</f>
        <v>Finland</v>
      </c>
    </row>
    <row r="553" spans="1:8" x14ac:dyDescent="0.3">
      <c r="A553" t="str">
        <f>_xll.XLOOKUP(Table5[[#This Row],[orderID]],orders!$A$2:$A$823,orders!$B$2:$B$823)</f>
        <v>WARTH</v>
      </c>
      <c r="B553">
        <v>10455</v>
      </c>
      <c r="C553">
        <v>61</v>
      </c>
      <c r="D553">
        <v>22.8</v>
      </c>
      <c r="E553">
        <v>25</v>
      </c>
      <c r="F553">
        <v>0</v>
      </c>
      <c r="G553">
        <f t="shared" si="8"/>
        <v>570</v>
      </c>
      <c r="H553" t="str">
        <f>_xll.XLOOKUP(Table5[[#This Row],[customer_id]],customers!$A$2:$A$92,customers!$F$2:$F$92)</f>
        <v>Finland</v>
      </c>
    </row>
    <row r="554" spans="1:8" x14ac:dyDescent="0.3">
      <c r="A554" t="str">
        <f>_xll.XLOOKUP(Table5[[#This Row],[orderID]],orders!$A$2:$A$823,orders!$B$2:$B$823)</f>
        <v>WARTH</v>
      </c>
      <c r="B554">
        <v>10455</v>
      </c>
      <c r="C554">
        <v>71</v>
      </c>
      <c r="D554">
        <v>17.2</v>
      </c>
      <c r="E554">
        <v>30</v>
      </c>
      <c r="F554">
        <v>0</v>
      </c>
      <c r="G554">
        <f t="shared" si="8"/>
        <v>516</v>
      </c>
      <c r="H554" t="str">
        <f>_xll.XLOOKUP(Table5[[#This Row],[customer_id]],customers!$A$2:$A$92,customers!$F$2:$F$92)</f>
        <v>Finland</v>
      </c>
    </row>
    <row r="555" spans="1:8" x14ac:dyDescent="0.3">
      <c r="A555" t="str">
        <f>_xll.XLOOKUP(Table5[[#This Row],[orderID]],orders!$A$2:$A$823,orders!$B$2:$B$823)</f>
        <v>KOENE</v>
      </c>
      <c r="B555">
        <v>10456</v>
      </c>
      <c r="C555">
        <v>21</v>
      </c>
      <c r="D555">
        <v>8</v>
      </c>
      <c r="E555">
        <v>40</v>
      </c>
      <c r="F555">
        <v>0.15</v>
      </c>
      <c r="G555">
        <f t="shared" si="8"/>
        <v>320</v>
      </c>
      <c r="H555" t="str">
        <f>_xll.XLOOKUP(Table5[[#This Row],[customer_id]],customers!$A$2:$A$92,customers!$F$2:$F$92)</f>
        <v>Germany</v>
      </c>
    </row>
    <row r="556" spans="1:8" x14ac:dyDescent="0.3">
      <c r="A556" t="str">
        <f>_xll.XLOOKUP(Table5[[#This Row],[orderID]],orders!$A$2:$A$823,orders!$B$2:$B$823)</f>
        <v>KOENE</v>
      </c>
      <c r="B556">
        <v>10456</v>
      </c>
      <c r="C556">
        <v>49</v>
      </c>
      <c r="D556">
        <v>16</v>
      </c>
      <c r="E556">
        <v>21</v>
      </c>
      <c r="F556">
        <v>0.15</v>
      </c>
      <c r="G556">
        <f t="shared" si="8"/>
        <v>336</v>
      </c>
      <c r="H556" t="str">
        <f>_xll.XLOOKUP(Table5[[#This Row],[customer_id]],customers!$A$2:$A$92,customers!$F$2:$F$92)</f>
        <v>Germany</v>
      </c>
    </row>
    <row r="557" spans="1:8" x14ac:dyDescent="0.3">
      <c r="A557" t="str">
        <f>_xll.XLOOKUP(Table5[[#This Row],[orderID]],orders!$A$2:$A$823,orders!$B$2:$B$823)</f>
        <v>KOENE</v>
      </c>
      <c r="B557">
        <v>10457</v>
      </c>
      <c r="C557">
        <v>59</v>
      </c>
      <c r="D557">
        <v>44</v>
      </c>
      <c r="E557">
        <v>36</v>
      </c>
      <c r="F557">
        <v>0</v>
      </c>
      <c r="G557">
        <f t="shared" si="8"/>
        <v>1584</v>
      </c>
      <c r="H557" t="str">
        <f>_xll.XLOOKUP(Table5[[#This Row],[customer_id]],customers!$A$2:$A$92,customers!$F$2:$F$92)</f>
        <v>Germany</v>
      </c>
    </row>
    <row r="558" spans="1:8" x14ac:dyDescent="0.3">
      <c r="A558" t="str">
        <f>_xll.XLOOKUP(Table5[[#This Row],[orderID]],orders!$A$2:$A$823,orders!$B$2:$B$823)</f>
        <v>SUPRD</v>
      </c>
      <c r="B558">
        <v>10458</v>
      </c>
      <c r="C558">
        <v>26</v>
      </c>
      <c r="D558">
        <v>24.9</v>
      </c>
      <c r="E558">
        <v>30</v>
      </c>
      <c r="F558">
        <v>0</v>
      </c>
      <c r="G558">
        <f t="shared" si="8"/>
        <v>747</v>
      </c>
      <c r="H558" t="str">
        <f>_xll.XLOOKUP(Table5[[#This Row],[customer_id]],customers!$A$2:$A$92,customers!$F$2:$F$92)</f>
        <v>Belgium</v>
      </c>
    </row>
    <row r="559" spans="1:8" x14ac:dyDescent="0.3">
      <c r="A559" t="str">
        <f>_xll.XLOOKUP(Table5[[#This Row],[orderID]],orders!$A$2:$A$823,orders!$B$2:$B$823)</f>
        <v>SUPRD</v>
      </c>
      <c r="B559">
        <v>10458</v>
      </c>
      <c r="C559">
        <v>28</v>
      </c>
      <c r="D559">
        <v>36.4</v>
      </c>
      <c r="E559">
        <v>30</v>
      </c>
      <c r="F559">
        <v>0</v>
      </c>
      <c r="G559">
        <f t="shared" si="8"/>
        <v>1092</v>
      </c>
      <c r="H559" t="str">
        <f>_xll.XLOOKUP(Table5[[#This Row],[customer_id]],customers!$A$2:$A$92,customers!$F$2:$F$92)</f>
        <v>Belgium</v>
      </c>
    </row>
    <row r="560" spans="1:8" x14ac:dyDescent="0.3">
      <c r="A560" t="str">
        <f>_xll.XLOOKUP(Table5[[#This Row],[orderID]],orders!$A$2:$A$823,orders!$B$2:$B$823)</f>
        <v>SUPRD</v>
      </c>
      <c r="B560">
        <v>10458</v>
      </c>
      <c r="C560">
        <v>43</v>
      </c>
      <c r="D560">
        <v>36.799999999999997</v>
      </c>
      <c r="E560">
        <v>20</v>
      </c>
      <c r="F560">
        <v>0</v>
      </c>
      <c r="G560">
        <f t="shared" si="8"/>
        <v>736</v>
      </c>
      <c r="H560" t="str">
        <f>_xll.XLOOKUP(Table5[[#This Row],[customer_id]],customers!$A$2:$A$92,customers!$F$2:$F$92)</f>
        <v>Belgium</v>
      </c>
    </row>
    <row r="561" spans="1:8" x14ac:dyDescent="0.3">
      <c r="A561" t="str">
        <f>_xll.XLOOKUP(Table5[[#This Row],[orderID]],orders!$A$2:$A$823,orders!$B$2:$B$823)</f>
        <v>SUPRD</v>
      </c>
      <c r="B561">
        <v>10458</v>
      </c>
      <c r="C561">
        <v>56</v>
      </c>
      <c r="D561">
        <v>30.4</v>
      </c>
      <c r="E561">
        <v>15</v>
      </c>
      <c r="F561">
        <v>0</v>
      </c>
      <c r="G561">
        <f t="shared" si="8"/>
        <v>456</v>
      </c>
      <c r="H561" t="str">
        <f>_xll.XLOOKUP(Table5[[#This Row],[customer_id]],customers!$A$2:$A$92,customers!$F$2:$F$92)</f>
        <v>Belgium</v>
      </c>
    </row>
    <row r="562" spans="1:8" x14ac:dyDescent="0.3">
      <c r="A562" t="str">
        <f>_xll.XLOOKUP(Table5[[#This Row],[orderID]],orders!$A$2:$A$823,orders!$B$2:$B$823)</f>
        <v>SUPRD</v>
      </c>
      <c r="B562">
        <v>10458</v>
      </c>
      <c r="C562">
        <v>71</v>
      </c>
      <c r="D562">
        <v>17.2</v>
      </c>
      <c r="E562">
        <v>50</v>
      </c>
      <c r="F562">
        <v>0</v>
      </c>
      <c r="G562">
        <f t="shared" si="8"/>
        <v>860</v>
      </c>
      <c r="H562" t="str">
        <f>_xll.XLOOKUP(Table5[[#This Row],[customer_id]],customers!$A$2:$A$92,customers!$F$2:$F$92)</f>
        <v>Belgium</v>
      </c>
    </row>
    <row r="563" spans="1:8" x14ac:dyDescent="0.3">
      <c r="A563" t="str">
        <f>_xll.XLOOKUP(Table5[[#This Row],[orderID]],orders!$A$2:$A$823,orders!$B$2:$B$823)</f>
        <v>VICTE</v>
      </c>
      <c r="B563">
        <v>10459</v>
      </c>
      <c r="C563">
        <v>7</v>
      </c>
      <c r="D563">
        <v>24</v>
      </c>
      <c r="E563">
        <v>16</v>
      </c>
      <c r="F563">
        <v>0.05</v>
      </c>
      <c r="G563">
        <f t="shared" si="8"/>
        <v>384</v>
      </c>
      <c r="H563" t="str">
        <f>_xll.XLOOKUP(Table5[[#This Row],[customer_id]],customers!$A$2:$A$92,customers!$F$2:$F$92)</f>
        <v>France</v>
      </c>
    </row>
    <row r="564" spans="1:8" x14ac:dyDescent="0.3">
      <c r="A564" t="str">
        <f>_xll.XLOOKUP(Table5[[#This Row],[orderID]],orders!$A$2:$A$823,orders!$B$2:$B$823)</f>
        <v>VICTE</v>
      </c>
      <c r="B564">
        <v>10459</v>
      </c>
      <c r="C564">
        <v>46</v>
      </c>
      <c r="D564">
        <v>9.6</v>
      </c>
      <c r="E564">
        <v>20</v>
      </c>
      <c r="F564">
        <v>0.05</v>
      </c>
      <c r="G564">
        <f t="shared" si="8"/>
        <v>192</v>
      </c>
      <c r="H564" t="str">
        <f>_xll.XLOOKUP(Table5[[#This Row],[customer_id]],customers!$A$2:$A$92,customers!$F$2:$F$92)</f>
        <v>France</v>
      </c>
    </row>
    <row r="565" spans="1:8" x14ac:dyDescent="0.3">
      <c r="A565" t="str">
        <f>_xll.XLOOKUP(Table5[[#This Row],[orderID]],orders!$A$2:$A$823,orders!$B$2:$B$823)</f>
        <v>VICTE</v>
      </c>
      <c r="B565">
        <v>10459</v>
      </c>
      <c r="C565">
        <v>72</v>
      </c>
      <c r="D565">
        <v>27.8</v>
      </c>
      <c r="E565">
        <v>40</v>
      </c>
      <c r="F565">
        <v>0</v>
      </c>
      <c r="G565">
        <f t="shared" si="8"/>
        <v>1112</v>
      </c>
      <c r="H565" t="str">
        <f>_xll.XLOOKUP(Table5[[#This Row],[customer_id]],customers!$A$2:$A$92,customers!$F$2:$F$92)</f>
        <v>France</v>
      </c>
    </row>
    <row r="566" spans="1:8" x14ac:dyDescent="0.3">
      <c r="A566" t="str">
        <f>_xll.XLOOKUP(Table5[[#This Row],[orderID]],orders!$A$2:$A$823,orders!$B$2:$B$823)</f>
        <v>FOLKO</v>
      </c>
      <c r="B566">
        <v>10460</v>
      </c>
      <c r="C566">
        <v>68</v>
      </c>
      <c r="D566">
        <v>10</v>
      </c>
      <c r="E566">
        <v>21</v>
      </c>
      <c r="F566">
        <v>0.25</v>
      </c>
      <c r="G566">
        <f t="shared" si="8"/>
        <v>210</v>
      </c>
      <c r="H566" t="str">
        <f>_xll.XLOOKUP(Table5[[#This Row],[customer_id]],customers!$A$2:$A$92,customers!$F$2:$F$92)</f>
        <v>Sweden</v>
      </c>
    </row>
    <row r="567" spans="1:8" x14ac:dyDescent="0.3">
      <c r="A567" t="str">
        <f>_xll.XLOOKUP(Table5[[#This Row],[orderID]],orders!$A$2:$A$823,orders!$B$2:$B$823)</f>
        <v>FOLKO</v>
      </c>
      <c r="B567">
        <v>10460</v>
      </c>
      <c r="C567">
        <v>75</v>
      </c>
      <c r="D567">
        <v>6.2</v>
      </c>
      <c r="E567">
        <v>4</v>
      </c>
      <c r="F567">
        <v>0.25</v>
      </c>
      <c r="G567">
        <f t="shared" si="8"/>
        <v>24.8</v>
      </c>
      <c r="H567" t="str">
        <f>_xll.XLOOKUP(Table5[[#This Row],[customer_id]],customers!$A$2:$A$92,customers!$F$2:$F$92)</f>
        <v>Sweden</v>
      </c>
    </row>
    <row r="568" spans="1:8" x14ac:dyDescent="0.3">
      <c r="A568" t="str">
        <f>_xll.XLOOKUP(Table5[[#This Row],[orderID]],orders!$A$2:$A$823,orders!$B$2:$B$823)</f>
        <v>LILAS</v>
      </c>
      <c r="B568">
        <v>10461</v>
      </c>
      <c r="C568">
        <v>21</v>
      </c>
      <c r="D568">
        <v>8</v>
      </c>
      <c r="E568">
        <v>40</v>
      </c>
      <c r="F568">
        <v>0.25</v>
      </c>
      <c r="G568">
        <f t="shared" si="8"/>
        <v>320</v>
      </c>
      <c r="H568" t="str">
        <f>_xll.XLOOKUP(Table5[[#This Row],[customer_id]],customers!$A$2:$A$92,customers!$F$2:$F$92)</f>
        <v>Venezuela</v>
      </c>
    </row>
    <row r="569" spans="1:8" x14ac:dyDescent="0.3">
      <c r="A569" t="str">
        <f>_xll.XLOOKUP(Table5[[#This Row],[orderID]],orders!$A$2:$A$823,orders!$B$2:$B$823)</f>
        <v>LILAS</v>
      </c>
      <c r="B569">
        <v>10461</v>
      </c>
      <c r="C569">
        <v>30</v>
      </c>
      <c r="D569">
        <v>20.7</v>
      </c>
      <c r="E569">
        <v>28</v>
      </c>
      <c r="F569">
        <v>0.25</v>
      </c>
      <c r="G569">
        <f t="shared" si="8"/>
        <v>579.6</v>
      </c>
      <c r="H569" t="str">
        <f>_xll.XLOOKUP(Table5[[#This Row],[customer_id]],customers!$A$2:$A$92,customers!$F$2:$F$92)</f>
        <v>Venezuela</v>
      </c>
    </row>
    <row r="570" spans="1:8" x14ac:dyDescent="0.3">
      <c r="A570" t="str">
        <f>_xll.XLOOKUP(Table5[[#This Row],[orderID]],orders!$A$2:$A$823,orders!$B$2:$B$823)</f>
        <v>LILAS</v>
      </c>
      <c r="B570">
        <v>10461</v>
      </c>
      <c r="C570">
        <v>55</v>
      </c>
      <c r="D570">
        <v>19.2</v>
      </c>
      <c r="E570">
        <v>60</v>
      </c>
      <c r="F570">
        <v>0.25</v>
      </c>
      <c r="G570">
        <f t="shared" si="8"/>
        <v>1152</v>
      </c>
      <c r="H570" t="str">
        <f>_xll.XLOOKUP(Table5[[#This Row],[customer_id]],customers!$A$2:$A$92,customers!$F$2:$F$92)</f>
        <v>Venezuela</v>
      </c>
    </row>
    <row r="571" spans="1:8" x14ac:dyDescent="0.3">
      <c r="A571" t="str">
        <f>_xll.XLOOKUP(Table5[[#This Row],[orderID]],orders!$A$2:$A$823,orders!$B$2:$B$823)</f>
        <v>CONSH</v>
      </c>
      <c r="B571">
        <v>10462</v>
      </c>
      <c r="C571">
        <v>13</v>
      </c>
      <c r="D571">
        <v>4.8</v>
      </c>
      <c r="E571">
        <v>1</v>
      </c>
      <c r="F571">
        <v>0</v>
      </c>
      <c r="G571">
        <f t="shared" si="8"/>
        <v>4.8</v>
      </c>
      <c r="H571" t="str">
        <f>_xll.XLOOKUP(Table5[[#This Row],[customer_id]],customers!$A$2:$A$92,customers!$F$2:$F$92)</f>
        <v>UK</v>
      </c>
    </row>
    <row r="572" spans="1:8" x14ac:dyDescent="0.3">
      <c r="A572" t="str">
        <f>_xll.XLOOKUP(Table5[[#This Row],[orderID]],orders!$A$2:$A$823,orders!$B$2:$B$823)</f>
        <v>CONSH</v>
      </c>
      <c r="B572">
        <v>10462</v>
      </c>
      <c r="C572">
        <v>23</v>
      </c>
      <c r="D572">
        <v>7.2</v>
      </c>
      <c r="E572">
        <v>21</v>
      </c>
      <c r="F572">
        <v>0</v>
      </c>
      <c r="G572">
        <f t="shared" si="8"/>
        <v>151.20000000000002</v>
      </c>
      <c r="H572" t="str">
        <f>_xll.XLOOKUP(Table5[[#This Row],[customer_id]],customers!$A$2:$A$92,customers!$F$2:$F$92)</f>
        <v>UK</v>
      </c>
    </row>
    <row r="573" spans="1:8" x14ac:dyDescent="0.3">
      <c r="A573" t="str">
        <f>_xll.XLOOKUP(Table5[[#This Row],[orderID]],orders!$A$2:$A$823,orders!$B$2:$B$823)</f>
        <v>SUPRD</v>
      </c>
      <c r="B573">
        <v>10463</v>
      </c>
      <c r="C573">
        <v>19</v>
      </c>
      <c r="D573">
        <v>7.3</v>
      </c>
      <c r="E573">
        <v>21</v>
      </c>
      <c r="F573">
        <v>0</v>
      </c>
      <c r="G573">
        <f t="shared" si="8"/>
        <v>153.29999999999998</v>
      </c>
      <c r="H573" t="str">
        <f>_xll.XLOOKUP(Table5[[#This Row],[customer_id]],customers!$A$2:$A$92,customers!$F$2:$F$92)</f>
        <v>Belgium</v>
      </c>
    </row>
    <row r="574" spans="1:8" x14ac:dyDescent="0.3">
      <c r="A574" t="str">
        <f>_xll.XLOOKUP(Table5[[#This Row],[orderID]],orders!$A$2:$A$823,orders!$B$2:$B$823)</f>
        <v>SUPRD</v>
      </c>
      <c r="B574">
        <v>10463</v>
      </c>
      <c r="C574">
        <v>42</v>
      </c>
      <c r="D574">
        <v>11.2</v>
      </c>
      <c r="E574">
        <v>50</v>
      </c>
      <c r="F574">
        <v>0</v>
      </c>
      <c r="G574">
        <f t="shared" si="8"/>
        <v>560</v>
      </c>
      <c r="H574" t="str">
        <f>_xll.XLOOKUP(Table5[[#This Row],[customer_id]],customers!$A$2:$A$92,customers!$F$2:$F$92)</f>
        <v>Belgium</v>
      </c>
    </row>
    <row r="575" spans="1:8" x14ac:dyDescent="0.3">
      <c r="A575" t="str">
        <f>_xll.XLOOKUP(Table5[[#This Row],[orderID]],orders!$A$2:$A$823,orders!$B$2:$B$823)</f>
        <v>FURIB</v>
      </c>
      <c r="B575">
        <v>10464</v>
      </c>
      <c r="C575">
        <v>4</v>
      </c>
      <c r="D575">
        <v>17.600000000000001</v>
      </c>
      <c r="E575">
        <v>16</v>
      </c>
      <c r="F575">
        <v>0.2</v>
      </c>
      <c r="G575">
        <f t="shared" si="8"/>
        <v>281.60000000000002</v>
      </c>
      <c r="H575" t="str">
        <f>_xll.XLOOKUP(Table5[[#This Row],[customer_id]],customers!$A$2:$A$92,customers!$F$2:$F$92)</f>
        <v>Portugal</v>
      </c>
    </row>
    <row r="576" spans="1:8" x14ac:dyDescent="0.3">
      <c r="A576" t="str">
        <f>_xll.XLOOKUP(Table5[[#This Row],[orderID]],orders!$A$2:$A$823,orders!$B$2:$B$823)</f>
        <v>FURIB</v>
      </c>
      <c r="B576">
        <v>10464</v>
      </c>
      <c r="C576">
        <v>43</v>
      </c>
      <c r="D576">
        <v>36.799999999999997</v>
      </c>
      <c r="E576">
        <v>3</v>
      </c>
      <c r="F576">
        <v>0</v>
      </c>
      <c r="G576">
        <f t="shared" si="8"/>
        <v>110.39999999999999</v>
      </c>
      <c r="H576" t="str">
        <f>_xll.XLOOKUP(Table5[[#This Row],[customer_id]],customers!$A$2:$A$92,customers!$F$2:$F$92)</f>
        <v>Portugal</v>
      </c>
    </row>
    <row r="577" spans="1:8" x14ac:dyDescent="0.3">
      <c r="A577" t="str">
        <f>_xll.XLOOKUP(Table5[[#This Row],[orderID]],orders!$A$2:$A$823,orders!$B$2:$B$823)</f>
        <v>FURIB</v>
      </c>
      <c r="B577">
        <v>10464</v>
      </c>
      <c r="C577">
        <v>56</v>
      </c>
      <c r="D577">
        <v>30.4</v>
      </c>
      <c r="E577">
        <v>30</v>
      </c>
      <c r="F577">
        <v>0.2</v>
      </c>
      <c r="G577">
        <f t="shared" si="8"/>
        <v>912</v>
      </c>
      <c r="H577" t="str">
        <f>_xll.XLOOKUP(Table5[[#This Row],[customer_id]],customers!$A$2:$A$92,customers!$F$2:$F$92)</f>
        <v>Portugal</v>
      </c>
    </row>
    <row r="578" spans="1:8" x14ac:dyDescent="0.3">
      <c r="A578" t="str">
        <f>_xll.XLOOKUP(Table5[[#This Row],[orderID]],orders!$A$2:$A$823,orders!$B$2:$B$823)</f>
        <v>FURIB</v>
      </c>
      <c r="B578">
        <v>10464</v>
      </c>
      <c r="C578">
        <v>60</v>
      </c>
      <c r="D578">
        <v>27.2</v>
      </c>
      <c r="E578">
        <v>20</v>
      </c>
      <c r="F578">
        <v>0</v>
      </c>
      <c r="G578">
        <f t="shared" ref="G578:G641" si="9">D578*E578</f>
        <v>544</v>
      </c>
      <c r="H578" t="str">
        <f>_xll.XLOOKUP(Table5[[#This Row],[customer_id]],customers!$A$2:$A$92,customers!$F$2:$F$92)</f>
        <v>Portugal</v>
      </c>
    </row>
    <row r="579" spans="1:8" x14ac:dyDescent="0.3">
      <c r="A579" t="str">
        <f>_xll.XLOOKUP(Table5[[#This Row],[orderID]],orders!$A$2:$A$823,orders!$B$2:$B$823)</f>
        <v>VAFFE</v>
      </c>
      <c r="B579">
        <v>10465</v>
      </c>
      <c r="C579">
        <v>24</v>
      </c>
      <c r="D579">
        <v>3.6</v>
      </c>
      <c r="E579">
        <v>25</v>
      </c>
      <c r="F579">
        <v>0</v>
      </c>
      <c r="G579">
        <f t="shared" si="9"/>
        <v>90</v>
      </c>
      <c r="H579" t="str">
        <f>_xll.XLOOKUP(Table5[[#This Row],[customer_id]],customers!$A$2:$A$92,customers!$F$2:$F$92)</f>
        <v>Denmark</v>
      </c>
    </row>
    <row r="580" spans="1:8" x14ac:dyDescent="0.3">
      <c r="A580" t="str">
        <f>_xll.XLOOKUP(Table5[[#This Row],[orderID]],orders!$A$2:$A$823,orders!$B$2:$B$823)</f>
        <v>VAFFE</v>
      </c>
      <c r="B580">
        <v>10465</v>
      </c>
      <c r="C580">
        <v>29</v>
      </c>
      <c r="D580">
        <v>99</v>
      </c>
      <c r="E580">
        <v>18</v>
      </c>
      <c r="F580">
        <v>0.1</v>
      </c>
      <c r="G580">
        <f t="shared" si="9"/>
        <v>1782</v>
      </c>
      <c r="H580" t="str">
        <f>_xll.XLOOKUP(Table5[[#This Row],[customer_id]],customers!$A$2:$A$92,customers!$F$2:$F$92)</f>
        <v>Denmark</v>
      </c>
    </row>
    <row r="581" spans="1:8" x14ac:dyDescent="0.3">
      <c r="A581" t="str">
        <f>_xll.XLOOKUP(Table5[[#This Row],[orderID]],orders!$A$2:$A$823,orders!$B$2:$B$823)</f>
        <v>VAFFE</v>
      </c>
      <c r="B581">
        <v>10465</v>
      </c>
      <c r="C581">
        <v>40</v>
      </c>
      <c r="D581">
        <v>14.7</v>
      </c>
      <c r="E581">
        <v>20</v>
      </c>
      <c r="F581">
        <v>0</v>
      </c>
      <c r="G581">
        <f t="shared" si="9"/>
        <v>294</v>
      </c>
      <c r="H581" t="str">
        <f>_xll.XLOOKUP(Table5[[#This Row],[customer_id]],customers!$A$2:$A$92,customers!$F$2:$F$92)</f>
        <v>Denmark</v>
      </c>
    </row>
    <row r="582" spans="1:8" x14ac:dyDescent="0.3">
      <c r="A582" t="str">
        <f>_xll.XLOOKUP(Table5[[#This Row],[orderID]],orders!$A$2:$A$823,orders!$B$2:$B$823)</f>
        <v>VAFFE</v>
      </c>
      <c r="B582">
        <v>10465</v>
      </c>
      <c r="C582">
        <v>45</v>
      </c>
      <c r="D582">
        <v>7.6</v>
      </c>
      <c r="E582">
        <v>30</v>
      </c>
      <c r="F582">
        <v>0.1</v>
      </c>
      <c r="G582">
        <f t="shared" si="9"/>
        <v>228</v>
      </c>
      <c r="H582" t="str">
        <f>_xll.XLOOKUP(Table5[[#This Row],[customer_id]],customers!$A$2:$A$92,customers!$F$2:$F$92)</f>
        <v>Denmark</v>
      </c>
    </row>
    <row r="583" spans="1:8" x14ac:dyDescent="0.3">
      <c r="A583" t="str">
        <f>_xll.XLOOKUP(Table5[[#This Row],[orderID]],orders!$A$2:$A$823,orders!$B$2:$B$823)</f>
        <v>VAFFE</v>
      </c>
      <c r="B583">
        <v>10465</v>
      </c>
      <c r="C583">
        <v>50</v>
      </c>
      <c r="D583">
        <v>13</v>
      </c>
      <c r="E583">
        <v>25</v>
      </c>
      <c r="F583">
        <v>0</v>
      </c>
      <c r="G583">
        <f t="shared" si="9"/>
        <v>325</v>
      </c>
      <c r="H583" t="str">
        <f>_xll.XLOOKUP(Table5[[#This Row],[customer_id]],customers!$A$2:$A$92,customers!$F$2:$F$92)</f>
        <v>Denmark</v>
      </c>
    </row>
    <row r="584" spans="1:8" x14ac:dyDescent="0.3">
      <c r="A584" t="str">
        <f>_xll.XLOOKUP(Table5[[#This Row],[orderID]],orders!$A$2:$A$823,orders!$B$2:$B$823)</f>
        <v>COMMI</v>
      </c>
      <c r="B584">
        <v>10466</v>
      </c>
      <c r="C584">
        <v>11</v>
      </c>
      <c r="D584">
        <v>16.8</v>
      </c>
      <c r="E584">
        <v>10</v>
      </c>
      <c r="F584">
        <v>0</v>
      </c>
      <c r="G584">
        <f t="shared" si="9"/>
        <v>168</v>
      </c>
      <c r="H584" t="str">
        <f>_xll.XLOOKUP(Table5[[#This Row],[customer_id]],customers!$A$2:$A$92,customers!$F$2:$F$92)</f>
        <v>Brazil</v>
      </c>
    </row>
    <row r="585" spans="1:8" x14ac:dyDescent="0.3">
      <c r="A585" t="str">
        <f>_xll.XLOOKUP(Table5[[#This Row],[orderID]],orders!$A$2:$A$823,orders!$B$2:$B$823)</f>
        <v>COMMI</v>
      </c>
      <c r="B585">
        <v>10466</v>
      </c>
      <c r="C585">
        <v>46</v>
      </c>
      <c r="D585">
        <v>9.6</v>
      </c>
      <c r="E585">
        <v>5</v>
      </c>
      <c r="F585">
        <v>0</v>
      </c>
      <c r="G585">
        <f t="shared" si="9"/>
        <v>48</v>
      </c>
      <c r="H585" t="str">
        <f>_xll.XLOOKUP(Table5[[#This Row],[customer_id]],customers!$A$2:$A$92,customers!$F$2:$F$92)</f>
        <v>Brazil</v>
      </c>
    </row>
    <row r="586" spans="1:8" x14ac:dyDescent="0.3">
      <c r="A586" t="str">
        <f>_xll.XLOOKUP(Table5[[#This Row],[orderID]],orders!$A$2:$A$823,orders!$B$2:$B$823)</f>
        <v>MAGAA</v>
      </c>
      <c r="B586">
        <v>10467</v>
      </c>
      <c r="C586">
        <v>24</v>
      </c>
      <c r="D586">
        <v>3.6</v>
      </c>
      <c r="E586">
        <v>28</v>
      </c>
      <c r="F586">
        <v>0</v>
      </c>
      <c r="G586">
        <f t="shared" si="9"/>
        <v>100.8</v>
      </c>
      <c r="H586" t="str">
        <f>_xll.XLOOKUP(Table5[[#This Row],[customer_id]],customers!$A$2:$A$92,customers!$F$2:$F$92)</f>
        <v>Italy</v>
      </c>
    </row>
    <row r="587" spans="1:8" x14ac:dyDescent="0.3">
      <c r="A587" t="str">
        <f>_xll.XLOOKUP(Table5[[#This Row],[orderID]],orders!$A$2:$A$823,orders!$B$2:$B$823)</f>
        <v>MAGAA</v>
      </c>
      <c r="B587">
        <v>10467</v>
      </c>
      <c r="C587">
        <v>25</v>
      </c>
      <c r="D587">
        <v>11.2</v>
      </c>
      <c r="E587">
        <v>12</v>
      </c>
      <c r="F587">
        <v>0</v>
      </c>
      <c r="G587">
        <f t="shared" si="9"/>
        <v>134.39999999999998</v>
      </c>
      <c r="H587" t="str">
        <f>_xll.XLOOKUP(Table5[[#This Row],[customer_id]],customers!$A$2:$A$92,customers!$F$2:$F$92)</f>
        <v>Italy</v>
      </c>
    </row>
    <row r="588" spans="1:8" x14ac:dyDescent="0.3">
      <c r="A588" t="str">
        <f>_xll.XLOOKUP(Table5[[#This Row],[orderID]],orders!$A$2:$A$823,orders!$B$2:$B$823)</f>
        <v>KOENE</v>
      </c>
      <c r="B588">
        <v>10468</v>
      </c>
      <c r="C588">
        <v>30</v>
      </c>
      <c r="D588">
        <v>20.7</v>
      </c>
      <c r="E588">
        <v>8</v>
      </c>
      <c r="F588">
        <v>0</v>
      </c>
      <c r="G588">
        <f t="shared" si="9"/>
        <v>165.6</v>
      </c>
      <c r="H588" t="str">
        <f>_xll.XLOOKUP(Table5[[#This Row],[customer_id]],customers!$A$2:$A$92,customers!$F$2:$F$92)</f>
        <v>Germany</v>
      </c>
    </row>
    <row r="589" spans="1:8" x14ac:dyDescent="0.3">
      <c r="A589" t="str">
        <f>_xll.XLOOKUP(Table5[[#This Row],[orderID]],orders!$A$2:$A$823,orders!$B$2:$B$823)</f>
        <v>KOENE</v>
      </c>
      <c r="B589">
        <v>10468</v>
      </c>
      <c r="C589">
        <v>43</v>
      </c>
      <c r="D589">
        <v>36.799999999999997</v>
      </c>
      <c r="E589">
        <v>15</v>
      </c>
      <c r="F589">
        <v>0</v>
      </c>
      <c r="G589">
        <f t="shared" si="9"/>
        <v>552</v>
      </c>
      <c r="H589" t="str">
        <f>_xll.XLOOKUP(Table5[[#This Row],[customer_id]],customers!$A$2:$A$92,customers!$F$2:$F$92)</f>
        <v>Germany</v>
      </c>
    </row>
    <row r="590" spans="1:8" x14ac:dyDescent="0.3">
      <c r="A590" t="str">
        <f>_xll.XLOOKUP(Table5[[#This Row],[orderID]],orders!$A$2:$A$823,orders!$B$2:$B$823)</f>
        <v>WHITC</v>
      </c>
      <c r="B590">
        <v>10469</v>
      </c>
      <c r="C590">
        <v>2</v>
      </c>
      <c r="D590">
        <v>15.2</v>
      </c>
      <c r="E590">
        <v>40</v>
      </c>
      <c r="F590">
        <v>0.15</v>
      </c>
      <c r="G590">
        <f t="shared" si="9"/>
        <v>608</v>
      </c>
      <c r="H590" t="str">
        <f>_xll.XLOOKUP(Table5[[#This Row],[customer_id]],customers!$A$2:$A$92,customers!$F$2:$F$92)</f>
        <v>USA</v>
      </c>
    </row>
    <row r="591" spans="1:8" x14ac:dyDescent="0.3">
      <c r="A591" t="str">
        <f>_xll.XLOOKUP(Table5[[#This Row],[orderID]],orders!$A$2:$A$823,orders!$B$2:$B$823)</f>
        <v>WHITC</v>
      </c>
      <c r="B591">
        <v>10469</v>
      </c>
      <c r="C591">
        <v>16</v>
      </c>
      <c r="D591">
        <v>13.9</v>
      </c>
      <c r="E591">
        <v>35</v>
      </c>
      <c r="F591">
        <v>0.15</v>
      </c>
      <c r="G591">
        <f t="shared" si="9"/>
        <v>486.5</v>
      </c>
      <c r="H591" t="str">
        <f>_xll.XLOOKUP(Table5[[#This Row],[customer_id]],customers!$A$2:$A$92,customers!$F$2:$F$92)</f>
        <v>USA</v>
      </c>
    </row>
    <row r="592" spans="1:8" x14ac:dyDescent="0.3">
      <c r="A592" t="str">
        <f>_xll.XLOOKUP(Table5[[#This Row],[orderID]],orders!$A$2:$A$823,orders!$B$2:$B$823)</f>
        <v>WHITC</v>
      </c>
      <c r="B592">
        <v>10469</v>
      </c>
      <c r="C592">
        <v>44</v>
      </c>
      <c r="D592">
        <v>15.5</v>
      </c>
      <c r="E592">
        <v>2</v>
      </c>
      <c r="F592">
        <v>0.15</v>
      </c>
      <c r="G592">
        <f t="shared" si="9"/>
        <v>31</v>
      </c>
      <c r="H592" t="str">
        <f>_xll.XLOOKUP(Table5[[#This Row],[customer_id]],customers!$A$2:$A$92,customers!$F$2:$F$92)</f>
        <v>USA</v>
      </c>
    </row>
    <row r="593" spans="1:8" x14ac:dyDescent="0.3">
      <c r="A593" t="str">
        <f>_xll.XLOOKUP(Table5[[#This Row],[orderID]],orders!$A$2:$A$823,orders!$B$2:$B$823)</f>
        <v>BONAP</v>
      </c>
      <c r="B593">
        <v>10470</v>
      </c>
      <c r="C593">
        <v>18</v>
      </c>
      <c r="D593">
        <v>50</v>
      </c>
      <c r="E593">
        <v>30</v>
      </c>
      <c r="F593">
        <v>0</v>
      </c>
      <c r="G593">
        <f t="shared" si="9"/>
        <v>1500</v>
      </c>
      <c r="H593" t="str">
        <f>_xll.XLOOKUP(Table5[[#This Row],[customer_id]],customers!$A$2:$A$92,customers!$F$2:$F$92)</f>
        <v>France</v>
      </c>
    </row>
    <row r="594" spans="1:8" x14ac:dyDescent="0.3">
      <c r="A594" t="str">
        <f>_xll.XLOOKUP(Table5[[#This Row],[orderID]],orders!$A$2:$A$823,orders!$B$2:$B$823)</f>
        <v>BONAP</v>
      </c>
      <c r="B594">
        <v>10470</v>
      </c>
      <c r="C594">
        <v>23</v>
      </c>
      <c r="D594">
        <v>7.2</v>
      </c>
      <c r="E594">
        <v>15</v>
      </c>
      <c r="F594">
        <v>0</v>
      </c>
      <c r="G594">
        <f t="shared" si="9"/>
        <v>108</v>
      </c>
      <c r="H594" t="str">
        <f>_xll.XLOOKUP(Table5[[#This Row],[customer_id]],customers!$A$2:$A$92,customers!$F$2:$F$92)</f>
        <v>France</v>
      </c>
    </row>
    <row r="595" spans="1:8" x14ac:dyDescent="0.3">
      <c r="A595" t="str">
        <f>_xll.XLOOKUP(Table5[[#This Row],[orderID]],orders!$A$2:$A$823,orders!$B$2:$B$823)</f>
        <v>BONAP</v>
      </c>
      <c r="B595">
        <v>10470</v>
      </c>
      <c r="C595">
        <v>64</v>
      </c>
      <c r="D595">
        <v>26.6</v>
      </c>
      <c r="E595">
        <v>8</v>
      </c>
      <c r="F595">
        <v>0</v>
      </c>
      <c r="G595">
        <f t="shared" si="9"/>
        <v>212.8</v>
      </c>
      <c r="H595" t="str">
        <f>_xll.XLOOKUP(Table5[[#This Row],[customer_id]],customers!$A$2:$A$92,customers!$F$2:$F$92)</f>
        <v>France</v>
      </c>
    </row>
    <row r="596" spans="1:8" x14ac:dyDescent="0.3">
      <c r="A596" t="str">
        <f>_xll.XLOOKUP(Table5[[#This Row],[orderID]],orders!$A$2:$A$823,orders!$B$2:$B$823)</f>
        <v>BSBEV</v>
      </c>
      <c r="B596">
        <v>10471</v>
      </c>
      <c r="C596">
        <v>7</v>
      </c>
      <c r="D596">
        <v>24</v>
      </c>
      <c r="E596">
        <v>30</v>
      </c>
      <c r="F596">
        <v>0</v>
      </c>
      <c r="G596">
        <f t="shared" si="9"/>
        <v>720</v>
      </c>
      <c r="H596" t="str">
        <f>_xll.XLOOKUP(Table5[[#This Row],[customer_id]],customers!$A$2:$A$92,customers!$F$2:$F$92)</f>
        <v>UK</v>
      </c>
    </row>
    <row r="597" spans="1:8" x14ac:dyDescent="0.3">
      <c r="A597" t="str">
        <f>_xll.XLOOKUP(Table5[[#This Row],[orderID]],orders!$A$2:$A$823,orders!$B$2:$B$823)</f>
        <v>BSBEV</v>
      </c>
      <c r="B597">
        <v>10471</v>
      </c>
      <c r="C597">
        <v>56</v>
      </c>
      <c r="D597">
        <v>30.4</v>
      </c>
      <c r="E597">
        <v>20</v>
      </c>
      <c r="F597">
        <v>0</v>
      </c>
      <c r="G597">
        <f t="shared" si="9"/>
        <v>608</v>
      </c>
      <c r="H597" t="str">
        <f>_xll.XLOOKUP(Table5[[#This Row],[customer_id]],customers!$A$2:$A$92,customers!$F$2:$F$92)</f>
        <v>UK</v>
      </c>
    </row>
    <row r="598" spans="1:8" x14ac:dyDescent="0.3">
      <c r="A598" t="str">
        <f>_xll.XLOOKUP(Table5[[#This Row],[orderID]],orders!$A$2:$A$823,orders!$B$2:$B$823)</f>
        <v>SEVES</v>
      </c>
      <c r="B598">
        <v>10472</v>
      </c>
      <c r="C598">
        <v>24</v>
      </c>
      <c r="D598">
        <v>3.6</v>
      </c>
      <c r="E598">
        <v>80</v>
      </c>
      <c r="F598">
        <v>0.05</v>
      </c>
      <c r="G598">
        <f t="shared" si="9"/>
        <v>288</v>
      </c>
      <c r="H598" t="str">
        <f>_xll.XLOOKUP(Table5[[#This Row],[customer_id]],customers!$A$2:$A$92,customers!$F$2:$F$92)</f>
        <v>UK</v>
      </c>
    </row>
    <row r="599" spans="1:8" x14ac:dyDescent="0.3">
      <c r="A599" t="str">
        <f>_xll.XLOOKUP(Table5[[#This Row],[orderID]],orders!$A$2:$A$823,orders!$B$2:$B$823)</f>
        <v>SEVES</v>
      </c>
      <c r="B599">
        <v>10472</v>
      </c>
      <c r="C599">
        <v>51</v>
      </c>
      <c r="D599">
        <v>42.4</v>
      </c>
      <c r="E599">
        <v>18</v>
      </c>
      <c r="F599">
        <v>0</v>
      </c>
      <c r="G599">
        <f t="shared" si="9"/>
        <v>763.19999999999993</v>
      </c>
      <c r="H599" t="str">
        <f>_xll.XLOOKUP(Table5[[#This Row],[customer_id]],customers!$A$2:$A$92,customers!$F$2:$F$92)</f>
        <v>UK</v>
      </c>
    </row>
    <row r="600" spans="1:8" x14ac:dyDescent="0.3">
      <c r="A600" t="str">
        <f>_xll.XLOOKUP(Table5[[#This Row],[orderID]],orders!$A$2:$A$823,orders!$B$2:$B$823)</f>
        <v>ISLAT</v>
      </c>
      <c r="B600">
        <v>10473</v>
      </c>
      <c r="C600">
        <v>33</v>
      </c>
      <c r="D600">
        <v>2</v>
      </c>
      <c r="E600">
        <v>12</v>
      </c>
      <c r="F600">
        <v>0</v>
      </c>
      <c r="G600">
        <f t="shared" si="9"/>
        <v>24</v>
      </c>
      <c r="H600" t="str">
        <f>_xll.XLOOKUP(Table5[[#This Row],[customer_id]],customers!$A$2:$A$92,customers!$F$2:$F$92)</f>
        <v>UK</v>
      </c>
    </row>
    <row r="601" spans="1:8" x14ac:dyDescent="0.3">
      <c r="A601" t="str">
        <f>_xll.XLOOKUP(Table5[[#This Row],[orderID]],orders!$A$2:$A$823,orders!$B$2:$B$823)</f>
        <v>ISLAT</v>
      </c>
      <c r="B601">
        <v>10473</v>
      </c>
      <c r="C601">
        <v>71</v>
      </c>
      <c r="D601">
        <v>17.2</v>
      </c>
      <c r="E601">
        <v>12</v>
      </c>
      <c r="F601">
        <v>0</v>
      </c>
      <c r="G601">
        <f t="shared" si="9"/>
        <v>206.39999999999998</v>
      </c>
      <c r="H601" t="str">
        <f>_xll.XLOOKUP(Table5[[#This Row],[customer_id]],customers!$A$2:$A$92,customers!$F$2:$F$92)</f>
        <v>UK</v>
      </c>
    </row>
    <row r="602" spans="1:8" x14ac:dyDescent="0.3">
      <c r="A602" t="str">
        <f>_xll.XLOOKUP(Table5[[#This Row],[orderID]],orders!$A$2:$A$823,orders!$B$2:$B$823)</f>
        <v>PERIC</v>
      </c>
      <c r="B602">
        <v>10474</v>
      </c>
      <c r="C602">
        <v>14</v>
      </c>
      <c r="D602">
        <v>18.600000000000001</v>
      </c>
      <c r="E602">
        <v>12</v>
      </c>
      <c r="F602">
        <v>0</v>
      </c>
      <c r="G602">
        <f t="shared" si="9"/>
        <v>223.20000000000002</v>
      </c>
      <c r="H602" t="str">
        <f>_xll.XLOOKUP(Table5[[#This Row],[customer_id]],customers!$A$2:$A$92,customers!$F$2:$F$92)</f>
        <v>Mexico</v>
      </c>
    </row>
    <row r="603" spans="1:8" x14ac:dyDescent="0.3">
      <c r="A603" t="str">
        <f>_xll.XLOOKUP(Table5[[#This Row],[orderID]],orders!$A$2:$A$823,orders!$B$2:$B$823)</f>
        <v>PERIC</v>
      </c>
      <c r="B603">
        <v>10474</v>
      </c>
      <c r="C603">
        <v>28</v>
      </c>
      <c r="D603">
        <v>36.4</v>
      </c>
      <c r="E603">
        <v>18</v>
      </c>
      <c r="F603">
        <v>0</v>
      </c>
      <c r="G603">
        <f t="shared" si="9"/>
        <v>655.19999999999993</v>
      </c>
      <c r="H603" t="str">
        <f>_xll.XLOOKUP(Table5[[#This Row],[customer_id]],customers!$A$2:$A$92,customers!$F$2:$F$92)</f>
        <v>Mexico</v>
      </c>
    </row>
    <row r="604" spans="1:8" x14ac:dyDescent="0.3">
      <c r="A604" t="str">
        <f>_xll.XLOOKUP(Table5[[#This Row],[orderID]],orders!$A$2:$A$823,orders!$B$2:$B$823)</f>
        <v>PERIC</v>
      </c>
      <c r="B604">
        <v>10474</v>
      </c>
      <c r="C604">
        <v>40</v>
      </c>
      <c r="D604">
        <v>14.7</v>
      </c>
      <c r="E604">
        <v>21</v>
      </c>
      <c r="F604">
        <v>0</v>
      </c>
      <c r="G604">
        <f t="shared" si="9"/>
        <v>308.7</v>
      </c>
      <c r="H604" t="str">
        <f>_xll.XLOOKUP(Table5[[#This Row],[customer_id]],customers!$A$2:$A$92,customers!$F$2:$F$92)</f>
        <v>Mexico</v>
      </c>
    </row>
    <row r="605" spans="1:8" x14ac:dyDescent="0.3">
      <c r="A605" t="str">
        <f>_xll.XLOOKUP(Table5[[#This Row],[orderID]],orders!$A$2:$A$823,orders!$B$2:$B$823)</f>
        <v>PERIC</v>
      </c>
      <c r="B605">
        <v>10474</v>
      </c>
      <c r="C605">
        <v>75</v>
      </c>
      <c r="D605">
        <v>6.2</v>
      </c>
      <c r="E605">
        <v>10</v>
      </c>
      <c r="F605">
        <v>0</v>
      </c>
      <c r="G605">
        <f t="shared" si="9"/>
        <v>62</v>
      </c>
      <c r="H605" t="str">
        <f>_xll.XLOOKUP(Table5[[#This Row],[customer_id]],customers!$A$2:$A$92,customers!$F$2:$F$92)</f>
        <v>Mexico</v>
      </c>
    </row>
    <row r="606" spans="1:8" x14ac:dyDescent="0.3">
      <c r="A606" t="str">
        <f>_xll.XLOOKUP(Table5[[#This Row],[orderID]],orders!$A$2:$A$823,orders!$B$2:$B$823)</f>
        <v>SUPRD</v>
      </c>
      <c r="B606">
        <v>10475</v>
      </c>
      <c r="C606">
        <v>31</v>
      </c>
      <c r="D606">
        <v>10</v>
      </c>
      <c r="E606">
        <v>35</v>
      </c>
      <c r="F606">
        <v>0.15</v>
      </c>
      <c r="G606">
        <f t="shared" si="9"/>
        <v>350</v>
      </c>
      <c r="H606" t="str">
        <f>_xll.XLOOKUP(Table5[[#This Row],[customer_id]],customers!$A$2:$A$92,customers!$F$2:$F$92)</f>
        <v>Belgium</v>
      </c>
    </row>
    <row r="607" spans="1:8" x14ac:dyDescent="0.3">
      <c r="A607" t="str">
        <f>_xll.XLOOKUP(Table5[[#This Row],[orderID]],orders!$A$2:$A$823,orders!$B$2:$B$823)</f>
        <v>SUPRD</v>
      </c>
      <c r="B607">
        <v>10475</v>
      </c>
      <c r="C607">
        <v>66</v>
      </c>
      <c r="D607">
        <v>13.6</v>
      </c>
      <c r="E607">
        <v>60</v>
      </c>
      <c r="F607">
        <v>0.15</v>
      </c>
      <c r="G607">
        <f t="shared" si="9"/>
        <v>816</v>
      </c>
      <c r="H607" t="str">
        <f>_xll.XLOOKUP(Table5[[#This Row],[customer_id]],customers!$A$2:$A$92,customers!$F$2:$F$92)</f>
        <v>Belgium</v>
      </c>
    </row>
    <row r="608" spans="1:8" x14ac:dyDescent="0.3">
      <c r="A608" t="str">
        <f>_xll.XLOOKUP(Table5[[#This Row],[orderID]],orders!$A$2:$A$823,orders!$B$2:$B$823)</f>
        <v>SUPRD</v>
      </c>
      <c r="B608">
        <v>10475</v>
      </c>
      <c r="C608">
        <v>76</v>
      </c>
      <c r="D608">
        <v>14.4</v>
      </c>
      <c r="E608">
        <v>42</v>
      </c>
      <c r="F608">
        <v>0.15</v>
      </c>
      <c r="G608">
        <f t="shared" si="9"/>
        <v>604.80000000000007</v>
      </c>
      <c r="H608" t="str">
        <f>_xll.XLOOKUP(Table5[[#This Row],[customer_id]],customers!$A$2:$A$92,customers!$F$2:$F$92)</f>
        <v>Belgium</v>
      </c>
    </row>
    <row r="609" spans="1:8" x14ac:dyDescent="0.3">
      <c r="A609" t="str">
        <f>_xll.XLOOKUP(Table5[[#This Row],[orderID]],orders!$A$2:$A$823,orders!$B$2:$B$823)</f>
        <v>HILAA</v>
      </c>
      <c r="B609">
        <v>10476</v>
      </c>
      <c r="C609">
        <v>55</v>
      </c>
      <c r="D609">
        <v>19.2</v>
      </c>
      <c r="E609">
        <v>2</v>
      </c>
      <c r="F609">
        <v>0.05</v>
      </c>
      <c r="G609">
        <f t="shared" si="9"/>
        <v>38.4</v>
      </c>
      <c r="H609" t="str">
        <f>_xll.XLOOKUP(Table5[[#This Row],[customer_id]],customers!$A$2:$A$92,customers!$F$2:$F$92)</f>
        <v>Venezuela</v>
      </c>
    </row>
    <row r="610" spans="1:8" x14ac:dyDescent="0.3">
      <c r="A610" t="str">
        <f>_xll.XLOOKUP(Table5[[#This Row],[orderID]],orders!$A$2:$A$823,orders!$B$2:$B$823)</f>
        <v>HILAA</v>
      </c>
      <c r="B610">
        <v>10476</v>
      </c>
      <c r="C610">
        <v>70</v>
      </c>
      <c r="D610">
        <v>12</v>
      </c>
      <c r="E610">
        <v>12</v>
      </c>
      <c r="F610">
        <v>0</v>
      </c>
      <c r="G610">
        <f t="shared" si="9"/>
        <v>144</v>
      </c>
      <c r="H610" t="str">
        <f>_xll.XLOOKUP(Table5[[#This Row],[customer_id]],customers!$A$2:$A$92,customers!$F$2:$F$92)</f>
        <v>Venezuela</v>
      </c>
    </row>
    <row r="611" spans="1:8" x14ac:dyDescent="0.3">
      <c r="A611" t="str">
        <f>_xll.XLOOKUP(Table5[[#This Row],[orderID]],orders!$A$2:$A$823,orders!$B$2:$B$823)</f>
        <v>PRINI</v>
      </c>
      <c r="B611">
        <v>10477</v>
      </c>
      <c r="C611">
        <v>1</v>
      </c>
      <c r="D611">
        <v>14.4</v>
      </c>
      <c r="E611">
        <v>15</v>
      </c>
      <c r="F611">
        <v>0</v>
      </c>
      <c r="G611">
        <f t="shared" si="9"/>
        <v>216</v>
      </c>
      <c r="H611" t="str">
        <f>_xll.XLOOKUP(Table5[[#This Row],[customer_id]],customers!$A$2:$A$92,customers!$F$2:$F$92)</f>
        <v>Portugal</v>
      </c>
    </row>
    <row r="612" spans="1:8" x14ac:dyDescent="0.3">
      <c r="A612" t="str">
        <f>_xll.XLOOKUP(Table5[[#This Row],[orderID]],orders!$A$2:$A$823,orders!$B$2:$B$823)</f>
        <v>PRINI</v>
      </c>
      <c r="B612">
        <v>10477</v>
      </c>
      <c r="C612">
        <v>21</v>
      </c>
      <c r="D612">
        <v>8</v>
      </c>
      <c r="E612">
        <v>21</v>
      </c>
      <c r="F612">
        <v>0.25</v>
      </c>
      <c r="G612">
        <f t="shared" si="9"/>
        <v>168</v>
      </c>
      <c r="H612" t="str">
        <f>_xll.XLOOKUP(Table5[[#This Row],[customer_id]],customers!$A$2:$A$92,customers!$F$2:$F$92)</f>
        <v>Portugal</v>
      </c>
    </row>
    <row r="613" spans="1:8" x14ac:dyDescent="0.3">
      <c r="A613" t="str">
        <f>_xll.XLOOKUP(Table5[[#This Row],[orderID]],orders!$A$2:$A$823,orders!$B$2:$B$823)</f>
        <v>PRINI</v>
      </c>
      <c r="B613">
        <v>10477</v>
      </c>
      <c r="C613">
        <v>39</v>
      </c>
      <c r="D613">
        <v>14.4</v>
      </c>
      <c r="E613">
        <v>20</v>
      </c>
      <c r="F613">
        <v>0.25</v>
      </c>
      <c r="G613">
        <f t="shared" si="9"/>
        <v>288</v>
      </c>
      <c r="H613" t="str">
        <f>_xll.XLOOKUP(Table5[[#This Row],[customer_id]],customers!$A$2:$A$92,customers!$F$2:$F$92)</f>
        <v>Portugal</v>
      </c>
    </row>
    <row r="614" spans="1:8" x14ac:dyDescent="0.3">
      <c r="A614" t="str">
        <f>_xll.XLOOKUP(Table5[[#This Row],[orderID]],orders!$A$2:$A$823,orders!$B$2:$B$823)</f>
        <v>VICTE</v>
      </c>
      <c r="B614">
        <v>10478</v>
      </c>
      <c r="C614">
        <v>10</v>
      </c>
      <c r="D614">
        <v>24.8</v>
      </c>
      <c r="E614">
        <v>20</v>
      </c>
      <c r="F614">
        <v>0.05</v>
      </c>
      <c r="G614">
        <f t="shared" si="9"/>
        <v>496</v>
      </c>
      <c r="H614" t="str">
        <f>_xll.XLOOKUP(Table5[[#This Row],[customer_id]],customers!$A$2:$A$92,customers!$F$2:$F$92)</f>
        <v>France</v>
      </c>
    </row>
    <row r="615" spans="1:8" x14ac:dyDescent="0.3">
      <c r="A615" t="str">
        <f>_xll.XLOOKUP(Table5[[#This Row],[orderID]],orders!$A$2:$A$823,orders!$B$2:$B$823)</f>
        <v>RATTC</v>
      </c>
      <c r="B615">
        <v>10479</v>
      </c>
      <c r="C615">
        <v>38</v>
      </c>
      <c r="D615">
        <v>210.8</v>
      </c>
      <c r="E615">
        <v>30</v>
      </c>
      <c r="F615">
        <v>0</v>
      </c>
      <c r="G615">
        <f t="shared" si="9"/>
        <v>6324</v>
      </c>
      <c r="H615" t="str">
        <f>_xll.XLOOKUP(Table5[[#This Row],[customer_id]],customers!$A$2:$A$92,customers!$F$2:$F$92)</f>
        <v>USA</v>
      </c>
    </row>
    <row r="616" spans="1:8" x14ac:dyDescent="0.3">
      <c r="A616" t="str">
        <f>_xll.XLOOKUP(Table5[[#This Row],[orderID]],orders!$A$2:$A$823,orders!$B$2:$B$823)</f>
        <v>RATTC</v>
      </c>
      <c r="B616">
        <v>10479</v>
      </c>
      <c r="C616">
        <v>53</v>
      </c>
      <c r="D616">
        <v>26.2</v>
      </c>
      <c r="E616">
        <v>28</v>
      </c>
      <c r="F616">
        <v>0</v>
      </c>
      <c r="G616">
        <f t="shared" si="9"/>
        <v>733.6</v>
      </c>
      <c r="H616" t="str">
        <f>_xll.XLOOKUP(Table5[[#This Row],[customer_id]],customers!$A$2:$A$92,customers!$F$2:$F$92)</f>
        <v>USA</v>
      </c>
    </row>
    <row r="617" spans="1:8" x14ac:dyDescent="0.3">
      <c r="A617" t="str">
        <f>_xll.XLOOKUP(Table5[[#This Row],[orderID]],orders!$A$2:$A$823,orders!$B$2:$B$823)</f>
        <v>RATTC</v>
      </c>
      <c r="B617">
        <v>10479</v>
      </c>
      <c r="C617">
        <v>59</v>
      </c>
      <c r="D617">
        <v>44</v>
      </c>
      <c r="E617">
        <v>60</v>
      </c>
      <c r="F617">
        <v>0</v>
      </c>
      <c r="G617">
        <f t="shared" si="9"/>
        <v>2640</v>
      </c>
      <c r="H617" t="str">
        <f>_xll.XLOOKUP(Table5[[#This Row],[customer_id]],customers!$A$2:$A$92,customers!$F$2:$F$92)</f>
        <v>USA</v>
      </c>
    </row>
    <row r="618" spans="1:8" x14ac:dyDescent="0.3">
      <c r="A618" t="str">
        <f>_xll.XLOOKUP(Table5[[#This Row],[orderID]],orders!$A$2:$A$823,orders!$B$2:$B$823)</f>
        <v>RATTC</v>
      </c>
      <c r="B618">
        <v>10479</v>
      </c>
      <c r="C618">
        <v>64</v>
      </c>
      <c r="D618">
        <v>26.6</v>
      </c>
      <c r="E618">
        <v>30</v>
      </c>
      <c r="F618">
        <v>0</v>
      </c>
      <c r="G618">
        <f t="shared" si="9"/>
        <v>798</v>
      </c>
      <c r="H618" t="str">
        <f>_xll.XLOOKUP(Table5[[#This Row],[customer_id]],customers!$A$2:$A$92,customers!$F$2:$F$92)</f>
        <v>USA</v>
      </c>
    </row>
    <row r="619" spans="1:8" x14ac:dyDescent="0.3">
      <c r="A619" t="str">
        <f>_xll.XLOOKUP(Table5[[#This Row],[orderID]],orders!$A$2:$A$823,orders!$B$2:$B$823)</f>
        <v>FOLIG</v>
      </c>
      <c r="B619">
        <v>10480</v>
      </c>
      <c r="C619">
        <v>47</v>
      </c>
      <c r="D619">
        <v>7.6</v>
      </c>
      <c r="E619">
        <v>30</v>
      </c>
      <c r="F619">
        <v>0</v>
      </c>
      <c r="G619">
        <f t="shared" si="9"/>
        <v>228</v>
      </c>
      <c r="H619" t="str">
        <f>_xll.XLOOKUP(Table5[[#This Row],[customer_id]],customers!$A$2:$A$92,customers!$F$2:$F$92)</f>
        <v>France</v>
      </c>
    </row>
    <row r="620" spans="1:8" x14ac:dyDescent="0.3">
      <c r="A620" t="str">
        <f>_xll.XLOOKUP(Table5[[#This Row],[orderID]],orders!$A$2:$A$823,orders!$B$2:$B$823)</f>
        <v>FOLIG</v>
      </c>
      <c r="B620">
        <v>10480</v>
      </c>
      <c r="C620">
        <v>59</v>
      </c>
      <c r="D620">
        <v>44</v>
      </c>
      <c r="E620">
        <v>12</v>
      </c>
      <c r="F620">
        <v>0</v>
      </c>
      <c r="G620">
        <f t="shared" si="9"/>
        <v>528</v>
      </c>
      <c r="H620" t="str">
        <f>_xll.XLOOKUP(Table5[[#This Row],[customer_id]],customers!$A$2:$A$92,customers!$F$2:$F$92)</f>
        <v>France</v>
      </c>
    </row>
    <row r="621" spans="1:8" x14ac:dyDescent="0.3">
      <c r="A621" t="str">
        <f>_xll.XLOOKUP(Table5[[#This Row],[orderID]],orders!$A$2:$A$823,orders!$B$2:$B$823)</f>
        <v>RICAR</v>
      </c>
      <c r="B621">
        <v>10481</v>
      </c>
      <c r="C621">
        <v>49</v>
      </c>
      <c r="D621">
        <v>16</v>
      </c>
      <c r="E621">
        <v>24</v>
      </c>
      <c r="F621">
        <v>0</v>
      </c>
      <c r="G621">
        <f t="shared" si="9"/>
        <v>384</v>
      </c>
      <c r="H621" t="str">
        <f>_xll.XLOOKUP(Table5[[#This Row],[customer_id]],customers!$A$2:$A$92,customers!$F$2:$F$92)</f>
        <v>Brazil</v>
      </c>
    </row>
    <row r="622" spans="1:8" x14ac:dyDescent="0.3">
      <c r="A622" t="str">
        <f>_xll.XLOOKUP(Table5[[#This Row],[orderID]],orders!$A$2:$A$823,orders!$B$2:$B$823)</f>
        <v>RICAR</v>
      </c>
      <c r="B622">
        <v>10481</v>
      </c>
      <c r="C622">
        <v>60</v>
      </c>
      <c r="D622">
        <v>27.2</v>
      </c>
      <c r="E622">
        <v>40</v>
      </c>
      <c r="F622">
        <v>0</v>
      </c>
      <c r="G622">
        <f t="shared" si="9"/>
        <v>1088</v>
      </c>
      <c r="H622" t="str">
        <f>_xll.XLOOKUP(Table5[[#This Row],[customer_id]],customers!$A$2:$A$92,customers!$F$2:$F$92)</f>
        <v>Brazil</v>
      </c>
    </row>
    <row r="623" spans="1:8" x14ac:dyDescent="0.3">
      <c r="A623" t="str">
        <f>_xll.XLOOKUP(Table5[[#This Row],[orderID]],orders!$A$2:$A$823,orders!$B$2:$B$823)</f>
        <v>LAZYK</v>
      </c>
      <c r="B623">
        <v>10482</v>
      </c>
      <c r="C623">
        <v>40</v>
      </c>
      <c r="D623">
        <v>14.7</v>
      </c>
      <c r="E623">
        <v>10</v>
      </c>
      <c r="F623">
        <v>0</v>
      </c>
      <c r="G623">
        <f t="shared" si="9"/>
        <v>147</v>
      </c>
      <c r="H623" t="str">
        <f>_xll.XLOOKUP(Table5[[#This Row],[customer_id]],customers!$A$2:$A$92,customers!$F$2:$F$92)</f>
        <v>USA</v>
      </c>
    </row>
    <row r="624" spans="1:8" x14ac:dyDescent="0.3">
      <c r="A624" t="str">
        <f>_xll.XLOOKUP(Table5[[#This Row],[orderID]],orders!$A$2:$A$823,orders!$B$2:$B$823)</f>
        <v>WHITC</v>
      </c>
      <c r="B624">
        <v>10483</v>
      </c>
      <c r="C624">
        <v>34</v>
      </c>
      <c r="D624">
        <v>11.2</v>
      </c>
      <c r="E624">
        <v>35</v>
      </c>
      <c r="F624">
        <v>0.05</v>
      </c>
      <c r="G624">
        <f t="shared" si="9"/>
        <v>392</v>
      </c>
      <c r="H624" t="str">
        <f>_xll.XLOOKUP(Table5[[#This Row],[customer_id]],customers!$A$2:$A$92,customers!$F$2:$F$92)</f>
        <v>USA</v>
      </c>
    </row>
    <row r="625" spans="1:8" x14ac:dyDescent="0.3">
      <c r="A625" t="str">
        <f>_xll.XLOOKUP(Table5[[#This Row],[orderID]],orders!$A$2:$A$823,orders!$B$2:$B$823)</f>
        <v>WHITC</v>
      </c>
      <c r="B625">
        <v>10483</v>
      </c>
      <c r="C625">
        <v>77</v>
      </c>
      <c r="D625">
        <v>10.4</v>
      </c>
      <c r="E625">
        <v>30</v>
      </c>
      <c r="F625">
        <v>0.05</v>
      </c>
      <c r="G625">
        <f t="shared" si="9"/>
        <v>312</v>
      </c>
      <c r="H625" t="str">
        <f>_xll.XLOOKUP(Table5[[#This Row],[customer_id]],customers!$A$2:$A$92,customers!$F$2:$F$92)</f>
        <v>USA</v>
      </c>
    </row>
    <row r="626" spans="1:8" x14ac:dyDescent="0.3">
      <c r="A626" t="str">
        <f>_xll.XLOOKUP(Table5[[#This Row],[orderID]],orders!$A$2:$A$823,orders!$B$2:$B$823)</f>
        <v>BSBEV</v>
      </c>
      <c r="B626">
        <v>10484</v>
      </c>
      <c r="C626">
        <v>21</v>
      </c>
      <c r="D626">
        <v>8</v>
      </c>
      <c r="E626">
        <v>14</v>
      </c>
      <c r="F626">
        <v>0</v>
      </c>
      <c r="G626">
        <f t="shared" si="9"/>
        <v>112</v>
      </c>
      <c r="H626" t="str">
        <f>_xll.XLOOKUP(Table5[[#This Row],[customer_id]],customers!$A$2:$A$92,customers!$F$2:$F$92)</f>
        <v>UK</v>
      </c>
    </row>
    <row r="627" spans="1:8" x14ac:dyDescent="0.3">
      <c r="A627" t="str">
        <f>_xll.XLOOKUP(Table5[[#This Row],[orderID]],orders!$A$2:$A$823,orders!$B$2:$B$823)</f>
        <v>BSBEV</v>
      </c>
      <c r="B627">
        <v>10484</v>
      </c>
      <c r="C627">
        <v>40</v>
      </c>
      <c r="D627">
        <v>14.7</v>
      </c>
      <c r="E627">
        <v>10</v>
      </c>
      <c r="F627">
        <v>0</v>
      </c>
      <c r="G627">
        <f t="shared" si="9"/>
        <v>147</v>
      </c>
      <c r="H627" t="str">
        <f>_xll.XLOOKUP(Table5[[#This Row],[customer_id]],customers!$A$2:$A$92,customers!$F$2:$F$92)</f>
        <v>UK</v>
      </c>
    </row>
    <row r="628" spans="1:8" x14ac:dyDescent="0.3">
      <c r="A628" t="str">
        <f>_xll.XLOOKUP(Table5[[#This Row],[orderID]],orders!$A$2:$A$823,orders!$B$2:$B$823)</f>
        <v>BSBEV</v>
      </c>
      <c r="B628">
        <v>10484</v>
      </c>
      <c r="C628">
        <v>51</v>
      </c>
      <c r="D628">
        <v>42.4</v>
      </c>
      <c r="E628">
        <v>3</v>
      </c>
      <c r="F628">
        <v>0</v>
      </c>
      <c r="G628">
        <f t="shared" si="9"/>
        <v>127.19999999999999</v>
      </c>
      <c r="H628" t="str">
        <f>_xll.XLOOKUP(Table5[[#This Row],[customer_id]],customers!$A$2:$A$92,customers!$F$2:$F$92)</f>
        <v>UK</v>
      </c>
    </row>
    <row r="629" spans="1:8" x14ac:dyDescent="0.3">
      <c r="A629" t="str">
        <f>_xll.XLOOKUP(Table5[[#This Row],[orderID]],orders!$A$2:$A$823,orders!$B$2:$B$823)</f>
        <v>LINOD</v>
      </c>
      <c r="B629">
        <v>10485</v>
      </c>
      <c r="C629">
        <v>2</v>
      </c>
      <c r="D629">
        <v>15.2</v>
      </c>
      <c r="E629">
        <v>20</v>
      </c>
      <c r="F629">
        <v>0.1</v>
      </c>
      <c r="G629">
        <f t="shared" si="9"/>
        <v>304</v>
      </c>
      <c r="H629" t="str">
        <f>_xll.XLOOKUP(Table5[[#This Row],[customer_id]],customers!$A$2:$A$92,customers!$F$2:$F$92)</f>
        <v>Venezuela</v>
      </c>
    </row>
    <row r="630" spans="1:8" x14ac:dyDescent="0.3">
      <c r="A630" t="str">
        <f>_xll.XLOOKUP(Table5[[#This Row],[orderID]],orders!$A$2:$A$823,orders!$B$2:$B$823)</f>
        <v>LINOD</v>
      </c>
      <c r="B630">
        <v>10485</v>
      </c>
      <c r="C630">
        <v>3</v>
      </c>
      <c r="D630">
        <v>8</v>
      </c>
      <c r="E630">
        <v>20</v>
      </c>
      <c r="F630">
        <v>0.1</v>
      </c>
      <c r="G630">
        <f t="shared" si="9"/>
        <v>160</v>
      </c>
      <c r="H630" t="str">
        <f>_xll.XLOOKUP(Table5[[#This Row],[customer_id]],customers!$A$2:$A$92,customers!$F$2:$F$92)</f>
        <v>Venezuela</v>
      </c>
    </row>
    <row r="631" spans="1:8" x14ac:dyDescent="0.3">
      <c r="A631" t="str">
        <f>_xll.XLOOKUP(Table5[[#This Row],[orderID]],orders!$A$2:$A$823,orders!$B$2:$B$823)</f>
        <v>LINOD</v>
      </c>
      <c r="B631">
        <v>10485</v>
      </c>
      <c r="C631">
        <v>55</v>
      </c>
      <c r="D631">
        <v>19.2</v>
      </c>
      <c r="E631">
        <v>30</v>
      </c>
      <c r="F631">
        <v>0.1</v>
      </c>
      <c r="G631">
        <f t="shared" si="9"/>
        <v>576</v>
      </c>
      <c r="H631" t="str">
        <f>_xll.XLOOKUP(Table5[[#This Row],[customer_id]],customers!$A$2:$A$92,customers!$F$2:$F$92)</f>
        <v>Venezuela</v>
      </c>
    </row>
    <row r="632" spans="1:8" x14ac:dyDescent="0.3">
      <c r="A632" t="str">
        <f>_xll.XLOOKUP(Table5[[#This Row],[orderID]],orders!$A$2:$A$823,orders!$B$2:$B$823)</f>
        <v>LINOD</v>
      </c>
      <c r="B632">
        <v>10485</v>
      </c>
      <c r="C632">
        <v>70</v>
      </c>
      <c r="D632">
        <v>12</v>
      </c>
      <c r="E632">
        <v>60</v>
      </c>
      <c r="F632">
        <v>0.1</v>
      </c>
      <c r="G632">
        <f t="shared" si="9"/>
        <v>720</v>
      </c>
      <c r="H632" t="str">
        <f>_xll.XLOOKUP(Table5[[#This Row],[customer_id]],customers!$A$2:$A$92,customers!$F$2:$F$92)</f>
        <v>Venezuela</v>
      </c>
    </row>
    <row r="633" spans="1:8" x14ac:dyDescent="0.3">
      <c r="A633" t="str">
        <f>_xll.XLOOKUP(Table5[[#This Row],[orderID]],orders!$A$2:$A$823,orders!$B$2:$B$823)</f>
        <v>HILAA</v>
      </c>
      <c r="B633">
        <v>10486</v>
      </c>
      <c r="C633">
        <v>11</v>
      </c>
      <c r="D633">
        <v>16.8</v>
      </c>
      <c r="E633">
        <v>5</v>
      </c>
      <c r="F633">
        <v>0</v>
      </c>
      <c r="G633">
        <f t="shared" si="9"/>
        <v>84</v>
      </c>
      <c r="H633" t="str">
        <f>_xll.XLOOKUP(Table5[[#This Row],[customer_id]],customers!$A$2:$A$92,customers!$F$2:$F$92)</f>
        <v>Venezuela</v>
      </c>
    </row>
    <row r="634" spans="1:8" x14ac:dyDescent="0.3">
      <c r="A634" t="str">
        <f>_xll.XLOOKUP(Table5[[#This Row],[orderID]],orders!$A$2:$A$823,orders!$B$2:$B$823)</f>
        <v>HILAA</v>
      </c>
      <c r="B634">
        <v>10486</v>
      </c>
      <c r="C634">
        <v>51</v>
      </c>
      <c r="D634">
        <v>42.4</v>
      </c>
      <c r="E634">
        <v>25</v>
      </c>
      <c r="F634">
        <v>0</v>
      </c>
      <c r="G634">
        <f t="shared" si="9"/>
        <v>1060</v>
      </c>
      <c r="H634" t="str">
        <f>_xll.XLOOKUP(Table5[[#This Row],[customer_id]],customers!$A$2:$A$92,customers!$F$2:$F$92)</f>
        <v>Venezuela</v>
      </c>
    </row>
    <row r="635" spans="1:8" x14ac:dyDescent="0.3">
      <c r="A635" t="str">
        <f>_xll.XLOOKUP(Table5[[#This Row],[orderID]],orders!$A$2:$A$823,orders!$B$2:$B$823)</f>
        <v>HILAA</v>
      </c>
      <c r="B635">
        <v>10486</v>
      </c>
      <c r="C635">
        <v>74</v>
      </c>
      <c r="D635">
        <v>8</v>
      </c>
      <c r="E635">
        <v>16</v>
      </c>
      <c r="F635">
        <v>0</v>
      </c>
      <c r="G635">
        <f t="shared" si="9"/>
        <v>128</v>
      </c>
      <c r="H635" t="str">
        <f>_xll.XLOOKUP(Table5[[#This Row],[customer_id]],customers!$A$2:$A$92,customers!$F$2:$F$92)</f>
        <v>Venezuela</v>
      </c>
    </row>
    <row r="636" spans="1:8" x14ac:dyDescent="0.3">
      <c r="A636" t="str">
        <f>_xll.XLOOKUP(Table5[[#This Row],[orderID]],orders!$A$2:$A$823,orders!$B$2:$B$823)</f>
        <v>QUEEN</v>
      </c>
      <c r="B636">
        <v>10487</v>
      </c>
      <c r="C636">
        <v>19</v>
      </c>
      <c r="D636">
        <v>7.3</v>
      </c>
      <c r="E636">
        <v>5</v>
      </c>
      <c r="F636">
        <v>0</v>
      </c>
      <c r="G636">
        <f t="shared" si="9"/>
        <v>36.5</v>
      </c>
      <c r="H636" t="str">
        <f>_xll.XLOOKUP(Table5[[#This Row],[customer_id]],customers!$A$2:$A$92,customers!$F$2:$F$92)</f>
        <v>Brazil</v>
      </c>
    </row>
    <row r="637" spans="1:8" x14ac:dyDescent="0.3">
      <c r="A637" t="str">
        <f>_xll.XLOOKUP(Table5[[#This Row],[orderID]],orders!$A$2:$A$823,orders!$B$2:$B$823)</f>
        <v>QUEEN</v>
      </c>
      <c r="B637">
        <v>10487</v>
      </c>
      <c r="C637">
        <v>26</v>
      </c>
      <c r="D637">
        <v>24.9</v>
      </c>
      <c r="E637">
        <v>30</v>
      </c>
      <c r="F637">
        <v>0</v>
      </c>
      <c r="G637">
        <f t="shared" si="9"/>
        <v>747</v>
      </c>
      <c r="H637" t="str">
        <f>_xll.XLOOKUP(Table5[[#This Row],[customer_id]],customers!$A$2:$A$92,customers!$F$2:$F$92)</f>
        <v>Brazil</v>
      </c>
    </row>
    <row r="638" spans="1:8" x14ac:dyDescent="0.3">
      <c r="A638" t="str">
        <f>_xll.XLOOKUP(Table5[[#This Row],[orderID]],orders!$A$2:$A$823,orders!$B$2:$B$823)</f>
        <v>QUEEN</v>
      </c>
      <c r="B638">
        <v>10487</v>
      </c>
      <c r="C638">
        <v>54</v>
      </c>
      <c r="D638">
        <v>5.9</v>
      </c>
      <c r="E638">
        <v>24</v>
      </c>
      <c r="F638">
        <v>0.25</v>
      </c>
      <c r="G638">
        <f t="shared" si="9"/>
        <v>141.60000000000002</v>
      </c>
      <c r="H638" t="str">
        <f>_xll.XLOOKUP(Table5[[#This Row],[customer_id]],customers!$A$2:$A$92,customers!$F$2:$F$92)</f>
        <v>Brazil</v>
      </c>
    </row>
    <row r="639" spans="1:8" x14ac:dyDescent="0.3">
      <c r="A639" t="str">
        <f>_xll.XLOOKUP(Table5[[#This Row],[orderID]],orders!$A$2:$A$823,orders!$B$2:$B$823)</f>
        <v>FRANK</v>
      </c>
      <c r="B639">
        <v>10488</v>
      </c>
      <c r="C639">
        <v>59</v>
      </c>
      <c r="D639">
        <v>44</v>
      </c>
      <c r="E639">
        <v>30</v>
      </c>
      <c r="F639">
        <v>0</v>
      </c>
      <c r="G639">
        <f t="shared" si="9"/>
        <v>1320</v>
      </c>
      <c r="H639" t="str">
        <f>_xll.XLOOKUP(Table5[[#This Row],[customer_id]],customers!$A$2:$A$92,customers!$F$2:$F$92)</f>
        <v>Germany</v>
      </c>
    </row>
    <row r="640" spans="1:8" x14ac:dyDescent="0.3">
      <c r="A640" t="str">
        <f>_xll.XLOOKUP(Table5[[#This Row],[orderID]],orders!$A$2:$A$823,orders!$B$2:$B$823)</f>
        <v>FRANK</v>
      </c>
      <c r="B640">
        <v>10488</v>
      </c>
      <c r="C640">
        <v>73</v>
      </c>
      <c r="D640">
        <v>12</v>
      </c>
      <c r="E640">
        <v>20</v>
      </c>
      <c r="F640">
        <v>0.2</v>
      </c>
      <c r="G640">
        <f t="shared" si="9"/>
        <v>240</v>
      </c>
      <c r="H640" t="str">
        <f>_xll.XLOOKUP(Table5[[#This Row],[customer_id]],customers!$A$2:$A$92,customers!$F$2:$F$92)</f>
        <v>Germany</v>
      </c>
    </row>
    <row r="641" spans="1:8" x14ac:dyDescent="0.3">
      <c r="A641" t="str">
        <f>_xll.XLOOKUP(Table5[[#This Row],[orderID]],orders!$A$2:$A$823,orders!$B$2:$B$823)</f>
        <v>PICCO</v>
      </c>
      <c r="B641">
        <v>10489</v>
      </c>
      <c r="C641">
        <v>11</v>
      </c>
      <c r="D641">
        <v>16.8</v>
      </c>
      <c r="E641">
        <v>15</v>
      </c>
      <c r="F641">
        <v>0.25</v>
      </c>
      <c r="G641">
        <f t="shared" si="9"/>
        <v>252</v>
      </c>
      <c r="H641" t="str">
        <f>_xll.XLOOKUP(Table5[[#This Row],[customer_id]],customers!$A$2:$A$92,customers!$F$2:$F$92)</f>
        <v>Austria</v>
      </c>
    </row>
    <row r="642" spans="1:8" x14ac:dyDescent="0.3">
      <c r="A642" t="str">
        <f>_xll.XLOOKUP(Table5[[#This Row],[orderID]],orders!$A$2:$A$823,orders!$B$2:$B$823)</f>
        <v>PICCO</v>
      </c>
      <c r="B642">
        <v>10489</v>
      </c>
      <c r="C642">
        <v>16</v>
      </c>
      <c r="D642">
        <v>13.9</v>
      </c>
      <c r="E642">
        <v>18</v>
      </c>
      <c r="F642">
        <v>0</v>
      </c>
      <c r="G642">
        <f t="shared" ref="G642:G705" si="10">D642*E642</f>
        <v>250.20000000000002</v>
      </c>
      <c r="H642" t="str">
        <f>_xll.XLOOKUP(Table5[[#This Row],[customer_id]],customers!$A$2:$A$92,customers!$F$2:$F$92)</f>
        <v>Austria</v>
      </c>
    </row>
    <row r="643" spans="1:8" x14ac:dyDescent="0.3">
      <c r="A643" t="str">
        <f>_xll.XLOOKUP(Table5[[#This Row],[orderID]],orders!$A$2:$A$823,orders!$B$2:$B$823)</f>
        <v>HILAA</v>
      </c>
      <c r="B643">
        <v>10490</v>
      </c>
      <c r="C643">
        <v>59</v>
      </c>
      <c r="D643">
        <v>44</v>
      </c>
      <c r="E643">
        <v>60</v>
      </c>
      <c r="F643">
        <v>0</v>
      </c>
      <c r="G643">
        <f t="shared" si="10"/>
        <v>2640</v>
      </c>
      <c r="H643" t="str">
        <f>_xll.XLOOKUP(Table5[[#This Row],[customer_id]],customers!$A$2:$A$92,customers!$F$2:$F$92)</f>
        <v>Venezuela</v>
      </c>
    </row>
    <row r="644" spans="1:8" x14ac:dyDescent="0.3">
      <c r="A644" t="str">
        <f>_xll.XLOOKUP(Table5[[#This Row],[orderID]],orders!$A$2:$A$823,orders!$B$2:$B$823)</f>
        <v>HILAA</v>
      </c>
      <c r="B644">
        <v>10490</v>
      </c>
      <c r="C644">
        <v>68</v>
      </c>
      <c r="D644">
        <v>10</v>
      </c>
      <c r="E644">
        <v>30</v>
      </c>
      <c r="F644">
        <v>0</v>
      </c>
      <c r="G644">
        <f t="shared" si="10"/>
        <v>300</v>
      </c>
      <c r="H644" t="str">
        <f>_xll.XLOOKUP(Table5[[#This Row],[customer_id]],customers!$A$2:$A$92,customers!$F$2:$F$92)</f>
        <v>Venezuela</v>
      </c>
    </row>
    <row r="645" spans="1:8" x14ac:dyDescent="0.3">
      <c r="A645" t="str">
        <f>_xll.XLOOKUP(Table5[[#This Row],[orderID]],orders!$A$2:$A$823,orders!$B$2:$B$823)</f>
        <v>HILAA</v>
      </c>
      <c r="B645">
        <v>10490</v>
      </c>
      <c r="C645">
        <v>75</v>
      </c>
      <c r="D645">
        <v>6.2</v>
      </c>
      <c r="E645">
        <v>36</v>
      </c>
      <c r="F645">
        <v>0</v>
      </c>
      <c r="G645">
        <f t="shared" si="10"/>
        <v>223.20000000000002</v>
      </c>
      <c r="H645" t="str">
        <f>_xll.XLOOKUP(Table5[[#This Row],[customer_id]],customers!$A$2:$A$92,customers!$F$2:$F$92)</f>
        <v>Venezuela</v>
      </c>
    </row>
    <row r="646" spans="1:8" x14ac:dyDescent="0.3">
      <c r="A646" t="str">
        <f>_xll.XLOOKUP(Table5[[#This Row],[orderID]],orders!$A$2:$A$823,orders!$B$2:$B$823)</f>
        <v>FURIB</v>
      </c>
      <c r="B646">
        <v>10491</v>
      </c>
      <c r="C646">
        <v>44</v>
      </c>
      <c r="D646">
        <v>15.5</v>
      </c>
      <c r="E646">
        <v>15</v>
      </c>
      <c r="F646">
        <v>0.15</v>
      </c>
      <c r="G646">
        <f t="shared" si="10"/>
        <v>232.5</v>
      </c>
      <c r="H646" t="str">
        <f>_xll.XLOOKUP(Table5[[#This Row],[customer_id]],customers!$A$2:$A$92,customers!$F$2:$F$92)</f>
        <v>Portugal</v>
      </c>
    </row>
    <row r="647" spans="1:8" x14ac:dyDescent="0.3">
      <c r="A647" t="str">
        <f>_xll.XLOOKUP(Table5[[#This Row],[orderID]],orders!$A$2:$A$823,orders!$B$2:$B$823)</f>
        <v>FURIB</v>
      </c>
      <c r="B647">
        <v>10491</v>
      </c>
      <c r="C647">
        <v>77</v>
      </c>
      <c r="D647">
        <v>10.4</v>
      </c>
      <c r="E647">
        <v>7</v>
      </c>
      <c r="F647">
        <v>0.15</v>
      </c>
      <c r="G647">
        <f t="shared" si="10"/>
        <v>72.8</v>
      </c>
      <c r="H647" t="str">
        <f>_xll.XLOOKUP(Table5[[#This Row],[customer_id]],customers!$A$2:$A$92,customers!$F$2:$F$92)</f>
        <v>Portugal</v>
      </c>
    </row>
    <row r="648" spans="1:8" x14ac:dyDescent="0.3">
      <c r="A648" t="str">
        <f>_xll.XLOOKUP(Table5[[#This Row],[orderID]],orders!$A$2:$A$823,orders!$B$2:$B$823)</f>
        <v>BOTTM</v>
      </c>
      <c r="B648">
        <v>10492</v>
      </c>
      <c r="C648">
        <v>25</v>
      </c>
      <c r="D648">
        <v>11.2</v>
      </c>
      <c r="E648">
        <v>60</v>
      </c>
      <c r="F648">
        <v>0.05</v>
      </c>
      <c r="G648">
        <f t="shared" si="10"/>
        <v>672</v>
      </c>
      <c r="H648" t="str">
        <f>_xll.XLOOKUP(Table5[[#This Row],[customer_id]],customers!$A$2:$A$92,customers!$F$2:$F$92)</f>
        <v>Canada</v>
      </c>
    </row>
    <row r="649" spans="1:8" x14ac:dyDescent="0.3">
      <c r="A649" t="str">
        <f>_xll.XLOOKUP(Table5[[#This Row],[orderID]],orders!$A$2:$A$823,orders!$B$2:$B$823)</f>
        <v>BOTTM</v>
      </c>
      <c r="B649">
        <v>10492</v>
      </c>
      <c r="C649">
        <v>42</v>
      </c>
      <c r="D649">
        <v>11.2</v>
      </c>
      <c r="E649">
        <v>20</v>
      </c>
      <c r="F649">
        <v>0.05</v>
      </c>
      <c r="G649">
        <f t="shared" si="10"/>
        <v>224</v>
      </c>
      <c r="H649" t="str">
        <f>_xll.XLOOKUP(Table5[[#This Row],[customer_id]],customers!$A$2:$A$92,customers!$F$2:$F$92)</f>
        <v>Canada</v>
      </c>
    </row>
    <row r="650" spans="1:8" x14ac:dyDescent="0.3">
      <c r="A650" t="str">
        <f>_xll.XLOOKUP(Table5[[#This Row],[orderID]],orders!$A$2:$A$823,orders!$B$2:$B$823)</f>
        <v>LAMAI</v>
      </c>
      <c r="B650">
        <v>10493</v>
      </c>
      <c r="C650">
        <v>65</v>
      </c>
      <c r="D650">
        <v>16.8</v>
      </c>
      <c r="E650">
        <v>15</v>
      </c>
      <c r="F650">
        <v>0.1</v>
      </c>
      <c r="G650">
        <f t="shared" si="10"/>
        <v>252</v>
      </c>
      <c r="H650" t="str">
        <f>_xll.XLOOKUP(Table5[[#This Row],[customer_id]],customers!$A$2:$A$92,customers!$F$2:$F$92)</f>
        <v>France</v>
      </c>
    </row>
    <row r="651" spans="1:8" x14ac:dyDescent="0.3">
      <c r="A651" t="str">
        <f>_xll.XLOOKUP(Table5[[#This Row],[orderID]],orders!$A$2:$A$823,orders!$B$2:$B$823)</f>
        <v>LAMAI</v>
      </c>
      <c r="B651">
        <v>10493</v>
      </c>
      <c r="C651">
        <v>66</v>
      </c>
      <c r="D651">
        <v>13.6</v>
      </c>
      <c r="E651">
        <v>10</v>
      </c>
      <c r="F651">
        <v>0.1</v>
      </c>
      <c r="G651">
        <f t="shared" si="10"/>
        <v>136</v>
      </c>
      <c r="H651" t="str">
        <f>_xll.XLOOKUP(Table5[[#This Row],[customer_id]],customers!$A$2:$A$92,customers!$F$2:$F$92)</f>
        <v>France</v>
      </c>
    </row>
    <row r="652" spans="1:8" x14ac:dyDescent="0.3">
      <c r="A652" t="str">
        <f>_xll.XLOOKUP(Table5[[#This Row],[orderID]],orders!$A$2:$A$823,orders!$B$2:$B$823)</f>
        <v>LAMAI</v>
      </c>
      <c r="B652">
        <v>10493</v>
      </c>
      <c r="C652">
        <v>69</v>
      </c>
      <c r="D652">
        <v>28.8</v>
      </c>
      <c r="E652">
        <v>10</v>
      </c>
      <c r="F652">
        <v>0.1</v>
      </c>
      <c r="G652">
        <f t="shared" si="10"/>
        <v>288</v>
      </c>
      <c r="H652" t="str">
        <f>_xll.XLOOKUP(Table5[[#This Row],[customer_id]],customers!$A$2:$A$92,customers!$F$2:$F$92)</f>
        <v>France</v>
      </c>
    </row>
    <row r="653" spans="1:8" x14ac:dyDescent="0.3">
      <c r="A653" t="str">
        <f>_xll.XLOOKUP(Table5[[#This Row],[orderID]],orders!$A$2:$A$823,orders!$B$2:$B$823)</f>
        <v>COMMI</v>
      </c>
      <c r="B653">
        <v>10494</v>
      </c>
      <c r="C653">
        <v>56</v>
      </c>
      <c r="D653">
        <v>30.4</v>
      </c>
      <c r="E653">
        <v>30</v>
      </c>
      <c r="F653">
        <v>0</v>
      </c>
      <c r="G653">
        <f t="shared" si="10"/>
        <v>912</v>
      </c>
      <c r="H653" t="str">
        <f>_xll.XLOOKUP(Table5[[#This Row],[customer_id]],customers!$A$2:$A$92,customers!$F$2:$F$92)</f>
        <v>Brazil</v>
      </c>
    </row>
    <row r="654" spans="1:8" x14ac:dyDescent="0.3">
      <c r="A654" t="str">
        <f>_xll.XLOOKUP(Table5[[#This Row],[orderID]],orders!$A$2:$A$823,orders!$B$2:$B$823)</f>
        <v>LAUGB</v>
      </c>
      <c r="B654">
        <v>10495</v>
      </c>
      <c r="C654">
        <v>23</v>
      </c>
      <c r="D654">
        <v>7.2</v>
      </c>
      <c r="E654">
        <v>10</v>
      </c>
      <c r="F654">
        <v>0</v>
      </c>
      <c r="G654">
        <f t="shared" si="10"/>
        <v>72</v>
      </c>
      <c r="H654" t="str">
        <f>_xll.XLOOKUP(Table5[[#This Row],[customer_id]],customers!$A$2:$A$92,customers!$F$2:$F$92)</f>
        <v>Canada</v>
      </c>
    </row>
    <row r="655" spans="1:8" x14ac:dyDescent="0.3">
      <c r="A655" t="str">
        <f>_xll.XLOOKUP(Table5[[#This Row],[orderID]],orders!$A$2:$A$823,orders!$B$2:$B$823)</f>
        <v>LAUGB</v>
      </c>
      <c r="B655">
        <v>10495</v>
      </c>
      <c r="C655">
        <v>41</v>
      </c>
      <c r="D655">
        <v>7.7</v>
      </c>
      <c r="E655">
        <v>20</v>
      </c>
      <c r="F655">
        <v>0</v>
      </c>
      <c r="G655">
        <f t="shared" si="10"/>
        <v>154</v>
      </c>
      <c r="H655" t="str">
        <f>_xll.XLOOKUP(Table5[[#This Row],[customer_id]],customers!$A$2:$A$92,customers!$F$2:$F$92)</f>
        <v>Canada</v>
      </c>
    </row>
    <row r="656" spans="1:8" x14ac:dyDescent="0.3">
      <c r="A656" t="str">
        <f>_xll.XLOOKUP(Table5[[#This Row],[orderID]],orders!$A$2:$A$823,orders!$B$2:$B$823)</f>
        <v>LAUGB</v>
      </c>
      <c r="B656">
        <v>10495</v>
      </c>
      <c r="C656">
        <v>77</v>
      </c>
      <c r="D656">
        <v>10.4</v>
      </c>
      <c r="E656">
        <v>5</v>
      </c>
      <c r="F656">
        <v>0</v>
      </c>
      <c r="G656">
        <f t="shared" si="10"/>
        <v>52</v>
      </c>
      <c r="H656" t="str">
        <f>_xll.XLOOKUP(Table5[[#This Row],[customer_id]],customers!$A$2:$A$92,customers!$F$2:$F$92)</f>
        <v>Canada</v>
      </c>
    </row>
    <row r="657" spans="1:8" x14ac:dyDescent="0.3">
      <c r="A657" t="str">
        <f>_xll.XLOOKUP(Table5[[#This Row],[orderID]],orders!$A$2:$A$823,orders!$B$2:$B$823)</f>
        <v>TRADH</v>
      </c>
      <c r="B657">
        <v>10496</v>
      </c>
      <c r="C657">
        <v>31</v>
      </c>
      <c r="D657">
        <v>10</v>
      </c>
      <c r="E657">
        <v>20</v>
      </c>
      <c r="F657">
        <v>0.05</v>
      </c>
      <c r="G657">
        <f t="shared" si="10"/>
        <v>200</v>
      </c>
      <c r="H657" t="str">
        <f>_xll.XLOOKUP(Table5[[#This Row],[customer_id]],customers!$A$2:$A$92,customers!$F$2:$F$92)</f>
        <v>Brazil</v>
      </c>
    </row>
    <row r="658" spans="1:8" x14ac:dyDescent="0.3">
      <c r="A658" t="str">
        <f>_xll.XLOOKUP(Table5[[#This Row],[orderID]],orders!$A$2:$A$823,orders!$B$2:$B$823)</f>
        <v>LEHMS</v>
      </c>
      <c r="B658">
        <v>10497</v>
      </c>
      <c r="C658">
        <v>56</v>
      </c>
      <c r="D658">
        <v>30.4</v>
      </c>
      <c r="E658">
        <v>14</v>
      </c>
      <c r="F658">
        <v>0</v>
      </c>
      <c r="G658">
        <f t="shared" si="10"/>
        <v>425.59999999999997</v>
      </c>
      <c r="H658" t="str">
        <f>_xll.XLOOKUP(Table5[[#This Row],[customer_id]],customers!$A$2:$A$92,customers!$F$2:$F$92)</f>
        <v>Germany</v>
      </c>
    </row>
    <row r="659" spans="1:8" x14ac:dyDescent="0.3">
      <c r="A659" t="str">
        <f>_xll.XLOOKUP(Table5[[#This Row],[orderID]],orders!$A$2:$A$823,orders!$B$2:$B$823)</f>
        <v>LEHMS</v>
      </c>
      <c r="B659">
        <v>10497</v>
      </c>
      <c r="C659">
        <v>72</v>
      </c>
      <c r="D659">
        <v>27.8</v>
      </c>
      <c r="E659">
        <v>25</v>
      </c>
      <c r="F659">
        <v>0</v>
      </c>
      <c r="G659">
        <f t="shared" si="10"/>
        <v>695</v>
      </c>
      <c r="H659" t="str">
        <f>_xll.XLOOKUP(Table5[[#This Row],[customer_id]],customers!$A$2:$A$92,customers!$F$2:$F$92)</f>
        <v>Germany</v>
      </c>
    </row>
    <row r="660" spans="1:8" x14ac:dyDescent="0.3">
      <c r="A660" t="str">
        <f>_xll.XLOOKUP(Table5[[#This Row],[orderID]],orders!$A$2:$A$823,orders!$B$2:$B$823)</f>
        <v>LEHMS</v>
      </c>
      <c r="B660">
        <v>10497</v>
      </c>
      <c r="C660">
        <v>77</v>
      </c>
      <c r="D660">
        <v>10.4</v>
      </c>
      <c r="E660">
        <v>25</v>
      </c>
      <c r="F660">
        <v>0</v>
      </c>
      <c r="G660">
        <f t="shared" si="10"/>
        <v>260</v>
      </c>
      <c r="H660" t="str">
        <f>_xll.XLOOKUP(Table5[[#This Row],[customer_id]],customers!$A$2:$A$92,customers!$F$2:$F$92)</f>
        <v>Germany</v>
      </c>
    </row>
    <row r="661" spans="1:8" x14ac:dyDescent="0.3">
      <c r="A661" t="str">
        <f>_xll.XLOOKUP(Table5[[#This Row],[orderID]],orders!$A$2:$A$823,orders!$B$2:$B$823)</f>
        <v>HILAA</v>
      </c>
      <c r="B661">
        <v>10498</v>
      </c>
      <c r="C661">
        <v>24</v>
      </c>
      <c r="D661">
        <v>4.5</v>
      </c>
      <c r="E661">
        <v>14</v>
      </c>
      <c r="F661">
        <v>0</v>
      </c>
      <c r="G661">
        <f t="shared" si="10"/>
        <v>63</v>
      </c>
      <c r="H661" t="str">
        <f>_xll.XLOOKUP(Table5[[#This Row],[customer_id]],customers!$A$2:$A$92,customers!$F$2:$F$92)</f>
        <v>Venezuela</v>
      </c>
    </row>
    <row r="662" spans="1:8" x14ac:dyDescent="0.3">
      <c r="A662" t="str">
        <f>_xll.XLOOKUP(Table5[[#This Row],[orderID]],orders!$A$2:$A$823,orders!$B$2:$B$823)</f>
        <v>HILAA</v>
      </c>
      <c r="B662">
        <v>10498</v>
      </c>
      <c r="C662">
        <v>40</v>
      </c>
      <c r="D662">
        <v>18.399999999999999</v>
      </c>
      <c r="E662">
        <v>5</v>
      </c>
      <c r="F662">
        <v>0</v>
      </c>
      <c r="G662">
        <f t="shared" si="10"/>
        <v>92</v>
      </c>
      <c r="H662" t="str">
        <f>_xll.XLOOKUP(Table5[[#This Row],[customer_id]],customers!$A$2:$A$92,customers!$F$2:$F$92)</f>
        <v>Venezuela</v>
      </c>
    </row>
    <row r="663" spans="1:8" x14ac:dyDescent="0.3">
      <c r="A663" t="str">
        <f>_xll.XLOOKUP(Table5[[#This Row],[orderID]],orders!$A$2:$A$823,orders!$B$2:$B$823)</f>
        <v>HILAA</v>
      </c>
      <c r="B663">
        <v>10498</v>
      </c>
      <c r="C663">
        <v>42</v>
      </c>
      <c r="D663">
        <v>14</v>
      </c>
      <c r="E663">
        <v>30</v>
      </c>
      <c r="F663">
        <v>0</v>
      </c>
      <c r="G663">
        <f t="shared" si="10"/>
        <v>420</v>
      </c>
      <c r="H663" t="str">
        <f>_xll.XLOOKUP(Table5[[#This Row],[customer_id]],customers!$A$2:$A$92,customers!$F$2:$F$92)</f>
        <v>Venezuela</v>
      </c>
    </row>
    <row r="664" spans="1:8" x14ac:dyDescent="0.3">
      <c r="A664" t="str">
        <f>_xll.XLOOKUP(Table5[[#This Row],[orderID]],orders!$A$2:$A$823,orders!$B$2:$B$823)</f>
        <v>LILAS</v>
      </c>
      <c r="B664">
        <v>10499</v>
      </c>
      <c r="C664">
        <v>28</v>
      </c>
      <c r="D664">
        <v>45.6</v>
      </c>
      <c r="E664">
        <v>20</v>
      </c>
      <c r="F664">
        <v>0</v>
      </c>
      <c r="G664">
        <f t="shared" si="10"/>
        <v>912</v>
      </c>
      <c r="H664" t="str">
        <f>_xll.XLOOKUP(Table5[[#This Row],[customer_id]],customers!$A$2:$A$92,customers!$F$2:$F$92)</f>
        <v>Venezuela</v>
      </c>
    </row>
    <row r="665" spans="1:8" x14ac:dyDescent="0.3">
      <c r="A665" t="str">
        <f>_xll.XLOOKUP(Table5[[#This Row],[orderID]],orders!$A$2:$A$823,orders!$B$2:$B$823)</f>
        <v>LILAS</v>
      </c>
      <c r="B665">
        <v>10499</v>
      </c>
      <c r="C665">
        <v>49</v>
      </c>
      <c r="D665">
        <v>20</v>
      </c>
      <c r="E665">
        <v>25</v>
      </c>
      <c r="F665">
        <v>0</v>
      </c>
      <c r="G665">
        <f t="shared" si="10"/>
        <v>500</v>
      </c>
      <c r="H665" t="str">
        <f>_xll.XLOOKUP(Table5[[#This Row],[customer_id]],customers!$A$2:$A$92,customers!$F$2:$F$92)</f>
        <v>Venezuela</v>
      </c>
    </row>
    <row r="666" spans="1:8" x14ac:dyDescent="0.3">
      <c r="A666" t="str">
        <f>_xll.XLOOKUP(Table5[[#This Row],[orderID]],orders!$A$2:$A$823,orders!$B$2:$B$823)</f>
        <v>LAMAI</v>
      </c>
      <c r="B666">
        <v>10500</v>
      </c>
      <c r="C666">
        <v>15</v>
      </c>
      <c r="D666">
        <v>15.5</v>
      </c>
      <c r="E666">
        <v>12</v>
      </c>
      <c r="F666">
        <v>0.05</v>
      </c>
      <c r="G666">
        <f t="shared" si="10"/>
        <v>186</v>
      </c>
      <c r="H666" t="str">
        <f>_xll.XLOOKUP(Table5[[#This Row],[customer_id]],customers!$A$2:$A$92,customers!$F$2:$F$92)</f>
        <v>France</v>
      </c>
    </row>
    <row r="667" spans="1:8" x14ac:dyDescent="0.3">
      <c r="A667" t="str">
        <f>_xll.XLOOKUP(Table5[[#This Row],[orderID]],orders!$A$2:$A$823,orders!$B$2:$B$823)</f>
        <v>LAMAI</v>
      </c>
      <c r="B667">
        <v>10500</v>
      </c>
      <c r="C667">
        <v>28</v>
      </c>
      <c r="D667">
        <v>45.6</v>
      </c>
      <c r="E667">
        <v>8</v>
      </c>
      <c r="F667">
        <v>0.05</v>
      </c>
      <c r="G667">
        <f t="shared" si="10"/>
        <v>364.8</v>
      </c>
      <c r="H667" t="str">
        <f>_xll.XLOOKUP(Table5[[#This Row],[customer_id]],customers!$A$2:$A$92,customers!$F$2:$F$92)</f>
        <v>France</v>
      </c>
    </row>
    <row r="668" spans="1:8" x14ac:dyDescent="0.3">
      <c r="A668" t="str">
        <f>_xll.XLOOKUP(Table5[[#This Row],[orderID]],orders!$A$2:$A$823,orders!$B$2:$B$823)</f>
        <v>BLAUS</v>
      </c>
      <c r="B668">
        <v>10501</v>
      </c>
      <c r="C668">
        <v>54</v>
      </c>
      <c r="D668">
        <v>7.45</v>
      </c>
      <c r="E668">
        <v>20</v>
      </c>
      <c r="F668">
        <v>0</v>
      </c>
      <c r="G668">
        <f t="shared" si="10"/>
        <v>149</v>
      </c>
      <c r="H668" t="str">
        <f>_xll.XLOOKUP(Table5[[#This Row],[customer_id]],customers!$A$2:$A$92,customers!$F$2:$F$92)</f>
        <v>Germany</v>
      </c>
    </row>
    <row r="669" spans="1:8" x14ac:dyDescent="0.3">
      <c r="A669" t="str">
        <f>_xll.XLOOKUP(Table5[[#This Row],[orderID]],orders!$A$2:$A$823,orders!$B$2:$B$823)</f>
        <v>PERIC</v>
      </c>
      <c r="B669">
        <v>10502</v>
      </c>
      <c r="C669">
        <v>45</v>
      </c>
      <c r="D669">
        <v>9.5</v>
      </c>
      <c r="E669">
        <v>21</v>
      </c>
      <c r="F669">
        <v>0</v>
      </c>
      <c r="G669">
        <f t="shared" si="10"/>
        <v>199.5</v>
      </c>
      <c r="H669" t="str">
        <f>_xll.XLOOKUP(Table5[[#This Row],[customer_id]],customers!$A$2:$A$92,customers!$F$2:$F$92)</f>
        <v>Mexico</v>
      </c>
    </row>
    <row r="670" spans="1:8" x14ac:dyDescent="0.3">
      <c r="A670" t="str">
        <f>_xll.XLOOKUP(Table5[[#This Row],[orderID]],orders!$A$2:$A$823,orders!$B$2:$B$823)</f>
        <v>PERIC</v>
      </c>
      <c r="B670">
        <v>10502</v>
      </c>
      <c r="C670">
        <v>53</v>
      </c>
      <c r="D670">
        <v>32.799999999999997</v>
      </c>
      <c r="E670">
        <v>6</v>
      </c>
      <c r="F670">
        <v>0</v>
      </c>
      <c r="G670">
        <f t="shared" si="10"/>
        <v>196.79999999999998</v>
      </c>
      <c r="H670" t="str">
        <f>_xll.XLOOKUP(Table5[[#This Row],[customer_id]],customers!$A$2:$A$92,customers!$F$2:$F$92)</f>
        <v>Mexico</v>
      </c>
    </row>
    <row r="671" spans="1:8" x14ac:dyDescent="0.3">
      <c r="A671" t="str">
        <f>_xll.XLOOKUP(Table5[[#This Row],[orderID]],orders!$A$2:$A$823,orders!$B$2:$B$823)</f>
        <v>PERIC</v>
      </c>
      <c r="B671">
        <v>10502</v>
      </c>
      <c r="C671">
        <v>67</v>
      </c>
      <c r="D671">
        <v>14</v>
      </c>
      <c r="E671">
        <v>30</v>
      </c>
      <c r="F671">
        <v>0</v>
      </c>
      <c r="G671">
        <f t="shared" si="10"/>
        <v>420</v>
      </c>
      <c r="H671" t="str">
        <f>_xll.XLOOKUP(Table5[[#This Row],[customer_id]],customers!$A$2:$A$92,customers!$F$2:$F$92)</f>
        <v>Mexico</v>
      </c>
    </row>
    <row r="672" spans="1:8" x14ac:dyDescent="0.3">
      <c r="A672" t="str">
        <f>_xll.XLOOKUP(Table5[[#This Row],[orderID]],orders!$A$2:$A$823,orders!$B$2:$B$823)</f>
        <v>HUNGO</v>
      </c>
      <c r="B672">
        <v>10503</v>
      </c>
      <c r="C672">
        <v>14</v>
      </c>
      <c r="D672">
        <v>23.25</v>
      </c>
      <c r="E672">
        <v>70</v>
      </c>
      <c r="F672">
        <v>0</v>
      </c>
      <c r="G672">
        <f t="shared" si="10"/>
        <v>1627.5</v>
      </c>
      <c r="H672" t="str">
        <f>_xll.XLOOKUP(Table5[[#This Row],[customer_id]],customers!$A$2:$A$92,customers!$F$2:$F$92)</f>
        <v>Ireland</v>
      </c>
    </row>
    <row r="673" spans="1:8" x14ac:dyDescent="0.3">
      <c r="A673" t="str">
        <f>_xll.XLOOKUP(Table5[[#This Row],[orderID]],orders!$A$2:$A$823,orders!$B$2:$B$823)</f>
        <v>HUNGO</v>
      </c>
      <c r="B673">
        <v>10503</v>
      </c>
      <c r="C673">
        <v>65</v>
      </c>
      <c r="D673">
        <v>21.05</v>
      </c>
      <c r="E673">
        <v>20</v>
      </c>
      <c r="F673">
        <v>0</v>
      </c>
      <c r="G673">
        <f t="shared" si="10"/>
        <v>421</v>
      </c>
      <c r="H673" t="str">
        <f>_xll.XLOOKUP(Table5[[#This Row],[customer_id]],customers!$A$2:$A$92,customers!$F$2:$F$92)</f>
        <v>Ireland</v>
      </c>
    </row>
    <row r="674" spans="1:8" x14ac:dyDescent="0.3">
      <c r="A674" t="str">
        <f>_xll.XLOOKUP(Table5[[#This Row],[orderID]],orders!$A$2:$A$823,orders!$B$2:$B$823)</f>
        <v>WHITC</v>
      </c>
      <c r="B674">
        <v>10504</v>
      </c>
      <c r="C674">
        <v>2</v>
      </c>
      <c r="D674">
        <v>19</v>
      </c>
      <c r="E674">
        <v>12</v>
      </c>
      <c r="F674">
        <v>0</v>
      </c>
      <c r="G674">
        <f t="shared" si="10"/>
        <v>228</v>
      </c>
      <c r="H674" t="str">
        <f>_xll.XLOOKUP(Table5[[#This Row],[customer_id]],customers!$A$2:$A$92,customers!$F$2:$F$92)</f>
        <v>USA</v>
      </c>
    </row>
    <row r="675" spans="1:8" x14ac:dyDescent="0.3">
      <c r="A675" t="str">
        <f>_xll.XLOOKUP(Table5[[#This Row],[orderID]],orders!$A$2:$A$823,orders!$B$2:$B$823)</f>
        <v>WHITC</v>
      </c>
      <c r="B675">
        <v>10504</v>
      </c>
      <c r="C675">
        <v>21</v>
      </c>
      <c r="D675">
        <v>10</v>
      </c>
      <c r="E675">
        <v>12</v>
      </c>
      <c r="F675">
        <v>0</v>
      </c>
      <c r="G675">
        <f t="shared" si="10"/>
        <v>120</v>
      </c>
      <c r="H675" t="str">
        <f>_xll.XLOOKUP(Table5[[#This Row],[customer_id]],customers!$A$2:$A$92,customers!$F$2:$F$92)</f>
        <v>USA</v>
      </c>
    </row>
    <row r="676" spans="1:8" x14ac:dyDescent="0.3">
      <c r="A676" t="str">
        <f>_xll.XLOOKUP(Table5[[#This Row],[orderID]],orders!$A$2:$A$823,orders!$B$2:$B$823)</f>
        <v>WHITC</v>
      </c>
      <c r="B676">
        <v>10504</v>
      </c>
      <c r="C676">
        <v>53</v>
      </c>
      <c r="D676">
        <v>32.799999999999997</v>
      </c>
      <c r="E676">
        <v>10</v>
      </c>
      <c r="F676">
        <v>0</v>
      </c>
      <c r="G676">
        <f t="shared" si="10"/>
        <v>328</v>
      </c>
      <c r="H676" t="str">
        <f>_xll.XLOOKUP(Table5[[#This Row],[customer_id]],customers!$A$2:$A$92,customers!$F$2:$F$92)</f>
        <v>USA</v>
      </c>
    </row>
    <row r="677" spans="1:8" x14ac:dyDescent="0.3">
      <c r="A677" t="str">
        <f>_xll.XLOOKUP(Table5[[#This Row],[orderID]],orders!$A$2:$A$823,orders!$B$2:$B$823)</f>
        <v>WHITC</v>
      </c>
      <c r="B677">
        <v>10504</v>
      </c>
      <c r="C677">
        <v>61</v>
      </c>
      <c r="D677">
        <v>28.5</v>
      </c>
      <c r="E677">
        <v>25</v>
      </c>
      <c r="F677">
        <v>0</v>
      </c>
      <c r="G677">
        <f t="shared" si="10"/>
        <v>712.5</v>
      </c>
      <c r="H677" t="str">
        <f>_xll.XLOOKUP(Table5[[#This Row],[customer_id]],customers!$A$2:$A$92,customers!$F$2:$F$92)</f>
        <v>USA</v>
      </c>
    </row>
    <row r="678" spans="1:8" x14ac:dyDescent="0.3">
      <c r="A678" t="str">
        <f>_xll.XLOOKUP(Table5[[#This Row],[orderID]],orders!$A$2:$A$823,orders!$B$2:$B$823)</f>
        <v>MEREP</v>
      </c>
      <c r="B678">
        <v>10505</v>
      </c>
      <c r="C678">
        <v>62</v>
      </c>
      <c r="D678">
        <v>49.3</v>
      </c>
      <c r="E678">
        <v>3</v>
      </c>
      <c r="F678">
        <v>0</v>
      </c>
      <c r="G678">
        <f t="shared" si="10"/>
        <v>147.89999999999998</v>
      </c>
      <c r="H678" t="str">
        <f>_xll.XLOOKUP(Table5[[#This Row],[customer_id]],customers!$A$2:$A$92,customers!$F$2:$F$92)</f>
        <v>Canada</v>
      </c>
    </row>
    <row r="679" spans="1:8" x14ac:dyDescent="0.3">
      <c r="A679" t="str">
        <f>_xll.XLOOKUP(Table5[[#This Row],[orderID]],orders!$A$2:$A$823,orders!$B$2:$B$823)</f>
        <v>KOENE</v>
      </c>
      <c r="B679">
        <v>10506</v>
      </c>
      <c r="C679">
        <v>25</v>
      </c>
      <c r="D679">
        <v>14</v>
      </c>
      <c r="E679">
        <v>18</v>
      </c>
      <c r="F679">
        <v>0.1</v>
      </c>
      <c r="G679">
        <f t="shared" si="10"/>
        <v>252</v>
      </c>
      <c r="H679" t="str">
        <f>_xll.XLOOKUP(Table5[[#This Row],[customer_id]],customers!$A$2:$A$92,customers!$F$2:$F$92)</f>
        <v>Germany</v>
      </c>
    </row>
    <row r="680" spans="1:8" x14ac:dyDescent="0.3">
      <c r="A680" t="str">
        <f>_xll.XLOOKUP(Table5[[#This Row],[orderID]],orders!$A$2:$A$823,orders!$B$2:$B$823)</f>
        <v>KOENE</v>
      </c>
      <c r="B680">
        <v>10506</v>
      </c>
      <c r="C680">
        <v>70</v>
      </c>
      <c r="D680">
        <v>15</v>
      </c>
      <c r="E680">
        <v>14</v>
      </c>
      <c r="F680">
        <v>0.1</v>
      </c>
      <c r="G680">
        <f t="shared" si="10"/>
        <v>210</v>
      </c>
      <c r="H680" t="str">
        <f>_xll.XLOOKUP(Table5[[#This Row],[customer_id]],customers!$A$2:$A$92,customers!$F$2:$F$92)</f>
        <v>Germany</v>
      </c>
    </row>
    <row r="681" spans="1:8" x14ac:dyDescent="0.3">
      <c r="A681" t="str">
        <f>_xll.XLOOKUP(Table5[[#This Row],[orderID]],orders!$A$2:$A$823,orders!$B$2:$B$823)</f>
        <v>ANTON</v>
      </c>
      <c r="B681">
        <v>10507</v>
      </c>
      <c r="C681">
        <v>43</v>
      </c>
      <c r="D681">
        <v>46</v>
      </c>
      <c r="E681">
        <v>15</v>
      </c>
      <c r="F681">
        <v>0.15</v>
      </c>
      <c r="G681">
        <f t="shared" si="10"/>
        <v>690</v>
      </c>
      <c r="H681" t="str">
        <f>_xll.XLOOKUP(Table5[[#This Row],[customer_id]],customers!$A$2:$A$92,customers!$F$2:$F$92)</f>
        <v>Mexico</v>
      </c>
    </row>
    <row r="682" spans="1:8" x14ac:dyDescent="0.3">
      <c r="A682" t="str">
        <f>_xll.XLOOKUP(Table5[[#This Row],[orderID]],orders!$A$2:$A$823,orders!$B$2:$B$823)</f>
        <v>ANTON</v>
      </c>
      <c r="B682">
        <v>10507</v>
      </c>
      <c r="C682">
        <v>48</v>
      </c>
      <c r="D682">
        <v>12.75</v>
      </c>
      <c r="E682">
        <v>15</v>
      </c>
      <c r="F682">
        <v>0.15</v>
      </c>
      <c r="G682">
        <f t="shared" si="10"/>
        <v>191.25</v>
      </c>
      <c r="H682" t="str">
        <f>_xll.XLOOKUP(Table5[[#This Row],[customer_id]],customers!$A$2:$A$92,customers!$F$2:$F$92)</f>
        <v>Mexico</v>
      </c>
    </row>
    <row r="683" spans="1:8" x14ac:dyDescent="0.3">
      <c r="A683" t="str">
        <f>_xll.XLOOKUP(Table5[[#This Row],[orderID]],orders!$A$2:$A$823,orders!$B$2:$B$823)</f>
        <v>OTTIK</v>
      </c>
      <c r="B683">
        <v>10508</v>
      </c>
      <c r="C683">
        <v>13</v>
      </c>
      <c r="D683">
        <v>6</v>
      </c>
      <c r="E683">
        <v>10</v>
      </c>
      <c r="F683">
        <v>0</v>
      </c>
      <c r="G683">
        <f t="shared" si="10"/>
        <v>60</v>
      </c>
      <c r="H683" t="str">
        <f>_xll.XLOOKUP(Table5[[#This Row],[customer_id]],customers!$A$2:$A$92,customers!$F$2:$F$92)</f>
        <v>Germany</v>
      </c>
    </row>
    <row r="684" spans="1:8" x14ac:dyDescent="0.3">
      <c r="A684" t="str">
        <f>_xll.XLOOKUP(Table5[[#This Row],[orderID]],orders!$A$2:$A$823,orders!$B$2:$B$823)</f>
        <v>OTTIK</v>
      </c>
      <c r="B684">
        <v>10508</v>
      </c>
      <c r="C684">
        <v>39</v>
      </c>
      <c r="D684">
        <v>18</v>
      </c>
      <c r="E684">
        <v>10</v>
      </c>
      <c r="F684">
        <v>0</v>
      </c>
      <c r="G684">
        <f t="shared" si="10"/>
        <v>180</v>
      </c>
      <c r="H684" t="str">
        <f>_xll.XLOOKUP(Table5[[#This Row],[customer_id]],customers!$A$2:$A$92,customers!$F$2:$F$92)</f>
        <v>Germany</v>
      </c>
    </row>
    <row r="685" spans="1:8" x14ac:dyDescent="0.3">
      <c r="A685" t="str">
        <f>_xll.XLOOKUP(Table5[[#This Row],[orderID]],orders!$A$2:$A$823,orders!$B$2:$B$823)</f>
        <v>BLAUS</v>
      </c>
      <c r="B685">
        <v>10509</v>
      </c>
      <c r="C685">
        <v>28</v>
      </c>
      <c r="D685">
        <v>45.6</v>
      </c>
      <c r="E685">
        <v>3</v>
      </c>
      <c r="F685">
        <v>0</v>
      </c>
      <c r="G685">
        <f t="shared" si="10"/>
        <v>136.80000000000001</v>
      </c>
      <c r="H685" t="str">
        <f>_xll.XLOOKUP(Table5[[#This Row],[customer_id]],customers!$A$2:$A$92,customers!$F$2:$F$92)</f>
        <v>Germany</v>
      </c>
    </row>
    <row r="686" spans="1:8" x14ac:dyDescent="0.3">
      <c r="A686" t="str">
        <f>_xll.XLOOKUP(Table5[[#This Row],[orderID]],orders!$A$2:$A$823,orders!$B$2:$B$823)</f>
        <v>SAVEA</v>
      </c>
      <c r="B686">
        <v>10510</v>
      </c>
      <c r="C686">
        <v>29</v>
      </c>
      <c r="D686">
        <v>123.79</v>
      </c>
      <c r="E686">
        <v>36</v>
      </c>
      <c r="F686">
        <v>0</v>
      </c>
      <c r="G686">
        <f t="shared" si="10"/>
        <v>4456.4400000000005</v>
      </c>
      <c r="H686" t="str">
        <f>_xll.XLOOKUP(Table5[[#This Row],[customer_id]],customers!$A$2:$A$92,customers!$F$2:$F$92)</f>
        <v>USA</v>
      </c>
    </row>
    <row r="687" spans="1:8" x14ac:dyDescent="0.3">
      <c r="A687" t="str">
        <f>_xll.XLOOKUP(Table5[[#This Row],[orderID]],orders!$A$2:$A$823,orders!$B$2:$B$823)</f>
        <v>SAVEA</v>
      </c>
      <c r="B687">
        <v>10510</v>
      </c>
      <c r="C687">
        <v>75</v>
      </c>
      <c r="D687">
        <v>7.75</v>
      </c>
      <c r="E687">
        <v>36</v>
      </c>
      <c r="F687">
        <v>0.1</v>
      </c>
      <c r="G687">
        <f t="shared" si="10"/>
        <v>279</v>
      </c>
      <c r="H687" t="str">
        <f>_xll.XLOOKUP(Table5[[#This Row],[customer_id]],customers!$A$2:$A$92,customers!$F$2:$F$92)</f>
        <v>USA</v>
      </c>
    </row>
    <row r="688" spans="1:8" x14ac:dyDescent="0.3">
      <c r="A688" t="str">
        <f>_xll.XLOOKUP(Table5[[#This Row],[orderID]],orders!$A$2:$A$823,orders!$B$2:$B$823)</f>
        <v>BONAP</v>
      </c>
      <c r="B688">
        <v>10511</v>
      </c>
      <c r="C688">
        <v>4</v>
      </c>
      <c r="D688">
        <v>22</v>
      </c>
      <c r="E688">
        <v>50</v>
      </c>
      <c r="F688">
        <v>0.15</v>
      </c>
      <c r="G688">
        <f t="shared" si="10"/>
        <v>1100</v>
      </c>
      <c r="H688" t="str">
        <f>_xll.XLOOKUP(Table5[[#This Row],[customer_id]],customers!$A$2:$A$92,customers!$F$2:$F$92)</f>
        <v>France</v>
      </c>
    </row>
    <row r="689" spans="1:8" x14ac:dyDescent="0.3">
      <c r="A689" t="str">
        <f>_xll.XLOOKUP(Table5[[#This Row],[orderID]],orders!$A$2:$A$823,orders!$B$2:$B$823)</f>
        <v>BONAP</v>
      </c>
      <c r="B689">
        <v>10511</v>
      </c>
      <c r="C689">
        <v>7</v>
      </c>
      <c r="D689">
        <v>30</v>
      </c>
      <c r="E689">
        <v>50</v>
      </c>
      <c r="F689">
        <v>0.15</v>
      </c>
      <c r="G689">
        <f t="shared" si="10"/>
        <v>1500</v>
      </c>
      <c r="H689" t="str">
        <f>_xll.XLOOKUP(Table5[[#This Row],[customer_id]],customers!$A$2:$A$92,customers!$F$2:$F$92)</f>
        <v>France</v>
      </c>
    </row>
    <row r="690" spans="1:8" x14ac:dyDescent="0.3">
      <c r="A690" t="str">
        <f>_xll.XLOOKUP(Table5[[#This Row],[orderID]],orders!$A$2:$A$823,orders!$B$2:$B$823)</f>
        <v>BONAP</v>
      </c>
      <c r="B690">
        <v>10511</v>
      </c>
      <c r="C690">
        <v>8</v>
      </c>
      <c r="D690">
        <v>40</v>
      </c>
      <c r="E690">
        <v>10</v>
      </c>
      <c r="F690">
        <v>0.15</v>
      </c>
      <c r="G690">
        <f t="shared" si="10"/>
        <v>400</v>
      </c>
      <c r="H690" t="str">
        <f>_xll.XLOOKUP(Table5[[#This Row],[customer_id]],customers!$A$2:$A$92,customers!$F$2:$F$92)</f>
        <v>France</v>
      </c>
    </row>
    <row r="691" spans="1:8" x14ac:dyDescent="0.3">
      <c r="A691" t="str">
        <f>_xll.XLOOKUP(Table5[[#This Row],[orderID]],orders!$A$2:$A$823,orders!$B$2:$B$823)</f>
        <v>FAMIA</v>
      </c>
      <c r="B691">
        <v>10512</v>
      </c>
      <c r="C691">
        <v>24</v>
      </c>
      <c r="D691">
        <v>4.5</v>
      </c>
      <c r="E691">
        <v>10</v>
      </c>
      <c r="F691">
        <v>0.15</v>
      </c>
      <c r="G691">
        <f t="shared" si="10"/>
        <v>45</v>
      </c>
      <c r="H691" t="str">
        <f>_xll.XLOOKUP(Table5[[#This Row],[customer_id]],customers!$A$2:$A$92,customers!$F$2:$F$92)</f>
        <v>Brazil</v>
      </c>
    </row>
    <row r="692" spans="1:8" x14ac:dyDescent="0.3">
      <c r="A692" t="str">
        <f>_xll.XLOOKUP(Table5[[#This Row],[orderID]],orders!$A$2:$A$823,orders!$B$2:$B$823)</f>
        <v>FAMIA</v>
      </c>
      <c r="B692">
        <v>10512</v>
      </c>
      <c r="C692">
        <v>46</v>
      </c>
      <c r="D692">
        <v>12</v>
      </c>
      <c r="E692">
        <v>9</v>
      </c>
      <c r="F692">
        <v>0.15</v>
      </c>
      <c r="G692">
        <f t="shared" si="10"/>
        <v>108</v>
      </c>
      <c r="H692" t="str">
        <f>_xll.XLOOKUP(Table5[[#This Row],[customer_id]],customers!$A$2:$A$92,customers!$F$2:$F$92)</f>
        <v>Brazil</v>
      </c>
    </row>
    <row r="693" spans="1:8" x14ac:dyDescent="0.3">
      <c r="A693" t="str">
        <f>_xll.XLOOKUP(Table5[[#This Row],[orderID]],orders!$A$2:$A$823,orders!$B$2:$B$823)</f>
        <v>FAMIA</v>
      </c>
      <c r="B693">
        <v>10512</v>
      </c>
      <c r="C693">
        <v>47</v>
      </c>
      <c r="D693">
        <v>9.5</v>
      </c>
      <c r="E693">
        <v>6</v>
      </c>
      <c r="F693">
        <v>0.15</v>
      </c>
      <c r="G693">
        <f t="shared" si="10"/>
        <v>57</v>
      </c>
      <c r="H693" t="str">
        <f>_xll.XLOOKUP(Table5[[#This Row],[customer_id]],customers!$A$2:$A$92,customers!$F$2:$F$92)</f>
        <v>Brazil</v>
      </c>
    </row>
    <row r="694" spans="1:8" x14ac:dyDescent="0.3">
      <c r="A694" t="str">
        <f>_xll.XLOOKUP(Table5[[#This Row],[orderID]],orders!$A$2:$A$823,orders!$B$2:$B$823)</f>
        <v>FAMIA</v>
      </c>
      <c r="B694">
        <v>10512</v>
      </c>
      <c r="C694">
        <v>60</v>
      </c>
      <c r="D694">
        <v>34</v>
      </c>
      <c r="E694">
        <v>12</v>
      </c>
      <c r="F694">
        <v>0.15</v>
      </c>
      <c r="G694">
        <f t="shared" si="10"/>
        <v>408</v>
      </c>
      <c r="H694" t="str">
        <f>_xll.XLOOKUP(Table5[[#This Row],[customer_id]],customers!$A$2:$A$92,customers!$F$2:$F$92)</f>
        <v>Brazil</v>
      </c>
    </row>
    <row r="695" spans="1:8" x14ac:dyDescent="0.3">
      <c r="A695" t="str">
        <f>_xll.XLOOKUP(Table5[[#This Row],[orderID]],orders!$A$2:$A$823,orders!$B$2:$B$823)</f>
        <v>WANDK</v>
      </c>
      <c r="B695">
        <v>10513</v>
      </c>
      <c r="C695">
        <v>21</v>
      </c>
      <c r="D695">
        <v>10</v>
      </c>
      <c r="E695">
        <v>40</v>
      </c>
      <c r="F695">
        <v>0.2</v>
      </c>
      <c r="G695">
        <f t="shared" si="10"/>
        <v>400</v>
      </c>
      <c r="H695" t="str">
        <f>_xll.XLOOKUP(Table5[[#This Row],[customer_id]],customers!$A$2:$A$92,customers!$F$2:$F$92)</f>
        <v>Germany</v>
      </c>
    </row>
    <row r="696" spans="1:8" x14ac:dyDescent="0.3">
      <c r="A696" t="str">
        <f>_xll.XLOOKUP(Table5[[#This Row],[orderID]],orders!$A$2:$A$823,orders!$B$2:$B$823)</f>
        <v>WANDK</v>
      </c>
      <c r="B696">
        <v>10513</v>
      </c>
      <c r="C696">
        <v>32</v>
      </c>
      <c r="D696">
        <v>32</v>
      </c>
      <c r="E696">
        <v>50</v>
      </c>
      <c r="F696">
        <v>0.2</v>
      </c>
      <c r="G696">
        <f t="shared" si="10"/>
        <v>1600</v>
      </c>
      <c r="H696" t="str">
        <f>_xll.XLOOKUP(Table5[[#This Row],[customer_id]],customers!$A$2:$A$92,customers!$F$2:$F$92)</f>
        <v>Germany</v>
      </c>
    </row>
    <row r="697" spans="1:8" x14ac:dyDescent="0.3">
      <c r="A697" t="str">
        <f>_xll.XLOOKUP(Table5[[#This Row],[orderID]],orders!$A$2:$A$823,orders!$B$2:$B$823)</f>
        <v>WANDK</v>
      </c>
      <c r="B697">
        <v>10513</v>
      </c>
      <c r="C697">
        <v>61</v>
      </c>
      <c r="D697">
        <v>28.5</v>
      </c>
      <c r="E697">
        <v>15</v>
      </c>
      <c r="F697">
        <v>0.2</v>
      </c>
      <c r="G697">
        <f t="shared" si="10"/>
        <v>427.5</v>
      </c>
      <c r="H697" t="str">
        <f>_xll.XLOOKUP(Table5[[#This Row],[customer_id]],customers!$A$2:$A$92,customers!$F$2:$F$92)</f>
        <v>Germany</v>
      </c>
    </row>
    <row r="698" spans="1:8" x14ac:dyDescent="0.3">
      <c r="A698" t="str">
        <f>_xll.XLOOKUP(Table5[[#This Row],[orderID]],orders!$A$2:$A$823,orders!$B$2:$B$823)</f>
        <v>ERNSH</v>
      </c>
      <c r="B698">
        <v>10514</v>
      </c>
      <c r="C698">
        <v>20</v>
      </c>
      <c r="D698">
        <v>81</v>
      </c>
      <c r="E698">
        <v>39</v>
      </c>
      <c r="F698">
        <v>0</v>
      </c>
      <c r="G698">
        <f t="shared" si="10"/>
        <v>3159</v>
      </c>
      <c r="H698" t="str">
        <f>_xll.XLOOKUP(Table5[[#This Row],[customer_id]],customers!$A$2:$A$92,customers!$F$2:$F$92)</f>
        <v>Austria</v>
      </c>
    </row>
    <row r="699" spans="1:8" x14ac:dyDescent="0.3">
      <c r="A699" t="str">
        <f>_xll.XLOOKUP(Table5[[#This Row],[orderID]],orders!$A$2:$A$823,orders!$B$2:$B$823)</f>
        <v>ERNSH</v>
      </c>
      <c r="B699">
        <v>10514</v>
      </c>
      <c r="C699">
        <v>28</v>
      </c>
      <c r="D699">
        <v>45.6</v>
      </c>
      <c r="E699">
        <v>35</v>
      </c>
      <c r="F699">
        <v>0</v>
      </c>
      <c r="G699">
        <f t="shared" si="10"/>
        <v>1596</v>
      </c>
      <c r="H699" t="str">
        <f>_xll.XLOOKUP(Table5[[#This Row],[customer_id]],customers!$A$2:$A$92,customers!$F$2:$F$92)</f>
        <v>Austria</v>
      </c>
    </row>
    <row r="700" spans="1:8" x14ac:dyDescent="0.3">
      <c r="A700" t="str">
        <f>_xll.XLOOKUP(Table5[[#This Row],[orderID]],orders!$A$2:$A$823,orders!$B$2:$B$823)</f>
        <v>ERNSH</v>
      </c>
      <c r="B700">
        <v>10514</v>
      </c>
      <c r="C700">
        <v>56</v>
      </c>
      <c r="D700">
        <v>38</v>
      </c>
      <c r="E700">
        <v>70</v>
      </c>
      <c r="F700">
        <v>0</v>
      </c>
      <c r="G700">
        <f t="shared" si="10"/>
        <v>2660</v>
      </c>
      <c r="H700" t="str">
        <f>_xll.XLOOKUP(Table5[[#This Row],[customer_id]],customers!$A$2:$A$92,customers!$F$2:$F$92)</f>
        <v>Austria</v>
      </c>
    </row>
    <row r="701" spans="1:8" x14ac:dyDescent="0.3">
      <c r="A701" t="str">
        <f>_xll.XLOOKUP(Table5[[#This Row],[orderID]],orders!$A$2:$A$823,orders!$B$2:$B$823)</f>
        <v>ERNSH</v>
      </c>
      <c r="B701">
        <v>10514</v>
      </c>
      <c r="C701">
        <v>65</v>
      </c>
      <c r="D701">
        <v>21.05</v>
      </c>
      <c r="E701">
        <v>39</v>
      </c>
      <c r="F701">
        <v>0</v>
      </c>
      <c r="G701">
        <f t="shared" si="10"/>
        <v>820.95</v>
      </c>
      <c r="H701" t="str">
        <f>_xll.XLOOKUP(Table5[[#This Row],[customer_id]],customers!$A$2:$A$92,customers!$F$2:$F$92)</f>
        <v>Austria</v>
      </c>
    </row>
    <row r="702" spans="1:8" x14ac:dyDescent="0.3">
      <c r="A702" t="str">
        <f>_xll.XLOOKUP(Table5[[#This Row],[orderID]],orders!$A$2:$A$823,orders!$B$2:$B$823)</f>
        <v>ERNSH</v>
      </c>
      <c r="B702">
        <v>10514</v>
      </c>
      <c r="C702">
        <v>75</v>
      </c>
      <c r="D702">
        <v>7.75</v>
      </c>
      <c r="E702">
        <v>50</v>
      </c>
      <c r="F702">
        <v>0</v>
      </c>
      <c r="G702">
        <f t="shared" si="10"/>
        <v>387.5</v>
      </c>
      <c r="H702" t="str">
        <f>_xll.XLOOKUP(Table5[[#This Row],[customer_id]],customers!$A$2:$A$92,customers!$F$2:$F$92)</f>
        <v>Austria</v>
      </c>
    </row>
    <row r="703" spans="1:8" x14ac:dyDescent="0.3">
      <c r="A703" t="str">
        <f>_xll.XLOOKUP(Table5[[#This Row],[orderID]],orders!$A$2:$A$823,orders!$B$2:$B$823)</f>
        <v>QUICK</v>
      </c>
      <c r="B703">
        <v>10515</v>
      </c>
      <c r="C703">
        <v>9</v>
      </c>
      <c r="D703">
        <v>97</v>
      </c>
      <c r="E703">
        <v>16</v>
      </c>
      <c r="F703">
        <v>0.15</v>
      </c>
      <c r="G703">
        <f t="shared" si="10"/>
        <v>1552</v>
      </c>
      <c r="H703" t="str">
        <f>_xll.XLOOKUP(Table5[[#This Row],[customer_id]],customers!$A$2:$A$92,customers!$F$2:$F$92)</f>
        <v>Germany</v>
      </c>
    </row>
    <row r="704" spans="1:8" x14ac:dyDescent="0.3">
      <c r="A704" t="str">
        <f>_xll.XLOOKUP(Table5[[#This Row],[orderID]],orders!$A$2:$A$823,orders!$B$2:$B$823)</f>
        <v>QUICK</v>
      </c>
      <c r="B704">
        <v>10515</v>
      </c>
      <c r="C704">
        <v>16</v>
      </c>
      <c r="D704">
        <v>17.45</v>
      </c>
      <c r="E704">
        <v>50</v>
      </c>
      <c r="F704">
        <v>0</v>
      </c>
      <c r="G704">
        <f t="shared" si="10"/>
        <v>872.5</v>
      </c>
      <c r="H704" t="str">
        <f>_xll.XLOOKUP(Table5[[#This Row],[customer_id]],customers!$A$2:$A$92,customers!$F$2:$F$92)</f>
        <v>Germany</v>
      </c>
    </row>
    <row r="705" spans="1:8" x14ac:dyDescent="0.3">
      <c r="A705" t="str">
        <f>_xll.XLOOKUP(Table5[[#This Row],[orderID]],orders!$A$2:$A$823,orders!$B$2:$B$823)</f>
        <v>QUICK</v>
      </c>
      <c r="B705">
        <v>10515</v>
      </c>
      <c r="C705">
        <v>27</v>
      </c>
      <c r="D705">
        <v>43.9</v>
      </c>
      <c r="E705">
        <v>120</v>
      </c>
      <c r="F705">
        <v>0</v>
      </c>
      <c r="G705">
        <f t="shared" si="10"/>
        <v>5268</v>
      </c>
      <c r="H705" t="str">
        <f>_xll.XLOOKUP(Table5[[#This Row],[customer_id]],customers!$A$2:$A$92,customers!$F$2:$F$92)</f>
        <v>Germany</v>
      </c>
    </row>
    <row r="706" spans="1:8" x14ac:dyDescent="0.3">
      <c r="A706" t="str">
        <f>_xll.XLOOKUP(Table5[[#This Row],[orderID]],orders!$A$2:$A$823,orders!$B$2:$B$823)</f>
        <v>QUICK</v>
      </c>
      <c r="B706">
        <v>10515</v>
      </c>
      <c r="C706">
        <v>33</v>
      </c>
      <c r="D706">
        <v>2.5</v>
      </c>
      <c r="E706">
        <v>16</v>
      </c>
      <c r="F706">
        <v>0.15</v>
      </c>
      <c r="G706">
        <f t="shared" ref="G706:G769" si="11">D706*E706</f>
        <v>40</v>
      </c>
      <c r="H706" t="str">
        <f>_xll.XLOOKUP(Table5[[#This Row],[customer_id]],customers!$A$2:$A$92,customers!$F$2:$F$92)</f>
        <v>Germany</v>
      </c>
    </row>
    <row r="707" spans="1:8" x14ac:dyDescent="0.3">
      <c r="A707" t="str">
        <f>_xll.XLOOKUP(Table5[[#This Row],[orderID]],orders!$A$2:$A$823,orders!$B$2:$B$823)</f>
        <v>QUICK</v>
      </c>
      <c r="B707">
        <v>10515</v>
      </c>
      <c r="C707">
        <v>60</v>
      </c>
      <c r="D707">
        <v>34</v>
      </c>
      <c r="E707">
        <v>84</v>
      </c>
      <c r="F707">
        <v>0.15</v>
      </c>
      <c r="G707">
        <f t="shared" si="11"/>
        <v>2856</v>
      </c>
      <c r="H707" t="str">
        <f>_xll.XLOOKUP(Table5[[#This Row],[customer_id]],customers!$A$2:$A$92,customers!$F$2:$F$92)</f>
        <v>Germany</v>
      </c>
    </row>
    <row r="708" spans="1:8" x14ac:dyDescent="0.3">
      <c r="A708" t="str">
        <f>_xll.XLOOKUP(Table5[[#This Row],[orderID]],orders!$A$2:$A$823,orders!$B$2:$B$823)</f>
        <v>HUNGO</v>
      </c>
      <c r="B708">
        <v>10516</v>
      </c>
      <c r="C708">
        <v>18</v>
      </c>
      <c r="D708">
        <v>62.5</v>
      </c>
      <c r="E708">
        <v>25</v>
      </c>
      <c r="F708">
        <v>0.1</v>
      </c>
      <c r="G708">
        <f t="shared" si="11"/>
        <v>1562.5</v>
      </c>
      <c r="H708" t="str">
        <f>_xll.XLOOKUP(Table5[[#This Row],[customer_id]],customers!$A$2:$A$92,customers!$F$2:$F$92)</f>
        <v>Ireland</v>
      </c>
    </row>
    <row r="709" spans="1:8" x14ac:dyDescent="0.3">
      <c r="A709" t="str">
        <f>_xll.XLOOKUP(Table5[[#This Row],[orderID]],orders!$A$2:$A$823,orders!$B$2:$B$823)</f>
        <v>HUNGO</v>
      </c>
      <c r="B709">
        <v>10516</v>
      </c>
      <c r="C709">
        <v>41</v>
      </c>
      <c r="D709">
        <v>9.65</v>
      </c>
      <c r="E709">
        <v>80</v>
      </c>
      <c r="F709">
        <v>0.1</v>
      </c>
      <c r="G709">
        <f t="shared" si="11"/>
        <v>772</v>
      </c>
      <c r="H709" t="str">
        <f>_xll.XLOOKUP(Table5[[#This Row],[customer_id]],customers!$A$2:$A$92,customers!$F$2:$F$92)</f>
        <v>Ireland</v>
      </c>
    </row>
    <row r="710" spans="1:8" x14ac:dyDescent="0.3">
      <c r="A710" t="str">
        <f>_xll.XLOOKUP(Table5[[#This Row],[orderID]],orders!$A$2:$A$823,orders!$B$2:$B$823)</f>
        <v>HUNGO</v>
      </c>
      <c r="B710">
        <v>10516</v>
      </c>
      <c r="C710">
        <v>42</v>
      </c>
      <c r="D710">
        <v>14</v>
      </c>
      <c r="E710">
        <v>20</v>
      </c>
      <c r="F710">
        <v>0</v>
      </c>
      <c r="G710">
        <f t="shared" si="11"/>
        <v>280</v>
      </c>
      <c r="H710" t="str">
        <f>_xll.XLOOKUP(Table5[[#This Row],[customer_id]],customers!$A$2:$A$92,customers!$F$2:$F$92)</f>
        <v>Ireland</v>
      </c>
    </row>
    <row r="711" spans="1:8" x14ac:dyDescent="0.3">
      <c r="A711" t="str">
        <f>_xll.XLOOKUP(Table5[[#This Row],[orderID]],orders!$A$2:$A$823,orders!$B$2:$B$823)</f>
        <v>NORTS</v>
      </c>
      <c r="B711">
        <v>10517</v>
      </c>
      <c r="C711">
        <v>52</v>
      </c>
      <c r="D711">
        <v>7</v>
      </c>
      <c r="E711">
        <v>6</v>
      </c>
      <c r="F711">
        <v>0</v>
      </c>
      <c r="G711">
        <f t="shared" si="11"/>
        <v>42</v>
      </c>
      <c r="H711" t="str">
        <f>_xll.XLOOKUP(Table5[[#This Row],[customer_id]],customers!$A$2:$A$92,customers!$F$2:$F$92)</f>
        <v>UK</v>
      </c>
    </row>
    <row r="712" spans="1:8" x14ac:dyDescent="0.3">
      <c r="A712" t="str">
        <f>_xll.XLOOKUP(Table5[[#This Row],[orderID]],orders!$A$2:$A$823,orders!$B$2:$B$823)</f>
        <v>NORTS</v>
      </c>
      <c r="B712">
        <v>10517</v>
      </c>
      <c r="C712">
        <v>59</v>
      </c>
      <c r="D712">
        <v>55</v>
      </c>
      <c r="E712">
        <v>4</v>
      </c>
      <c r="F712">
        <v>0</v>
      </c>
      <c r="G712">
        <f t="shared" si="11"/>
        <v>220</v>
      </c>
      <c r="H712" t="str">
        <f>_xll.XLOOKUP(Table5[[#This Row],[customer_id]],customers!$A$2:$A$92,customers!$F$2:$F$92)</f>
        <v>UK</v>
      </c>
    </row>
    <row r="713" spans="1:8" x14ac:dyDescent="0.3">
      <c r="A713" t="str">
        <f>_xll.XLOOKUP(Table5[[#This Row],[orderID]],orders!$A$2:$A$823,orders!$B$2:$B$823)</f>
        <v>NORTS</v>
      </c>
      <c r="B713">
        <v>10517</v>
      </c>
      <c r="C713">
        <v>70</v>
      </c>
      <c r="D713">
        <v>15</v>
      </c>
      <c r="E713">
        <v>6</v>
      </c>
      <c r="F713">
        <v>0</v>
      </c>
      <c r="G713">
        <f t="shared" si="11"/>
        <v>90</v>
      </c>
      <c r="H713" t="str">
        <f>_xll.XLOOKUP(Table5[[#This Row],[customer_id]],customers!$A$2:$A$92,customers!$F$2:$F$92)</f>
        <v>UK</v>
      </c>
    </row>
    <row r="714" spans="1:8" x14ac:dyDescent="0.3">
      <c r="A714" t="str">
        <f>_xll.XLOOKUP(Table5[[#This Row],[orderID]],orders!$A$2:$A$823,orders!$B$2:$B$823)</f>
        <v>TORTU</v>
      </c>
      <c r="B714">
        <v>10518</v>
      </c>
      <c r="C714">
        <v>24</v>
      </c>
      <c r="D714">
        <v>4.5</v>
      </c>
      <c r="E714">
        <v>5</v>
      </c>
      <c r="F714">
        <v>0</v>
      </c>
      <c r="G714">
        <f t="shared" si="11"/>
        <v>22.5</v>
      </c>
      <c r="H714" t="str">
        <f>_xll.XLOOKUP(Table5[[#This Row],[customer_id]],customers!$A$2:$A$92,customers!$F$2:$F$92)</f>
        <v>Mexico</v>
      </c>
    </row>
    <row r="715" spans="1:8" x14ac:dyDescent="0.3">
      <c r="A715" t="str">
        <f>_xll.XLOOKUP(Table5[[#This Row],[orderID]],orders!$A$2:$A$823,orders!$B$2:$B$823)</f>
        <v>TORTU</v>
      </c>
      <c r="B715">
        <v>10518</v>
      </c>
      <c r="C715">
        <v>38</v>
      </c>
      <c r="D715">
        <v>263.5</v>
      </c>
      <c r="E715">
        <v>15</v>
      </c>
      <c r="F715">
        <v>0</v>
      </c>
      <c r="G715">
        <f t="shared" si="11"/>
        <v>3952.5</v>
      </c>
      <c r="H715" t="str">
        <f>_xll.XLOOKUP(Table5[[#This Row],[customer_id]],customers!$A$2:$A$92,customers!$F$2:$F$92)</f>
        <v>Mexico</v>
      </c>
    </row>
    <row r="716" spans="1:8" x14ac:dyDescent="0.3">
      <c r="A716" t="str">
        <f>_xll.XLOOKUP(Table5[[#This Row],[orderID]],orders!$A$2:$A$823,orders!$B$2:$B$823)</f>
        <v>TORTU</v>
      </c>
      <c r="B716">
        <v>10518</v>
      </c>
      <c r="C716">
        <v>44</v>
      </c>
      <c r="D716">
        <v>19.45</v>
      </c>
      <c r="E716">
        <v>9</v>
      </c>
      <c r="F716">
        <v>0</v>
      </c>
      <c r="G716">
        <f t="shared" si="11"/>
        <v>175.04999999999998</v>
      </c>
      <c r="H716" t="str">
        <f>_xll.XLOOKUP(Table5[[#This Row],[customer_id]],customers!$A$2:$A$92,customers!$F$2:$F$92)</f>
        <v>Mexico</v>
      </c>
    </row>
    <row r="717" spans="1:8" x14ac:dyDescent="0.3">
      <c r="A717" t="str">
        <f>_xll.XLOOKUP(Table5[[#This Row],[orderID]],orders!$A$2:$A$823,orders!$B$2:$B$823)</f>
        <v>CHOPS</v>
      </c>
      <c r="B717">
        <v>10519</v>
      </c>
      <c r="C717">
        <v>10</v>
      </c>
      <c r="D717">
        <v>31</v>
      </c>
      <c r="E717">
        <v>16</v>
      </c>
      <c r="F717">
        <v>0.05</v>
      </c>
      <c r="G717">
        <f t="shared" si="11"/>
        <v>496</v>
      </c>
      <c r="H717" t="str">
        <f>_xll.XLOOKUP(Table5[[#This Row],[customer_id]],customers!$A$2:$A$92,customers!$F$2:$F$92)</f>
        <v>Switzerland</v>
      </c>
    </row>
    <row r="718" spans="1:8" x14ac:dyDescent="0.3">
      <c r="A718" t="str">
        <f>_xll.XLOOKUP(Table5[[#This Row],[orderID]],orders!$A$2:$A$823,orders!$B$2:$B$823)</f>
        <v>CHOPS</v>
      </c>
      <c r="B718">
        <v>10519</v>
      </c>
      <c r="C718">
        <v>56</v>
      </c>
      <c r="D718">
        <v>38</v>
      </c>
      <c r="E718">
        <v>40</v>
      </c>
      <c r="F718">
        <v>0</v>
      </c>
      <c r="G718">
        <f t="shared" si="11"/>
        <v>1520</v>
      </c>
      <c r="H718" t="str">
        <f>_xll.XLOOKUP(Table5[[#This Row],[customer_id]],customers!$A$2:$A$92,customers!$F$2:$F$92)</f>
        <v>Switzerland</v>
      </c>
    </row>
    <row r="719" spans="1:8" x14ac:dyDescent="0.3">
      <c r="A719" t="str">
        <f>_xll.XLOOKUP(Table5[[#This Row],[orderID]],orders!$A$2:$A$823,orders!$B$2:$B$823)</f>
        <v>CHOPS</v>
      </c>
      <c r="B719">
        <v>10519</v>
      </c>
      <c r="C719">
        <v>60</v>
      </c>
      <c r="D719">
        <v>34</v>
      </c>
      <c r="E719">
        <v>10</v>
      </c>
      <c r="F719">
        <v>0.05</v>
      </c>
      <c r="G719">
        <f t="shared" si="11"/>
        <v>340</v>
      </c>
      <c r="H719" t="str">
        <f>_xll.XLOOKUP(Table5[[#This Row],[customer_id]],customers!$A$2:$A$92,customers!$F$2:$F$92)</f>
        <v>Switzerland</v>
      </c>
    </row>
    <row r="720" spans="1:8" x14ac:dyDescent="0.3">
      <c r="A720" t="str">
        <f>_xll.XLOOKUP(Table5[[#This Row],[orderID]],orders!$A$2:$A$823,orders!$B$2:$B$823)</f>
        <v>SANTG</v>
      </c>
      <c r="B720">
        <v>10520</v>
      </c>
      <c r="C720">
        <v>24</v>
      </c>
      <c r="D720">
        <v>4.5</v>
      </c>
      <c r="E720">
        <v>8</v>
      </c>
      <c r="F720">
        <v>0</v>
      </c>
      <c r="G720">
        <f t="shared" si="11"/>
        <v>36</v>
      </c>
      <c r="H720" t="str">
        <f>_xll.XLOOKUP(Table5[[#This Row],[customer_id]],customers!$A$2:$A$92,customers!$F$2:$F$92)</f>
        <v>Norway</v>
      </c>
    </row>
    <row r="721" spans="1:8" x14ac:dyDescent="0.3">
      <c r="A721" t="str">
        <f>_xll.XLOOKUP(Table5[[#This Row],[orderID]],orders!$A$2:$A$823,orders!$B$2:$B$823)</f>
        <v>SANTG</v>
      </c>
      <c r="B721">
        <v>10520</v>
      </c>
      <c r="C721">
        <v>53</v>
      </c>
      <c r="D721">
        <v>32.799999999999997</v>
      </c>
      <c r="E721">
        <v>5</v>
      </c>
      <c r="F721">
        <v>0</v>
      </c>
      <c r="G721">
        <f t="shared" si="11"/>
        <v>164</v>
      </c>
      <c r="H721" t="str">
        <f>_xll.XLOOKUP(Table5[[#This Row],[customer_id]],customers!$A$2:$A$92,customers!$F$2:$F$92)</f>
        <v>Norway</v>
      </c>
    </row>
    <row r="722" spans="1:8" x14ac:dyDescent="0.3">
      <c r="A722" t="str">
        <f>_xll.XLOOKUP(Table5[[#This Row],[orderID]],orders!$A$2:$A$823,orders!$B$2:$B$823)</f>
        <v>CACTU</v>
      </c>
      <c r="B722">
        <v>10521</v>
      </c>
      <c r="C722">
        <v>35</v>
      </c>
      <c r="D722">
        <v>18</v>
      </c>
      <c r="E722">
        <v>3</v>
      </c>
      <c r="F722">
        <v>0</v>
      </c>
      <c r="G722">
        <f t="shared" si="11"/>
        <v>54</v>
      </c>
      <c r="H722" t="str">
        <f>_xll.XLOOKUP(Table5[[#This Row],[customer_id]],customers!$A$2:$A$92,customers!$F$2:$F$92)</f>
        <v>Argentina</v>
      </c>
    </row>
    <row r="723" spans="1:8" x14ac:dyDescent="0.3">
      <c r="A723" t="str">
        <f>_xll.XLOOKUP(Table5[[#This Row],[orderID]],orders!$A$2:$A$823,orders!$B$2:$B$823)</f>
        <v>CACTU</v>
      </c>
      <c r="B723">
        <v>10521</v>
      </c>
      <c r="C723">
        <v>41</v>
      </c>
      <c r="D723">
        <v>9.65</v>
      </c>
      <c r="E723">
        <v>10</v>
      </c>
      <c r="F723">
        <v>0</v>
      </c>
      <c r="G723">
        <f t="shared" si="11"/>
        <v>96.5</v>
      </c>
      <c r="H723" t="str">
        <f>_xll.XLOOKUP(Table5[[#This Row],[customer_id]],customers!$A$2:$A$92,customers!$F$2:$F$92)</f>
        <v>Argentina</v>
      </c>
    </row>
    <row r="724" spans="1:8" x14ac:dyDescent="0.3">
      <c r="A724" t="str">
        <f>_xll.XLOOKUP(Table5[[#This Row],[orderID]],orders!$A$2:$A$823,orders!$B$2:$B$823)</f>
        <v>CACTU</v>
      </c>
      <c r="B724">
        <v>10521</v>
      </c>
      <c r="C724">
        <v>68</v>
      </c>
      <c r="D724">
        <v>12.5</v>
      </c>
      <c r="E724">
        <v>6</v>
      </c>
      <c r="F724">
        <v>0</v>
      </c>
      <c r="G724">
        <f t="shared" si="11"/>
        <v>75</v>
      </c>
      <c r="H724" t="str">
        <f>_xll.XLOOKUP(Table5[[#This Row],[customer_id]],customers!$A$2:$A$92,customers!$F$2:$F$92)</f>
        <v>Argentina</v>
      </c>
    </row>
    <row r="725" spans="1:8" x14ac:dyDescent="0.3">
      <c r="A725" t="str">
        <f>_xll.XLOOKUP(Table5[[#This Row],[orderID]],orders!$A$2:$A$823,orders!$B$2:$B$823)</f>
        <v>LEHMS</v>
      </c>
      <c r="B725">
        <v>10522</v>
      </c>
      <c r="C725">
        <v>1</v>
      </c>
      <c r="D725">
        <v>18</v>
      </c>
      <c r="E725">
        <v>40</v>
      </c>
      <c r="F725">
        <v>0.2</v>
      </c>
      <c r="G725">
        <f t="shared" si="11"/>
        <v>720</v>
      </c>
      <c r="H725" t="str">
        <f>_xll.XLOOKUP(Table5[[#This Row],[customer_id]],customers!$A$2:$A$92,customers!$F$2:$F$92)</f>
        <v>Germany</v>
      </c>
    </row>
    <row r="726" spans="1:8" x14ac:dyDescent="0.3">
      <c r="A726" t="str">
        <f>_xll.XLOOKUP(Table5[[#This Row],[orderID]],orders!$A$2:$A$823,orders!$B$2:$B$823)</f>
        <v>LEHMS</v>
      </c>
      <c r="B726">
        <v>10522</v>
      </c>
      <c r="C726">
        <v>8</v>
      </c>
      <c r="D726">
        <v>40</v>
      </c>
      <c r="E726">
        <v>24</v>
      </c>
      <c r="F726">
        <v>0</v>
      </c>
      <c r="G726">
        <f t="shared" si="11"/>
        <v>960</v>
      </c>
      <c r="H726" t="str">
        <f>_xll.XLOOKUP(Table5[[#This Row],[customer_id]],customers!$A$2:$A$92,customers!$F$2:$F$92)</f>
        <v>Germany</v>
      </c>
    </row>
    <row r="727" spans="1:8" x14ac:dyDescent="0.3">
      <c r="A727" t="str">
        <f>_xll.XLOOKUP(Table5[[#This Row],[orderID]],orders!$A$2:$A$823,orders!$B$2:$B$823)</f>
        <v>LEHMS</v>
      </c>
      <c r="B727">
        <v>10522</v>
      </c>
      <c r="C727">
        <v>30</v>
      </c>
      <c r="D727">
        <v>25.89</v>
      </c>
      <c r="E727">
        <v>20</v>
      </c>
      <c r="F727">
        <v>0.2</v>
      </c>
      <c r="G727">
        <f t="shared" si="11"/>
        <v>517.79999999999995</v>
      </c>
      <c r="H727" t="str">
        <f>_xll.XLOOKUP(Table5[[#This Row],[customer_id]],customers!$A$2:$A$92,customers!$F$2:$F$92)</f>
        <v>Germany</v>
      </c>
    </row>
    <row r="728" spans="1:8" x14ac:dyDescent="0.3">
      <c r="A728" t="str">
        <f>_xll.XLOOKUP(Table5[[#This Row],[orderID]],orders!$A$2:$A$823,orders!$B$2:$B$823)</f>
        <v>LEHMS</v>
      </c>
      <c r="B728">
        <v>10522</v>
      </c>
      <c r="C728">
        <v>40</v>
      </c>
      <c r="D728">
        <v>18.399999999999999</v>
      </c>
      <c r="E728">
        <v>25</v>
      </c>
      <c r="F728">
        <v>0.2</v>
      </c>
      <c r="G728">
        <f t="shared" si="11"/>
        <v>459.99999999999994</v>
      </c>
      <c r="H728" t="str">
        <f>_xll.XLOOKUP(Table5[[#This Row],[customer_id]],customers!$A$2:$A$92,customers!$F$2:$F$92)</f>
        <v>Germany</v>
      </c>
    </row>
    <row r="729" spans="1:8" x14ac:dyDescent="0.3">
      <c r="A729" t="str">
        <f>_xll.XLOOKUP(Table5[[#This Row],[orderID]],orders!$A$2:$A$823,orders!$B$2:$B$823)</f>
        <v>SEVES</v>
      </c>
      <c r="B729">
        <v>10523</v>
      </c>
      <c r="C729">
        <v>17</v>
      </c>
      <c r="D729">
        <v>39</v>
      </c>
      <c r="E729">
        <v>25</v>
      </c>
      <c r="F729">
        <v>0.1</v>
      </c>
      <c r="G729">
        <f t="shared" si="11"/>
        <v>975</v>
      </c>
      <c r="H729" t="str">
        <f>_xll.XLOOKUP(Table5[[#This Row],[customer_id]],customers!$A$2:$A$92,customers!$F$2:$F$92)</f>
        <v>UK</v>
      </c>
    </row>
    <row r="730" spans="1:8" x14ac:dyDescent="0.3">
      <c r="A730" t="str">
        <f>_xll.XLOOKUP(Table5[[#This Row],[orderID]],orders!$A$2:$A$823,orders!$B$2:$B$823)</f>
        <v>SEVES</v>
      </c>
      <c r="B730">
        <v>10523</v>
      </c>
      <c r="C730">
        <v>20</v>
      </c>
      <c r="D730">
        <v>81</v>
      </c>
      <c r="E730">
        <v>15</v>
      </c>
      <c r="F730">
        <v>0.1</v>
      </c>
      <c r="G730">
        <f t="shared" si="11"/>
        <v>1215</v>
      </c>
      <c r="H730" t="str">
        <f>_xll.XLOOKUP(Table5[[#This Row],[customer_id]],customers!$A$2:$A$92,customers!$F$2:$F$92)</f>
        <v>UK</v>
      </c>
    </row>
    <row r="731" spans="1:8" x14ac:dyDescent="0.3">
      <c r="A731" t="str">
        <f>_xll.XLOOKUP(Table5[[#This Row],[orderID]],orders!$A$2:$A$823,orders!$B$2:$B$823)</f>
        <v>SEVES</v>
      </c>
      <c r="B731">
        <v>10523</v>
      </c>
      <c r="C731">
        <v>37</v>
      </c>
      <c r="D731">
        <v>26</v>
      </c>
      <c r="E731">
        <v>18</v>
      </c>
      <c r="F731">
        <v>0.1</v>
      </c>
      <c r="G731">
        <f t="shared" si="11"/>
        <v>468</v>
      </c>
      <c r="H731" t="str">
        <f>_xll.XLOOKUP(Table5[[#This Row],[customer_id]],customers!$A$2:$A$92,customers!$F$2:$F$92)</f>
        <v>UK</v>
      </c>
    </row>
    <row r="732" spans="1:8" x14ac:dyDescent="0.3">
      <c r="A732" t="str">
        <f>_xll.XLOOKUP(Table5[[#This Row],[orderID]],orders!$A$2:$A$823,orders!$B$2:$B$823)</f>
        <v>SEVES</v>
      </c>
      <c r="B732">
        <v>10523</v>
      </c>
      <c r="C732">
        <v>41</v>
      </c>
      <c r="D732">
        <v>9.65</v>
      </c>
      <c r="E732">
        <v>6</v>
      </c>
      <c r="F732">
        <v>0.1</v>
      </c>
      <c r="G732">
        <f t="shared" si="11"/>
        <v>57.900000000000006</v>
      </c>
      <c r="H732" t="str">
        <f>_xll.XLOOKUP(Table5[[#This Row],[customer_id]],customers!$A$2:$A$92,customers!$F$2:$F$92)</f>
        <v>UK</v>
      </c>
    </row>
    <row r="733" spans="1:8" x14ac:dyDescent="0.3">
      <c r="A733" t="str">
        <f>_xll.XLOOKUP(Table5[[#This Row],[orderID]],orders!$A$2:$A$823,orders!$B$2:$B$823)</f>
        <v>BERGS</v>
      </c>
      <c r="B733">
        <v>10524</v>
      </c>
      <c r="C733">
        <v>10</v>
      </c>
      <c r="D733">
        <v>31</v>
      </c>
      <c r="E733">
        <v>2</v>
      </c>
      <c r="F733">
        <v>0</v>
      </c>
      <c r="G733">
        <f t="shared" si="11"/>
        <v>62</v>
      </c>
      <c r="H733" t="str">
        <f>_xll.XLOOKUP(Table5[[#This Row],[customer_id]],customers!$A$2:$A$92,customers!$F$2:$F$92)</f>
        <v>Sweden</v>
      </c>
    </row>
    <row r="734" spans="1:8" x14ac:dyDescent="0.3">
      <c r="A734" t="str">
        <f>_xll.XLOOKUP(Table5[[#This Row],[orderID]],orders!$A$2:$A$823,orders!$B$2:$B$823)</f>
        <v>BERGS</v>
      </c>
      <c r="B734">
        <v>10524</v>
      </c>
      <c r="C734">
        <v>30</v>
      </c>
      <c r="D734">
        <v>25.89</v>
      </c>
      <c r="E734">
        <v>10</v>
      </c>
      <c r="F734">
        <v>0</v>
      </c>
      <c r="G734">
        <f t="shared" si="11"/>
        <v>258.89999999999998</v>
      </c>
      <c r="H734" t="str">
        <f>_xll.XLOOKUP(Table5[[#This Row],[customer_id]],customers!$A$2:$A$92,customers!$F$2:$F$92)</f>
        <v>Sweden</v>
      </c>
    </row>
    <row r="735" spans="1:8" x14ac:dyDescent="0.3">
      <c r="A735" t="str">
        <f>_xll.XLOOKUP(Table5[[#This Row],[orderID]],orders!$A$2:$A$823,orders!$B$2:$B$823)</f>
        <v>BERGS</v>
      </c>
      <c r="B735">
        <v>10524</v>
      </c>
      <c r="C735">
        <v>43</v>
      </c>
      <c r="D735">
        <v>46</v>
      </c>
      <c r="E735">
        <v>60</v>
      </c>
      <c r="F735">
        <v>0</v>
      </c>
      <c r="G735">
        <f t="shared" si="11"/>
        <v>2760</v>
      </c>
      <c r="H735" t="str">
        <f>_xll.XLOOKUP(Table5[[#This Row],[customer_id]],customers!$A$2:$A$92,customers!$F$2:$F$92)</f>
        <v>Sweden</v>
      </c>
    </row>
    <row r="736" spans="1:8" x14ac:dyDescent="0.3">
      <c r="A736" t="str">
        <f>_xll.XLOOKUP(Table5[[#This Row],[orderID]],orders!$A$2:$A$823,orders!$B$2:$B$823)</f>
        <v>BERGS</v>
      </c>
      <c r="B736">
        <v>10524</v>
      </c>
      <c r="C736">
        <v>54</v>
      </c>
      <c r="D736">
        <v>7.45</v>
      </c>
      <c r="E736">
        <v>15</v>
      </c>
      <c r="F736">
        <v>0</v>
      </c>
      <c r="G736">
        <f t="shared" si="11"/>
        <v>111.75</v>
      </c>
      <c r="H736" t="str">
        <f>_xll.XLOOKUP(Table5[[#This Row],[customer_id]],customers!$A$2:$A$92,customers!$F$2:$F$92)</f>
        <v>Sweden</v>
      </c>
    </row>
    <row r="737" spans="1:8" x14ac:dyDescent="0.3">
      <c r="A737" t="str">
        <f>_xll.XLOOKUP(Table5[[#This Row],[orderID]],orders!$A$2:$A$823,orders!$B$2:$B$823)</f>
        <v>BONAP</v>
      </c>
      <c r="B737">
        <v>10525</v>
      </c>
      <c r="C737">
        <v>36</v>
      </c>
      <c r="D737">
        <v>19</v>
      </c>
      <c r="E737">
        <v>30</v>
      </c>
      <c r="F737">
        <v>0</v>
      </c>
      <c r="G737">
        <f t="shared" si="11"/>
        <v>570</v>
      </c>
      <c r="H737" t="str">
        <f>_xll.XLOOKUP(Table5[[#This Row],[customer_id]],customers!$A$2:$A$92,customers!$F$2:$F$92)</f>
        <v>France</v>
      </c>
    </row>
    <row r="738" spans="1:8" x14ac:dyDescent="0.3">
      <c r="A738" t="str">
        <f>_xll.XLOOKUP(Table5[[#This Row],[orderID]],orders!$A$2:$A$823,orders!$B$2:$B$823)</f>
        <v>BONAP</v>
      </c>
      <c r="B738">
        <v>10525</v>
      </c>
      <c r="C738">
        <v>40</v>
      </c>
      <c r="D738">
        <v>18.399999999999999</v>
      </c>
      <c r="E738">
        <v>15</v>
      </c>
      <c r="F738">
        <v>0.1</v>
      </c>
      <c r="G738">
        <f t="shared" si="11"/>
        <v>276</v>
      </c>
      <c r="H738" t="str">
        <f>_xll.XLOOKUP(Table5[[#This Row],[customer_id]],customers!$A$2:$A$92,customers!$F$2:$F$92)</f>
        <v>France</v>
      </c>
    </row>
    <row r="739" spans="1:8" x14ac:dyDescent="0.3">
      <c r="A739" t="str">
        <f>_xll.XLOOKUP(Table5[[#This Row],[orderID]],orders!$A$2:$A$823,orders!$B$2:$B$823)</f>
        <v>WARTH</v>
      </c>
      <c r="B739">
        <v>10526</v>
      </c>
      <c r="C739">
        <v>1</v>
      </c>
      <c r="D739">
        <v>18</v>
      </c>
      <c r="E739">
        <v>8</v>
      </c>
      <c r="F739">
        <v>0.15</v>
      </c>
      <c r="G739">
        <f t="shared" si="11"/>
        <v>144</v>
      </c>
      <c r="H739" t="str">
        <f>_xll.XLOOKUP(Table5[[#This Row],[customer_id]],customers!$A$2:$A$92,customers!$F$2:$F$92)</f>
        <v>Finland</v>
      </c>
    </row>
    <row r="740" spans="1:8" x14ac:dyDescent="0.3">
      <c r="A740" t="str">
        <f>_xll.XLOOKUP(Table5[[#This Row],[orderID]],orders!$A$2:$A$823,orders!$B$2:$B$823)</f>
        <v>WARTH</v>
      </c>
      <c r="B740">
        <v>10526</v>
      </c>
      <c r="C740">
        <v>13</v>
      </c>
      <c r="D740">
        <v>6</v>
      </c>
      <c r="E740">
        <v>10</v>
      </c>
      <c r="F740">
        <v>0</v>
      </c>
      <c r="G740">
        <f t="shared" si="11"/>
        <v>60</v>
      </c>
      <c r="H740" t="str">
        <f>_xll.XLOOKUP(Table5[[#This Row],[customer_id]],customers!$A$2:$A$92,customers!$F$2:$F$92)</f>
        <v>Finland</v>
      </c>
    </row>
    <row r="741" spans="1:8" x14ac:dyDescent="0.3">
      <c r="A741" t="str">
        <f>_xll.XLOOKUP(Table5[[#This Row],[orderID]],orders!$A$2:$A$823,orders!$B$2:$B$823)</f>
        <v>WARTH</v>
      </c>
      <c r="B741">
        <v>10526</v>
      </c>
      <c r="C741">
        <v>56</v>
      </c>
      <c r="D741">
        <v>38</v>
      </c>
      <c r="E741">
        <v>30</v>
      </c>
      <c r="F741">
        <v>0.15</v>
      </c>
      <c r="G741">
        <f t="shared" si="11"/>
        <v>1140</v>
      </c>
      <c r="H741" t="str">
        <f>_xll.XLOOKUP(Table5[[#This Row],[customer_id]],customers!$A$2:$A$92,customers!$F$2:$F$92)</f>
        <v>Finland</v>
      </c>
    </row>
    <row r="742" spans="1:8" x14ac:dyDescent="0.3">
      <c r="A742" t="str">
        <f>_xll.XLOOKUP(Table5[[#This Row],[orderID]],orders!$A$2:$A$823,orders!$B$2:$B$823)</f>
        <v>QUICK</v>
      </c>
      <c r="B742">
        <v>10527</v>
      </c>
      <c r="C742">
        <v>4</v>
      </c>
      <c r="D742">
        <v>22</v>
      </c>
      <c r="E742">
        <v>50</v>
      </c>
      <c r="F742">
        <v>0.1</v>
      </c>
      <c r="G742">
        <f t="shared" si="11"/>
        <v>1100</v>
      </c>
      <c r="H742" t="str">
        <f>_xll.XLOOKUP(Table5[[#This Row],[customer_id]],customers!$A$2:$A$92,customers!$F$2:$F$92)</f>
        <v>Germany</v>
      </c>
    </row>
    <row r="743" spans="1:8" x14ac:dyDescent="0.3">
      <c r="A743" t="str">
        <f>_xll.XLOOKUP(Table5[[#This Row],[orderID]],orders!$A$2:$A$823,orders!$B$2:$B$823)</f>
        <v>QUICK</v>
      </c>
      <c r="B743">
        <v>10527</v>
      </c>
      <c r="C743">
        <v>36</v>
      </c>
      <c r="D743">
        <v>19</v>
      </c>
      <c r="E743">
        <v>30</v>
      </c>
      <c r="F743">
        <v>0.1</v>
      </c>
      <c r="G743">
        <f t="shared" si="11"/>
        <v>570</v>
      </c>
      <c r="H743" t="str">
        <f>_xll.XLOOKUP(Table5[[#This Row],[customer_id]],customers!$A$2:$A$92,customers!$F$2:$F$92)</f>
        <v>Germany</v>
      </c>
    </row>
    <row r="744" spans="1:8" x14ac:dyDescent="0.3">
      <c r="A744" t="str">
        <f>_xll.XLOOKUP(Table5[[#This Row],[orderID]],orders!$A$2:$A$823,orders!$B$2:$B$823)</f>
        <v>GREAL</v>
      </c>
      <c r="B744">
        <v>10528</v>
      </c>
      <c r="C744">
        <v>11</v>
      </c>
      <c r="D744">
        <v>21</v>
      </c>
      <c r="E744">
        <v>3</v>
      </c>
      <c r="F744">
        <v>0</v>
      </c>
      <c r="G744">
        <f t="shared" si="11"/>
        <v>63</v>
      </c>
      <c r="H744" t="str">
        <f>_xll.XLOOKUP(Table5[[#This Row],[customer_id]],customers!$A$2:$A$92,customers!$F$2:$F$92)</f>
        <v>USA</v>
      </c>
    </row>
    <row r="745" spans="1:8" x14ac:dyDescent="0.3">
      <c r="A745" t="str">
        <f>_xll.XLOOKUP(Table5[[#This Row],[orderID]],orders!$A$2:$A$823,orders!$B$2:$B$823)</f>
        <v>GREAL</v>
      </c>
      <c r="B745">
        <v>10528</v>
      </c>
      <c r="C745">
        <v>33</v>
      </c>
      <c r="D745">
        <v>2.5</v>
      </c>
      <c r="E745">
        <v>8</v>
      </c>
      <c r="F745">
        <v>0.2</v>
      </c>
      <c r="G745">
        <f t="shared" si="11"/>
        <v>20</v>
      </c>
      <c r="H745" t="str">
        <f>_xll.XLOOKUP(Table5[[#This Row],[customer_id]],customers!$A$2:$A$92,customers!$F$2:$F$92)</f>
        <v>USA</v>
      </c>
    </row>
    <row r="746" spans="1:8" x14ac:dyDescent="0.3">
      <c r="A746" t="str">
        <f>_xll.XLOOKUP(Table5[[#This Row],[orderID]],orders!$A$2:$A$823,orders!$B$2:$B$823)</f>
        <v>GREAL</v>
      </c>
      <c r="B746">
        <v>10528</v>
      </c>
      <c r="C746">
        <v>72</v>
      </c>
      <c r="D746">
        <v>34.799999999999997</v>
      </c>
      <c r="E746">
        <v>9</v>
      </c>
      <c r="F746">
        <v>0</v>
      </c>
      <c r="G746">
        <f t="shared" si="11"/>
        <v>313.2</v>
      </c>
      <c r="H746" t="str">
        <f>_xll.XLOOKUP(Table5[[#This Row],[customer_id]],customers!$A$2:$A$92,customers!$F$2:$F$92)</f>
        <v>USA</v>
      </c>
    </row>
    <row r="747" spans="1:8" x14ac:dyDescent="0.3">
      <c r="A747" t="str">
        <f>_xll.XLOOKUP(Table5[[#This Row],[orderID]],orders!$A$2:$A$823,orders!$B$2:$B$823)</f>
        <v>MAISD</v>
      </c>
      <c r="B747">
        <v>10529</v>
      </c>
      <c r="C747">
        <v>55</v>
      </c>
      <c r="D747">
        <v>24</v>
      </c>
      <c r="E747">
        <v>14</v>
      </c>
      <c r="F747">
        <v>0</v>
      </c>
      <c r="G747">
        <f t="shared" si="11"/>
        <v>336</v>
      </c>
      <c r="H747" t="str">
        <f>_xll.XLOOKUP(Table5[[#This Row],[customer_id]],customers!$A$2:$A$92,customers!$F$2:$F$92)</f>
        <v>Belgium</v>
      </c>
    </row>
    <row r="748" spans="1:8" x14ac:dyDescent="0.3">
      <c r="A748" t="str">
        <f>_xll.XLOOKUP(Table5[[#This Row],[orderID]],orders!$A$2:$A$823,orders!$B$2:$B$823)</f>
        <v>MAISD</v>
      </c>
      <c r="B748">
        <v>10529</v>
      </c>
      <c r="C748">
        <v>68</v>
      </c>
      <c r="D748">
        <v>12.5</v>
      </c>
      <c r="E748">
        <v>20</v>
      </c>
      <c r="F748">
        <v>0</v>
      </c>
      <c r="G748">
        <f t="shared" si="11"/>
        <v>250</v>
      </c>
      <c r="H748" t="str">
        <f>_xll.XLOOKUP(Table5[[#This Row],[customer_id]],customers!$A$2:$A$92,customers!$F$2:$F$92)</f>
        <v>Belgium</v>
      </c>
    </row>
    <row r="749" spans="1:8" x14ac:dyDescent="0.3">
      <c r="A749" t="str">
        <f>_xll.XLOOKUP(Table5[[#This Row],[orderID]],orders!$A$2:$A$823,orders!$B$2:$B$823)</f>
        <v>MAISD</v>
      </c>
      <c r="B749">
        <v>10529</v>
      </c>
      <c r="C749">
        <v>69</v>
      </c>
      <c r="D749">
        <v>36</v>
      </c>
      <c r="E749">
        <v>10</v>
      </c>
      <c r="F749">
        <v>0</v>
      </c>
      <c r="G749">
        <f t="shared" si="11"/>
        <v>360</v>
      </c>
      <c r="H749" t="str">
        <f>_xll.XLOOKUP(Table5[[#This Row],[customer_id]],customers!$A$2:$A$92,customers!$F$2:$F$92)</f>
        <v>Belgium</v>
      </c>
    </row>
    <row r="750" spans="1:8" x14ac:dyDescent="0.3">
      <c r="A750" t="str">
        <f>_xll.XLOOKUP(Table5[[#This Row],[orderID]],orders!$A$2:$A$823,orders!$B$2:$B$823)</f>
        <v>PICCO</v>
      </c>
      <c r="B750">
        <v>10530</v>
      </c>
      <c r="C750">
        <v>17</v>
      </c>
      <c r="D750">
        <v>39</v>
      </c>
      <c r="E750">
        <v>40</v>
      </c>
      <c r="F750">
        <v>0</v>
      </c>
      <c r="G750">
        <f t="shared" si="11"/>
        <v>1560</v>
      </c>
      <c r="H750" t="str">
        <f>_xll.XLOOKUP(Table5[[#This Row],[customer_id]],customers!$A$2:$A$92,customers!$F$2:$F$92)</f>
        <v>Austria</v>
      </c>
    </row>
    <row r="751" spans="1:8" x14ac:dyDescent="0.3">
      <c r="A751" t="str">
        <f>_xll.XLOOKUP(Table5[[#This Row],[orderID]],orders!$A$2:$A$823,orders!$B$2:$B$823)</f>
        <v>PICCO</v>
      </c>
      <c r="B751">
        <v>10530</v>
      </c>
      <c r="C751">
        <v>43</v>
      </c>
      <c r="D751">
        <v>46</v>
      </c>
      <c r="E751">
        <v>25</v>
      </c>
      <c r="F751">
        <v>0</v>
      </c>
      <c r="G751">
        <f t="shared" si="11"/>
        <v>1150</v>
      </c>
      <c r="H751" t="str">
        <f>_xll.XLOOKUP(Table5[[#This Row],[customer_id]],customers!$A$2:$A$92,customers!$F$2:$F$92)</f>
        <v>Austria</v>
      </c>
    </row>
    <row r="752" spans="1:8" x14ac:dyDescent="0.3">
      <c r="A752" t="str">
        <f>_xll.XLOOKUP(Table5[[#This Row],[orderID]],orders!$A$2:$A$823,orders!$B$2:$B$823)</f>
        <v>PICCO</v>
      </c>
      <c r="B752">
        <v>10530</v>
      </c>
      <c r="C752">
        <v>61</v>
      </c>
      <c r="D752">
        <v>28.5</v>
      </c>
      <c r="E752">
        <v>20</v>
      </c>
      <c r="F752">
        <v>0</v>
      </c>
      <c r="G752">
        <f t="shared" si="11"/>
        <v>570</v>
      </c>
      <c r="H752" t="str">
        <f>_xll.XLOOKUP(Table5[[#This Row],[customer_id]],customers!$A$2:$A$92,customers!$F$2:$F$92)</f>
        <v>Austria</v>
      </c>
    </row>
    <row r="753" spans="1:8" x14ac:dyDescent="0.3">
      <c r="A753" t="str">
        <f>_xll.XLOOKUP(Table5[[#This Row],[orderID]],orders!$A$2:$A$823,orders!$B$2:$B$823)</f>
        <v>PICCO</v>
      </c>
      <c r="B753">
        <v>10530</v>
      </c>
      <c r="C753">
        <v>76</v>
      </c>
      <c r="D753">
        <v>18</v>
      </c>
      <c r="E753">
        <v>50</v>
      </c>
      <c r="F753">
        <v>0</v>
      </c>
      <c r="G753">
        <f t="shared" si="11"/>
        <v>900</v>
      </c>
      <c r="H753" t="str">
        <f>_xll.XLOOKUP(Table5[[#This Row],[customer_id]],customers!$A$2:$A$92,customers!$F$2:$F$92)</f>
        <v>Austria</v>
      </c>
    </row>
    <row r="754" spans="1:8" x14ac:dyDescent="0.3">
      <c r="A754" t="str">
        <f>_xll.XLOOKUP(Table5[[#This Row],[orderID]],orders!$A$2:$A$823,orders!$B$2:$B$823)</f>
        <v>OCEAN</v>
      </c>
      <c r="B754">
        <v>10531</v>
      </c>
      <c r="C754">
        <v>59</v>
      </c>
      <c r="D754">
        <v>55</v>
      </c>
      <c r="E754">
        <v>2</v>
      </c>
      <c r="F754">
        <v>0</v>
      </c>
      <c r="G754">
        <f t="shared" si="11"/>
        <v>110</v>
      </c>
      <c r="H754" t="str">
        <f>_xll.XLOOKUP(Table5[[#This Row],[customer_id]],customers!$A$2:$A$92,customers!$F$2:$F$92)</f>
        <v>Argentina</v>
      </c>
    </row>
    <row r="755" spans="1:8" x14ac:dyDescent="0.3">
      <c r="A755" t="str">
        <f>_xll.XLOOKUP(Table5[[#This Row],[orderID]],orders!$A$2:$A$823,orders!$B$2:$B$823)</f>
        <v>EASTC</v>
      </c>
      <c r="B755">
        <v>10532</v>
      </c>
      <c r="C755">
        <v>30</v>
      </c>
      <c r="D755">
        <v>25.89</v>
      </c>
      <c r="E755">
        <v>15</v>
      </c>
      <c r="F755">
        <v>0</v>
      </c>
      <c r="G755">
        <f t="shared" si="11"/>
        <v>388.35</v>
      </c>
      <c r="H755" t="str">
        <f>_xll.XLOOKUP(Table5[[#This Row],[customer_id]],customers!$A$2:$A$92,customers!$F$2:$F$92)</f>
        <v>UK</v>
      </c>
    </row>
    <row r="756" spans="1:8" x14ac:dyDescent="0.3">
      <c r="A756" t="str">
        <f>_xll.XLOOKUP(Table5[[#This Row],[orderID]],orders!$A$2:$A$823,orders!$B$2:$B$823)</f>
        <v>EASTC</v>
      </c>
      <c r="B756">
        <v>10532</v>
      </c>
      <c r="C756">
        <v>66</v>
      </c>
      <c r="D756">
        <v>17</v>
      </c>
      <c r="E756">
        <v>24</v>
      </c>
      <c r="F756">
        <v>0</v>
      </c>
      <c r="G756">
        <f t="shared" si="11"/>
        <v>408</v>
      </c>
      <c r="H756" t="str">
        <f>_xll.XLOOKUP(Table5[[#This Row],[customer_id]],customers!$A$2:$A$92,customers!$F$2:$F$92)</f>
        <v>UK</v>
      </c>
    </row>
    <row r="757" spans="1:8" x14ac:dyDescent="0.3">
      <c r="A757" t="str">
        <f>_xll.XLOOKUP(Table5[[#This Row],[orderID]],orders!$A$2:$A$823,orders!$B$2:$B$823)</f>
        <v>FOLKO</v>
      </c>
      <c r="B757">
        <v>10533</v>
      </c>
      <c r="C757">
        <v>4</v>
      </c>
      <c r="D757">
        <v>22</v>
      </c>
      <c r="E757">
        <v>50</v>
      </c>
      <c r="F757">
        <v>0.05</v>
      </c>
      <c r="G757">
        <f t="shared" si="11"/>
        <v>1100</v>
      </c>
      <c r="H757" t="str">
        <f>_xll.XLOOKUP(Table5[[#This Row],[customer_id]],customers!$A$2:$A$92,customers!$F$2:$F$92)</f>
        <v>Sweden</v>
      </c>
    </row>
    <row r="758" spans="1:8" x14ac:dyDescent="0.3">
      <c r="A758" t="str">
        <f>_xll.XLOOKUP(Table5[[#This Row],[orderID]],orders!$A$2:$A$823,orders!$B$2:$B$823)</f>
        <v>FOLKO</v>
      </c>
      <c r="B758">
        <v>10533</v>
      </c>
      <c r="C758">
        <v>72</v>
      </c>
      <c r="D758">
        <v>34.799999999999997</v>
      </c>
      <c r="E758">
        <v>24</v>
      </c>
      <c r="F758">
        <v>0</v>
      </c>
      <c r="G758">
        <f t="shared" si="11"/>
        <v>835.19999999999993</v>
      </c>
      <c r="H758" t="str">
        <f>_xll.XLOOKUP(Table5[[#This Row],[customer_id]],customers!$A$2:$A$92,customers!$F$2:$F$92)</f>
        <v>Sweden</v>
      </c>
    </row>
    <row r="759" spans="1:8" x14ac:dyDescent="0.3">
      <c r="A759" t="str">
        <f>_xll.XLOOKUP(Table5[[#This Row],[orderID]],orders!$A$2:$A$823,orders!$B$2:$B$823)</f>
        <v>FOLKO</v>
      </c>
      <c r="B759">
        <v>10533</v>
      </c>
      <c r="C759">
        <v>73</v>
      </c>
      <c r="D759">
        <v>15</v>
      </c>
      <c r="E759">
        <v>24</v>
      </c>
      <c r="F759">
        <v>0.05</v>
      </c>
      <c r="G759">
        <f t="shared" si="11"/>
        <v>360</v>
      </c>
      <c r="H759" t="str">
        <f>_xll.XLOOKUP(Table5[[#This Row],[customer_id]],customers!$A$2:$A$92,customers!$F$2:$F$92)</f>
        <v>Sweden</v>
      </c>
    </row>
    <row r="760" spans="1:8" x14ac:dyDescent="0.3">
      <c r="A760" t="str">
        <f>_xll.XLOOKUP(Table5[[#This Row],[orderID]],orders!$A$2:$A$823,orders!$B$2:$B$823)</f>
        <v>LEHMS</v>
      </c>
      <c r="B760">
        <v>10534</v>
      </c>
      <c r="C760">
        <v>30</v>
      </c>
      <c r="D760">
        <v>25.89</v>
      </c>
      <c r="E760">
        <v>10</v>
      </c>
      <c r="F760">
        <v>0</v>
      </c>
      <c r="G760">
        <f t="shared" si="11"/>
        <v>258.89999999999998</v>
      </c>
      <c r="H760" t="str">
        <f>_xll.XLOOKUP(Table5[[#This Row],[customer_id]],customers!$A$2:$A$92,customers!$F$2:$F$92)</f>
        <v>Germany</v>
      </c>
    </row>
    <row r="761" spans="1:8" x14ac:dyDescent="0.3">
      <c r="A761" t="str">
        <f>_xll.XLOOKUP(Table5[[#This Row],[orderID]],orders!$A$2:$A$823,orders!$B$2:$B$823)</f>
        <v>LEHMS</v>
      </c>
      <c r="B761">
        <v>10534</v>
      </c>
      <c r="C761">
        <v>40</v>
      </c>
      <c r="D761">
        <v>18.399999999999999</v>
      </c>
      <c r="E761">
        <v>10</v>
      </c>
      <c r="F761">
        <v>0.2</v>
      </c>
      <c r="G761">
        <f t="shared" si="11"/>
        <v>184</v>
      </c>
      <c r="H761" t="str">
        <f>_xll.XLOOKUP(Table5[[#This Row],[customer_id]],customers!$A$2:$A$92,customers!$F$2:$F$92)</f>
        <v>Germany</v>
      </c>
    </row>
    <row r="762" spans="1:8" x14ac:dyDescent="0.3">
      <c r="A762" t="str">
        <f>_xll.XLOOKUP(Table5[[#This Row],[orderID]],orders!$A$2:$A$823,orders!$B$2:$B$823)</f>
        <v>LEHMS</v>
      </c>
      <c r="B762">
        <v>10534</v>
      </c>
      <c r="C762">
        <v>54</v>
      </c>
      <c r="D762">
        <v>7.45</v>
      </c>
      <c r="E762">
        <v>10</v>
      </c>
      <c r="F762">
        <v>0.2</v>
      </c>
      <c r="G762">
        <f t="shared" si="11"/>
        <v>74.5</v>
      </c>
      <c r="H762" t="str">
        <f>_xll.XLOOKUP(Table5[[#This Row],[customer_id]],customers!$A$2:$A$92,customers!$F$2:$F$92)</f>
        <v>Germany</v>
      </c>
    </row>
    <row r="763" spans="1:8" x14ac:dyDescent="0.3">
      <c r="A763" t="str">
        <f>_xll.XLOOKUP(Table5[[#This Row],[orderID]],orders!$A$2:$A$823,orders!$B$2:$B$823)</f>
        <v>ANTON</v>
      </c>
      <c r="B763">
        <v>10535</v>
      </c>
      <c r="C763">
        <v>11</v>
      </c>
      <c r="D763">
        <v>21</v>
      </c>
      <c r="E763">
        <v>50</v>
      </c>
      <c r="F763">
        <v>0.1</v>
      </c>
      <c r="G763">
        <f t="shared" si="11"/>
        <v>1050</v>
      </c>
      <c r="H763" t="str">
        <f>_xll.XLOOKUP(Table5[[#This Row],[customer_id]],customers!$A$2:$A$92,customers!$F$2:$F$92)</f>
        <v>Mexico</v>
      </c>
    </row>
    <row r="764" spans="1:8" x14ac:dyDescent="0.3">
      <c r="A764" t="str">
        <f>_xll.XLOOKUP(Table5[[#This Row],[orderID]],orders!$A$2:$A$823,orders!$B$2:$B$823)</f>
        <v>ANTON</v>
      </c>
      <c r="B764">
        <v>10535</v>
      </c>
      <c r="C764">
        <v>40</v>
      </c>
      <c r="D764">
        <v>18.399999999999999</v>
      </c>
      <c r="E764">
        <v>10</v>
      </c>
      <c r="F764">
        <v>0.1</v>
      </c>
      <c r="G764">
        <f t="shared" si="11"/>
        <v>184</v>
      </c>
      <c r="H764" t="str">
        <f>_xll.XLOOKUP(Table5[[#This Row],[customer_id]],customers!$A$2:$A$92,customers!$F$2:$F$92)</f>
        <v>Mexico</v>
      </c>
    </row>
    <row r="765" spans="1:8" x14ac:dyDescent="0.3">
      <c r="A765" t="str">
        <f>_xll.XLOOKUP(Table5[[#This Row],[orderID]],orders!$A$2:$A$823,orders!$B$2:$B$823)</f>
        <v>ANTON</v>
      </c>
      <c r="B765">
        <v>10535</v>
      </c>
      <c r="C765">
        <v>57</v>
      </c>
      <c r="D765">
        <v>19.5</v>
      </c>
      <c r="E765">
        <v>5</v>
      </c>
      <c r="F765">
        <v>0.1</v>
      </c>
      <c r="G765">
        <f t="shared" si="11"/>
        <v>97.5</v>
      </c>
      <c r="H765" t="str">
        <f>_xll.XLOOKUP(Table5[[#This Row],[customer_id]],customers!$A$2:$A$92,customers!$F$2:$F$92)</f>
        <v>Mexico</v>
      </c>
    </row>
    <row r="766" spans="1:8" x14ac:dyDescent="0.3">
      <c r="A766" t="str">
        <f>_xll.XLOOKUP(Table5[[#This Row],[orderID]],orders!$A$2:$A$823,orders!$B$2:$B$823)</f>
        <v>ANTON</v>
      </c>
      <c r="B766">
        <v>10535</v>
      </c>
      <c r="C766">
        <v>59</v>
      </c>
      <c r="D766">
        <v>55</v>
      </c>
      <c r="E766">
        <v>15</v>
      </c>
      <c r="F766">
        <v>0.1</v>
      </c>
      <c r="G766">
        <f t="shared" si="11"/>
        <v>825</v>
      </c>
      <c r="H766" t="str">
        <f>_xll.XLOOKUP(Table5[[#This Row],[customer_id]],customers!$A$2:$A$92,customers!$F$2:$F$92)</f>
        <v>Mexico</v>
      </c>
    </row>
    <row r="767" spans="1:8" x14ac:dyDescent="0.3">
      <c r="A767" t="str">
        <f>_xll.XLOOKUP(Table5[[#This Row],[orderID]],orders!$A$2:$A$823,orders!$B$2:$B$823)</f>
        <v>LEHMS</v>
      </c>
      <c r="B767">
        <v>10536</v>
      </c>
      <c r="C767">
        <v>12</v>
      </c>
      <c r="D767">
        <v>38</v>
      </c>
      <c r="E767">
        <v>15</v>
      </c>
      <c r="F767">
        <v>0.25</v>
      </c>
      <c r="G767">
        <f t="shared" si="11"/>
        <v>570</v>
      </c>
      <c r="H767" t="str">
        <f>_xll.XLOOKUP(Table5[[#This Row],[customer_id]],customers!$A$2:$A$92,customers!$F$2:$F$92)</f>
        <v>Germany</v>
      </c>
    </row>
    <row r="768" spans="1:8" x14ac:dyDescent="0.3">
      <c r="A768" t="str">
        <f>_xll.XLOOKUP(Table5[[#This Row],[orderID]],orders!$A$2:$A$823,orders!$B$2:$B$823)</f>
        <v>LEHMS</v>
      </c>
      <c r="B768">
        <v>10536</v>
      </c>
      <c r="C768">
        <v>31</v>
      </c>
      <c r="D768">
        <v>12.5</v>
      </c>
      <c r="E768">
        <v>20</v>
      </c>
      <c r="F768">
        <v>0</v>
      </c>
      <c r="G768">
        <f t="shared" si="11"/>
        <v>250</v>
      </c>
      <c r="H768" t="str">
        <f>_xll.XLOOKUP(Table5[[#This Row],[customer_id]],customers!$A$2:$A$92,customers!$F$2:$F$92)</f>
        <v>Germany</v>
      </c>
    </row>
    <row r="769" spans="1:8" x14ac:dyDescent="0.3">
      <c r="A769" t="str">
        <f>_xll.XLOOKUP(Table5[[#This Row],[orderID]],orders!$A$2:$A$823,orders!$B$2:$B$823)</f>
        <v>LEHMS</v>
      </c>
      <c r="B769">
        <v>10536</v>
      </c>
      <c r="C769">
        <v>33</v>
      </c>
      <c r="D769">
        <v>2.5</v>
      </c>
      <c r="E769">
        <v>30</v>
      </c>
      <c r="F769">
        <v>0</v>
      </c>
      <c r="G769">
        <f t="shared" si="11"/>
        <v>75</v>
      </c>
      <c r="H769" t="str">
        <f>_xll.XLOOKUP(Table5[[#This Row],[customer_id]],customers!$A$2:$A$92,customers!$F$2:$F$92)</f>
        <v>Germany</v>
      </c>
    </row>
    <row r="770" spans="1:8" x14ac:dyDescent="0.3">
      <c r="A770" t="str">
        <f>_xll.XLOOKUP(Table5[[#This Row],[orderID]],orders!$A$2:$A$823,orders!$B$2:$B$823)</f>
        <v>LEHMS</v>
      </c>
      <c r="B770">
        <v>10536</v>
      </c>
      <c r="C770">
        <v>60</v>
      </c>
      <c r="D770">
        <v>34</v>
      </c>
      <c r="E770">
        <v>35</v>
      </c>
      <c r="F770">
        <v>0.25</v>
      </c>
      <c r="G770">
        <f t="shared" ref="G770:G833" si="12">D770*E770</f>
        <v>1190</v>
      </c>
      <c r="H770" t="str">
        <f>_xll.XLOOKUP(Table5[[#This Row],[customer_id]],customers!$A$2:$A$92,customers!$F$2:$F$92)</f>
        <v>Germany</v>
      </c>
    </row>
    <row r="771" spans="1:8" x14ac:dyDescent="0.3">
      <c r="A771" t="str">
        <f>_xll.XLOOKUP(Table5[[#This Row],[orderID]],orders!$A$2:$A$823,orders!$B$2:$B$823)</f>
        <v>RICSU</v>
      </c>
      <c r="B771">
        <v>10537</v>
      </c>
      <c r="C771">
        <v>31</v>
      </c>
      <c r="D771">
        <v>12.5</v>
      </c>
      <c r="E771">
        <v>30</v>
      </c>
      <c r="F771">
        <v>0</v>
      </c>
      <c r="G771">
        <f t="shared" si="12"/>
        <v>375</v>
      </c>
      <c r="H771" t="str">
        <f>_xll.XLOOKUP(Table5[[#This Row],[customer_id]],customers!$A$2:$A$92,customers!$F$2:$F$92)</f>
        <v>Switzerland</v>
      </c>
    </row>
    <row r="772" spans="1:8" x14ac:dyDescent="0.3">
      <c r="A772" t="str">
        <f>_xll.XLOOKUP(Table5[[#This Row],[orderID]],orders!$A$2:$A$823,orders!$B$2:$B$823)</f>
        <v>RICSU</v>
      </c>
      <c r="B772">
        <v>10537</v>
      </c>
      <c r="C772">
        <v>51</v>
      </c>
      <c r="D772">
        <v>53</v>
      </c>
      <c r="E772">
        <v>6</v>
      </c>
      <c r="F772">
        <v>0</v>
      </c>
      <c r="G772">
        <f t="shared" si="12"/>
        <v>318</v>
      </c>
      <c r="H772" t="str">
        <f>_xll.XLOOKUP(Table5[[#This Row],[customer_id]],customers!$A$2:$A$92,customers!$F$2:$F$92)</f>
        <v>Switzerland</v>
      </c>
    </row>
    <row r="773" spans="1:8" x14ac:dyDescent="0.3">
      <c r="A773" t="str">
        <f>_xll.XLOOKUP(Table5[[#This Row],[orderID]],orders!$A$2:$A$823,orders!$B$2:$B$823)</f>
        <v>RICSU</v>
      </c>
      <c r="B773">
        <v>10537</v>
      </c>
      <c r="C773">
        <v>58</v>
      </c>
      <c r="D773">
        <v>13.25</v>
      </c>
      <c r="E773">
        <v>20</v>
      </c>
      <c r="F773">
        <v>0</v>
      </c>
      <c r="G773">
        <f t="shared" si="12"/>
        <v>265</v>
      </c>
      <c r="H773" t="str">
        <f>_xll.XLOOKUP(Table5[[#This Row],[customer_id]],customers!$A$2:$A$92,customers!$F$2:$F$92)</f>
        <v>Switzerland</v>
      </c>
    </row>
    <row r="774" spans="1:8" x14ac:dyDescent="0.3">
      <c r="A774" t="str">
        <f>_xll.XLOOKUP(Table5[[#This Row],[orderID]],orders!$A$2:$A$823,orders!$B$2:$B$823)</f>
        <v>RICSU</v>
      </c>
      <c r="B774">
        <v>10537</v>
      </c>
      <c r="C774">
        <v>72</v>
      </c>
      <c r="D774">
        <v>34.799999999999997</v>
      </c>
      <c r="E774">
        <v>21</v>
      </c>
      <c r="F774">
        <v>0</v>
      </c>
      <c r="G774">
        <f t="shared" si="12"/>
        <v>730.8</v>
      </c>
      <c r="H774" t="str">
        <f>_xll.XLOOKUP(Table5[[#This Row],[customer_id]],customers!$A$2:$A$92,customers!$F$2:$F$92)</f>
        <v>Switzerland</v>
      </c>
    </row>
    <row r="775" spans="1:8" x14ac:dyDescent="0.3">
      <c r="A775" t="str">
        <f>_xll.XLOOKUP(Table5[[#This Row],[orderID]],orders!$A$2:$A$823,orders!$B$2:$B$823)</f>
        <v>RICSU</v>
      </c>
      <c r="B775">
        <v>10537</v>
      </c>
      <c r="C775">
        <v>73</v>
      </c>
      <c r="D775">
        <v>15</v>
      </c>
      <c r="E775">
        <v>9</v>
      </c>
      <c r="F775">
        <v>0</v>
      </c>
      <c r="G775">
        <f t="shared" si="12"/>
        <v>135</v>
      </c>
      <c r="H775" t="str">
        <f>_xll.XLOOKUP(Table5[[#This Row],[customer_id]],customers!$A$2:$A$92,customers!$F$2:$F$92)</f>
        <v>Switzerland</v>
      </c>
    </row>
    <row r="776" spans="1:8" x14ac:dyDescent="0.3">
      <c r="A776" t="str">
        <f>_xll.XLOOKUP(Table5[[#This Row],[orderID]],orders!$A$2:$A$823,orders!$B$2:$B$823)</f>
        <v>BSBEV</v>
      </c>
      <c r="B776">
        <v>10538</v>
      </c>
      <c r="C776">
        <v>70</v>
      </c>
      <c r="D776">
        <v>15</v>
      </c>
      <c r="E776">
        <v>7</v>
      </c>
      <c r="F776">
        <v>0</v>
      </c>
      <c r="G776">
        <f t="shared" si="12"/>
        <v>105</v>
      </c>
      <c r="H776" t="str">
        <f>_xll.XLOOKUP(Table5[[#This Row],[customer_id]],customers!$A$2:$A$92,customers!$F$2:$F$92)</f>
        <v>UK</v>
      </c>
    </row>
    <row r="777" spans="1:8" x14ac:dyDescent="0.3">
      <c r="A777" t="str">
        <f>_xll.XLOOKUP(Table5[[#This Row],[orderID]],orders!$A$2:$A$823,orders!$B$2:$B$823)</f>
        <v>BSBEV</v>
      </c>
      <c r="B777">
        <v>10538</v>
      </c>
      <c r="C777">
        <v>72</v>
      </c>
      <c r="D777">
        <v>34.799999999999997</v>
      </c>
      <c r="E777">
        <v>1</v>
      </c>
      <c r="F777">
        <v>0</v>
      </c>
      <c r="G777">
        <f t="shared" si="12"/>
        <v>34.799999999999997</v>
      </c>
      <c r="H777" t="str">
        <f>_xll.XLOOKUP(Table5[[#This Row],[customer_id]],customers!$A$2:$A$92,customers!$F$2:$F$92)</f>
        <v>UK</v>
      </c>
    </row>
    <row r="778" spans="1:8" x14ac:dyDescent="0.3">
      <c r="A778" t="str">
        <f>_xll.XLOOKUP(Table5[[#This Row],[orderID]],orders!$A$2:$A$823,orders!$B$2:$B$823)</f>
        <v>BSBEV</v>
      </c>
      <c r="B778">
        <v>10539</v>
      </c>
      <c r="C778">
        <v>13</v>
      </c>
      <c r="D778">
        <v>6</v>
      </c>
      <c r="E778">
        <v>8</v>
      </c>
      <c r="F778">
        <v>0</v>
      </c>
      <c r="G778">
        <f t="shared" si="12"/>
        <v>48</v>
      </c>
      <c r="H778" t="str">
        <f>_xll.XLOOKUP(Table5[[#This Row],[customer_id]],customers!$A$2:$A$92,customers!$F$2:$F$92)</f>
        <v>UK</v>
      </c>
    </row>
    <row r="779" spans="1:8" x14ac:dyDescent="0.3">
      <c r="A779" t="str">
        <f>_xll.XLOOKUP(Table5[[#This Row],[orderID]],orders!$A$2:$A$823,orders!$B$2:$B$823)</f>
        <v>BSBEV</v>
      </c>
      <c r="B779">
        <v>10539</v>
      </c>
      <c r="C779">
        <v>21</v>
      </c>
      <c r="D779">
        <v>10</v>
      </c>
      <c r="E779">
        <v>15</v>
      </c>
      <c r="F779">
        <v>0</v>
      </c>
      <c r="G779">
        <f t="shared" si="12"/>
        <v>150</v>
      </c>
      <c r="H779" t="str">
        <f>_xll.XLOOKUP(Table5[[#This Row],[customer_id]],customers!$A$2:$A$92,customers!$F$2:$F$92)</f>
        <v>UK</v>
      </c>
    </row>
    <row r="780" spans="1:8" x14ac:dyDescent="0.3">
      <c r="A780" t="str">
        <f>_xll.XLOOKUP(Table5[[#This Row],[orderID]],orders!$A$2:$A$823,orders!$B$2:$B$823)</f>
        <v>BSBEV</v>
      </c>
      <c r="B780">
        <v>10539</v>
      </c>
      <c r="C780">
        <v>33</v>
      </c>
      <c r="D780">
        <v>2.5</v>
      </c>
      <c r="E780">
        <v>15</v>
      </c>
      <c r="F780">
        <v>0</v>
      </c>
      <c r="G780">
        <f t="shared" si="12"/>
        <v>37.5</v>
      </c>
      <c r="H780" t="str">
        <f>_xll.XLOOKUP(Table5[[#This Row],[customer_id]],customers!$A$2:$A$92,customers!$F$2:$F$92)</f>
        <v>UK</v>
      </c>
    </row>
    <row r="781" spans="1:8" x14ac:dyDescent="0.3">
      <c r="A781" t="str">
        <f>_xll.XLOOKUP(Table5[[#This Row],[orderID]],orders!$A$2:$A$823,orders!$B$2:$B$823)</f>
        <v>BSBEV</v>
      </c>
      <c r="B781">
        <v>10539</v>
      </c>
      <c r="C781">
        <v>49</v>
      </c>
      <c r="D781">
        <v>20</v>
      </c>
      <c r="E781">
        <v>6</v>
      </c>
      <c r="F781">
        <v>0</v>
      </c>
      <c r="G781">
        <f t="shared" si="12"/>
        <v>120</v>
      </c>
      <c r="H781" t="str">
        <f>_xll.XLOOKUP(Table5[[#This Row],[customer_id]],customers!$A$2:$A$92,customers!$F$2:$F$92)</f>
        <v>UK</v>
      </c>
    </row>
    <row r="782" spans="1:8" x14ac:dyDescent="0.3">
      <c r="A782" t="str">
        <f>_xll.XLOOKUP(Table5[[#This Row],[orderID]],orders!$A$2:$A$823,orders!$B$2:$B$823)</f>
        <v>QUICK</v>
      </c>
      <c r="B782">
        <v>10540</v>
      </c>
      <c r="C782">
        <v>3</v>
      </c>
      <c r="D782">
        <v>10</v>
      </c>
      <c r="E782">
        <v>60</v>
      </c>
      <c r="F782">
        <v>0</v>
      </c>
      <c r="G782">
        <f t="shared" si="12"/>
        <v>600</v>
      </c>
      <c r="H782" t="str">
        <f>_xll.XLOOKUP(Table5[[#This Row],[customer_id]],customers!$A$2:$A$92,customers!$F$2:$F$92)</f>
        <v>Germany</v>
      </c>
    </row>
    <row r="783" spans="1:8" x14ac:dyDescent="0.3">
      <c r="A783" t="str">
        <f>_xll.XLOOKUP(Table5[[#This Row],[orderID]],orders!$A$2:$A$823,orders!$B$2:$B$823)</f>
        <v>QUICK</v>
      </c>
      <c r="B783">
        <v>10540</v>
      </c>
      <c r="C783">
        <v>26</v>
      </c>
      <c r="D783">
        <v>31.23</v>
      </c>
      <c r="E783">
        <v>40</v>
      </c>
      <c r="F783">
        <v>0</v>
      </c>
      <c r="G783">
        <f t="shared" si="12"/>
        <v>1249.2</v>
      </c>
      <c r="H783" t="str">
        <f>_xll.XLOOKUP(Table5[[#This Row],[customer_id]],customers!$A$2:$A$92,customers!$F$2:$F$92)</f>
        <v>Germany</v>
      </c>
    </row>
    <row r="784" spans="1:8" x14ac:dyDescent="0.3">
      <c r="A784" t="str">
        <f>_xll.XLOOKUP(Table5[[#This Row],[orderID]],orders!$A$2:$A$823,orders!$B$2:$B$823)</f>
        <v>QUICK</v>
      </c>
      <c r="B784">
        <v>10540</v>
      </c>
      <c r="C784">
        <v>38</v>
      </c>
      <c r="D784">
        <v>263.5</v>
      </c>
      <c r="E784">
        <v>30</v>
      </c>
      <c r="F784">
        <v>0</v>
      </c>
      <c r="G784">
        <f t="shared" si="12"/>
        <v>7905</v>
      </c>
      <c r="H784" t="str">
        <f>_xll.XLOOKUP(Table5[[#This Row],[customer_id]],customers!$A$2:$A$92,customers!$F$2:$F$92)</f>
        <v>Germany</v>
      </c>
    </row>
    <row r="785" spans="1:8" x14ac:dyDescent="0.3">
      <c r="A785" t="str">
        <f>_xll.XLOOKUP(Table5[[#This Row],[orderID]],orders!$A$2:$A$823,orders!$B$2:$B$823)</f>
        <v>QUICK</v>
      </c>
      <c r="B785">
        <v>10540</v>
      </c>
      <c r="C785">
        <v>68</v>
      </c>
      <c r="D785">
        <v>12.5</v>
      </c>
      <c r="E785">
        <v>35</v>
      </c>
      <c r="F785">
        <v>0</v>
      </c>
      <c r="G785">
        <f t="shared" si="12"/>
        <v>437.5</v>
      </c>
      <c r="H785" t="str">
        <f>_xll.XLOOKUP(Table5[[#This Row],[customer_id]],customers!$A$2:$A$92,customers!$F$2:$F$92)</f>
        <v>Germany</v>
      </c>
    </row>
    <row r="786" spans="1:8" x14ac:dyDescent="0.3">
      <c r="A786" t="str">
        <f>_xll.XLOOKUP(Table5[[#This Row],[orderID]],orders!$A$2:$A$823,orders!$B$2:$B$823)</f>
        <v>HANAR</v>
      </c>
      <c r="B786">
        <v>10541</v>
      </c>
      <c r="C786">
        <v>24</v>
      </c>
      <c r="D786">
        <v>4.5</v>
      </c>
      <c r="E786">
        <v>35</v>
      </c>
      <c r="F786">
        <v>0.1</v>
      </c>
      <c r="G786">
        <f t="shared" si="12"/>
        <v>157.5</v>
      </c>
      <c r="H786" t="str">
        <f>_xll.XLOOKUP(Table5[[#This Row],[customer_id]],customers!$A$2:$A$92,customers!$F$2:$F$92)</f>
        <v>Brazil</v>
      </c>
    </row>
    <row r="787" spans="1:8" x14ac:dyDescent="0.3">
      <c r="A787" t="str">
        <f>_xll.XLOOKUP(Table5[[#This Row],[orderID]],orders!$A$2:$A$823,orders!$B$2:$B$823)</f>
        <v>HANAR</v>
      </c>
      <c r="B787">
        <v>10541</v>
      </c>
      <c r="C787">
        <v>38</v>
      </c>
      <c r="D787">
        <v>263.5</v>
      </c>
      <c r="E787">
        <v>4</v>
      </c>
      <c r="F787">
        <v>0.1</v>
      </c>
      <c r="G787">
        <f t="shared" si="12"/>
        <v>1054</v>
      </c>
      <c r="H787" t="str">
        <f>_xll.XLOOKUP(Table5[[#This Row],[customer_id]],customers!$A$2:$A$92,customers!$F$2:$F$92)</f>
        <v>Brazil</v>
      </c>
    </row>
    <row r="788" spans="1:8" x14ac:dyDescent="0.3">
      <c r="A788" t="str">
        <f>_xll.XLOOKUP(Table5[[#This Row],[orderID]],orders!$A$2:$A$823,orders!$B$2:$B$823)</f>
        <v>HANAR</v>
      </c>
      <c r="B788">
        <v>10541</v>
      </c>
      <c r="C788">
        <v>65</v>
      </c>
      <c r="D788">
        <v>21.05</v>
      </c>
      <c r="E788">
        <v>36</v>
      </c>
      <c r="F788">
        <v>0.1</v>
      </c>
      <c r="G788">
        <f t="shared" si="12"/>
        <v>757.80000000000007</v>
      </c>
      <c r="H788" t="str">
        <f>_xll.XLOOKUP(Table5[[#This Row],[customer_id]],customers!$A$2:$A$92,customers!$F$2:$F$92)</f>
        <v>Brazil</v>
      </c>
    </row>
    <row r="789" spans="1:8" x14ac:dyDescent="0.3">
      <c r="A789" t="str">
        <f>_xll.XLOOKUP(Table5[[#This Row],[orderID]],orders!$A$2:$A$823,orders!$B$2:$B$823)</f>
        <v>HANAR</v>
      </c>
      <c r="B789">
        <v>10541</v>
      </c>
      <c r="C789">
        <v>71</v>
      </c>
      <c r="D789">
        <v>21.5</v>
      </c>
      <c r="E789">
        <v>9</v>
      </c>
      <c r="F789">
        <v>0.1</v>
      </c>
      <c r="G789">
        <f t="shared" si="12"/>
        <v>193.5</v>
      </c>
      <c r="H789" t="str">
        <f>_xll.XLOOKUP(Table5[[#This Row],[customer_id]],customers!$A$2:$A$92,customers!$F$2:$F$92)</f>
        <v>Brazil</v>
      </c>
    </row>
    <row r="790" spans="1:8" x14ac:dyDescent="0.3">
      <c r="A790" t="str">
        <f>_xll.XLOOKUP(Table5[[#This Row],[orderID]],orders!$A$2:$A$823,orders!$B$2:$B$823)</f>
        <v>KOENE</v>
      </c>
      <c r="B790">
        <v>10542</v>
      </c>
      <c r="C790">
        <v>11</v>
      </c>
      <c r="D790">
        <v>21</v>
      </c>
      <c r="E790">
        <v>15</v>
      </c>
      <c r="F790">
        <v>0.05</v>
      </c>
      <c r="G790">
        <f t="shared" si="12"/>
        <v>315</v>
      </c>
      <c r="H790" t="str">
        <f>_xll.XLOOKUP(Table5[[#This Row],[customer_id]],customers!$A$2:$A$92,customers!$F$2:$F$92)</f>
        <v>Germany</v>
      </c>
    </row>
    <row r="791" spans="1:8" x14ac:dyDescent="0.3">
      <c r="A791" t="str">
        <f>_xll.XLOOKUP(Table5[[#This Row],[orderID]],orders!$A$2:$A$823,orders!$B$2:$B$823)</f>
        <v>KOENE</v>
      </c>
      <c r="B791">
        <v>10542</v>
      </c>
      <c r="C791">
        <v>54</v>
      </c>
      <c r="D791">
        <v>7.45</v>
      </c>
      <c r="E791">
        <v>24</v>
      </c>
      <c r="F791">
        <v>0.05</v>
      </c>
      <c r="G791">
        <f t="shared" si="12"/>
        <v>178.8</v>
      </c>
      <c r="H791" t="str">
        <f>_xll.XLOOKUP(Table5[[#This Row],[customer_id]],customers!$A$2:$A$92,customers!$F$2:$F$92)</f>
        <v>Germany</v>
      </c>
    </row>
    <row r="792" spans="1:8" x14ac:dyDescent="0.3">
      <c r="A792" t="str">
        <f>_xll.XLOOKUP(Table5[[#This Row],[orderID]],orders!$A$2:$A$823,orders!$B$2:$B$823)</f>
        <v>LILAS</v>
      </c>
      <c r="B792">
        <v>10543</v>
      </c>
      <c r="C792">
        <v>12</v>
      </c>
      <c r="D792">
        <v>38</v>
      </c>
      <c r="E792">
        <v>30</v>
      </c>
      <c r="F792">
        <v>0.15</v>
      </c>
      <c r="G792">
        <f t="shared" si="12"/>
        <v>1140</v>
      </c>
      <c r="H792" t="str">
        <f>_xll.XLOOKUP(Table5[[#This Row],[customer_id]],customers!$A$2:$A$92,customers!$F$2:$F$92)</f>
        <v>Venezuela</v>
      </c>
    </row>
    <row r="793" spans="1:8" x14ac:dyDescent="0.3">
      <c r="A793" t="str">
        <f>_xll.XLOOKUP(Table5[[#This Row],[orderID]],orders!$A$2:$A$823,orders!$B$2:$B$823)</f>
        <v>LILAS</v>
      </c>
      <c r="B793">
        <v>10543</v>
      </c>
      <c r="C793">
        <v>23</v>
      </c>
      <c r="D793">
        <v>9</v>
      </c>
      <c r="E793">
        <v>70</v>
      </c>
      <c r="F793">
        <v>0.15</v>
      </c>
      <c r="G793">
        <f t="shared" si="12"/>
        <v>630</v>
      </c>
      <c r="H793" t="str">
        <f>_xll.XLOOKUP(Table5[[#This Row],[customer_id]],customers!$A$2:$A$92,customers!$F$2:$F$92)</f>
        <v>Venezuela</v>
      </c>
    </row>
    <row r="794" spans="1:8" x14ac:dyDescent="0.3">
      <c r="A794" t="str">
        <f>_xll.XLOOKUP(Table5[[#This Row],[orderID]],orders!$A$2:$A$823,orders!$B$2:$B$823)</f>
        <v>LONEP</v>
      </c>
      <c r="B794">
        <v>10544</v>
      </c>
      <c r="C794">
        <v>28</v>
      </c>
      <c r="D794">
        <v>45.6</v>
      </c>
      <c r="E794">
        <v>7</v>
      </c>
      <c r="F794">
        <v>0</v>
      </c>
      <c r="G794">
        <f t="shared" si="12"/>
        <v>319.2</v>
      </c>
      <c r="H794" t="str">
        <f>_xll.XLOOKUP(Table5[[#This Row],[customer_id]],customers!$A$2:$A$92,customers!$F$2:$F$92)</f>
        <v>USA</v>
      </c>
    </row>
    <row r="795" spans="1:8" x14ac:dyDescent="0.3">
      <c r="A795" t="str">
        <f>_xll.XLOOKUP(Table5[[#This Row],[orderID]],orders!$A$2:$A$823,orders!$B$2:$B$823)</f>
        <v>LONEP</v>
      </c>
      <c r="B795">
        <v>10544</v>
      </c>
      <c r="C795">
        <v>67</v>
      </c>
      <c r="D795">
        <v>14</v>
      </c>
      <c r="E795">
        <v>7</v>
      </c>
      <c r="F795">
        <v>0</v>
      </c>
      <c r="G795">
        <f t="shared" si="12"/>
        <v>98</v>
      </c>
      <c r="H795" t="str">
        <f>_xll.XLOOKUP(Table5[[#This Row],[customer_id]],customers!$A$2:$A$92,customers!$F$2:$F$92)</f>
        <v>USA</v>
      </c>
    </row>
    <row r="796" spans="1:8" x14ac:dyDescent="0.3">
      <c r="A796" t="str">
        <f>_xll.XLOOKUP(Table5[[#This Row],[orderID]],orders!$A$2:$A$823,orders!$B$2:$B$823)</f>
        <v>LAZYK</v>
      </c>
      <c r="B796">
        <v>10545</v>
      </c>
      <c r="C796">
        <v>11</v>
      </c>
      <c r="D796">
        <v>21</v>
      </c>
      <c r="E796">
        <v>10</v>
      </c>
      <c r="F796">
        <v>0</v>
      </c>
      <c r="G796">
        <f t="shared" si="12"/>
        <v>210</v>
      </c>
      <c r="H796" t="str">
        <f>_xll.XLOOKUP(Table5[[#This Row],[customer_id]],customers!$A$2:$A$92,customers!$F$2:$F$92)</f>
        <v>USA</v>
      </c>
    </row>
    <row r="797" spans="1:8" x14ac:dyDescent="0.3">
      <c r="A797" t="str">
        <f>_xll.XLOOKUP(Table5[[#This Row],[orderID]],orders!$A$2:$A$823,orders!$B$2:$B$823)</f>
        <v>VICTE</v>
      </c>
      <c r="B797">
        <v>10546</v>
      </c>
      <c r="C797">
        <v>7</v>
      </c>
      <c r="D797">
        <v>30</v>
      </c>
      <c r="E797">
        <v>10</v>
      </c>
      <c r="F797">
        <v>0</v>
      </c>
      <c r="G797">
        <f t="shared" si="12"/>
        <v>300</v>
      </c>
      <c r="H797" t="str">
        <f>_xll.XLOOKUP(Table5[[#This Row],[customer_id]],customers!$A$2:$A$92,customers!$F$2:$F$92)</f>
        <v>France</v>
      </c>
    </row>
    <row r="798" spans="1:8" x14ac:dyDescent="0.3">
      <c r="A798" t="str">
        <f>_xll.XLOOKUP(Table5[[#This Row],[orderID]],orders!$A$2:$A$823,orders!$B$2:$B$823)</f>
        <v>VICTE</v>
      </c>
      <c r="B798">
        <v>10546</v>
      </c>
      <c r="C798">
        <v>35</v>
      </c>
      <c r="D798">
        <v>18</v>
      </c>
      <c r="E798">
        <v>30</v>
      </c>
      <c r="F798">
        <v>0</v>
      </c>
      <c r="G798">
        <f t="shared" si="12"/>
        <v>540</v>
      </c>
      <c r="H798" t="str">
        <f>_xll.XLOOKUP(Table5[[#This Row],[customer_id]],customers!$A$2:$A$92,customers!$F$2:$F$92)</f>
        <v>France</v>
      </c>
    </row>
    <row r="799" spans="1:8" x14ac:dyDescent="0.3">
      <c r="A799" t="str">
        <f>_xll.XLOOKUP(Table5[[#This Row],[orderID]],orders!$A$2:$A$823,orders!$B$2:$B$823)</f>
        <v>VICTE</v>
      </c>
      <c r="B799">
        <v>10546</v>
      </c>
      <c r="C799">
        <v>62</v>
      </c>
      <c r="D799">
        <v>49.3</v>
      </c>
      <c r="E799">
        <v>40</v>
      </c>
      <c r="F799">
        <v>0</v>
      </c>
      <c r="G799">
        <f t="shared" si="12"/>
        <v>1972</v>
      </c>
      <c r="H799" t="str">
        <f>_xll.XLOOKUP(Table5[[#This Row],[customer_id]],customers!$A$2:$A$92,customers!$F$2:$F$92)</f>
        <v>France</v>
      </c>
    </row>
    <row r="800" spans="1:8" x14ac:dyDescent="0.3">
      <c r="A800" t="str">
        <f>_xll.XLOOKUP(Table5[[#This Row],[orderID]],orders!$A$2:$A$823,orders!$B$2:$B$823)</f>
        <v>SEVES</v>
      </c>
      <c r="B800">
        <v>10547</v>
      </c>
      <c r="C800">
        <v>32</v>
      </c>
      <c r="D800">
        <v>32</v>
      </c>
      <c r="E800">
        <v>24</v>
      </c>
      <c r="F800">
        <v>0.15</v>
      </c>
      <c r="G800">
        <f t="shared" si="12"/>
        <v>768</v>
      </c>
      <c r="H800" t="str">
        <f>_xll.XLOOKUP(Table5[[#This Row],[customer_id]],customers!$A$2:$A$92,customers!$F$2:$F$92)</f>
        <v>UK</v>
      </c>
    </row>
    <row r="801" spans="1:8" x14ac:dyDescent="0.3">
      <c r="A801" t="str">
        <f>_xll.XLOOKUP(Table5[[#This Row],[orderID]],orders!$A$2:$A$823,orders!$B$2:$B$823)</f>
        <v>SEVES</v>
      </c>
      <c r="B801">
        <v>10547</v>
      </c>
      <c r="C801">
        <v>36</v>
      </c>
      <c r="D801">
        <v>19</v>
      </c>
      <c r="E801">
        <v>60</v>
      </c>
      <c r="F801">
        <v>0</v>
      </c>
      <c r="G801">
        <f t="shared" si="12"/>
        <v>1140</v>
      </c>
      <c r="H801" t="str">
        <f>_xll.XLOOKUP(Table5[[#This Row],[customer_id]],customers!$A$2:$A$92,customers!$F$2:$F$92)</f>
        <v>UK</v>
      </c>
    </row>
    <row r="802" spans="1:8" x14ac:dyDescent="0.3">
      <c r="A802" t="str">
        <f>_xll.XLOOKUP(Table5[[#This Row],[orderID]],orders!$A$2:$A$823,orders!$B$2:$B$823)</f>
        <v>TOMSP</v>
      </c>
      <c r="B802">
        <v>10548</v>
      </c>
      <c r="C802">
        <v>34</v>
      </c>
      <c r="D802">
        <v>14</v>
      </c>
      <c r="E802">
        <v>10</v>
      </c>
      <c r="F802">
        <v>0.25</v>
      </c>
      <c r="G802">
        <f t="shared" si="12"/>
        <v>140</v>
      </c>
      <c r="H802" t="str">
        <f>_xll.XLOOKUP(Table5[[#This Row],[customer_id]],customers!$A$2:$A$92,customers!$F$2:$F$92)</f>
        <v>Germany</v>
      </c>
    </row>
    <row r="803" spans="1:8" x14ac:dyDescent="0.3">
      <c r="A803" t="str">
        <f>_xll.XLOOKUP(Table5[[#This Row],[orderID]],orders!$A$2:$A$823,orders!$B$2:$B$823)</f>
        <v>TOMSP</v>
      </c>
      <c r="B803">
        <v>10548</v>
      </c>
      <c r="C803">
        <v>41</v>
      </c>
      <c r="D803">
        <v>9.65</v>
      </c>
      <c r="E803">
        <v>14</v>
      </c>
      <c r="F803">
        <v>0</v>
      </c>
      <c r="G803">
        <f t="shared" si="12"/>
        <v>135.1</v>
      </c>
      <c r="H803" t="str">
        <f>_xll.XLOOKUP(Table5[[#This Row],[customer_id]],customers!$A$2:$A$92,customers!$F$2:$F$92)</f>
        <v>Germany</v>
      </c>
    </row>
    <row r="804" spans="1:8" x14ac:dyDescent="0.3">
      <c r="A804" t="str">
        <f>_xll.XLOOKUP(Table5[[#This Row],[orderID]],orders!$A$2:$A$823,orders!$B$2:$B$823)</f>
        <v>QUICK</v>
      </c>
      <c r="B804">
        <v>10549</v>
      </c>
      <c r="C804">
        <v>31</v>
      </c>
      <c r="D804">
        <v>12.5</v>
      </c>
      <c r="E804">
        <v>55</v>
      </c>
      <c r="F804">
        <v>0.15</v>
      </c>
      <c r="G804">
        <f t="shared" si="12"/>
        <v>687.5</v>
      </c>
      <c r="H804" t="str">
        <f>_xll.XLOOKUP(Table5[[#This Row],[customer_id]],customers!$A$2:$A$92,customers!$F$2:$F$92)</f>
        <v>Germany</v>
      </c>
    </row>
    <row r="805" spans="1:8" x14ac:dyDescent="0.3">
      <c r="A805" t="str">
        <f>_xll.XLOOKUP(Table5[[#This Row],[orderID]],orders!$A$2:$A$823,orders!$B$2:$B$823)</f>
        <v>QUICK</v>
      </c>
      <c r="B805">
        <v>10549</v>
      </c>
      <c r="C805">
        <v>45</v>
      </c>
      <c r="D805">
        <v>9.5</v>
      </c>
      <c r="E805">
        <v>100</v>
      </c>
      <c r="F805">
        <v>0.15</v>
      </c>
      <c r="G805">
        <f t="shared" si="12"/>
        <v>950</v>
      </c>
      <c r="H805" t="str">
        <f>_xll.XLOOKUP(Table5[[#This Row],[customer_id]],customers!$A$2:$A$92,customers!$F$2:$F$92)</f>
        <v>Germany</v>
      </c>
    </row>
    <row r="806" spans="1:8" x14ac:dyDescent="0.3">
      <c r="A806" t="str">
        <f>_xll.XLOOKUP(Table5[[#This Row],[orderID]],orders!$A$2:$A$823,orders!$B$2:$B$823)</f>
        <v>QUICK</v>
      </c>
      <c r="B806">
        <v>10549</v>
      </c>
      <c r="C806">
        <v>51</v>
      </c>
      <c r="D806">
        <v>53</v>
      </c>
      <c r="E806">
        <v>48</v>
      </c>
      <c r="F806">
        <v>0.15</v>
      </c>
      <c r="G806">
        <f t="shared" si="12"/>
        <v>2544</v>
      </c>
      <c r="H806" t="str">
        <f>_xll.XLOOKUP(Table5[[#This Row],[customer_id]],customers!$A$2:$A$92,customers!$F$2:$F$92)</f>
        <v>Germany</v>
      </c>
    </row>
    <row r="807" spans="1:8" x14ac:dyDescent="0.3">
      <c r="A807" t="str">
        <f>_xll.XLOOKUP(Table5[[#This Row],[orderID]],orders!$A$2:$A$823,orders!$B$2:$B$823)</f>
        <v>GODOS</v>
      </c>
      <c r="B807">
        <v>10550</v>
      </c>
      <c r="C807">
        <v>17</v>
      </c>
      <c r="D807">
        <v>39</v>
      </c>
      <c r="E807">
        <v>8</v>
      </c>
      <c r="F807">
        <v>0.1</v>
      </c>
      <c r="G807">
        <f t="shared" si="12"/>
        <v>312</v>
      </c>
      <c r="H807" t="str">
        <f>_xll.XLOOKUP(Table5[[#This Row],[customer_id]],customers!$A$2:$A$92,customers!$F$2:$F$92)</f>
        <v>Spain</v>
      </c>
    </row>
    <row r="808" spans="1:8" x14ac:dyDescent="0.3">
      <c r="A808" t="str">
        <f>_xll.XLOOKUP(Table5[[#This Row],[orderID]],orders!$A$2:$A$823,orders!$B$2:$B$823)</f>
        <v>GODOS</v>
      </c>
      <c r="B808">
        <v>10550</v>
      </c>
      <c r="C808">
        <v>19</v>
      </c>
      <c r="D808">
        <v>9.1999999999999993</v>
      </c>
      <c r="E808">
        <v>10</v>
      </c>
      <c r="F808">
        <v>0</v>
      </c>
      <c r="G808">
        <f t="shared" si="12"/>
        <v>92</v>
      </c>
      <c r="H808" t="str">
        <f>_xll.XLOOKUP(Table5[[#This Row],[customer_id]],customers!$A$2:$A$92,customers!$F$2:$F$92)</f>
        <v>Spain</v>
      </c>
    </row>
    <row r="809" spans="1:8" x14ac:dyDescent="0.3">
      <c r="A809" t="str">
        <f>_xll.XLOOKUP(Table5[[#This Row],[orderID]],orders!$A$2:$A$823,orders!$B$2:$B$823)</f>
        <v>GODOS</v>
      </c>
      <c r="B809">
        <v>10550</v>
      </c>
      <c r="C809">
        <v>21</v>
      </c>
      <c r="D809">
        <v>10</v>
      </c>
      <c r="E809">
        <v>6</v>
      </c>
      <c r="F809">
        <v>0.1</v>
      </c>
      <c r="G809">
        <f t="shared" si="12"/>
        <v>60</v>
      </c>
      <c r="H809" t="str">
        <f>_xll.XLOOKUP(Table5[[#This Row],[customer_id]],customers!$A$2:$A$92,customers!$F$2:$F$92)</f>
        <v>Spain</v>
      </c>
    </row>
    <row r="810" spans="1:8" x14ac:dyDescent="0.3">
      <c r="A810" t="str">
        <f>_xll.XLOOKUP(Table5[[#This Row],[orderID]],orders!$A$2:$A$823,orders!$B$2:$B$823)</f>
        <v>GODOS</v>
      </c>
      <c r="B810">
        <v>10550</v>
      </c>
      <c r="C810">
        <v>61</v>
      </c>
      <c r="D810">
        <v>28.5</v>
      </c>
      <c r="E810">
        <v>10</v>
      </c>
      <c r="F810">
        <v>0.1</v>
      </c>
      <c r="G810">
        <f t="shared" si="12"/>
        <v>285</v>
      </c>
      <c r="H810" t="str">
        <f>_xll.XLOOKUP(Table5[[#This Row],[customer_id]],customers!$A$2:$A$92,customers!$F$2:$F$92)</f>
        <v>Spain</v>
      </c>
    </row>
    <row r="811" spans="1:8" x14ac:dyDescent="0.3">
      <c r="A811" t="str">
        <f>_xll.XLOOKUP(Table5[[#This Row],[orderID]],orders!$A$2:$A$823,orders!$B$2:$B$823)</f>
        <v>FURIB</v>
      </c>
      <c r="B811">
        <v>10551</v>
      </c>
      <c r="C811">
        <v>16</v>
      </c>
      <c r="D811">
        <v>17.45</v>
      </c>
      <c r="E811">
        <v>40</v>
      </c>
      <c r="F811">
        <v>0.15</v>
      </c>
      <c r="G811">
        <f t="shared" si="12"/>
        <v>698</v>
      </c>
      <c r="H811" t="str">
        <f>_xll.XLOOKUP(Table5[[#This Row],[customer_id]],customers!$A$2:$A$92,customers!$F$2:$F$92)</f>
        <v>Portugal</v>
      </c>
    </row>
    <row r="812" spans="1:8" x14ac:dyDescent="0.3">
      <c r="A812" t="str">
        <f>_xll.XLOOKUP(Table5[[#This Row],[orderID]],orders!$A$2:$A$823,orders!$B$2:$B$823)</f>
        <v>FURIB</v>
      </c>
      <c r="B812">
        <v>10551</v>
      </c>
      <c r="C812">
        <v>35</v>
      </c>
      <c r="D812">
        <v>18</v>
      </c>
      <c r="E812">
        <v>20</v>
      </c>
      <c r="F812">
        <v>0.15</v>
      </c>
      <c r="G812">
        <f t="shared" si="12"/>
        <v>360</v>
      </c>
      <c r="H812" t="str">
        <f>_xll.XLOOKUP(Table5[[#This Row],[customer_id]],customers!$A$2:$A$92,customers!$F$2:$F$92)</f>
        <v>Portugal</v>
      </c>
    </row>
    <row r="813" spans="1:8" x14ac:dyDescent="0.3">
      <c r="A813" t="str">
        <f>_xll.XLOOKUP(Table5[[#This Row],[orderID]],orders!$A$2:$A$823,orders!$B$2:$B$823)</f>
        <v>FURIB</v>
      </c>
      <c r="B813">
        <v>10551</v>
      </c>
      <c r="C813">
        <v>44</v>
      </c>
      <c r="D813">
        <v>19.45</v>
      </c>
      <c r="E813">
        <v>40</v>
      </c>
      <c r="F813">
        <v>0</v>
      </c>
      <c r="G813">
        <f t="shared" si="12"/>
        <v>778</v>
      </c>
      <c r="H813" t="str">
        <f>_xll.XLOOKUP(Table5[[#This Row],[customer_id]],customers!$A$2:$A$92,customers!$F$2:$F$92)</f>
        <v>Portugal</v>
      </c>
    </row>
    <row r="814" spans="1:8" x14ac:dyDescent="0.3">
      <c r="A814" t="str">
        <f>_xll.XLOOKUP(Table5[[#This Row],[orderID]],orders!$A$2:$A$823,orders!$B$2:$B$823)</f>
        <v>HILAA</v>
      </c>
      <c r="B814">
        <v>10552</v>
      </c>
      <c r="C814">
        <v>69</v>
      </c>
      <c r="D814">
        <v>36</v>
      </c>
      <c r="E814">
        <v>18</v>
      </c>
      <c r="F814">
        <v>0</v>
      </c>
      <c r="G814">
        <f t="shared" si="12"/>
        <v>648</v>
      </c>
      <c r="H814" t="str">
        <f>_xll.XLOOKUP(Table5[[#This Row],[customer_id]],customers!$A$2:$A$92,customers!$F$2:$F$92)</f>
        <v>Venezuela</v>
      </c>
    </row>
    <row r="815" spans="1:8" x14ac:dyDescent="0.3">
      <c r="A815" t="str">
        <f>_xll.XLOOKUP(Table5[[#This Row],[orderID]],orders!$A$2:$A$823,orders!$B$2:$B$823)</f>
        <v>HILAA</v>
      </c>
      <c r="B815">
        <v>10552</v>
      </c>
      <c r="C815">
        <v>75</v>
      </c>
      <c r="D815">
        <v>7.75</v>
      </c>
      <c r="E815">
        <v>30</v>
      </c>
      <c r="F815">
        <v>0</v>
      </c>
      <c r="G815">
        <f t="shared" si="12"/>
        <v>232.5</v>
      </c>
      <c r="H815" t="str">
        <f>_xll.XLOOKUP(Table5[[#This Row],[customer_id]],customers!$A$2:$A$92,customers!$F$2:$F$92)</f>
        <v>Venezuela</v>
      </c>
    </row>
    <row r="816" spans="1:8" x14ac:dyDescent="0.3">
      <c r="A816" t="str">
        <f>_xll.XLOOKUP(Table5[[#This Row],[orderID]],orders!$A$2:$A$823,orders!$B$2:$B$823)</f>
        <v>WARTH</v>
      </c>
      <c r="B816">
        <v>10553</v>
      </c>
      <c r="C816">
        <v>11</v>
      </c>
      <c r="D816">
        <v>21</v>
      </c>
      <c r="E816">
        <v>15</v>
      </c>
      <c r="F816">
        <v>0</v>
      </c>
      <c r="G816">
        <f t="shared" si="12"/>
        <v>315</v>
      </c>
      <c r="H816" t="str">
        <f>_xll.XLOOKUP(Table5[[#This Row],[customer_id]],customers!$A$2:$A$92,customers!$F$2:$F$92)</f>
        <v>Finland</v>
      </c>
    </row>
    <row r="817" spans="1:8" x14ac:dyDescent="0.3">
      <c r="A817" t="str">
        <f>_xll.XLOOKUP(Table5[[#This Row],[orderID]],orders!$A$2:$A$823,orders!$B$2:$B$823)</f>
        <v>WARTH</v>
      </c>
      <c r="B817">
        <v>10553</v>
      </c>
      <c r="C817">
        <v>16</v>
      </c>
      <c r="D817">
        <v>17.45</v>
      </c>
      <c r="E817">
        <v>14</v>
      </c>
      <c r="F817">
        <v>0</v>
      </c>
      <c r="G817">
        <f t="shared" si="12"/>
        <v>244.29999999999998</v>
      </c>
      <c r="H817" t="str">
        <f>_xll.XLOOKUP(Table5[[#This Row],[customer_id]],customers!$A$2:$A$92,customers!$F$2:$F$92)</f>
        <v>Finland</v>
      </c>
    </row>
    <row r="818" spans="1:8" x14ac:dyDescent="0.3">
      <c r="A818" t="str">
        <f>_xll.XLOOKUP(Table5[[#This Row],[orderID]],orders!$A$2:$A$823,orders!$B$2:$B$823)</f>
        <v>WARTH</v>
      </c>
      <c r="B818">
        <v>10553</v>
      </c>
      <c r="C818">
        <v>22</v>
      </c>
      <c r="D818">
        <v>21</v>
      </c>
      <c r="E818">
        <v>24</v>
      </c>
      <c r="F818">
        <v>0</v>
      </c>
      <c r="G818">
        <f t="shared" si="12"/>
        <v>504</v>
      </c>
      <c r="H818" t="str">
        <f>_xll.XLOOKUP(Table5[[#This Row],[customer_id]],customers!$A$2:$A$92,customers!$F$2:$F$92)</f>
        <v>Finland</v>
      </c>
    </row>
    <row r="819" spans="1:8" x14ac:dyDescent="0.3">
      <c r="A819" t="str">
        <f>_xll.XLOOKUP(Table5[[#This Row],[orderID]],orders!$A$2:$A$823,orders!$B$2:$B$823)</f>
        <v>WARTH</v>
      </c>
      <c r="B819">
        <v>10553</v>
      </c>
      <c r="C819">
        <v>31</v>
      </c>
      <c r="D819">
        <v>12.5</v>
      </c>
      <c r="E819">
        <v>30</v>
      </c>
      <c r="F819">
        <v>0</v>
      </c>
      <c r="G819">
        <f t="shared" si="12"/>
        <v>375</v>
      </c>
      <c r="H819" t="str">
        <f>_xll.XLOOKUP(Table5[[#This Row],[customer_id]],customers!$A$2:$A$92,customers!$F$2:$F$92)</f>
        <v>Finland</v>
      </c>
    </row>
    <row r="820" spans="1:8" x14ac:dyDescent="0.3">
      <c r="A820" t="str">
        <f>_xll.XLOOKUP(Table5[[#This Row],[orderID]],orders!$A$2:$A$823,orders!$B$2:$B$823)</f>
        <v>WARTH</v>
      </c>
      <c r="B820">
        <v>10553</v>
      </c>
      <c r="C820">
        <v>35</v>
      </c>
      <c r="D820">
        <v>18</v>
      </c>
      <c r="E820">
        <v>6</v>
      </c>
      <c r="F820">
        <v>0</v>
      </c>
      <c r="G820">
        <f t="shared" si="12"/>
        <v>108</v>
      </c>
      <c r="H820" t="str">
        <f>_xll.XLOOKUP(Table5[[#This Row],[customer_id]],customers!$A$2:$A$92,customers!$F$2:$F$92)</f>
        <v>Finland</v>
      </c>
    </row>
    <row r="821" spans="1:8" x14ac:dyDescent="0.3">
      <c r="A821" t="str">
        <f>_xll.XLOOKUP(Table5[[#This Row],[orderID]],orders!$A$2:$A$823,orders!$B$2:$B$823)</f>
        <v>OTTIK</v>
      </c>
      <c r="B821">
        <v>10554</v>
      </c>
      <c r="C821">
        <v>16</v>
      </c>
      <c r="D821">
        <v>17.45</v>
      </c>
      <c r="E821">
        <v>30</v>
      </c>
      <c r="F821">
        <v>0.05</v>
      </c>
      <c r="G821">
        <f t="shared" si="12"/>
        <v>523.5</v>
      </c>
      <c r="H821" t="str">
        <f>_xll.XLOOKUP(Table5[[#This Row],[customer_id]],customers!$A$2:$A$92,customers!$F$2:$F$92)</f>
        <v>Germany</v>
      </c>
    </row>
    <row r="822" spans="1:8" x14ac:dyDescent="0.3">
      <c r="A822" t="str">
        <f>_xll.XLOOKUP(Table5[[#This Row],[orderID]],orders!$A$2:$A$823,orders!$B$2:$B$823)</f>
        <v>OTTIK</v>
      </c>
      <c r="B822">
        <v>10554</v>
      </c>
      <c r="C822">
        <v>23</v>
      </c>
      <c r="D822">
        <v>9</v>
      </c>
      <c r="E822">
        <v>20</v>
      </c>
      <c r="F822">
        <v>0.05</v>
      </c>
      <c r="G822">
        <f t="shared" si="12"/>
        <v>180</v>
      </c>
      <c r="H822" t="str">
        <f>_xll.XLOOKUP(Table5[[#This Row],[customer_id]],customers!$A$2:$A$92,customers!$F$2:$F$92)</f>
        <v>Germany</v>
      </c>
    </row>
    <row r="823" spans="1:8" x14ac:dyDescent="0.3">
      <c r="A823" t="str">
        <f>_xll.XLOOKUP(Table5[[#This Row],[orderID]],orders!$A$2:$A$823,orders!$B$2:$B$823)</f>
        <v>OTTIK</v>
      </c>
      <c r="B823">
        <v>10554</v>
      </c>
      <c r="C823">
        <v>62</v>
      </c>
      <c r="D823">
        <v>49.3</v>
      </c>
      <c r="E823">
        <v>20</v>
      </c>
      <c r="F823">
        <v>0.05</v>
      </c>
      <c r="G823">
        <f t="shared" si="12"/>
        <v>986</v>
      </c>
      <c r="H823" t="str">
        <f>_xll.XLOOKUP(Table5[[#This Row],[customer_id]],customers!$A$2:$A$92,customers!$F$2:$F$92)</f>
        <v>Germany</v>
      </c>
    </row>
    <row r="824" spans="1:8" x14ac:dyDescent="0.3">
      <c r="A824" t="str">
        <f>_xll.XLOOKUP(Table5[[#This Row],[orderID]],orders!$A$2:$A$823,orders!$B$2:$B$823)</f>
        <v>OTTIK</v>
      </c>
      <c r="B824">
        <v>10554</v>
      </c>
      <c r="C824">
        <v>77</v>
      </c>
      <c r="D824">
        <v>13</v>
      </c>
      <c r="E824">
        <v>10</v>
      </c>
      <c r="F824">
        <v>0.05</v>
      </c>
      <c r="G824">
        <f t="shared" si="12"/>
        <v>130</v>
      </c>
      <c r="H824" t="str">
        <f>_xll.XLOOKUP(Table5[[#This Row],[customer_id]],customers!$A$2:$A$92,customers!$F$2:$F$92)</f>
        <v>Germany</v>
      </c>
    </row>
    <row r="825" spans="1:8" x14ac:dyDescent="0.3">
      <c r="A825" t="str">
        <f>_xll.XLOOKUP(Table5[[#This Row],[orderID]],orders!$A$2:$A$823,orders!$B$2:$B$823)</f>
        <v>SAVEA</v>
      </c>
      <c r="B825">
        <v>10555</v>
      </c>
      <c r="C825">
        <v>14</v>
      </c>
      <c r="D825">
        <v>23.25</v>
      </c>
      <c r="E825">
        <v>30</v>
      </c>
      <c r="F825">
        <v>0.2</v>
      </c>
      <c r="G825">
        <f t="shared" si="12"/>
        <v>697.5</v>
      </c>
      <c r="H825" t="str">
        <f>_xll.XLOOKUP(Table5[[#This Row],[customer_id]],customers!$A$2:$A$92,customers!$F$2:$F$92)</f>
        <v>USA</v>
      </c>
    </row>
    <row r="826" spans="1:8" x14ac:dyDescent="0.3">
      <c r="A826" t="str">
        <f>_xll.XLOOKUP(Table5[[#This Row],[orderID]],orders!$A$2:$A$823,orders!$B$2:$B$823)</f>
        <v>SAVEA</v>
      </c>
      <c r="B826">
        <v>10555</v>
      </c>
      <c r="C826">
        <v>19</v>
      </c>
      <c r="D826">
        <v>9.1999999999999993</v>
      </c>
      <c r="E826">
        <v>35</v>
      </c>
      <c r="F826">
        <v>0.2</v>
      </c>
      <c r="G826">
        <f t="shared" si="12"/>
        <v>322</v>
      </c>
      <c r="H826" t="str">
        <f>_xll.XLOOKUP(Table5[[#This Row],[customer_id]],customers!$A$2:$A$92,customers!$F$2:$F$92)</f>
        <v>USA</v>
      </c>
    </row>
    <row r="827" spans="1:8" x14ac:dyDescent="0.3">
      <c r="A827" t="str">
        <f>_xll.XLOOKUP(Table5[[#This Row],[orderID]],orders!$A$2:$A$823,orders!$B$2:$B$823)</f>
        <v>SAVEA</v>
      </c>
      <c r="B827">
        <v>10555</v>
      </c>
      <c r="C827">
        <v>24</v>
      </c>
      <c r="D827">
        <v>4.5</v>
      </c>
      <c r="E827">
        <v>18</v>
      </c>
      <c r="F827">
        <v>0.2</v>
      </c>
      <c r="G827">
        <f t="shared" si="12"/>
        <v>81</v>
      </c>
      <c r="H827" t="str">
        <f>_xll.XLOOKUP(Table5[[#This Row],[customer_id]],customers!$A$2:$A$92,customers!$F$2:$F$92)</f>
        <v>USA</v>
      </c>
    </row>
    <row r="828" spans="1:8" x14ac:dyDescent="0.3">
      <c r="A828" t="str">
        <f>_xll.XLOOKUP(Table5[[#This Row],[orderID]],orders!$A$2:$A$823,orders!$B$2:$B$823)</f>
        <v>SAVEA</v>
      </c>
      <c r="B828">
        <v>10555</v>
      </c>
      <c r="C828">
        <v>51</v>
      </c>
      <c r="D828">
        <v>53</v>
      </c>
      <c r="E828">
        <v>20</v>
      </c>
      <c r="F828">
        <v>0.2</v>
      </c>
      <c r="G828">
        <f t="shared" si="12"/>
        <v>1060</v>
      </c>
      <c r="H828" t="str">
        <f>_xll.XLOOKUP(Table5[[#This Row],[customer_id]],customers!$A$2:$A$92,customers!$F$2:$F$92)</f>
        <v>USA</v>
      </c>
    </row>
    <row r="829" spans="1:8" x14ac:dyDescent="0.3">
      <c r="A829" t="str">
        <f>_xll.XLOOKUP(Table5[[#This Row],[orderID]],orders!$A$2:$A$823,orders!$B$2:$B$823)</f>
        <v>SAVEA</v>
      </c>
      <c r="B829">
        <v>10555</v>
      </c>
      <c r="C829">
        <v>56</v>
      </c>
      <c r="D829">
        <v>38</v>
      </c>
      <c r="E829">
        <v>40</v>
      </c>
      <c r="F829">
        <v>0.2</v>
      </c>
      <c r="G829">
        <f t="shared" si="12"/>
        <v>1520</v>
      </c>
      <c r="H829" t="str">
        <f>_xll.XLOOKUP(Table5[[#This Row],[customer_id]],customers!$A$2:$A$92,customers!$F$2:$F$92)</f>
        <v>USA</v>
      </c>
    </row>
    <row r="830" spans="1:8" x14ac:dyDescent="0.3">
      <c r="A830" t="str">
        <f>_xll.XLOOKUP(Table5[[#This Row],[orderID]],orders!$A$2:$A$823,orders!$B$2:$B$823)</f>
        <v>SIMOB</v>
      </c>
      <c r="B830">
        <v>10556</v>
      </c>
      <c r="C830">
        <v>72</v>
      </c>
      <c r="D830">
        <v>34.799999999999997</v>
      </c>
      <c r="E830">
        <v>24</v>
      </c>
      <c r="F830">
        <v>0</v>
      </c>
      <c r="G830">
        <f t="shared" si="12"/>
        <v>835.19999999999993</v>
      </c>
      <c r="H830" t="str">
        <f>_xll.XLOOKUP(Table5[[#This Row],[customer_id]],customers!$A$2:$A$92,customers!$F$2:$F$92)</f>
        <v>Denmark</v>
      </c>
    </row>
    <row r="831" spans="1:8" x14ac:dyDescent="0.3">
      <c r="A831" t="str">
        <f>_xll.XLOOKUP(Table5[[#This Row],[orderID]],orders!$A$2:$A$823,orders!$B$2:$B$823)</f>
        <v>LEHMS</v>
      </c>
      <c r="B831">
        <v>10557</v>
      </c>
      <c r="C831">
        <v>64</v>
      </c>
      <c r="D831">
        <v>33.25</v>
      </c>
      <c r="E831">
        <v>30</v>
      </c>
      <c r="F831">
        <v>0</v>
      </c>
      <c r="G831">
        <f t="shared" si="12"/>
        <v>997.5</v>
      </c>
      <c r="H831" t="str">
        <f>_xll.XLOOKUP(Table5[[#This Row],[customer_id]],customers!$A$2:$A$92,customers!$F$2:$F$92)</f>
        <v>Germany</v>
      </c>
    </row>
    <row r="832" spans="1:8" x14ac:dyDescent="0.3">
      <c r="A832" t="str">
        <f>_xll.XLOOKUP(Table5[[#This Row],[orderID]],orders!$A$2:$A$823,orders!$B$2:$B$823)</f>
        <v>LEHMS</v>
      </c>
      <c r="B832">
        <v>10557</v>
      </c>
      <c r="C832">
        <v>75</v>
      </c>
      <c r="D832">
        <v>7.75</v>
      </c>
      <c r="E832">
        <v>20</v>
      </c>
      <c r="F832">
        <v>0</v>
      </c>
      <c r="G832">
        <f t="shared" si="12"/>
        <v>155</v>
      </c>
      <c r="H832" t="str">
        <f>_xll.XLOOKUP(Table5[[#This Row],[customer_id]],customers!$A$2:$A$92,customers!$F$2:$F$92)</f>
        <v>Germany</v>
      </c>
    </row>
    <row r="833" spans="1:8" x14ac:dyDescent="0.3">
      <c r="A833" t="str">
        <f>_xll.XLOOKUP(Table5[[#This Row],[orderID]],orders!$A$2:$A$823,orders!$B$2:$B$823)</f>
        <v>AROUT</v>
      </c>
      <c r="B833">
        <v>10558</v>
      </c>
      <c r="C833">
        <v>47</v>
      </c>
      <c r="D833">
        <v>9.5</v>
      </c>
      <c r="E833">
        <v>25</v>
      </c>
      <c r="F833">
        <v>0</v>
      </c>
      <c r="G833">
        <f t="shared" si="12"/>
        <v>237.5</v>
      </c>
      <c r="H833" t="str">
        <f>_xll.XLOOKUP(Table5[[#This Row],[customer_id]],customers!$A$2:$A$92,customers!$F$2:$F$92)</f>
        <v>UK</v>
      </c>
    </row>
    <row r="834" spans="1:8" x14ac:dyDescent="0.3">
      <c r="A834" t="str">
        <f>_xll.XLOOKUP(Table5[[#This Row],[orderID]],orders!$A$2:$A$823,orders!$B$2:$B$823)</f>
        <v>AROUT</v>
      </c>
      <c r="B834">
        <v>10558</v>
      </c>
      <c r="C834">
        <v>51</v>
      </c>
      <c r="D834">
        <v>53</v>
      </c>
      <c r="E834">
        <v>20</v>
      </c>
      <c r="F834">
        <v>0</v>
      </c>
      <c r="G834">
        <f t="shared" ref="G834:G897" si="13">D834*E834</f>
        <v>1060</v>
      </c>
      <c r="H834" t="str">
        <f>_xll.XLOOKUP(Table5[[#This Row],[customer_id]],customers!$A$2:$A$92,customers!$F$2:$F$92)</f>
        <v>UK</v>
      </c>
    </row>
    <row r="835" spans="1:8" x14ac:dyDescent="0.3">
      <c r="A835" t="str">
        <f>_xll.XLOOKUP(Table5[[#This Row],[orderID]],orders!$A$2:$A$823,orders!$B$2:$B$823)</f>
        <v>AROUT</v>
      </c>
      <c r="B835">
        <v>10558</v>
      </c>
      <c r="C835">
        <v>52</v>
      </c>
      <c r="D835">
        <v>7</v>
      </c>
      <c r="E835">
        <v>30</v>
      </c>
      <c r="F835">
        <v>0</v>
      </c>
      <c r="G835">
        <f t="shared" si="13"/>
        <v>210</v>
      </c>
      <c r="H835" t="str">
        <f>_xll.XLOOKUP(Table5[[#This Row],[customer_id]],customers!$A$2:$A$92,customers!$F$2:$F$92)</f>
        <v>UK</v>
      </c>
    </row>
    <row r="836" spans="1:8" x14ac:dyDescent="0.3">
      <c r="A836" t="str">
        <f>_xll.XLOOKUP(Table5[[#This Row],[orderID]],orders!$A$2:$A$823,orders!$B$2:$B$823)</f>
        <v>AROUT</v>
      </c>
      <c r="B836">
        <v>10558</v>
      </c>
      <c r="C836">
        <v>53</v>
      </c>
      <c r="D836">
        <v>32.799999999999997</v>
      </c>
      <c r="E836">
        <v>18</v>
      </c>
      <c r="F836">
        <v>0</v>
      </c>
      <c r="G836">
        <f t="shared" si="13"/>
        <v>590.4</v>
      </c>
      <c r="H836" t="str">
        <f>_xll.XLOOKUP(Table5[[#This Row],[customer_id]],customers!$A$2:$A$92,customers!$F$2:$F$92)</f>
        <v>UK</v>
      </c>
    </row>
    <row r="837" spans="1:8" x14ac:dyDescent="0.3">
      <c r="A837" t="str">
        <f>_xll.XLOOKUP(Table5[[#This Row],[orderID]],orders!$A$2:$A$823,orders!$B$2:$B$823)</f>
        <v>AROUT</v>
      </c>
      <c r="B837">
        <v>10558</v>
      </c>
      <c r="C837">
        <v>73</v>
      </c>
      <c r="D837">
        <v>15</v>
      </c>
      <c r="E837">
        <v>3</v>
      </c>
      <c r="F837">
        <v>0</v>
      </c>
      <c r="G837">
        <f t="shared" si="13"/>
        <v>45</v>
      </c>
      <c r="H837" t="str">
        <f>_xll.XLOOKUP(Table5[[#This Row],[customer_id]],customers!$A$2:$A$92,customers!$F$2:$F$92)</f>
        <v>UK</v>
      </c>
    </row>
    <row r="838" spans="1:8" x14ac:dyDescent="0.3">
      <c r="A838" t="str">
        <f>_xll.XLOOKUP(Table5[[#This Row],[orderID]],orders!$A$2:$A$823,orders!$B$2:$B$823)</f>
        <v>BLONP</v>
      </c>
      <c r="B838">
        <v>10559</v>
      </c>
      <c r="C838">
        <v>41</v>
      </c>
      <c r="D838">
        <v>9.65</v>
      </c>
      <c r="E838">
        <v>12</v>
      </c>
      <c r="F838">
        <v>0.05</v>
      </c>
      <c r="G838">
        <f t="shared" si="13"/>
        <v>115.80000000000001</v>
      </c>
      <c r="H838" t="str">
        <f>_xll.XLOOKUP(Table5[[#This Row],[customer_id]],customers!$A$2:$A$92,customers!$F$2:$F$92)</f>
        <v>France</v>
      </c>
    </row>
    <row r="839" spans="1:8" x14ac:dyDescent="0.3">
      <c r="A839" t="str">
        <f>_xll.XLOOKUP(Table5[[#This Row],[orderID]],orders!$A$2:$A$823,orders!$B$2:$B$823)</f>
        <v>BLONP</v>
      </c>
      <c r="B839">
        <v>10559</v>
      </c>
      <c r="C839">
        <v>55</v>
      </c>
      <c r="D839">
        <v>24</v>
      </c>
      <c r="E839">
        <v>18</v>
      </c>
      <c r="F839">
        <v>0.05</v>
      </c>
      <c r="G839">
        <f t="shared" si="13"/>
        <v>432</v>
      </c>
      <c r="H839" t="str">
        <f>_xll.XLOOKUP(Table5[[#This Row],[customer_id]],customers!$A$2:$A$92,customers!$F$2:$F$92)</f>
        <v>France</v>
      </c>
    </row>
    <row r="840" spans="1:8" x14ac:dyDescent="0.3">
      <c r="A840" t="str">
        <f>_xll.XLOOKUP(Table5[[#This Row],[orderID]],orders!$A$2:$A$823,orders!$B$2:$B$823)</f>
        <v>FRANK</v>
      </c>
      <c r="B840">
        <v>10560</v>
      </c>
      <c r="C840">
        <v>30</v>
      </c>
      <c r="D840">
        <v>25.89</v>
      </c>
      <c r="E840">
        <v>20</v>
      </c>
      <c r="F840">
        <v>0</v>
      </c>
      <c r="G840">
        <f t="shared" si="13"/>
        <v>517.79999999999995</v>
      </c>
      <c r="H840" t="str">
        <f>_xll.XLOOKUP(Table5[[#This Row],[customer_id]],customers!$A$2:$A$92,customers!$F$2:$F$92)</f>
        <v>Germany</v>
      </c>
    </row>
    <row r="841" spans="1:8" x14ac:dyDescent="0.3">
      <c r="A841" t="str">
        <f>_xll.XLOOKUP(Table5[[#This Row],[orderID]],orders!$A$2:$A$823,orders!$B$2:$B$823)</f>
        <v>FRANK</v>
      </c>
      <c r="B841">
        <v>10560</v>
      </c>
      <c r="C841">
        <v>62</v>
      </c>
      <c r="D841">
        <v>49.3</v>
      </c>
      <c r="E841">
        <v>15</v>
      </c>
      <c r="F841">
        <v>0.25</v>
      </c>
      <c r="G841">
        <f t="shared" si="13"/>
        <v>739.5</v>
      </c>
      <c r="H841" t="str">
        <f>_xll.XLOOKUP(Table5[[#This Row],[customer_id]],customers!$A$2:$A$92,customers!$F$2:$F$92)</f>
        <v>Germany</v>
      </c>
    </row>
    <row r="842" spans="1:8" x14ac:dyDescent="0.3">
      <c r="A842" t="str">
        <f>_xll.XLOOKUP(Table5[[#This Row],[orderID]],orders!$A$2:$A$823,orders!$B$2:$B$823)</f>
        <v>FOLKO</v>
      </c>
      <c r="B842">
        <v>10561</v>
      </c>
      <c r="C842">
        <v>44</v>
      </c>
      <c r="D842">
        <v>19.45</v>
      </c>
      <c r="E842">
        <v>10</v>
      </c>
      <c r="F842">
        <v>0</v>
      </c>
      <c r="G842">
        <f t="shared" si="13"/>
        <v>194.5</v>
      </c>
      <c r="H842" t="str">
        <f>_xll.XLOOKUP(Table5[[#This Row],[customer_id]],customers!$A$2:$A$92,customers!$F$2:$F$92)</f>
        <v>Sweden</v>
      </c>
    </row>
    <row r="843" spans="1:8" x14ac:dyDescent="0.3">
      <c r="A843" t="str">
        <f>_xll.XLOOKUP(Table5[[#This Row],[orderID]],orders!$A$2:$A$823,orders!$B$2:$B$823)</f>
        <v>FOLKO</v>
      </c>
      <c r="B843">
        <v>10561</v>
      </c>
      <c r="C843">
        <v>51</v>
      </c>
      <c r="D843">
        <v>53</v>
      </c>
      <c r="E843">
        <v>50</v>
      </c>
      <c r="F843">
        <v>0</v>
      </c>
      <c r="G843">
        <f t="shared" si="13"/>
        <v>2650</v>
      </c>
      <c r="H843" t="str">
        <f>_xll.XLOOKUP(Table5[[#This Row],[customer_id]],customers!$A$2:$A$92,customers!$F$2:$F$92)</f>
        <v>Sweden</v>
      </c>
    </row>
    <row r="844" spans="1:8" x14ac:dyDescent="0.3">
      <c r="A844" t="str">
        <f>_xll.XLOOKUP(Table5[[#This Row],[orderID]],orders!$A$2:$A$823,orders!$B$2:$B$823)</f>
        <v>REGGC</v>
      </c>
      <c r="B844">
        <v>10562</v>
      </c>
      <c r="C844">
        <v>33</v>
      </c>
      <c r="D844">
        <v>2.5</v>
      </c>
      <c r="E844">
        <v>20</v>
      </c>
      <c r="F844">
        <v>0.1</v>
      </c>
      <c r="G844">
        <f t="shared" si="13"/>
        <v>50</v>
      </c>
      <c r="H844" t="str">
        <f>_xll.XLOOKUP(Table5[[#This Row],[customer_id]],customers!$A$2:$A$92,customers!$F$2:$F$92)</f>
        <v>Italy</v>
      </c>
    </row>
    <row r="845" spans="1:8" x14ac:dyDescent="0.3">
      <c r="A845" t="str">
        <f>_xll.XLOOKUP(Table5[[#This Row],[orderID]],orders!$A$2:$A$823,orders!$B$2:$B$823)</f>
        <v>REGGC</v>
      </c>
      <c r="B845">
        <v>10562</v>
      </c>
      <c r="C845">
        <v>62</v>
      </c>
      <c r="D845">
        <v>49.3</v>
      </c>
      <c r="E845">
        <v>10</v>
      </c>
      <c r="F845">
        <v>0.1</v>
      </c>
      <c r="G845">
        <f t="shared" si="13"/>
        <v>493</v>
      </c>
      <c r="H845" t="str">
        <f>_xll.XLOOKUP(Table5[[#This Row],[customer_id]],customers!$A$2:$A$92,customers!$F$2:$F$92)</f>
        <v>Italy</v>
      </c>
    </row>
    <row r="846" spans="1:8" x14ac:dyDescent="0.3">
      <c r="A846" t="str">
        <f>_xll.XLOOKUP(Table5[[#This Row],[orderID]],orders!$A$2:$A$823,orders!$B$2:$B$823)</f>
        <v>RICAR</v>
      </c>
      <c r="B846">
        <v>10563</v>
      </c>
      <c r="C846">
        <v>36</v>
      </c>
      <c r="D846">
        <v>19</v>
      </c>
      <c r="E846">
        <v>25</v>
      </c>
      <c r="F846">
        <v>0</v>
      </c>
      <c r="G846">
        <f t="shared" si="13"/>
        <v>475</v>
      </c>
      <c r="H846" t="str">
        <f>_xll.XLOOKUP(Table5[[#This Row],[customer_id]],customers!$A$2:$A$92,customers!$F$2:$F$92)</f>
        <v>Brazil</v>
      </c>
    </row>
    <row r="847" spans="1:8" x14ac:dyDescent="0.3">
      <c r="A847" t="str">
        <f>_xll.XLOOKUP(Table5[[#This Row],[orderID]],orders!$A$2:$A$823,orders!$B$2:$B$823)</f>
        <v>RICAR</v>
      </c>
      <c r="B847">
        <v>10563</v>
      </c>
      <c r="C847">
        <v>52</v>
      </c>
      <c r="D847">
        <v>7</v>
      </c>
      <c r="E847">
        <v>70</v>
      </c>
      <c r="F847">
        <v>0</v>
      </c>
      <c r="G847">
        <f t="shared" si="13"/>
        <v>490</v>
      </c>
      <c r="H847" t="str">
        <f>_xll.XLOOKUP(Table5[[#This Row],[customer_id]],customers!$A$2:$A$92,customers!$F$2:$F$92)</f>
        <v>Brazil</v>
      </c>
    </row>
    <row r="848" spans="1:8" x14ac:dyDescent="0.3">
      <c r="A848" t="str">
        <f>_xll.XLOOKUP(Table5[[#This Row],[orderID]],orders!$A$2:$A$823,orders!$B$2:$B$823)</f>
        <v>RATTC</v>
      </c>
      <c r="B848">
        <v>10564</v>
      </c>
      <c r="C848">
        <v>17</v>
      </c>
      <c r="D848">
        <v>39</v>
      </c>
      <c r="E848">
        <v>16</v>
      </c>
      <c r="F848">
        <v>0.05</v>
      </c>
      <c r="G848">
        <f t="shared" si="13"/>
        <v>624</v>
      </c>
      <c r="H848" t="str">
        <f>_xll.XLOOKUP(Table5[[#This Row],[customer_id]],customers!$A$2:$A$92,customers!$F$2:$F$92)</f>
        <v>USA</v>
      </c>
    </row>
    <row r="849" spans="1:8" x14ac:dyDescent="0.3">
      <c r="A849" t="str">
        <f>_xll.XLOOKUP(Table5[[#This Row],[orderID]],orders!$A$2:$A$823,orders!$B$2:$B$823)</f>
        <v>RATTC</v>
      </c>
      <c r="B849">
        <v>10564</v>
      </c>
      <c r="C849">
        <v>31</v>
      </c>
      <c r="D849">
        <v>12.5</v>
      </c>
      <c r="E849">
        <v>6</v>
      </c>
      <c r="F849">
        <v>0.05</v>
      </c>
      <c r="G849">
        <f t="shared" si="13"/>
        <v>75</v>
      </c>
      <c r="H849" t="str">
        <f>_xll.XLOOKUP(Table5[[#This Row],[customer_id]],customers!$A$2:$A$92,customers!$F$2:$F$92)</f>
        <v>USA</v>
      </c>
    </row>
    <row r="850" spans="1:8" x14ac:dyDescent="0.3">
      <c r="A850" t="str">
        <f>_xll.XLOOKUP(Table5[[#This Row],[orderID]],orders!$A$2:$A$823,orders!$B$2:$B$823)</f>
        <v>RATTC</v>
      </c>
      <c r="B850">
        <v>10564</v>
      </c>
      <c r="C850">
        <v>55</v>
      </c>
      <c r="D850">
        <v>24</v>
      </c>
      <c r="E850">
        <v>25</v>
      </c>
      <c r="F850">
        <v>0.05</v>
      </c>
      <c r="G850">
        <f t="shared" si="13"/>
        <v>600</v>
      </c>
      <c r="H850" t="str">
        <f>_xll.XLOOKUP(Table5[[#This Row],[customer_id]],customers!$A$2:$A$92,customers!$F$2:$F$92)</f>
        <v>USA</v>
      </c>
    </row>
    <row r="851" spans="1:8" x14ac:dyDescent="0.3">
      <c r="A851" t="str">
        <f>_xll.XLOOKUP(Table5[[#This Row],[orderID]],orders!$A$2:$A$823,orders!$B$2:$B$823)</f>
        <v>MEREP</v>
      </c>
      <c r="B851">
        <v>10565</v>
      </c>
      <c r="C851">
        <v>24</v>
      </c>
      <c r="D851">
        <v>4.5</v>
      </c>
      <c r="E851">
        <v>25</v>
      </c>
      <c r="F851">
        <v>0.1</v>
      </c>
      <c r="G851">
        <f t="shared" si="13"/>
        <v>112.5</v>
      </c>
      <c r="H851" t="str">
        <f>_xll.XLOOKUP(Table5[[#This Row],[customer_id]],customers!$A$2:$A$92,customers!$F$2:$F$92)</f>
        <v>Canada</v>
      </c>
    </row>
    <row r="852" spans="1:8" x14ac:dyDescent="0.3">
      <c r="A852" t="str">
        <f>_xll.XLOOKUP(Table5[[#This Row],[orderID]],orders!$A$2:$A$823,orders!$B$2:$B$823)</f>
        <v>MEREP</v>
      </c>
      <c r="B852">
        <v>10565</v>
      </c>
      <c r="C852">
        <v>64</v>
      </c>
      <c r="D852">
        <v>33.25</v>
      </c>
      <c r="E852">
        <v>18</v>
      </c>
      <c r="F852">
        <v>0.1</v>
      </c>
      <c r="G852">
        <f t="shared" si="13"/>
        <v>598.5</v>
      </c>
      <c r="H852" t="str">
        <f>_xll.XLOOKUP(Table5[[#This Row],[customer_id]],customers!$A$2:$A$92,customers!$F$2:$F$92)</f>
        <v>Canada</v>
      </c>
    </row>
    <row r="853" spans="1:8" x14ac:dyDescent="0.3">
      <c r="A853" t="str">
        <f>_xll.XLOOKUP(Table5[[#This Row],[orderID]],orders!$A$2:$A$823,orders!$B$2:$B$823)</f>
        <v>BLONP</v>
      </c>
      <c r="B853">
        <v>10566</v>
      </c>
      <c r="C853">
        <v>11</v>
      </c>
      <c r="D853">
        <v>21</v>
      </c>
      <c r="E853">
        <v>35</v>
      </c>
      <c r="F853">
        <v>0.15</v>
      </c>
      <c r="G853">
        <f t="shared" si="13"/>
        <v>735</v>
      </c>
      <c r="H853" t="str">
        <f>_xll.XLOOKUP(Table5[[#This Row],[customer_id]],customers!$A$2:$A$92,customers!$F$2:$F$92)</f>
        <v>France</v>
      </c>
    </row>
    <row r="854" spans="1:8" x14ac:dyDescent="0.3">
      <c r="A854" t="str">
        <f>_xll.XLOOKUP(Table5[[#This Row],[orderID]],orders!$A$2:$A$823,orders!$B$2:$B$823)</f>
        <v>BLONP</v>
      </c>
      <c r="B854">
        <v>10566</v>
      </c>
      <c r="C854">
        <v>18</v>
      </c>
      <c r="D854">
        <v>62.5</v>
      </c>
      <c r="E854">
        <v>18</v>
      </c>
      <c r="F854">
        <v>0.15</v>
      </c>
      <c r="G854">
        <f t="shared" si="13"/>
        <v>1125</v>
      </c>
      <c r="H854" t="str">
        <f>_xll.XLOOKUP(Table5[[#This Row],[customer_id]],customers!$A$2:$A$92,customers!$F$2:$F$92)</f>
        <v>France</v>
      </c>
    </row>
    <row r="855" spans="1:8" x14ac:dyDescent="0.3">
      <c r="A855" t="str">
        <f>_xll.XLOOKUP(Table5[[#This Row],[orderID]],orders!$A$2:$A$823,orders!$B$2:$B$823)</f>
        <v>BLONP</v>
      </c>
      <c r="B855">
        <v>10566</v>
      </c>
      <c r="C855">
        <v>76</v>
      </c>
      <c r="D855">
        <v>18</v>
      </c>
      <c r="E855">
        <v>10</v>
      </c>
      <c r="F855">
        <v>0</v>
      </c>
      <c r="G855">
        <f t="shared" si="13"/>
        <v>180</v>
      </c>
      <c r="H855" t="str">
        <f>_xll.XLOOKUP(Table5[[#This Row],[customer_id]],customers!$A$2:$A$92,customers!$F$2:$F$92)</f>
        <v>France</v>
      </c>
    </row>
    <row r="856" spans="1:8" x14ac:dyDescent="0.3">
      <c r="A856" t="str">
        <f>_xll.XLOOKUP(Table5[[#This Row],[orderID]],orders!$A$2:$A$823,orders!$B$2:$B$823)</f>
        <v>HUNGO</v>
      </c>
      <c r="B856">
        <v>10567</v>
      </c>
      <c r="C856">
        <v>31</v>
      </c>
      <c r="D856">
        <v>12.5</v>
      </c>
      <c r="E856">
        <v>60</v>
      </c>
      <c r="F856">
        <v>0.2</v>
      </c>
      <c r="G856">
        <f t="shared" si="13"/>
        <v>750</v>
      </c>
      <c r="H856" t="str">
        <f>_xll.XLOOKUP(Table5[[#This Row],[customer_id]],customers!$A$2:$A$92,customers!$F$2:$F$92)</f>
        <v>Ireland</v>
      </c>
    </row>
    <row r="857" spans="1:8" x14ac:dyDescent="0.3">
      <c r="A857" t="str">
        <f>_xll.XLOOKUP(Table5[[#This Row],[orderID]],orders!$A$2:$A$823,orders!$B$2:$B$823)</f>
        <v>HUNGO</v>
      </c>
      <c r="B857">
        <v>10567</v>
      </c>
      <c r="C857">
        <v>51</v>
      </c>
      <c r="D857">
        <v>53</v>
      </c>
      <c r="E857">
        <v>3</v>
      </c>
      <c r="F857">
        <v>0</v>
      </c>
      <c r="G857">
        <f t="shared" si="13"/>
        <v>159</v>
      </c>
      <c r="H857" t="str">
        <f>_xll.XLOOKUP(Table5[[#This Row],[customer_id]],customers!$A$2:$A$92,customers!$F$2:$F$92)</f>
        <v>Ireland</v>
      </c>
    </row>
    <row r="858" spans="1:8" x14ac:dyDescent="0.3">
      <c r="A858" t="str">
        <f>_xll.XLOOKUP(Table5[[#This Row],[orderID]],orders!$A$2:$A$823,orders!$B$2:$B$823)</f>
        <v>HUNGO</v>
      </c>
      <c r="B858">
        <v>10567</v>
      </c>
      <c r="C858">
        <v>59</v>
      </c>
      <c r="D858">
        <v>55</v>
      </c>
      <c r="E858">
        <v>40</v>
      </c>
      <c r="F858">
        <v>0.2</v>
      </c>
      <c r="G858">
        <f t="shared" si="13"/>
        <v>2200</v>
      </c>
      <c r="H858" t="str">
        <f>_xll.XLOOKUP(Table5[[#This Row],[customer_id]],customers!$A$2:$A$92,customers!$F$2:$F$92)</f>
        <v>Ireland</v>
      </c>
    </row>
    <row r="859" spans="1:8" x14ac:dyDescent="0.3">
      <c r="A859" t="str">
        <f>_xll.XLOOKUP(Table5[[#This Row],[orderID]],orders!$A$2:$A$823,orders!$B$2:$B$823)</f>
        <v>GALED</v>
      </c>
      <c r="B859">
        <v>10568</v>
      </c>
      <c r="C859">
        <v>10</v>
      </c>
      <c r="D859">
        <v>31</v>
      </c>
      <c r="E859">
        <v>5</v>
      </c>
      <c r="F859">
        <v>0</v>
      </c>
      <c r="G859">
        <f t="shared" si="13"/>
        <v>155</v>
      </c>
      <c r="H859" t="str">
        <f>_xll.XLOOKUP(Table5[[#This Row],[customer_id]],customers!$A$2:$A$92,customers!$F$2:$F$92)</f>
        <v>Spain</v>
      </c>
    </row>
    <row r="860" spans="1:8" x14ac:dyDescent="0.3">
      <c r="A860" t="str">
        <f>_xll.XLOOKUP(Table5[[#This Row],[orderID]],orders!$A$2:$A$823,orders!$B$2:$B$823)</f>
        <v>RATTC</v>
      </c>
      <c r="B860">
        <v>10569</v>
      </c>
      <c r="C860">
        <v>31</v>
      </c>
      <c r="D860">
        <v>12.5</v>
      </c>
      <c r="E860">
        <v>35</v>
      </c>
      <c r="F860">
        <v>0.2</v>
      </c>
      <c r="G860">
        <f t="shared" si="13"/>
        <v>437.5</v>
      </c>
      <c r="H860" t="str">
        <f>_xll.XLOOKUP(Table5[[#This Row],[customer_id]],customers!$A$2:$A$92,customers!$F$2:$F$92)</f>
        <v>USA</v>
      </c>
    </row>
    <row r="861" spans="1:8" x14ac:dyDescent="0.3">
      <c r="A861" t="str">
        <f>_xll.XLOOKUP(Table5[[#This Row],[orderID]],orders!$A$2:$A$823,orders!$B$2:$B$823)</f>
        <v>RATTC</v>
      </c>
      <c r="B861">
        <v>10569</v>
      </c>
      <c r="C861">
        <v>76</v>
      </c>
      <c r="D861">
        <v>18</v>
      </c>
      <c r="E861">
        <v>30</v>
      </c>
      <c r="F861">
        <v>0</v>
      </c>
      <c r="G861">
        <f t="shared" si="13"/>
        <v>540</v>
      </c>
      <c r="H861" t="str">
        <f>_xll.XLOOKUP(Table5[[#This Row],[customer_id]],customers!$A$2:$A$92,customers!$F$2:$F$92)</f>
        <v>USA</v>
      </c>
    </row>
    <row r="862" spans="1:8" x14ac:dyDescent="0.3">
      <c r="A862" t="str">
        <f>_xll.XLOOKUP(Table5[[#This Row],[orderID]],orders!$A$2:$A$823,orders!$B$2:$B$823)</f>
        <v>MEREP</v>
      </c>
      <c r="B862">
        <v>10570</v>
      </c>
      <c r="C862">
        <v>11</v>
      </c>
      <c r="D862">
        <v>21</v>
      </c>
      <c r="E862">
        <v>15</v>
      </c>
      <c r="F862">
        <v>0.05</v>
      </c>
      <c r="G862">
        <f t="shared" si="13"/>
        <v>315</v>
      </c>
      <c r="H862" t="str">
        <f>_xll.XLOOKUP(Table5[[#This Row],[customer_id]],customers!$A$2:$A$92,customers!$F$2:$F$92)</f>
        <v>Canada</v>
      </c>
    </row>
    <row r="863" spans="1:8" x14ac:dyDescent="0.3">
      <c r="A863" t="str">
        <f>_xll.XLOOKUP(Table5[[#This Row],[orderID]],orders!$A$2:$A$823,orders!$B$2:$B$823)</f>
        <v>MEREP</v>
      </c>
      <c r="B863">
        <v>10570</v>
      </c>
      <c r="C863">
        <v>56</v>
      </c>
      <c r="D863">
        <v>38</v>
      </c>
      <c r="E863">
        <v>60</v>
      </c>
      <c r="F863">
        <v>0.05</v>
      </c>
      <c r="G863">
        <f t="shared" si="13"/>
        <v>2280</v>
      </c>
      <c r="H863" t="str">
        <f>_xll.XLOOKUP(Table5[[#This Row],[customer_id]],customers!$A$2:$A$92,customers!$F$2:$F$92)</f>
        <v>Canada</v>
      </c>
    </row>
    <row r="864" spans="1:8" x14ac:dyDescent="0.3">
      <c r="A864" t="str">
        <f>_xll.XLOOKUP(Table5[[#This Row],[orderID]],orders!$A$2:$A$823,orders!$B$2:$B$823)</f>
        <v>ERNSH</v>
      </c>
      <c r="B864">
        <v>10571</v>
      </c>
      <c r="C864">
        <v>14</v>
      </c>
      <c r="D864">
        <v>23.25</v>
      </c>
      <c r="E864">
        <v>11</v>
      </c>
      <c r="F864">
        <v>0.15</v>
      </c>
      <c r="G864">
        <f t="shared" si="13"/>
        <v>255.75</v>
      </c>
      <c r="H864" t="str">
        <f>_xll.XLOOKUP(Table5[[#This Row],[customer_id]],customers!$A$2:$A$92,customers!$F$2:$F$92)</f>
        <v>Austria</v>
      </c>
    </row>
    <row r="865" spans="1:8" x14ac:dyDescent="0.3">
      <c r="A865" t="str">
        <f>_xll.XLOOKUP(Table5[[#This Row],[orderID]],orders!$A$2:$A$823,orders!$B$2:$B$823)</f>
        <v>ERNSH</v>
      </c>
      <c r="B865">
        <v>10571</v>
      </c>
      <c r="C865">
        <v>42</v>
      </c>
      <c r="D865">
        <v>14</v>
      </c>
      <c r="E865">
        <v>28</v>
      </c>
      <c r="F865">
        <v>0.15</v>
      </c>
      <c r="G865">
        <f t="shared" si="13"/>
        <v>392</v>
      </c>
      <c r="H865" t="str">
        <f>_xll.XLOOKUP(Table5[[#This Row],[customer_id]],customers!$A$2:$A$92,customers!$F$2:$F$92)</f>
        <v>Austria</v>
      </c>
    </row>
    <row r="866" spans="1:8" x14ac:dyDescent="0.3">
      <c r="A866" t="str">
        <f>_xll.XLOOKUP(Table5[[#This Row],[orderID]],orders!$A$2:$A$823,orders!$B$2:$B$823)</f>
        <v>BERGS</v>
      </c>
      <c r="B866">
        <v>10572</v>
      </c>
      <c r="C866">
        <v>16</v>
      </c>
      <c r="D866">
        <v>17.45</v>
      </c>
      <c r="E866">
        <v>12</v>
      </c>
      <c r="F866">
        <v>0.1</v>
      </c>
      <c r="G866">
        <f t="shared" si="13"/>
        <v>209.39999999999998</v>
      </c>
      <c r="H866" t="str">
        <f>_xll.XLOOKUP(Table5[[#This Row],[customer_id]],customers!$A$2:$A$92,customers!$F$2:$F$92)</f>
        <v>Sweden</v>
      </c>
    </row>
    <row r="867" spans="1:8" x14ac:dyDescent="0.3">
      <c r="A867" t="str">
        <f>_xll.XLOOKUP(Table5[[#This Row],[orderID]],orders!$A$2:$A$823,orders!$B$2:$B$823)</f>
        <v>BERGS</v>
      </c>
      <c r="B867">
        <v>10572</v>
      </c>
      <c r="C867">
        <v>32</v>
      </c>
      <c r="D867">
        <v>32</v>
      </c>
      <c r="E867">
        <v>10</v>
      </c>
      <c r="F867">
        <v>0.1</v>
      </c>
      <c r="G867">
        <f t="shared" si="13"/>
        <v>320</v>
      </c>
      <c r="H867" t="str">
        <f>_xll.XLOOKUP(Table5[[#This Row],[customer_id]],customers!$A$2:$A$92,customers!$F$2:$F$92)</f>
        <v>Sweden</v>
      </c>
    </row>
    <row r="868" spans="1:8" x14ac:dyDescent="0.3">
      <c r="A868" t="str">
        <f>_xll.XLOOKUP(Table5[[#This Row],[orderID]],orders!$A$2:$A$823,orders!$B$2:$B$823)</f>
        <v>BERGS</v>
      </c>
      <c r="B868">
        <v>10572</v>
      </c>
      <c r="C868">
        <v>40</v>
      </c>
      <c r="D868">
        <v>18.399999999999999</v>
      </c>
      <c r="E868">
        <v>50</v>
      </c>
      <c r="F868">
        <v>0</v>
      </c>
      <c r="G868">
        <f t="shared" si="13"/>
        <v>919.99999999999989</v>
      </c>
      <c r="H868" t="str">
        <f>_xll.XLOOKUP(Table5[[#This Row],[customer_id]],customers!$A$2:$A$92,customers!$F$2:$F$92)</f>
        <v>Sweden</v>
      </c>
    </row>
    <row r="869" spans="1:8" x14ac:dyDescent="0.3">
      <c r="A869" t="str">
        <f>_xll.XLOOKUP(Table5[[#This Row],[orderID]],orders!$A$2:$A$823,orders!$B$2:$B$823)</f>
        <v>BERGS</v>
      </c>
      <c r="B869">
        <v>10572</v>
      </c>
      <c r="C869">
        <v>75</v>
      </c>
      <c r="D869">
        <v>7.75</v>
      </c>
      <c r="E869">
        <v>15</v>
      </c>
      <c r="F869">
        <v>0.1</v>
      </c>
      <c r="G869">
        <f t="shared" si="13"/>
        <v>116.25</v>
      </c>
      <c r="H869" t="str">
        <f>_xll.XLOOKUP(Table5[[#This Row],[customer_id]],customers!$A$2:$A$92,customers!$F$2:$F$92)</f>
        <v>Sweden</v>
      </c>
    </row>
    <row r="870" spans="1:8" x14ac:dyDescent="0.3">
      <c r="A870" t="str">
        <f>_xll.XLOOKUP(Table5[[#This Row],[orderID]],orders!$A$2:$A$823,orders!$B$2:$B$823)</f>
        <v>ANTON</v>
      </c>
      <c r="B870">
        <v>10573</v>
      </c>
      <c r="C870">
        <v>17</v>
      </c>
      <c r="D870">
        <v>39</v>
      </c>
      <c r="E870">
        <v>18</v>
      </c>
      <c r="F870">
        <v>0</v>
      </c>
      <c r="G870">
        <f t="shared" si="13"/>
        <v>702</v>
      </c>
      <c r="H870" t="str">
        <f>_xll.XLOOKUP(Table5[[#This Row],[customer_id]],customers!$A$2:$A$92,customers!$F$2:$F$92)</f>
        <v>Mexico</v>
      </c>
    </row>
    <row r="871" spans="1:8" x14ac:dyDescent="0.3">
      <c r="A871" t="str">
        <f>_xll.XLOOKUP(Table5[[#This Row],[orderID]],orders!$A$2:$A$823,orders!$B$2:$B$823)</f>
        <v>ANTON</v>
      </c>
      <c r="B871">
        <v>10573</v>
      </c>
      <c r="C871">
        <v>34</v>
      </c>
      <c r="D871">
        <v>14</v>
      </c>
      <c r="E871">
        <v>40</v>
      </c>
      <c r="F871">
        <v>0</v>
      </c>
      <c r="G871">
        <f t="shared" si="13"/>
        <v>560</v>
      </c>
      <c r="H871" t="str">
        <f>_xll.XLOOKUP(Table5[[#This Row],[customer_id]],customers!$A$2:$A$92,customers!$F$2:$F$92)</f>
        <v>Mexico</v>
      </c>
    </row>
    <row r="872" spans="1:8" x14ac:dyDescent="0.3">
      <c r="A872" t="str">
        <f>_xll.XLOOKUP(Table5[[#This Row],[orderID]],orders!$A$2:$A$823,orders!$B$2:$B$823)</f>
        <v>ANTON</v>
      </c>
      <c r="B872">
        <v>10573</v>
      </c>
      <c r="C872">
        <v>53</v>
      </c>
      <c r="D872">
        <v>32.799999999999997</v>
      </c>
      <c r="E872">
        <v>25</v>
      </c>
      <c r="F872">
        <v>0</v>
      </c>
      <c r="G872">
        <f t="shared" si="13"/>
        <v>819.99999999999989</v>
      </c>
      <c r="H872" t="str">
        <f>_xll.XLOOKUP(Table5[[#This Row],[customer_id]],customers!$A$2:$A$92,customers!$F$2:$F$92)</f>
        <v>Mexico</v>
      </c>
    </row>
    <row r="873" spans="1:8" x14ac:dyDescent="0.3">
      <c r="A873" t="str">
        <f>_xll.XLOOKUP(Table5[[#This Row],[orderID]],orders!$A$2:$A$823,orders!$B$2:$B$823)</f>
        <v>TRAIH</v>
      </c>
      <c r="B873">
        <v>10574</v>
      </c>
      <c r="C873">
        <v>33</v>
      </c>
      <c r="D873">
        <v>2.5</v>
      </c>
      <c r="E873">
        <v>14</v>
      </c>
      <c r="F873">
        <v>0</v>
      </c>
      <c r="G873">
        <f t="shared" si="13"/>
        <v>35</v>
      </c>
      <c r="H873" t="str">
        <f>_xll.XLOOKUP(Table5[[#This Row],[customer_id]],customers!$A$2:$A$92,customers!$F$2:$F$92)</f>
        <v>USA</v>
      </c>
    </row>
    <row r="874" spans="1:8" x14ac:dyDescent="0.3">
      <c r="A874" t="str">
        <f>_xll.XLOOKUP(Table5[[#This Row],[orderID]],orders!$A$2:$A$823,orders!$B$2:$B$823)</f>
        <v>TRAIH</v>
      </c>
      <c r="B874">
        <v>10574</v>
      </c>
      <c r="C874">
        <v>40</v>
      </c>
      <c r="D874">
        <v>18.399999999999999</v>
      </c>
      <c r="E874">
        <v>2</v>
      </c>
      <c r="F874">
        <v>0</v>
      </c>
      <c r="G874">
        <f t="shared" si="13"/>
        <v>36.799999999999997</v>
      </c>
      <c r="H874" t="str">
        <f>_xll.XLOOKUP(Table5[[#This Row],[customer_id]],customers!$A$2:$A$92,customers!$F$2:$F$92)</f>
        <v>USA</v>
      </c>
    </row>
    <row r="875" spans="1:8" x14ac:dyDescent="0.3">
      <c r="A875" t="str">
        <f>_xll.XLOOKUP(Table5[[#This Row],[orderID]],orders!$A$2:$A$823,orders!$B$2:$B$823)</f>
        <v>TRAIH</v>
      </c>
      <c r="B875">
        <v>10574</v>
      </c>
      <c r="C875">
        <v>62</v>
      </c>
      <c r="D875">
        <v>49.3</v>
      </c>
      <c r="E875">
        <v>10</v>
      </c>
      <c r="F875">
        <v>0</v>
      </c>
      <c r="G875">
        <f t="shared" si="13"/>
        <v>493</v>
      </c>
      <c r="H875" t="str">
        <f>_xll.XLOOKUP(Table5[[#This Row],[customer_id]],customers!$A$2:$A$92,customers!$F$2:$F$92)</f>
        <v>USA</v>
      </c>
    </row>
    <row r="876" spans="1:8" x14ac:dyDescent="0.3">
      <c r="A876" t="str">
        <f>_xll.XLOOKUP(Table5[[#This Row],[orderID]],orders!$A$2:$A$823,orders!$B$2:$B$823)</f>
        <v>TRAIH</v>
      </c>
      <c r="B876">
        <v>10574</v>
      </c>
      <c r="C876">
        <v>64</v>
      </c>
      <c r="D876">
        <v>33.25</v>
      </c>
      <c r="E876">
        <v>6</v>
      </c>
      <c r="F876">
        <v>0</v>
      </c>
      <c r="G876">
        <f t="shared" si="13"/>
        <v>199.5</v>
      </c>
      <c r="H876" t="str">
        <f>_xll.XLOOKUP(Table5[[#This Row],[customer_id]],customers!$A$2:$A$92,customers!$F$2:$F$92)</f>
        <v>USA</v>
      </c>
    </row>
    <row r="877" spans="1:8" x14ac:dyDescent="0.3">
      <c r="A877" t="str">
        <f>_xll.XLOOKUP(Table5[[#This Row],[orderID]],orders!$A$2:$A$823,orders!$B$2:$B$823)</f>
        <v>MORGK</v>
      </c>
      <c r="B877">
        <v>10575</v>
      </c>
      <c r="C877">
        <v>59</v>
      </c>
      <c r="D877">
        <v>55</v>
      </c>
      <c r="E877">
        <v>12</v>
      </c>
      <c r="F877">
        <v>0</v>
      </c>
      <c r="G877">
        <f t="shared" si="13"/>
        <v>660</v>
      </c>
      <c r="H877" t="str">
        <f>_xll.XLOOKUP(Table5[[#This Row],[customer_id]],customers!$A$2:$A$92,customers!$F$2:$F$92)</f>
        <v>Germany</v>
      </c>
    </row>
    <row r="878" spans="1:8" x14ac:dyDescent="0.3">
      <c r="A878" t="str">
        <f>_xll.XLOOKUP(Table5[[#This Row],[orderID]],orders!$A$2:$A$823,orders!$B$2:$B$823)</f>
        <v>MORGK</v>
      </c>
      <c r="B878">
        <v>10575</v>
      </c>
      <c r="C878">
        <v>63</v>
      </c>
      <c r="D878">
        <v>43.9</v>
      </c>
      <c r="E878">
        <v>6</v>
      </c>
      <c r="F878">
        <v>0</v>
      </c>
      <c r="G878">
        <f t="shared" si="13"/>
        <v>263.39999999999998</v>
      </c>
      <c r="H878" t="str">
        <f>_xll.XLOOKUP(Table5[[#This Row],[customer_id]],customers!$A$2:$A$92,customers!$F$2:$F$92)</f>
        <v>Germany</v>
      </c>
    </row>
    <row r="879" spans="1:8" x14ac:dyDescent="0.3">
      <c r="A879" t="str">
        <f>_xll.XLOOKUP(Table5[[#This Row],[orderID]],orders!$A$2:$A$823,orders!$B$2:$B$823)</f>
        <v>MORGK</v>
      </c>
      <c r="B879">
        <v>10575</v>
      </c>
      <c r="C879">
        <v>72</v>
      </c>
      <c r="D879">
        <v>34.799999999999997</v>
      </c>
      <c r="E879">
        <v>30</v>
      </c>
      <c r="F879">
        <v>0</v>
      </c>
      <c r="G879">
        <f t="shared" si="13"/>
        <v>1044</v>
      </c>
      <c r="H879" t="str">
        <f>_xll.XLOOKUP(Table5[[#This Row],[customer_id]],customers!$A$2:$A$92,customers!$F$2:$F$92)</f>
        <v>Germany</v>
      </c>
    </row>
    <row r="880" spans="1:8" x14ac:dyDescent="0.3">
      <c r="A880" t="str">
        <f>_xll.XLOOKUP(Table5[[#This Row],[orderID]],orders!$A$2:$A$823,orders!$B$2:$B$823)</f>
        <v>MORGK</v>
      </c>
      <c r="B880">
        <v>10575</v>
      </c>
      <c r="C880">
        <v>76</v>
      </c>
      <c r="D880">
        <v>18</v>
      </c>
      <c r="E880">
        <v>10</v>
      </c>
      <c r="F880">
        <v>0</v>
      </c>
      <c r="G880">
        <f t="shared" si="13"/>
        <v>180</v>
      </c>
      <c r="H880" t="str">
        <f>_xll.XLOOKUP(Table5[[#This Row],[customer_id]],customers!$A$2:$A$92,customers!$F$2:$F$92)</f>
        <v>Germany</v>
      </c>
    </row>
    <row r="881" spans="1:8" x14ac:dyDescent="0.3">
      <c r="A881" t="str">
        <f>_xll.XLOOKUP(Table5[[#This Row],[orderID]],orders!$A$2:$A$823,orders!$B$2:$B$823)</f>
        <v>TORTU</v>
      </c>
      <c r="B881">
        <v>10576</v>
      </c>
      <c r="C881">
        <v>1</v>
      </c>
      <c r="D881">
        <v>18</v>
      </c>
      <c r="E881">
        <v>10</v>
      </c>
      <c r="F881">
        <v>0</v>
      </c>
      <c r="G881">
        <f t="shared" si="13"/>
        <v>180</v>
      </c>
      <c r="H881" t="str">
        <f>_xll.XLOOKUP(Table5[[#This Row],[customer_id]],customers!$A$2:$A$92,customers!$F$2:$F$92)</f>
        <v>Mexico</v>
      </c>
    </row>
    <row r="882" spans="1:8" x14ac:dyDescent="0.3">
      <c r="A882" t="str">
        <f>_xll.XLOOKUP(Table5[[#This Row],[orderID]],orders!$A$2:$A$823,orders!$B$2:$B$823)</f>
        <v>TORTU</v>
      </c>
      <c r="B882">
        <v>10576</v>
      </c>
      <c r="C882">
        <v>31</v>
      </c>
      <c r="D882">
        <v>12.5</v>
      </c>
      <c r="E882">
        <v>20</v>
      </c>
      <c r="F882">
        <v>0</v>
      </c>
      <c r="G882">
        <f t="shared" si="13"/>
        <v>250</v>
      </c>
      <c r="H882" t="str">
        <f>_xll.XLOOKUP(Table5[[#This Row],[customer_id]],customers!$A$2:$A$92,customers!$F$2:$F$92)</f>
        <v>Mexico</v>
      </c>
    </row>
    <row r="883" spans="1:8" x14ac:dyDescent="0.3">
      <c r="A883" t="str">
        <f>_xll.XLOOKUP(Table5[[#This Row],[orderID]],orders!$A$2:$A$823,orders!$B$2:$B$823)</f>
        <v>TORTU</v>
      </c>
      <c r="B883">
        <v>10576</v>
      </c>
      <c r="C883">
        <v>44</v>
      </c>
      <c r="D883">
        <v>19.45</v>
      </c>
      <c r="E883">
        <v>21</v>
      </c>
      <c r="F883">
        <v>0</v>
      </c>
      <c r="G883">
        <f t="shared" si="13"/>
        <v>408.45</v>
      </c>
      <c r="H883" t="str">
        <f>_xll.XLOOKUP(Table5[[#This Row],[customer_id]],customers!$A$2:$A$92,customers!$F$2:$F$92)</f>
        <v>Mexico</v>
      </c>
    </row>
    <row r="884" spans="1:8" x14ac:dyDescent="0.3">
      <c r="A884" t="str">
        <f>_xll.XLOOKUP(Table5[[#This Row],[orderID]],orders!$A$2:$A$823,orders!$B$2:$B$823)</f>
        <v>TRAIH</v>
      </c>
      <c r="B884">
        <v>10577</v>
      </c>
      <c r="C884">
        <v>39</v>
      </c>
      <c r="D884">
        <v>18</v>
      </c>
      <c r="E884">
        <v>10</v>
      </c>
      <c r="F884">
        <v>0</v>
      </c>
      <c r="G884">
        <f t="shared" si="13"/>
        <v>180</v>
      </c>
      <c r="H884" t="str">
        <f>_xll.XLOOKUP(Table5[[#This Row],[customer_id]],customers!$A$2:$A$92,customers!$F$2:$F$92)</f>
        <v>USA</v>
      </c>
    </row>
    <row r="885" spans="1:8" x14ac:dyDescent="0.3">
      <c r="A885" t="str">
        <f>_xll.XLOOKUP(Table5[[#This Row],[orderID]],orders!$A$2:$A$823,orders!$B$2:$B$823)</f>
        <v>TRAIH</v>
      </c>
      <c r="B885">
        <v>10577</v>
      </c>
      <c r="C885">
        <v>75</v>
      </c>
      <c r="D885">
        <v>7.75</v>
      </c>
      <c r="E885">
        <v>20</v>
      </c>
      <c r="F885">
        <v>0</v>
      </c>
      <c r="G885">
        <f t="shared" si="13"/>
        <v>155</v>
      </c>
      <c r="H885" t="str">
        <f>_xll.XLOOKUP(Table5[[#This Row],[customer_id]],customers!$A$2:$A$92,customers!$F$2:$F$92)</f>
        <v>USA</v>
      </c>
    </row>
    <row r="886" spans="1:8" x14ac:dyDescent="0.3">
      <c r="A886" t="str">
        <f>_xll.XLOOKUP(Table5[[#This Row],[orderID]],orders!$A$2:$A$823,orders!$B$2:$B$823)</f>
        <v>TRAIH</v>
      </c>
      <c r="B886">
        <v>10577</v>
      </c>
      <c r="C886">
        <v>77</v>
      </c>
      <c r="D886">
        <v>13</v>
      </c>
      <c r="E886">
        <v>18</v>
      </c>
      <c r="F886">
        <v>0</v>
      </c>
      <c r="G886">
        <f t="shared" si="13"/>
        <v>234</v>
      </c>
      <c r="H886" t="str">
        <f>_xll.XLOOKUP(Table5[[#This Row],[customer_id]],customers!$A$2:$A$92,customers!$F$2:$F$92)</f>
        <v>USA</v>
      </c>
    </row>
    <row r="887" spans="1:8" x14ac:dyDescent="0.3">
      <c r="A887" t="str">
        <f>_xll.XLOOKUP(Table5[[#This Row],[orderID]],orders!$A$2:$A$823,orders!$B$2:$B$823)</f>
        <v>BSBEV</v>
      </c>
      <c r="B887">
        <v>10578</v>
      </c>
      <c r="C887">
        <v>35</v>
      </c>
      <c r="D887">
        <v>18</v>
      </c>
      <c r="E887">
        <v>20</v>
      </c>
      <c r="F887">
        <v>0</v>
      </c>
      <c r="G887">
        <f t="shared" si="13"/>
        <v>360</v>
      </c>
      <c r="H887" t="str">
        <f>_xll.XLOOKUP(Table5[[#This Row],[customer_id]],customers!$A$2:$A$92,customers!$F$2:$F$92)</f>
        <v>UK</v>
      </c>
    </row>
    <row r="888" spans="1:8" x14ac:dyDescent="0.3">
      <c r="A888" t="str">
        <f>_xll.XLOOKUP(Table5[[#This Row],[orderID]],orders!$A$2:$A$823,orders!$B$2:$B$823)</f>
        <v>BSBEV</v>
      </c>
      <c r="B888">
        <v>10578</v>
      </c>
      <c r="C888">
        <v>57</v>
      </c>
      <c r="D888">
        <v>19.5</v>
      </c>
      <c r="E888">
        <v>6</v>
      </c>
      <c r="F888">
        <v>0</v>
      </c>
      <c r="G888">
        <f t="shared" si="13"/>
        <v>117</v>
      </c>
      <c r="H888" t="str">
        <f>_xll.XLOOKUP(Table5[[#This Row],[customer_id]],customers!$A$2:$A$92,customers!$F$2:$F$92)</f>
        <v>UK</v>
      </c>
    </row>
    <row r="889" spans="1:8" x14ac:dyDescent="0.3">
      <c r="A889" t="str">
        <f>_xll.XLOOKUP(Table5[[#This Row],[orderID]],orders!$A$2:$A$823,orders!$B$2:$B$823)</f>
        <v>LETSS</v>
      </c>
      <c r="B889">
        <v>10579</v>
      </c>
      <c r="C889">
        <v>15</v>
      </c>
      <c r="D889">
        <v>15.5</v>
      </c>
      <c r="E889">
        <v>10</v>
      </c>
      <c r="F889">
        <v>0</v>
      </c>
      <c r="G889">
        <f t="shared" si="13"/>
        <v>155</v>
      </c>
      <c r="H889" t="str">
        <f>_xll.XLOOKUP(Table5[[#This Row],[customer_id]],customers!$A$2:$A$92,customers!$F$2:$F$92)</f>
        <v>USA</v>
      </c>
    </row>
    <row r="890" spans="1:8" x14ac:dyDescent="0.3">
      <c r="A890" t="str">
        <f>_xll.XLOOKUP(Table5[[#This Row],[orderID]],orders!$A$2:$A$823,orders!$B$2:$B$823)</f>
        <v>LETSS</v>
      </c>
      <c r="B890">
        <v>10579</v>
      </c>
      <c r="C890">
        <v>75</v>
      </c>
      <c r="D890">
        <v>7.75</v>
      </c>
      <c r="E890">
        <v>21</v>
      </c>
      <c r="F890">
        <v>0</v>
      </c>
      <c r="G890">
        <f t="shared" si="13"/>
        <v>162.75</v>
      </c>
      <c r="H890" t="str">
        <f>_xll.XLOOKUP(Table5[[#This Row],[customer_id]],customers!$A$2:$A$92,customers!$F$2:$F$92)</f>
        <v>USA</v>
      </c>
    </row>
    <row r="891" spans="1:8" x14ac:dyDescent="0.3">
      <c r="A891" t="str">
        <f>_xll.XLOOKUP(Table5[[#This Row],[orderID]],orders!$A$2:$A$823,orders!$B$2:$B$823)</f>
        <v>OTTIK</v>
      </c>
      <c r="B891">
        <v>10580</v>
      </c>
      <c r="C891">
        <v>14</v>
      </c>
      <c r="D891">
        <v>23.25</v>
      </c>
      <c r="E891">
        <v>15</v>
      </c>
      <c r="F891">
        <v>0.05</v>
      </c>
      <c r="G891">
        <f t="shared" si="13"/>
        <v>348.75</v>
      </c>
      <c r="H891" t="str">
        <f>_xll.XLOOKUP(Table5[[#This Row],[customer_id]],customers!$A$2:$A$92,customers!$F$2:$F$92)</f>
        <v>Germany</v>
      </c>
    </row>
    <row r="892" spans="1:8" x14ac:dyDescent="0.3">
      <c r="A892" t="str">
        <f>_xll.XLOOKUP(Table5[[#This Row],[orderID]],orders!$A$2:$A$823,orders!$B$2:$B$823)</f>
        <v>OTTIK</v>
      </c>
      <c r="B892">
        <v>10580</v>
      </c>
      <c r="C892">
        <v>41</v>
      </c>
      <c r="D892">
        <v>9.65</v>
      </c>
      <c r="E892">
        <v>9</v>
      </c>
      <c r="F892">
        <v>0.05</v>
      </c>
      <c r="G892">
        <f t="shared" si="13"/>
        <v>86.850000000000009</v>
      </c>
      <c r="H892" t="str">
        <f>_xll.XLOOKUP(Table5[[#This Row],[customer_id]],customers!$A$2:$A$92,customers!$F$2:$F$92)</f>
        <v>Germany</v>
      </c>
    </row>
    <row r="893" spans="1:8" x14ac:dyDescent="0.3">
      <c r="A893" t="str">
        <f>_xll.XLOOKUP(Table5[[#This Row],[orderID]],orders!$A$2:$A$823,orders!$B$2:$B$823)</f>
        <v>OTTIK</v>
      </c>
      <c r="B893">
        <v>10580</v>
      </c>
      <c r="C893">
        <v>65</v>
      </c>
      <c r="D893">
        <v>21.05</v>
      </c>
      <c r="E893">
        <v>30</v>
      </c>
      <c r="F893">
        <v>0.05</v>
      </c>
      <c r="G893">
        <f t="shared" si="13"/>
        <v>631.5</v>
      </c>
      <c r="H893" t="str">
        <f>_xll.XLOOKUP(Table5[[#This Row],[customer_id]],customers!$A$2:$A$92,customers!$F$2:$F$92)</f>
        <v>Germany</v>
      </c>
    </row>
    <row r="894" spans="1:8" x14ac:dyDescent="0.3">
      <c r="A894" t="str">
        <f>_xll.XLOOKUP(Table5[[#This Row],[orderID]],orders!$A$2:$A$823,orders!$B$2:$B$823)</f>
        <v>FAMIA</v>
      </c>
      <c r="B894">
        <v>10581</v>
      </c>
      <c r="C894">
        <v>75</v>
      </c>
      <c r="D894">
        <v>7.75</v>
      </c>
      <c r="E894">
        <v>50</v>
      </c>
      <c r="F894">
        <v>0.2</v>
      </c>
      <c r="G894">
        <f t="shared" si="13"/>
        <v>387.5</v>
      </c>
      <c r="H894" t="str">
        <f>_xll.XLOOKUP(Table5[[#This Row],[customer_id]],customers!$A$2:$A$92,customers!$F$2:$F$92)</f>
        <v>Brazil</v>
      </c>
    </row>
    <row r="895" spans="1:8" x14ac:dyDescent="0.3">
      <c r="A895" t="str">
        <f>_xll.XLOOKUP(Table5[[#This Row],[orderID]],orders!$A$2:$A$823,orders!$B$2:$B$823)</f>
        <v>BLAUS</v>
      </c>
      <c r="B895">
        <v>10582</v>
      </c>
      <c r="C895">
        <v>57</v>
      </c>
      <c r="D895">
        <v>19.5</v>
      </c>
      <c r="E895">
        <v>4</v>
      </c>
      <c r="F895">
        <v>0</v>
      </c>
      <c r="G895">
        <f t="shared" si="13"/>
        <v>78</v>
      </c>
      <c r="H895" t="str">
        <f>_xll.XLOOKUP(Table5[[#This Row],[customer_id]],customers!$A$2:$A$92,customers!$F$2:$F$92)</f>
        <v>Germany</v>
      </c>
    </row>
    <row r="896" spans="1:8" x14ac:dyDescent="0.3">
      <c r="A896" t="str">
        <f>_xll.XLOOKUP(Table5[[#This Row],[orderID]],orders!$A$2:$A$823,orders!$B$2:$B$823)</f>
        <v>BLAUS</v>
      </c>
      <c r="B896">
        <v>10582</v>
      </c>
      <c r="C896">
        <v>76</v>
      </c>
      <c r="D896">
        <v>18</v>
      </c>
      <c r="E896">
        <v>14</v>
      </c>
      <c r="F896">
        <v>0</v>
      </c>
      <c r="G896">
        <f t="shared" si="13"/>
        <v>252</v>
      </c>
      <c r="H896" t="str">
        <f>_xll.XLOOKUP(Table5[[#This Row],[customer_id]],customers!$A$2:$A$92,customers!$F$2:$F$92)</f>
        <v>Germany</v>
      </c>
    </row>
    <row r="897" spans="1:8" x14ac:dyDescent="0.3">
      <c r="A897" t="str">
        <f>_xll.XLOOKUP(Table5[[#This Row],[orderID]],orders!$A$2:$A$823,orders!$B$2:$B$823)</f>
        <v>WARTH</v>
      </c>
      <c r="B897">
        <v>10583</v>
      </c>
      <c r="C897">
        <v>29</v>
      </c>
      <c r="D897">
        <v>123.79</v>
      </c>
      <c r="E897">
        <v>10</v>
      </c>
      <c r="F897">
        <v>0</v>
      </c>
      <c r="G897">
        <f t="shared" si="13"/>
        <v>1237.9000000000001</v>
      </c>
      <c r="H897" t="str">
        <f>_xll.XLOOKUP(Table5[[#This Row],[customer_id]],customers!$A$2:$A$92,customers!$F$2:$F$92)</f>
        <v>Finland</v>
      </c>
    </row>
    <row r="898" spans="1:8" x14ac:dyDescent="0.3">
      <c r="A898" t="str">
        <f>_xll.XLOOKUP(Table5[[#This Row],[orderID]],orders!$A$2:$A$823,orders!$B$2:$B$823)</f>
        <v>WARTH</v>
      </c>
      <c r="B898">
        <v>10583</v>
      </c>
      <c r="C898">
        <v>60</v>
      </c>
      <c r="D898">
        <v>34</v>
      </c>
      <c r="E898">
        <v>24</v>
      </c>
      <c r="F898">
        <v>0.15</v>
      </c>
      <c r="G898">
        <f t="shared" ref="G898:G961" si="14">D898*E898</f>
        <v>816</v>
      </c>
      <c r="H898" t="str">
        <f>_xll.XLOOKUP(Table5[[#This Row],[customer_id]],customers!$A$2:$A$92,customers!$F$2:$F$92)</f>
        <v>Finland</v>
      </c>
    </row>
    <row r="899" spans="1:8" x14ac:dyDescent="0.3">
      <c r="A899" t="str">
        <f>_xll.XLOOKUP(Table5[[#This Row],[orderID]],orders!$A$2:$A$823,orders!$B$2:$B$823)</f>
        <v>WARTH</v>
      </c>
      <c r="B899">
        <v>10583</v>
      </c>
      <c r="C899">
        <v>69</v>
      </c>
      <c r="D899">
        <v>36</v>
      </c>
      <c r="E899">
        <v>10</v>
      </c>
      <c r="F899">
        <v>0.15</v>
      </c>
      <c r="G899">
        <f t="shared" si="14"/>
        <v>360</v>
      </c>
      <c r="H899" t="str">
        <f>_xll.XLOOKUP(Table5[[#This Row],[customer_id]],customers!$A$2:$A$92,customers!$F$2:$F$92)</f>
        <v>Finland</v>
      </c>
    </row>
    <row r="900" spans="1:8" x14ac:dyDescent="0.3">
      <c r="A900" t="str">
        <f>_xll.XLOOKUP(Table5[[#This Row],[orderID]],orders!$A$2:$A$823,orders!$B$2:$B$823)</f>
        <v>BLONP</v>
      </c>
      <c r="B900">
        <v>10584</v>
      </c>
      <c r="C900">
        <v>31</v>
      </c>
      <c r="D900">
        <v>12.5</v>
      </c>
      <c r="E900">
        <v>50</v>
      </c>
      <c r="F900">
        <v>0.05</v>
      </c>
      <c r="G900">
        <f t="shared" si="14"/>
        <v>625</v>
      </c>
      <c r="H900" t="str">
        <f>_xll.XLOOKUP(Table5[[#This Row],[customer_id]],customers!$A$2:$A$92,customers!$F$2:$F$92)</f>
        <v>France</v>
      </c>
    </row>
    <row r="901" spans="1:8" x14ac:dyDescent="0.3">
      <c r="A901" t="str">
        <f>_xll.XLOOKUP(Table5[[#This Row],[orderID]],orders!$A$2:$A$823,orders!$B$2:$B$823)</f>
        <v>WELLI</v>
      </c>
      <c r="B901">
        <v>10585</v>
      </c>
      <c r="C901">
        <v>47</v>
      </c>
      <c r="D901">
        <v>9.5</v>
      </c>
      <c r="E901">
        <v>15</v>
      </c>
      <c r="F901">
        <v>0</v>
      </c>
      <c r="G901">
        <f t="shared" si="14"/>
        <v>142.5</v>
      </c>
      <c r="H901" t="str">
        <f>_xll.XLOOKUP(Table5[[#This Row],[customer_id]],customers!$A$2:$A$92,customers!$F$2:$F$92)</f>
        <v>Brazil</v>
      </c>
    </row>
    <row r="902" spans="1:8" x14ac:dyDescent="0.3">
      <c r="A902" t="str">
        <f>_xll.XLOOKUP(Table5[[#This Row],[orderID]],orders!$A$2:$A$823,orders!$B$2:$B$823)</f>
        <v>REGGC</v>
      </c>
      <c r="B902">
        <v>10586</v>
      </c>
      <c r="C902">
        <v>52</v>
      </c>
      <c r="D902">
        <v>7</v>
      </c>
      <c r="E902">
        <v>4</v>
      </c>
      <c r="F902">
        <v>0.15</v>
      </c>
      <c r="G902">
        <f t="shared" si="14"/>
        <v>28</v>
      </c>
      <c r="H902" t="str">
        <f>_xll.XLOOKUP(Table5[[#This Row],[customer_id]],customers!$A$2:$A$92,customers!$F$2:$F$92)</f>
        <v>Italy</v>
      </c>
    </row>
    <row r="903" spans="1:8" x14ac:dyDescent="0.3">
      <c r="A903" t="str">
        <f>_xll.XLOOKUP(Table5[[#This Row],[orderID]],orders!$A$2:$A$823,orders!$B$2:$B$823)</f>
        <v>QUEDE</v>
      </c>
      <c r="B903">
        <v>10587</v>
      </c>
      <c r="C903">
        <v>26</v>
      </c>
      <c r="D903">
        <v>31.23</v>
      </c>
      <c r="E903">
        <v>6</v>
      </c>
      <c r="F903">
        <v>0</v>
      </c>
      <c r="G903">
        <f t="shared" si="14"/>
        <v>187.38</v>
      </c>
      <c r="H903" t="str">
        <f>_xll.XLOOKUP(Table5[[#This Row],[customer_id]],customers!$A$2:$A$92,customers!$F$2:$F$92)</f>
        <v>Brazil</v>
      </c>
    </row>
    <row r="904" spans="1:8" x14ac:dyDescent="0.3">
      <c r="A904" t="str">
        <f>_xll.XLOOKUP(Table5[[#This Row],[orderID]],orders!$A$2:$A$823,orders!$B$2:$B$823)</f>
        <v>QUEDE</v>
      </c>
      <c r="B904">
        <v>10587</v>
      </c>
      <c r="C904">
        <v>35</v>
      </c>
      <c r="D904">
        <v>18</v>
      </c>
      <c r="E904">
        <v>20</v>
      </c>
      <c r="F904">
        <v>0</v>
      </c>
      <c r="G904">
        <f t="shared" si="14"/>
        <v>360</v>
      </c>
      <c r="H904" t="str">
        <f>_xll.XLOOKUP(Table5[[#This Row],[customer_id]],customers!$A$2:$A$92,customers!$F$2:$F$92)</f>
        <v>Brazil</v>
      </c>
    </row>
    <row r="905" spans="1:8" x14ac:dyDescent="0.3">
      <c r="A905" t="str">
        <f>_xll.XLOOKUP(Table5[[#This Row],[orderID]],orders!$A$2:$A$823,orders!$B$2:$B$823)</f>
        <v>QUEDE</v>
      </c>
      <c r="B905">
        <v>10587</v>
      </c>
      <c r="C905">
        <v>77</v>
      </c>
      <c r="D905">
        <v>13</v>
      </c>
      <c r="E905">
        <v>20</v>
      </c>
      <c r="F905">
        <v>0</v>
      </c>
      <c r="G905">
        <f t="shared" si="14"/>
        <v>260</v>
      </c>
      <c r="H905" t="str">
        <f>_xll.XLOOKUP(Table5[[#This Row],[customer_id]],customers!$A$2:$A$92,customers!$F$2:$F$92)</f>
        <v>Brazil</v>
      </c>
    </row>
    <row r="906" spans="1:8" x14ac:dyDescent="0.3">
      <c r="A906" t="str">
        <f>_xll.XLOOKUP(Table5[[#This Row],[orderID]],orders!$A$2:$A$823,orders!$B$2:$B$823)</f>
        <v>QUICK</v>
      </c>
      <c r="B906">
        <v>10588</v>
      </c>
      <c r="C906">
        <v>18</v>
      </c>
      <c r="D906">
        <v>62.5</v>
      </c>
      <c r="E906">
        <v>40</v>
      </c>
      <c r="F906">
        <v>0.2</v>
      </c>
      <c r="G906">
        <f t="shared" si="14"/>
        <v>2500</v>
      </c>
      <c r="H906" t="str">
        <f>_xll.XLOOKUP(Table5[[#This Row],[customer_id]],customers!$A$2:$A$92,customers!$F$2:$F$92)</f>
        <v>Germany</v>
      </c>
    </row>
    <row r="907" spans="1:8" x14ac:dyDescent="0.3">
      <c r="A907" t="str">
        <f>_xll.XLOOKUP(Table5[[#This Row],[orderID]],orders!$A$2:$A$823,orders!$B$2:$B$823)</f>
        <v>QUICK</v>
      </c>
      <c r="B907">
        <v>10588</v>
      </c>
      <c r="C907">
        <v>42</v>
      </c>
      <c r="D907">
        <v>14</v>
      </c>
      <c r="E907">
        <v>100</v>
      </c>
      <c r="F907">
        <v>0.2</v>
      </c>
      <c r="G907">
        <f t="shared" si="14"/>
        <v>1400</v>
      </c>
      <c r="H907" t="str">
        <f>_xll.XLOOKUP(Table5[[#This Row],[customer_id]],customers!$A$2:$A$92,customers!$F$2:$F$92)</f>
        <v>Germany</v>
      </c>
    </row>
    <row r="908" spans="1:8" x14ac:dyDescent="0.3">
      <c r="A908" t="str">
        <f>_xll.XLOOKUP(Table5[[#This Row],[orderID]],orders!$A$2:$A$823,orders!$B$2:$B$823)</f>
        <v>GREAL</v>
      </c>
      <c r="B908">
        <v>10589</v>
      </c>
      <c r="C908">
        <v>35</v>
      </c>
      <c r="D908">
        <v>18</v>
      </c>
      <c r="E908">
        <v>4</v>
      </c>
      <c r="F908">
        <v>0</v>
      </c>
      <c r="G908">
        <f t="shared" si="14"/>
        <v>72</v>
      </c>
      <c r="H908" t="str">
        <f>_xll.XLOOKUP(Table5[[#This Row],[customer_id]],customers!$A$2:$A$92,customers!$F$2:$F$92)</f>
        <v>USA</v>
      </c>
    </row>
    <row r="909" spans="1:8" x14ac:dyDescent="0.3">
      <c r="A909" t="str">
        <f>_xll.XLOOKUP(Table5[[#This Row],[orderID]],orders!$A$2:$A$823,orders!$B$2:$B$823)</f>
        <v>MEREP</v>
      </c>
      <c r="B909">
        <v>10590</v>
      </c>
      <c r="C909">
        <v>1</v>
      </c>
      <c r="D909">
        <v>18</v>
      </c>
      <c r="E909">
        <v>20</v>
      </c>
      <c r="F909">
        <v>0</v>
      </c>
      <c r="G909">
        <f t="shared" si="14"/>
        <v>360</v>
      </c>
      <c r="H909" t="str">
        <f>_xll.XLOOKUP(Table5[[#This Row],[customer_id]],customers!$A$2:$A$92,customers!$F$2:$F$92)</f>
        <v>Canada</v>
      </c>
    </row>
    <row r="910" spans="1:8" x14ac:dyDescent="0.3">
      <c r="A910" t="str">
        <f>_xll.XLOOKUP(Table5[[#This Row],[orderID]],orders!$A$2:$A$823,orders!$B$2:$B$823)</f>
        <v>MEREP</v>
      </c>
      <c r="B910">
        <v>10590</v>
      </c>
      <c r="C910">
        <v>77</v>
      </c>
      <c r="D910">
        <v>13</v>
      </c>
      <c r="E910">
        <v>60</v>
      </c>
      <c r="F910">
        <v>0.05</v>
      </c>
      <c r="G910">
        <f t="shared" si="14"/>
        <v>780</v>
      </c>
      <c r="H910" t="str">
        <f>_xll.XLOOKUP(Table5[[#This Row],[customer_id]],customers!$A$2:$A$92,customers!$F$2:$F$92)</f>
        <v>Canada</v>
      </c>
    </row>
    <row r="911" spans="1:8" x14ac:dyDescent="0.3">
      <c r="A911" t="str">
        <f>_xll.XLOOKUP(Table5[[#This Row],[orderID]],orders!$A$2:$A$823,orders!$B$2:$B$823)</f>
        <v>VAFFE</v>
      </c>
      <c r="B911">
        <v>10591</v>
      </c>
      <c r="C911">
        <v>3</v>
      </c>
      <c r="D911">
        <v>10</v>
      </c>
      <c r="E911">
        <v>14</v>
      </c>
      <c r="F911">
        <v>0</v>
      </c>
      <c r="G911">
        <f t="shared" si="14"/>
        <v>140</v>
      </c>
      <c r="H911" t="str">
        <f>_xll.XLOOKUP(Table5[[#This Row],[customer_id]],customers!$A$2:$A$92,customers!$F$2:$F$92)</f>
        <v>Denmark</v>
      </c>
    </row>
    <row r="912" spans="1:8" x14ac:dyDescent="0.3">
      <c r="A912" t="str">
        <f>_xll.XLOOKUP(Table5[[#This Row],[orderID]],orders!$A$2:$A$823,orders!$B$2:$B$823)</f>
        <v>VAFFE</v>
      </c>
      <c r="B912">
        <v>10591</v>
      </c>
      <c r="C912">
        <v>7</v>
      </c>
      <c r="D912">
        <v>30</v>
      </c>
      <c r="E912">
        <v>10</v>
      </c>
      <c r="F912">
        <v>0</v>
      </c>
      <c r="G912">
        <f t="shared" si="14"/>
        <v>300</v>
      </c>
      <c r="H912" t="str">
        <f>_xll.XLOOKUP(Table5[[#This Row],[customer_id]],customers!$A$2:$A$92,customers!$F$2:$F$92)</f>
        <v>Denmark</v>
      </c>
    </row>
    <row r="913" spans="1:8" x14ac:dyDescent="0.3">
      <c r="A913" t="str">
        <f>_xll.XLOOKUP(Table5[[#This Row],[orderID]],orders!$A$2:$A$823,orders!$B$2:$B$823)</f>
        <v>VAFFE</v>
      </c>
      <c r="B913">
        <v>10591</v>
      </c>
      <c r="C913">
        <v>54</v>
      </c>
      <c r="D913">
        <v>7.45</v>
      </c>
      <c r="E913">
        <v>50</v>
      </c>
      <c r="F913">
        <v>0</v>
      </c>
      <c r="G913">
        <f t="shared" si="14"/>
        <v>372.5</v>
      </c>
      <c r="H913" t="str">
        <f>_xll.XLOOKUP(Table5[[#This Row],[customer_id]],customers!$A$2:$A$92,customers!$F$2:$F$92)</f>
        <v>Denmark</v>
      </c>
    </row>
    <row r="914" spans="1:8" x14ac:dyDescent="0.3">
      <c r="A914" t="str">
        <f>_xll.XLOOKUP(Table5[[#This Row],[orderID]],orders!$A$2:$A$823,orders!$B$2:$B$823)</f>
        <v>LEHMS</v>
      </c>
      <c r="B914">
        <v>10592</v>
      </c>
      <c r="C914">
        <v>15</v>
      </c>
      <c r="D914">
        <v>15.5</v>
      </c>
      <c r="E914">
        <v>25</v>
      </c>
      <c r="F914">
        <v>0.05</v>
      </c>
      <c r="G914">
        <f t="shared" si="14"/>
        <v>387.5</v>
      </c>
      <c r="H914" t="str">
        <f>_xll.XLOOKUP(Table5[[#This Row],[customer_id]],customers!$A$2:$A$92,customers!$F$2:$F$92)</f>
        <v>Germany</v>
      </c>
    </row>
    <row r="915" spans="1:8" x14ac:dyDescent="0.3">
      <c r="A915" t="str">
        <f>_xll.XLOOKUP(Table5[[#This Row],[orderID]],orders!$A$2:$A$823,orders!$B$2:$B$823)</f>
        <v>LEHMS</v>
      </c>
      <c r="B915">
        <v>10592</v>
      </c>
      <c r="C915">
        <v>26</v>
      </c>
      <c r="D915">
        <v>31.23</v>
      </c>
      <c r="E915">
        <v>5</v>
      </c>
      <c r="F915">
        <v>0.05</v>
      </c>
      <c r="G915">
        <f t="shared" si="14"/>
        <v>156.15</v>
      </c>
      <c r="H915" t="str">
        <f>_xll.XLOOKUP(Table5[[#This Row],[customer_id]],customers!$A$2:$A$92,customers!$F$2:$F$92)</f>
        <v>Germany</v>
      </c>
    </row>
    <row r="916" spans="1:8" x14ac:dyDescent="0.3">
      <c r="A916" t="str">
        <f>_xll.XLOOKUP(Table5[[#This Row],[orderID]],orders!$A$2:$A$823,orders!$B$2:$B$823)</f>
        <v>LEHMS</v>
      </c>
      <c r="B916">
        <v>10593</v>
      </c>
      <c r="C916">
        <v>20</v>
      </c>
      <c r="D916">
        <v>81</v>
      </c>
      <c r="E916">
        <v>21</v>
      </c>
      <c r="F916">
        <v>0.2</v>
      </c>
      <c r="G916">
        <f t="shared" si="14"/>
        <v>1701</v>
      </c>
      <c r="H916" t="str">
        <f>_xll.XLOOKUP(Table5[[#This Row],[customer_id]],customers!$A$2:$A$92,customers!$F$2:$F$92)</f>
        <v>Germany</v>
      </c>
    </row>
    <row r="917" spans="1:8" x14ac:dyDescent="0.3">
      <c r="A917" t="str">
        <f>_xll.XLOOKUP(Table5[[#This Row],[orderID]],orders!$A$2:$A$823,orders!$B$2:$B$823)</f>
        <v>LEHMS</v>
      </c>
      <c r="B917">
        <v>10593</v>
      </c>
      <c r="C917">
        <v>69</v>
      </c>
      <c r="D917">
        <v>36</v>
      </c>
      <c r="E917">
        <v>20</v>
      </c>
      <c r="F917">
        <v>0.2</v>
      </c>
      <c r="G917">
        <f t="shared" si="14"/>
        <v>720</v>
      </c>
      <c r="H917" t="str">
        <f>_xll.XLOOKUP(Table5[[#This Row],[customer_id]],customers!$A$2:$A$92,customers!$F$2:$F$92)</f>
        <v>Germany</v>
      </c>
    </row>
    <row r="918" spans="1:8" x14ac:dyDescent="0.3">
      <c r="A918" t="str">
        <f>_xll.XLOOKUP(Table5[[#This Row],[orderID]],orders!$A$2:$A$823,orders!$B$2:$B$823)</f>
        <v>LEHMS</v>
      </c>
      <c r="B918">
        <v>10593</v>
      </c>
      <c r="C918">
        <v>76</v>
      </c>
      <c r="D918">
        <v>18</v>
      </c>
      <c r="E918">
        <v>4</v>
      </c>
      <c r="F918">
        <v>0.2</v>
      </c>
      <c r="G918">
        <f t="shared" si="14"/>
        <v>72</v>
      </c>
      <c r="H918" t="str">
        <f>_xll.XLOOKUP(Table5[[#This Row],[customer_id]],customers!$A$2:$A$92,customers!$F$2:$F$92)</f>
        <v>Germany</v>
      </c>
    </row>
    <row r="919" spans="1:8" x14ac:dyDescent="0.3">
      <c r="A919" t="str">
        <f>_xll.XLOOKUP(Table5[[#This Row],[orderID]],orders!$A$2:$A$823,orders!$B$2:$B$823)</f>
        <v>OLDWO</v>
      </c>
      <c r="B919">
        <v>10594</v>
      </c>
      <c r="C919">
        <v>52</v>
      </c>
      <c r="D919">
        <v>7</v>
      </c>
      <c r="E919">
        <v>24</v>
      </c>
      <c r="F919">
        <v>0</v>
      </c>
      <c r="G919">
        <f t="shared" si="14"/>
        <v>168</v>
      </c>
      <c r="H919" t="str">
        <f>_xll.XLOOKUP(Table5[[#This Row],[customer_id]],customers!$A$2:$A$92,customers!$F$2:$F$92)</f>
        <v>USA</v>
      </c>
    </row>
    <row r="920" spans="1:8" x14ac:dyDescent="0.3">
      <c r="A920" t="str">
        <f>_xll.XLOOKUP(Table5[[#This Row],[orderID]],orders!$A$2:$A$823,orders!$B$2:$B$823)</f>
        <v>OLDWO</v>
      </c>
      <c r="B920">
        <v>10594</v>
      </c>
      <c r="C920">
        <v>58</v>
      </c>
      <c r="D920">
        <v>13.25</v>
      </c>
      <c r="E920">
        <v>30</v>
      </c>
      <c r="F920">
        <v>0</v>
      </c>
      <c r="G920">
        <f t="shared" si="14"/>
        <v>397.5</v>
      </c>
      <c r="H920" t="str">
        <f>_xll.XLOOKUP(Table5[[#This Row],[customer_id]],customers!$A$2:$A$92,customers!$F$2:$F$92)</f>
        <v>USA</v>
      </c>
    </row>
    <row r="921" spans="1:8" x14ac:dyDescent="0.3">
      <c r="A921" t="str">
        <f>_xll.XLOOKUP(Table5[[#This Row],[orderID]],orders!$A$2:$A$823,orders!$B$2:$B$823)</f>
        <v>ERNSH</v>
      </c>
      <c r="B921">
        <v>10595</v>
      </c>
      <c r="C921">
        <v>35</v>
      </c>
      <c r="D921">
        <v>18</v>
      </c>
      <c r="E921">
        <v>30</v>
      </c>
      <c r="F921">
        <v>0.25</v>
      </c>
      <c r="G921">
        <f t="shared" si="14"/>
        <v>540</v>
      </c>
      <c r="H921" t="str">
        <f>_xll.XLOOKUP(Table5[[#This Row],[customer_id]],customers!$A$2:$A$92,customers!$F$2:$F$92)</f>
        <v>Austria</v>
      </c>
    </row>
    <row r="922" spans="1:8" x14ac:dyDescent="0.3">
      <c r="A922" t="str">
        <f>_xll.XLOOKUP(Table5[[#This Row],[orderID]],orders!$A$2:$A$823,orders!$B$2:$B$823)</f>
        <v>ERNSH</v>
      </c>
      <c r="B922">
        <v>10595</v>
      </c>
      <c r="C922">
        <v>61</v>
      </c>
      <c r="D922">
        <v>28.5</v>
      </c>
      <c r="E922">
        <v>120</v>
      </c>
      <c r="F922">
        <v>0.25</v>
      </c>
      <c r="G922">
        <f t="shared" si="14"/>
        <v>3420</v>
      </c>
      <c r="H922" t="str">
        <f>_xll.XLOOKUP(Table5[[#This Row],[customer_id]],customers!$A$2:$A$92,customers!$F$2:$F$92)</f>
        <v>Austria</v>
      </c>
    </row>
    <row r="923" spans="1:8" x14ac:dyDescent="0.3">
      <c r="A923" t="str">
        <f>_xll.XLOOKUP(Table5[[#This Row],[orderID]],orders!$A$2:$A$823,orders!$B$2:$B$823)</f>
        <v>ERNSH</v>
      </c>
      <c r="B923">
        <v>10595</v>
      </c>
      <c r="C923">
        <v>69</v>
      </c>
      <c r="D923">
        <v>36</v>
      </c>
      <c r="E923">
        <v>65</v>
      </c>
      <c r="F923">
        <v>0.25</v>
      </c>
      <c r="G923">
        <f t="shared" si="14"/>
        <v>2340</v>
      </c>
      <c r="H923" t="str">
        <f>_xll.XLOOKUP(Table5[[#This Row],[customer_id]],customers!$A$2:$A$92,customers!$F$2:$F$92)</f>
        <v>Austria</v>
      </c>
    </row>
    <row r="924" spans="1:8" x14ac:dyDescent="0.3">
      <c r="A924" t="str">
        <f>_xll.XLOOKUP(Table5[[#This Row],[orderID]],orders!$A$2:$A$823,orders!$B$2:$B$823)</f>
        <v>WHITC</v>
      </c>
      <c r="B924">
        <v>10596</v>
      </c>
      <c r="C924">
        <v>56</v>
      </c>
      <c r="D924">
        <v>38</v>
      </c>
      <c r="E924">
        <v>5</v>
      </c>
      <c r="F924">
        <v>0.2</v>
      </c>
      <c r="G924">
        <f t="shared" si="14"/>
        <v>190</v>
      </c>
      <c r="H924" t="str">
        <f>_xll.XLOOKUP(Table5[[#This Row],[customer_id]],customers!$A$2:$A$92,customers!$F$2:$F$92)</f>
        <v>USA</v>
      </c>
    </row>
    <row r="925" spans="1:8" x14ac:dyDescent="0.3">
      <c r="A925" t="str">
        <f>_xll.XLOOKUP(Table5[[#This Row],[orderID]],orders!$A$2:$A$823,orders!$B$2:$B$823)</f>
        <v>WHITC</v>
      </c>
      <c r="B925">
        <v>10596</v>
      </c>
      <c r="C925">
        <v>63</v>
      </c>
      <c r="D925">
        <v>43.9</v>
      </c>
      <c r="E925">
        <v>24</v>
      </c>
      <c r="F925">
        <v>0.2</v>
      </c>
      <c r="G925">
        <f t="shared" si="14"/>
        <v>1053.5999999999999</v>
      </c>
      <c r="H925" t="str">
        <f>_xll.XLOOKUP(Table5[[#This Row],[customer_id]],customers!$A$2:$A$92,customers!$F$2:$F$92)</f>
        <v>USA</v>
      </c>
    </row>
    <row r="926" spans="1:8" x14ac:dyDescent="0.3">
      <c r="A926" t="str">
        <f>_xll.XLOOKUP(Table5[[#This Row],[orderID]],orders!$A$2:$A$823,orders!$B$2:$B$823)</f>
        <v>WHITC</v>
      </c>
      <c r="B926">
        <v>10596</v>
      </c>
      <c r="C926">
        <v>75</v>
      </c>
      <c r="D926">
        <v>7.75</v>
      </c>
      <c r="E926">
        <v>30</v>
      </c>
      <c r="F926">
        <v>0.2</v>
      </c>
      <c r="G926">
        <f t="shared" si="14"/>
        <v>232.5</v>
      </c>
      <c r="H926" t="str">
        <f>_xll.XLOOKUP(Table5[[#This Row],[customer_id]],customers!$A$2:$A$92,customers!$F$2:$F$92)</f>
        <v>USA</v>
      </c>
    </row>
    <row r="927" spans="1:8" x14ac:dyDescent="0.3">
      <c r="A927" t="str">
        <f>_xll.XLOOKUP(Table5[[#This Row],[orderID]],orders!$A$2:$A$823,orders!$B$2:$B$823)</f>
        <v>PICCO</v>
      </c>
      <c r="B927">
        <v>10597</v>
      </c>
      <c r="C927">
        <v>24</v>
      </c>
      <c r="D927">
        <v>4.5</v>
      </c>
      <c r="E927">
        <v>35</v>
      </c>
      <c r="F927">
        <v>0.2</v>
      </c>
      <c r="G927">
        <f t="shared" si="14"/>
        <v>157.5</v>
      </c>
      <c r="H927" t="str">
        <f>_xll.XLOOKUP(Table5[[#This Row],[customer_id]],customers!$A$2:$A$92,customers!$F$2:$F$92)</f>
        <v>Austria</v>
      </c>
    </row>
    <row r="928" spans="1:8" x14ac:dyDescent="0.3">
      <c r="A928" t="str">
        <f>_xll.XLOOKUP(Table5[[#This Row],[orderID]],orders!$A$2:$A$823,orders!$B$2:$B$823)</f>
        <v>PICCO</v>
      </c>
      <c r="B928">
        <v>10597</v>
      </c>
      <c r="C928">
        <v>57</v>
      </c>
      <c r="D928">
        <v>19.5</v>
      </c>
      <c r="E928">
        <v>20</v>
      </c>
      <c r="F928">
        <v>0</v>
      </c>
      <c r="G928">
        <f t="shared" si="14"/>
        <v>390</v>
      </c>
      <c r="H928" t="str">
        <f>_xll.XLOOKUP(Table5[[#This Row],[customer_id]],customers!$A$2:$A$92,customers!$F$2:$F$92)</f>
        <v>Austria</v>
      </c>
    </row>
    <row r="929" spans="1:8" x14ac:dyDescent="0.3">
      <c r="A929" t="str">
        <f>_xll.XLOOKUP(Table5[[#This Row],[orderID]],orders!$A$2:$A$823,orders!$B$2:$B$823)</f>
        <v>PICCO</v>
      </c>
      <c r="B929">
        <v>10597</v>
      </c>
      <c r="C929">
        <v>65</v>
      </c>
      <c r="D929">
        <v>21.05</v>
      </c>
      <c r="E929">
        <v>12</v>
      </c>
      <c r="F929">
        <v>0.2</v>
      </c>
      <c r="G929">
        <f t="shared" si="14"/>
        <v>252.60000000000002</v>
      </c>
      <c r="H929" t="str">
        <f>_xll.XLOOKUP(Table5[[#This Row],[customer_id]],customers!$A$2:$A$92,customers!$F$2:$F$92)</f>
        <v>Austria</v>
      </c>
    </row>
    <row r="930" spans="1:8" x14ac:dyDescent="0.3">
      <c r="A930" t="str">
        <f>_xll.XLOOKUP(Table5[[#This Row],[orderID]],orders!$A$2:$A$823,orders!$B$2:$B$823)</f>
        <v>RATTC</v>
      </c>
      <c r="B930">
        <v>10598</v>
      </c>
      <c r="C930">
        <v>27</v>
      </c>
      <c r="D930">
        <v>43.9</v>
      </c>
      <c r="E930">
        <v>50</v>
      </c>
      <c r="F930">
        <v>0</v>
      </c>
      <c r="G930">
        <f t="shared" si="14"/>
        <v>2195</v>
      </c>
      <c r="H930" t="str">
        <f>_xll.XLOOKUP(Table5[[#This Row],[customer_id]],customers!$A$2:$A$92,customers!$F$2:$F$92)</f>
        <v>USA</v>
      </c>
    </row>
    <row r="931" spans="1:8" x14ac:dyDescent="0.3">
      <c r="A931" t="str">
        <f>_xll.XLOOKUP(Table5[[#This Row],[orderID]],orders!$A$2:$A$823,orders!$B$2:$B$823)</f>
        <v>RATTC</v>
      </c>
      <c r="B931">
        <v>10598</v>
      </c>
      <c r="C931">
        <v>71</v>
      </c>
      <c r="D931">
        <v>21.5</v>
      </c>
      <c r="E931">
        <v>9</v>
      </c>
      <c r="F931">
        <v>0</v>
      </c>
      <c r="G931">
        <f t="shared" si="14"/>
        <v>193.5</v>
      </c>
      <c r="H931" t="str">
        <f>_xll.XLOOKUP(Table5[[#This Row],[customer_id]],customers!$A$2:$A$92,customers!$F$2:$F$92)</f>
        <v>USA</v>
      </c>
    </row>
    <row r="932" spans="1:8" x14ac:dyDescent="0.3">
      <c r="A932" t="str">
        <f>_xll.XLOOKUP(Table5[[#This Row],[orderID]],orders!$A$2:$A$823,orders!$B$2:$B$823)</f>
        <v>BSBEV</v>
      </c>
      <c r="B932">
        <v>10599</v>
      </c>
      <c r="C932">
        <v>62</v>
      </c>
      <c r="D932">
        <v>49.3</v>
      </c>
      <c r="E932">
        <v>10</v>
      </c>
      <c r="F932">
        <v>0</v>
      </c>
      <c r="G932">
        <f t="shared" si="14"/>
        <v>493</v>
      </c>
      <c r="H932" t="str">
        <f>_xll.XLOOKUP(Table5[[#This Row],[customer_id]],customers!$A$2:$A$92,customers!$F$2:$F$92)</f>
        <v>UK</v>
      </c>
    </row>
    <row r="933" spans="1:8" x14ac:dyDescent="0.3">
      <c r="A933" t="str">
        <f>_xll.XLOOKUP(Table5[[#This Row],[orderID]],orders!$A$2:$A$823,orders!$B$2:$B$823)</f>
        <v>HUNGC</v>
      </c>
      <c r="B933">
        <v>10600</v>
      </c>
      <c r="C933">
        <v>54</v>
      </c>
      <c r="D933">
        <v>7.45</v>
      </c>
      <c r="E933">
        <v>4</v>
      </c>
      <c r="F933">
        <v>0</v>
      </c>
      <c r="G933">
        <f t="shared" si="14"/>
        <v>29.8</v>
      </c>
      <c r="H933" t="str">
        <f>_xll.XLOOKUP(Table5[[#This Row],[customer_id]],customers!$A$2:$A$92,customers!$F$2:$F$92)</f>
        <v>USA</v>
      </c>
    </row>
    <row r="934" spans="1:8" x14ac:dyDescent="0.3">
      <c r="A934" t="str">
        <f>_xll.XLOOKUP(Table5[[#This Row],[orderID]],orders!$A$2:$A$823,orders!$B$2:$B$823)</f>
        <v>HUNGC</v>
      </c>
      <c r="B934">
        <v>10600</v>
      </c>
      <c r="C934">
        <v>73</v>
      </c>
      <c r="D934">
        <v>15</v>
      </c>
      <c r="E934">
        <v>30</v>
      </c>
      <c r="F934">
        <v>0</v>
      </c>
      <c r="G934">
        <f t="shared" si="14"/>
        <v>450</v>
      </c>
      <c r="H934" t="str">
        <f>_xll.XLOOKUP(Table5[[#This Row],[customer_id]],customers!$A$2:$A$92,customers!$F$2:$F$92)</f>
        <v>USA</v>
      </c>
    </row>
    <row r="935" spans="1:8" x14ac:dyDescent="0.3">
      <c r="A935" t="str">
        <f>_xll.XLOOKUP(Table5[[#This Row],[orderID]],orders!$A$2:$A$823,orders!$B$2:$B$823)</f>
        <v>HILAA</v>
      </c>
      <c r="B935">
        <v>10601</v>
      </c>
      <c r="C935">
        <v>13</v>
      </c>
      <c r="D935">
        <v>6</v>
      </c>
      <c r="E935">
        <v>60</v>
      </c>
      <c r="F935">
        <v>0</v>
      </c>
      <c r="G935">
        <f t="shared" si="14"/>
        <v>360</v>
      </c>
      <c r="H935" t="str">
        <f>_xll.XLOOKUP(Table5[[#This Row],[customer_id]],customers!$A$2:$A$92,customers!$F$2:$F$92)</f>
        <v>Venezuela</v>
      </c>
    </row>
    <row r="936" spans="1:8" x14ac:dyDescent="0.3">
      <c r="A936" t="str">
        <f>_xll.XLOOKUP(Table5[[#This Row],[orderID]],orders!$A$2:$A$823,orders!$B$2:$B$823)</f>
        <v>HILAA</v>
      </c>
      <c r="B936">
        <v>10601</v>
      </c>
      <c r="C936">
        <v>59</v>
      </c>
      <c r="D936">
        <v>55</v>
      </c>
      <c r="E936">
        <v>35</v>
      </c>
      <c r="F936">
        <v>0</v>
      </c>
      <c r="G936">
        <f t="shared" si="14"/>
        <v>1925</v>
      </c>
      <c r="H936" t="str">
        <f>_xll.XLOOKUP(Table5[[#This Row],[customer_id]],customers!$A$2:$A$92,customers!$F$2:$F$92)</f>
        <v>Venezuela</v>
      </c>
    </row>
    <row r="937" spans="1:8" x14ac:dyDescent="0.3">
      <c r="A937" t="str">
        <f>_xll.XLOOKUP(Table5[[#This Row],[orderID]],orders!$A$2:$A$823,orders!$B$2:$B$823)</f>
        <v>VAFFE</v>
      </c>
      <c r="B937">
        <v>10602</v>
      </c>
      <c r="C937">
        <v>77</v>
      </c>
      <c r="D937">
        <v>13</v>
      </c>
      <c r="E937">
        <v>5</v>
      </c>
      <c r="F937">
        <v>0.25</v>
      </c>
      <c r="G937">
        <f t="shared" si="14"/>
        <v>65</v>
      </c>
      <c r="H937" t="str">
        <f>_xll.XLOOKUP(Table5[[#This Row],[customer_id]],customers!$A$2:$A$92,customers!$F$2:$F$92)</f>
        <v>Denmark</v>
      </c>
    </row>
    <row r="938" spans="1:8" x14ac:dyDescent="0.3">
      <c r="A938" t="str">
        <f>_xll.XLOOKUP(Table5[[#This Row],[orderID]],orders!$A$2:$A$823,orders!$B$2:$B$823)</f>
        <v>SAVEA</v>
      </c>
      <c r="B938">
        <v>10603</v>
      </c>
      <c r="C938">
        <v>22</v>
      </c>
      <c r="D938">
        <v>21</v>
      </c>
      <c r="E938">
        <v>48</v>
      </c>
      <c r="F938">
        <v>0</v>
      </c>
      <c r="G938">
        <f t="shared" si="14"/>
        <v>1008</v>
      </c>
      <c r="H938" t="str">
        <f>_xll.XLOOKUP(Table5[[#This Row],[customer_id]],customers!$A$2:$A$92,customers!$F$2:$F$92)</f>
        <v>USA</v>
      </c>
    </row>
    <row r="939" spans="1:8" x14ac:dyDescent="0.3">
      <c r="A939" t="str">
        <f>_xll.XLOOKUP(Table5[[#This Row],[orderID]],orders!$A$2:$A$823,orders!$B$2:$B$823)</f>
        <v>SAVEA</v>
      </c>
      <c r="B939">
        <v>10603</v>
      </c>
      <c r="C939">
        <v>49</v>
      </c>
      <c r="D939">
        <v>20</v>
      </c>
      <c r="E939">
        <v>25</v>
      </c>
      <c r="F939">
        <v>0.05</v>
      </c>
      <c r="G939">
        <f t="shared" si="14"/>
        <v>500</v>
      </c>
      <c r="H939" t="str">
        <f>_xll.XLOOKUP(Table5[[#This Row],[customer_id]],customers!$A$2:$A$92,customers!$F$2:$F$92)</f>
        <v>USA</v>
      </c>
    </row>
    <row r="940" spans="1:8" x14ac:dyDescent="0.3">
      <c r="A940" t="str">
        <f>_xll.XLOOKUP(Table5[[#This Row],[orderID]],orders!$A$2:$A$823,orders!$B$2:$B$823)</f>
        <v>FURIB</v>
      </c>
      <c r="B940">
        <v>10604</v>
      </c>
      <c r="C940">
        <v>48</v>
      </c>
      <c r="D940">
        <v>12.75</v>
      </c>
      <c r="E940">
        <v>6</v>
      </c>
      <c r="F940">
        <v>0.1</v>
      </c>
      <c r="G940">
        <f t="shared" si="14"/>
        <v>76.5</v>
      </c>
      <c r="H940" t="str">
        <f>_xll.XLOOKUP(Table5[[#This Row],[customer_id]],customers!$A$2:$A$92,customers!$F$2:$F$92)</f>
        <v>Portugal</v>
      </c>
    </row>
    <row r="941" spans="1:8" x14ac:dyDescent="0.3">
      <c r="A941" t="str">
        <f>_xll.XLOOKUP(Table5[[#This Row],[orderID]],orders!$A$2:$A$823,orders!$B$2:$B$823)</f>
        <v>FURIB</v>
      </c>
      <c r="B941">
        <v>10604</v>
      </c>
      <c r="C941">
        <v>76</v>
      </c>
      <c r="D941">
        <v>18</v>
      </c>
      <c r="E941">
        <v>10</v>
      </c>
      <c r="F941">
        <v>0.1</v>
      </c>
      <c r="G941">
        <f t="shared" si="14"/>
        <v>180</v>
      </c>
      <c r="H941" t="str">
        <f>_xll.XLOOKUP(Table5[[#This Row],[customer_id]],customers!$A$2:$A$92,customers!$F$2:$F$92)</f>
        <v>Portugal</v>
      </c>
    </row>
    <row r="942" spans="1:8" x14ac:dyDescent="0.3">
      <c r="A942" t="str">
        <f>_xll.XLOOKUP(Table5[[#This Row],[orderID]],orders!$A$2:$A$823,orders!$B$2:$B$823)</f>
        <v>MEREP</v>
      </c>
      <c r="B942">
        <v>10605</v>
      </c>
      <c r="C942">
        <v>16</v>
      </c>
      <c r="D942">
        <v>17.45</v>
      </c>
      <c r="E942">
        <v>30</v>
      </c>
      <c r="F942">
        <v>0.05</v>
      </c>
      <c r="G942">
        <f t="shared" si="14"/>
        <v>523.5</v>
      </c>
      <c r="H942" t="str">
        <f>_xll.XLOOKUP(Table5[[#This Row],[customer_id]],customers!$A$2:$A$92,customers!$F$2:$F$92)</f>
        <v>Canada</v>
      </c>
    </row>
    <row r="943" spans="1:8" x14ac:dyDescent="0.3">
      <c r="A943" t="str">
        <f>_xll.XLOOKUP(Table5[[#This Row],[orderID]],orders!$A$2:$A$823,orders!$B$2:$B$823)</f>
        <v>MEREP</v>
      </c>
      <c r="B943">
        <v>10605</v>
      </c>
      <c r="C943">
        <v>59</v>
      </c>
      <c r="D943">
        <v>55</v>
      </c>
      <c r="E943">
        <v>20</v>
      </c>
      <c r="F943">
        <v>0.05</v>
      </c>
      <c r="G943">
        <f t="shared" si="14"/>
        <v>1100</v>
      </c>
      <c r="H943" t="str">
        <f>_xll.XLOOKUP(Table5[[#This Row],[customer_id]],customers!$A$2:$A$92,customers!$F$2:$F$92)</f>
        <v>Canada</v>
      </c>
    </row>
    <row r="944" spans="1:8" x14ac:dyDescent="0.3">
      <c r="A944" t="str">
        <f>_xll.XLOOKUP(Table5[[#This Row],[orderID]],orders!$A$2:$A$823,orders!$B$2:$B$823)</f>
        <v>MEREP</v>
      </c>
      <c r="B944">
        <v>10605</v>
      </c>
      <c r="C944">
        <v>60</v>
      </c>
      <c r="D944">
        <v>34</v>
      </c>
      <c r="E944">
        <v>70</v>
      </c>
      <c r="F944">
        <v>0.05</v>
      </c>
      <c r="G944">
        <f t="shared" si="14"/>
        <v>2380</v>
      </c>
      <c r="H944" t="str">
        <f>_xll.XLOOKUP(Table5[[#This Row],[customer_id]],customers!$A$2:$A$92,customers!$F$2:$F$92)</f>
        <v>Canada</v>
      </c>
    </row>
    <row r="945" spans="1:8" x14ac:dyDescent="0.3">
      <c r="A945" t="str">
        <f>_xll.XLOOKUP(Table5[[#This Row],[orderID]],orders!$A$2:$A$823,orders!$B$2:$B$823)</f>
        <v>MEREP</v>
      </c>
      <c r="B945">
        <v>10605</v>
      </c>
      <c r="C945">
        <v>71</v>
      </c>
      <c r="D945">
        <v>21.5</v>
      </c>
      <c r="E945">
        <v>15</v>
      </c>
      <c r="F945">
        <v>0.05</v>
      </c>
      <c r="G945">
        <f t="shared" si="14"/>
        <v>322.5</v>
      </c>
      <c r="H945" t="str">
        <f>_xll.XLOOKUP(Table5[[#This Row],[customer_id]],customers!$A$2:$A$92,customers!$F$2:$F$92)</f>
        <v>Canada</v>
      </c>
    </row>
    <row r="946" spans="1:8" x14ac:dyDescent="0.3">
      <c r="A946" t="str">
        <f>_xll.XLOOKUP(Table5[[#This Row],[orderID]],orders!$A$2:$A$823,orders!$B$2:$B$823)</f>
        <v>TRADH</v>
      </c>
      <c r="B946">
        <v>10606</v>
      </c>
      <c r="C946">
        <v>4</v>
      </c>
      <c r="D946">
        <v>22</v>
      </c>
      <c r="E946">
        <v>20</v>
      </c>
      <c r="F946">
        <v>0.2</v>
      </c>
      <c r="G946">
        <f t="shared" si="14"/>
        <v>440</v>
      </c>
      <c r="H946" t="str">
        <f>_xll.XLOOKUP(Table5[[#This Row],[customer_id]],customers!$A$2:$A$92,customers!$F$2:$F$92)</f>
        <v>Brazil</v>
      </c>
    </row>
    <row r="947" spans="1:8" x14ac:dyDescent="0.3">
      <c r="A947" t="str">
        <f>_xll.XLOOKUP(Table5[[#This Row],[orderID]],orders!$A$2:$A$823,orders!$B$2:$B$823)</f>
        <v>TRADH</v>
      </c>
      <c r="B947">
        <v>10606</v>
      </c>
      <c r="C947">
        <v>55</v>
      </c>
      <c r="D947">
        <v>24</v>
      </c>
      <c r="E947">
        <v>20</v>
      </c>
      <c r="F947">
        <v>0.2</v>
      </c>
      <c r="G947">
        <f t="shared" si="14"/>
        <v>480</v>
      </c>
      <c r="H947" t="str">
        <f>_xll.XLOOKUP(Table5[[#This Row],[customer_id]],customers!$A$2:$A$92,customers!$F$2:$F$92)</f>
        <v>Brazil</v>
      </c>
    </row>
    <row r="948" spans="1:8" x14ac:dyDescent="0.3">
      <c r="A948" t="str">
        <f>_xll.XLOOKUP(Table5[[#This Row],[orderID]],orders!$A$2:$A$823,orders!$B$2:$B$823)</f>
        <v>TRADH</v>
      </c>
      <c r="B948">
        <v>10606</v>
      </c>
      <c r="C948">
        <v>62</v>
      </c>
      <c r="D948">
        <v>49.3</v>
      </c>
      <c r="E948">
        <v>10</v>
      </c>
      <c r="F948">
        <v>0.2</v>
      </c>
      <c r="G948">
        <f t="shared" si="14"/>
        <v>493</v>
      </c>
      <c r="H948" t="str">
        <f>_xll.XLOOKUP(Table5[[#This Row],[customer_id]],customers!$A$2:$A$92,customers!$F$2:$F$92)</f>
        <v>Brazil</v>
      </c>
    </row>
    <row r="949" spans="1:8" x14ac:dyDescent="0.3">
      <c r="A949" t="str">
        <f>_xll.XLOOKUP(Table5[[#This Row],[orderID]],orders!$A$2:$A$823,orders!$B$2:$B$823)</f>
        <v>SAVEA</v>
      </c>
      <c r="B949">
        <v>10607</v>
      </c>
      <c r="C949">
        <v>7</v>
      </c>
      <c r="D949">
        <v>30</v>
      </c>
      <c r="E949">
        <v>45</v>
      </c>
      <c r="F949">
        <v>0</v>
      </c>
      <c r="G949">
        <f t="shared" si="14"/>
        <v>1350</v>
      </c>
      <c r="H949" t="str">
        <f>_xll.XLOOKUP(Table5[[#This Row],[customer_id]],customers!$A$2:$A$92,customers!$F$2:$F$92)</f>
        <v>USA</v>
      </c>
    </row>
    <row r="950" spans="1:8" x14ac:dyDescent="0.3">
      <c r="A950" t="str">
        <f>_xll.XLOOKUP(Table5[[#This Row],[orderID]],orders!$A$2:$A$823,orders!$B$2:$B$823)</f>
        <v>SAVEA</v>
      </c>
      <c r="B950">
        <v>10607</v>
      </c>
      <c r="C950">
        <v>17</v>
      </c>
      <c r="D950">
        <v>39</v>
      </c>
      <c r="E950">
        <v>100</v>
      </c>
      <c r="F950">
        <v>0</v>
      </c>
      <c r="G950">
        <f t="shared" si="14"/>
        <v>3900</v>
      </c>
      <c r="H950" t="str">
        <f>_xll.XLOOKUP(Table5[[#This Row],[customer_id]],customers!$A$2:$A$92,customers!$F$2:$F$92)</f>
        <v>USA</v>
      </c>
    </row>
    <row r="951" spans="1:8" x14ac:dyDescent="0.3">
      <c r="A951" t="str">
        <f>_xll.XLOOKUP(Table5[[#This Row],[orderID]],orders!$A$2:$A$823,orders!$B$2:$B$823)</f>
        <v>SAVEA</v>
      </c>
      <c r="B951">
        <v>10607</v>
      </c>
      <c r="C951">
        <v>33</v>
      </c>
      <c r="D951">
        <v>2.5</v>
      </c>
      <c r="E951">
        <v>14</v>
      </c>
      <c r="F951">
        <v>0</v>
      </c>
      <c r="G951">
        <f t="shared" si="14"/>
        <v>35</v>
      </c>
      <c r="H951" t="str">
        <f>_xll.XLOOKUP(Table5[[#This Row],[customer_id]],customers!$A$2:$A$92,customers!$F$2:$F$92)</f>
        <v>USA</v>
      </c>
    </row>
    <row r="952" spans="1:8" x14ac:dyDescent="0.3">
      <c r="A952" t="str">
        <f>_xll.XLOOKUP(Table5[[#This Row],[orderID]],orders!$A$2:$A$823,orders!$B$2:$B$823)</f>
        <v>SAVEA</v>
      </c>
      <c r="B952">
        <v>10607</v>
      </c>
      <c r="C952">
        <v>40</v>
      </c>
      <c r="D952">
        <v>18.399999999999999</v>
      </c>
      <c r="E952">
        <v>42</v>
      </c>
      <c r="F952">
        <v>0</v>
      </c>
      <c r="G952">
        <f t="shared" si="14"/>
        <v>772.8</v>
      </c>
      <c r="H952" t="str">
        <f>_xll.XLOOKUP(Table5[[#This Row],[customer_id]],customers!$A$2:$A$92,customers!$F$2:$F$92)</f>
        <v>USA</v>
      </c>
    </row>
    <row r="953" spans="1:8" x14ac:dyDescent="0.3">
      <c r="A953" t="str">
        <f>_xll.XLOOKUP(Table5[[#This Row],[orderID]],orders!$A$2:$A$823,orders!$B$2:$B$823)</f>
        <v>SAVEA</v>
      </c>
      <c r="B953">
        <v>10607</v>
      </c>
      <c r="C953">
        <v>72</v>
      </c>
      <c r="D953">
        <v>34.799999999999997</v>
      </c>
      <c r="E953">
        <v>12</v>
      </c>
      <c r="F953">
        <v>0</v>
      </c>
      <c r="G953">
        <f t="shared" si="14"/>
        <v>417.59999999999997</v>
      </c>
      <c r="H953" t="str">
        <f>_xll.XLOOKUP(Table5[[#This Row],[customer_id]],customers!$A$2:$A$92,customers!$F$2:$F$92)</f>
        <v>USA</v>
      </c>
    </row>
    <row r="954" spans="1:8" x14ac:dyDescent="0.3">
      <c r="A954" t="str">
        <f>_xll.XLOOKUP(Table5[[#This Row],[orderID]],orders!$A$2:$A$823,orders!$B$2:$B$823)</f>
        <v>TOMSP</v>
      </c>
      <c r="B954">
        <v>10608</v>
      </c>
      <c r="C954">
        <v>56</v>
      </c>
      <c r="D954">
        <v>38</v>
      </c>
      <c r="E954">
        <v>28</v>
      </c>
      <c r="F954">
        <v>0</v>
      </c>
      <c r="G954">
        <f t="shared" si="14"/>
        <v>1064</v>
      </c>
      <c r="H954" t="str">
        <f>_xll.XLOOKUP(Table5[[#This Row],[customer_id]],customers!$A$2:$A$92,customers!$F$2:$F$92)</f>
        <v>Germany</v>
      </c>
    </row>
    <row r="955" spans="1:8" x14ac:dyDescent="0.3">
      <c r="A955" t="str">
        <f>_xll.XLOOKUP(Table5[[#This Row],[orderID]],orders!$A$2:$A$823,orders!$B$2:$B$823)</f>
        <v>DUMON</v>
      </c>
      <c r="B955">
        <v>10609</v>
      </c>
      <c r="C955">
        <v>1</v>
      </c>
      <c r="D955">
        <v>18</v>
      </c>
      <c r="E955">
        <v>3</v>
      </c>
      <c r="F955">
        <v>0</v>
      </c>
      <c r="G955">
        <f t="shared" si="14"/>
        <v>54</v>
      </c>
      <c r="H955" t="str">
        <f>_xll.XLOOKUP(Table5[[#This Row],[customer_id]],customers!$A$2:$A$92,customers!$F$2:$F$92)</f>
        <v>France</v>
      </c>
    </row>
    <row r="956" spans="1:8" x14ac:dyDescent="0.3">
      <c r="A956" t="str">
        <f>_xll.XLOOKUP(Table5[[#This Row],[orderID]],orders!$A$2:$A$823,orders!$B$2:$B$823)</f>
        <v>DUMON</v>
      </c>
      <c r="B956">
        <v>10609</v>
      </c>
      <c r="C956">
        <v>10</v>
      </c>
      <c r="D956">
        <v>31</v>
      </c>
      <c r="E956">
        <v>10</v>
      </c>
      <c r="F956">
        <v>0</v>
      </c>
      <c r="G956">
        <f t="shared" si="14"/>
        <v>310</v>
      </c>
      <c r="H956" t="str">
        <f>_xll.XLOOKUP(Table5[[#This Row],[customer_id]],customers!$A$2:$A$92,customers!$F$2:$F$92)</f>
        <v>France</v>
      </c>
    </row>
    <row r="957" spans="1:8" x14ac:dyDescent="0.3">
      <c r="A957" t="str">
        <f>_xll.XLOOKUP(Table5[[#This Row],[orderID]],orders!$A$2:$A$823,orders!$B$2:$B$823)</f>
        <v>DUMON</v>
      </c>
      <c r="B957">
        <v>10609</v>
      </c>
      <c r="C957">
        <v>21</v>
      </c>
      <c r="D957">
        <v>10</v>
      </c>
      <c r="E957">
        <v>6</v>
      </c>
      <c r="F957">
        <v>0</v>
      </c>
      <c r="G957">
        <f t="shared" si="14"/>
        <v>60</v>
      </c>
      <c r="H957" t="str">
        <f>_xll.XLOOKUP(Table5[[#This Row],[customer_id]],customers!$A$2:$A$92,customers!$F$2:$F$92)</f>
        <v>France</v>
      </c>
    </row>
    <row r="958" spans="1:8" x14ac:dyDescent="0.3">
      <c r="A958" t="str">
        <f>_xll.XLOOKUP(Table5[[#This Row],[orderID]],orders!$A$2:$A$823,orders!$B$2:$B$823)</f>
        <v>LAMAI</v>
      </c>
      <c r="B958">
        <v>10610</v>
      </c>
      <c r="C958">
        <v>36</v>
      </c>
      <c r="D958">
        <v>19</v>
      </c>
      <c r="E958">
        <v>21</v>
      </c>
      <c r="F958">
        <v>0.25</v>
      </c>
      <c r="G958">
        <f t="shared" si="14"/>
        <v>399</v>
      </c>
      <c r="H958" t="str">
        <f>_xll.XLOOKUP(Table5[[#This Row],[customer_id]],customers!$A$2:$A$92,customers!$F$2:$F$92)</f>
        <v>France</v>
      </c>
    </row>
    <row r="959" spans="1:8" x14ac:dyDescent="0.3">
      <c r="A959" t="str">
        <f>_xll.XLOOKUP(Table5[[#This Row],[orderID]],orders!$A$2:$A$823,orders!$B$2:$B$823)</f>
        <v>WOLZA</v>
      </c>
      <c r="B959">
        <v>10611</v>
      </c>
      <c r="C959">
        <v>1</v>
      </c>
      <c r="D959">
        <v>18</v>
      </c>
      <c r="E959">
        <v>6</v>
      </c>
      <c r="F959">
        <v>0</v>
      </c>
      <c r="G959">
        <f t="shared" si="14"/>
        <v>108</v>
      </c>
      <c r="H959" t="str">
        <f>_xll.XLOOKUP(Table5[[#This Row],[customer_id]],customers!$A$2:$A$92,customers!$F$2:$F$92)</f>
        <v>Poland</v>
      </c>
    </row>
    <row r="960" spans="1:8" x14ac:dyDescent="0.3">
      <c r="A960" t="str">
        <f>_xll.XLOOKUP(Table5[[#This Row],[orderID]],orders!$A$2:$A$823,orders!$B$2:$B$823)</f>
        <v>WOLZA</v>
      </c>
      <c r="B960">
        <v>10611</v>
      </c>
      <c r="C960">
        <v>2</v>
      </c>
      <c r="D960">
        <v>19</v>
      </c>
      <c r="E960">
        <v>10</v>
      </c>
      <c r="F960">
        <v>0</v>
      </c>
      <c r="G960">
        <f t="shared" si="14"/>
        <v>190</v>
      </c>
      <c r="H960" t="str">
        <f>_xll.XLOOKUP(Table5[[#This Row],[customer_id]],customers!$A$2:$A$92,customers!$F$2:$F$92)</f>
        <v>Poland</v>
      </c>
    </row>
    <row r="961" spans="1:8" x14ac:dyDescent="0.3">
      <c r="A961" t="str">
        <f>_xll.XLOOKUP(Table5[[#This Row],[orderID]],orders!$A$2:$A$823,orders!$B$2:$B$823)</f>
        <v>WOLZA</v>
      </c>
      <c r="B961">
        <v>10611</v>
      </c>
      <c r="C961">
        <v>60</v>
      </c>
      <c r="D961">
        <v>34</v>
      </c>
      <c r="E961">
        <v>15</v>
      </c>
      <c r="F961">
        <v>0</v>
      </c>
      <c r="G961">
        <f t="shared" si="14"/>
        <v>510</v>
      </c>
      <c r="H961" t="str">
        <f>_xll.XLOOKUP(Table5[[#This Row],[customer_id]],customers!$A$2:$A$92,customers!$F$2:$F$92)</f>
        <v>Poland</v>
      </c>
    </row>
    <row r="962" spans="1:8" x14ac:dyDescent="0.3">
      <c r="A962" t="str">
        <f>_xll.XLOOKUP(Table5[[#This Row],[orderID]],orders!$A$2:$A$823,orders!$B$2:$B$823)</f>
        <v>SAVEA</v>
      </c>
      <c r="B962">
        <v>10612</v>
      </c>
      <c r="C962">
        <v>10</v>
      </c>
      <c r="D962">
        <v>31</v>
      </c>
      <c r="E962">
        <v>70</v>
      </c>
      <c r="F962">
        <v>0</v>
      </c>
      <c r="G962">
        <f t="shared" ref="G962:G1025" si="15">D962*E962</f>
        <v>2170</v>
      </c>
      <c r="H962" t="str">
        <f>_xll.XLOOKUP(Table5[[#This Row],[customer_id]],customers!$A$2:$A$92,customers!$F$2:$F$92)</f>
        <v>USA</v>
      </c>
    </row>
    <row r="963" spans="1:8" x14ac:dyDescent="0.3">
      <c r="A963" t="str">
        <f>_xll.XLOOKUP(Table5[[#This Row],[orderID]],orders!$A$2:$A$823,orders!$B$2:$B$823)</f>
        <v>SAVEA</v>
      </c>
      <c r="B963">
        <v>10612</v>
      </c>
      <c r="C963">
        <v>36</v>
      </c>
      <c r="D963">
        <v>19</v>
      </c>
      <c r="E963">
        <v>55</v>
      </c>
      <c r="F963">
        <v>0</v>
      </c>
      <c r="G963">
        <f t="shared" si="15"/>
        <v>1045</v>
      </c>
      <c r="H963" t="str">
        <f>_xll.XLOOKUP(Table5[[#This Row],[customer_id]],customers!$A$2:$A$92,customers!$F$2:$F$92)</f>
        <v>USA</v>
      </c>
    </row>
    <row r="964" spans="1:8" x14ac:dyDescent="0.3">
      <c r="A964" t="str">
        <f>_xll.XLOOKUP(Table5[[#This Row],[orderID]],orders!$A$2:$A$823,orders!$B$2:$B$823)</f>
        <v>SAVEA</v>
      </c>
      <c r="B964">
        <v>10612</v>
      </c>
      <c r="C964">
        <v>49</v>
      </c>
      <c r="D964">
        <v>20</v>
      </c>
      <c r="E964">
        <v>18</v>
      </c>
      <c r="F964">
        <v>0</v>
      </c>
      <c r="G964">
        <f t="shared" si="15"/>
        <v>360</v>
      </c>
      <c r="H964" t="str">
        <f>_xll.XLOOKUP(Table5[[#This Row],[customer_id]],customers!$A$2:$A$92,customers!$F$2:$F$92)</f>
        <v>USA</v>
      </c>
    </row>
    <row r="965" spans="1:8" x14ac:dyDescent="0.3">
      <c r="A965" t="str">
        <f>_xll.XLOOKUP(Table5[[#This Row],[orderID]],orders!$A$2:$A$823,orders!$B$2:$B$823)</f>
        <v>SAVEA</v>
      </c>
      <c r="B965">
        <v>10612</v>
      </c>
      <c r="C965">
        <v>60</v>
      </c>
      <c r="D965">
        <v>34</v>
      </c>
      <c r="E965">
        <v>40</v>
      </c>
      <c r="F965">
        <v>0</v>
      </c>
      <c r="G965">
        <f t="shared" si="15"/>
        <v>1360</v>
      </c>
      <c r="H965" t="str">
        <f>_xll.XLOOKUP(Table5[[#This Row],[customer_id]],customers!$A$2:$A$92,customers!$F$2:$F$92)</f>
        <v>USA</v>
      </c>
    </row>
    <row r="966" spans="1:8" x14ac:dyDescent="0.3">
      <c r="A966" t="str">
        <f>_xll.XLOOKUP(Table5[[#This Row],[orderID]],orders!$A$2:$A$823,orders!$B$2:$B$823)</f>
        <v>SAVEA</v>
      </c>
      <c r="B966">
        <v>10612</v>
      </c>
      <c r="C966">
        <v>76</v>
      </c>
      <c r="D966">
        <v>18</v>
      </c>
      <c r="E966">
        <v>80</v>
      </c>
      <c r="F966">
        <v>0</v>
      </c>
      <c r="G966">
        <f t="shared" si="15"/>
        <v>1440</v>
      </c>
      <c r="H966" t="str">
        <f>_xll.XLOOKUP(Table5[[#This Row],[customer_id]],customers!$A$2:$A$92,customers!$F$2:$F$92)</f>
        <v>USA</v>
      </c>
    </row>
    <row r="967" spans="1:8" x14ac:dyDescent="0.3">
      <c r="A967" t="str">
        <f>_xll.XLOOKUP(Table5[[#This Row],[orderID]],orders!$A$2:$A$823,orders!$B$2:$B$823)</f>
        <v>HILAA</v>
      </c>
      <c r="B967">
        <v>10613</v>
      </c>
      <c r="C967">
        <v>13</v>
      </c>
      <c r="D967">
        <v>6</v>
      </c>
      <c r="E967">
        <v>8</v>
      </c>
      <c r="F967">
        <v>0.1</v>
      </c>
      <c r="G967">
        <f t="shared" si="15"/>
        <v>48</v>
      </c>
      <c r="H967" t="str">
        <f>_xll.XLOOKUP(Table5[[#This Row],[customer_id]],customers!$A$2:$A$92,customers!$F$2:$F$92)</f>
        <v>Venezuela</v>
      </c>
    </row>
    <row r="968" spans="1:8" x14ac:dyDescent="0.3">
      <c r="A968" t="str">
        <f>_xll.XLOOKUP(Table5[[#This Row],[orderID]],orders!$A$2:$A$823,orders!$B$2:$B$823)</f>
        <v>HILAA</v>
      </c>
      <c r="B968">
        <v>10613</v>
      </c>
      <c r="C968">
        <v>75</v>
      </c>
      <c r="D968">
        <v>7.75</v>
      </c>
      <c r="E968">
        <v>40</v>
      </c>
      <c r="F968">
        <v>0</v>
      </c>
      <c r="G968">
        <f t="shared" si="15"/>
        <v>310</v>
      </c>
      <c r="H968" t="str">
        <f>_xll.XLOOKUP(Table5[[#This Row],[customer_id]],customers!$A$2:$A$92,customers!$F$2:$F$92)</f>
        <v>Venezuela</v>
      </c>
    </row>
    <row r="969" spans="1:8" x14ac:dyDescent="0.3">
      <c r="A969" t="str">
        <f>_xll.XLOOKUP(Table5[[#This Row],[orderID]],orders!$A$2:$A$823,orders!$B$2:$B$823)</f>
        <v>BLAUS</v>
      </c>
      <c r="B969">
        <v>10614</v>
      </c>
      <c r="C969">
        <v>11</v>
      </c>
      <c r="D969">
        <v>21</v>
      </c>
      <c r="E969">
        <v>14</v>
      </c>
      <c r="F969">
        <v>0</v>
      </c>
      <c r="G969">
        <f t="shared" si="15"/>
        <v>294</v>
      </c>
      <c r="H969" t="str">
        <f>_xll.XLOOKUP(Table5[[#This Row],[customer_id]],customers!$A$2:$A$92,customers!$F$2:$F$92)</f>
        <v>Germany</v>
      </c>
    </row>
    <row r="970" spans="1:8" x14ac:dyDescent="0.3">
      <c r="A970" t="str">
        <f>_xll.XLOOKUP(Table5[[#This Row],[orderID]],orders!$A$2:$A$823,orders!$B$2:$B$823)</f>
        <v>BLAUS</v>
      </c>
      <c r="B970">
        <v>10614</v>
      </c>
      <c r="C970">
        <v>21</v>
      </c>
      <c r="D970">
        <v>10</v>
      </c>
      <c r="E970">
        <v>8</v>
      </c>
      <c r="F970">
        <v>0</v>
      </c>
      <c r="G970">
        <f t="shared" si="15"/>
        <v>80</v>
      </c>
      <c r="H970" t="str">
        <f>_xll.XLOOKUP(Table5[[#This Row],[customer_id]],customers!$A$2:$A$92,customers!$F$2:$F$92)</f>
        <v>Germany</v>
      </c>
    </row>
    <row r="971" spans="1:8" x14ac:dyDescent="0.3">
      <c r="A971" t="str">
        <f>_xll.XLOOKUP(Table5[[#This Row],[orderID]],orders!$A$2:$A$823,orders!$B$2:$B$823)</f>
        <v>BLAUS</v>
      </c>
      <c r="B971">
        <v>10614</v>
      </c>
      <c r="C971">
        <v>39</v>
      </c>
      <c r="D971">
        <v>18</v>
      </c>
      <c r="E971">
        <v>5</v>
      </c>
      <c r="F971">
        <v>0</v>
      </c>
      <c r="G971">
        <f t="shared" si="15"/>
        <v>90</v>
      </c>
      <c r="H971" t="str">
        <f>_xll.XLOOKUP(Table5[[#This Row],[customer_id]],customers!$A$2:$A$92,customers!$F$2:$F$92)</f>
        <v>Germany</v>
      </c>
    </row>
    <row r="972" spans="1:8" x14ac:dyDescent="0.3">
      <c r="A972" t="str">
        <f>_xll.XLOOKUP(Table5[[#This Row],[orderID]],orders!$A$2:$A$823,orders!$B$2:$B$823)</f>
        <v>WILMK</v>
      </c>
      <c r="B972">
        <v>10615</v>
      </c>
      <c r="C972">
        <v>55</v>
      </c>
      <c r="D972">
        <v>24</v>
      </c>
      <c r="E972">
        <v>5</v>
      </c>
      <c r="F972">
        <v>0</v>
      </c>
      <c r="G972">
        <f t="shared" si="15"/>
        <v>120</v>
      </c>
      <c r="H972" t="str">
        <f>_xll.XLOOKUP(Table5[[#This Row],[customer_id]],customers!$A$2:$A$92,customers!$F$2:$F$92)</f>
        <v>Finland</v>
      </c>
    </row>
    <row r="973" spans="1:8" x14ac:dyDescent="0.3">
      <c r="A973" t="str">
        <f>_xll.XLOOKUP(Table5[[#This Row],[orderID]],orders!$A$2:$A$823,orders!$B$2:$B$823)</f>
        <v>GREAL</v>
      </c>
      <c r="B973">
        <v>10616</v>
      </c>
      <c r="C973">
        <v>38</v>
      </c>
      <c r="D973">
        <v>263.5</v>
      </c>
      <c r="E973">
        <v>15</v>
      </c>
      <c r="F973">
        <v>0.05</v>
      </c>
      <c r="G973">
        <f t="shared" si="15"/>
        <v>3952.5</v>
      </c>
      <c r="H973" t="str">
        <f>_xll.XLOOKUP(Table5[[#This Row],[customer_id]],customers!$A$2:$A$92,customers!$F$2:$F$92)</f>
        <v>USA</v>
      </c>
    </row>
    <row r="974" spans="1:8" x14ac:dyDescent="0.3">
      <c r="A974" t="str">
        <f>_xll.XLOOKUP(Table5[[#This Row],[orderID]],orders!$A$2:$A$823,orders!$B$2:$B$823)</f>
        <v>GREAL</v>
      </c>
      <c r="B974">
        <v>10616</v>
      </c>
      <c r="C974">
        <v>56</v>
      </c>
      <c r="D974">
        <v>38</v>
      </c>
      <c r="E974">
        <v>14</v>
      </c>
      <c r="F974">
        <v>0</v>
      </c>
      <c r="G974">
        <f t="shared" si="15"/>
        <v>532</v>
      </c>
      <c r="H974" t="str">
        <f>_xll.XLOOKUP(Table5[[#This Row],[customer_id]],customers!$A$2:$A$92,customers!$F$2:$F$92)</f>
        <v>USA</v>
      </c>
    </row>
    <row r="975" spans="1:8" x14ac:dyDescent="0.3">
      <c r="A975" t="str">
        <f>_xll.XLOOKUP(Table5[[#This Row],[orderID]],orders!$A$2:$A$823,orders!$B$2:$B$823)</f>
        <v>GREAL</v>
      </c>
      <c r="B975">
        <v>10616</v>
      </c>
      <c r="C975">
        <v>70</v>
      </c>
      <c r="D975">
        <v>15</v>
      </c>
      <c r="E975">
        <v>15</v>
      </c>
      <c r="F975">
        <v>0.05</v>
      </c>
      <c r="G975">
        <f t="shared" si="15"/>
        <v>225</v>
      </c>
      <c r="H975" t="str">
        <f>_xll.XLOOKUP(Table5[[#This Row],[customer_id]],customers!$A$2:$A$92,customers!$F$2:$F$92)</f>
        <v>USA</v>
      </c>
    </row>
    <row r="976" spans="1:8" x14ac:dyDescent="0.3">
      <c r="A976" t="str">
        <f>_xll.XLOOKUP(Table5[[#This Row],[orderID]],orders!$A$2:$A$823,orders!$B$2:$B$823)</f>
        <v>GREAL</v>
      </c>
      <c r="B976">
        <v>10616</v>
      </c>
      <c r="C976">
        <v>71</v>
      </c>
      <c r="D976">
        <v>21.5</v>
      </c>
      <c r="E976">
        <v>15</v>
      </c>
      <c r="F976">
        <v>0.05</v>
      </c>
      <c r="G976">
        <f t="shared" si="15"/>
        <v>322.5</v>
      </c>
      <c r="H976" t="str">
        <f>_xll.XLOOKUP(Table5[[#This Row],[customer_id]],customers!$A$2:$A$92,customers!$F$2:$F$92)</f>
        <v>USA</v>
      </c>
    </row>
    <row r="977" spans="1:8" x14ac:dyDescent="0.3">
      <c r="A977" t="str">
        <f>_xll.XLOOKUP(Table5[[#This Row],[orderID]],orders!$A$2:$A$823,orders!$B$2:$B$823)</f>
        <v>GREAL</v>
      </c>
      <c r="B977">
        <v>10617</v>
      </c>
      <c r="C977">
        <v>59</v>
      </c>
      <c r="D977">
        <v>55</v>
      </c>
      <c r="E977">
        <v>30</v>
      </c>
      <c r="F977">
        <v>0.15</v>
      </c>
      <c r="G977">
        <f t="shared" si="15"/>
        <v>1650</v>
      </c>
      <c r="H977" t="str">
        <f>_xll.XLOOKUP(Table5[[#This Row],[customer_id]],customers!$A$2:$A$92,customers!$F$2:$F$92)</f>
        <v>USA</v>
      </c>
    </row>
    <row r="978" spans="1:8" x14ac:dyDescent="0.3">
      <c r="A978" t="str">
        <f>_xll.XLOOKUP(Table5[[#This Row],[orderID]],orders!$A$2:$A$823,orders!$B$2:$B$823)</f>
        <v>MEREP</v>
      </c>
      <c r="B978">
        <v>10618</v>
      </c>
      <c r="C978">
        <v>6</v>
      </c>
      <c r="D978">
        <v>25</v>
      </c>
      <c r="E978">
        <v>70</v>
      </c>
      <c r="F978">
        <v>0</v>
      </c>
      <c r="G978">
        <f t="shared" si="15"/>
        <v>1750</v>
      </c>
      <c r="H978" t="str">
        <f>_xll.XLOOKUP(Table5[[#This Row],[customer_id]],customers!$A$2:$A$92,customers!$F$2:$F$92)</f>
        <v>Canada</v>
      </c>
    </row>
    <row r="979" spans="1:8" x14ac:dyDescent="0.3">
      <c r="A979" t="str">
        <f>_xll.XLOOKUP(Table5[[#This Row],[orderID]],orders!$A$2:$A$823,orders!$B$2:$B$823)</f>
        <v>MEREP</v>
      </c>
      <c r="B979">
        <v>10618</v>
      </c>
      <c r="C979">
        <v>56</v>
      </c>
      <c r="D979">
        <v>38</v>
      </c>
      <c r="E979">
        <v>20</v>
      </c>
      <c r="F979">
        <v>0</v>
      </c>
      <c r="G979">
        <f t="shared" si="15"/>
        <v>760</v>
      </c>
      <c r="H979" t="str">
        <f>_xll.XLOOKUP(Table5[[#This Row],[customer_id]],customers!$A$2:$A$92,customers!$F$2:$F$92)</f>
        <v>Canada</v>
      </c>
    </row>
    <row r="980" spans="1:8" x14ac:dyDescent="0.3">
      <c r="A980" t="str">
        <f>_xll.XLOOKUP(Table5[[#This Row],[orderID]],orders!$A$2:$A$823,orders!$B$2:$B$823)</f>
        <v>MEREP</v>
      </c>
      <c r="B980">
        <v>10618</v>
      </c>
      <c r="C980">
        <v>68</v>
      </c>
      <c r="D980">
        <v>12.5</v>
      </c>
      <c r="E980">
        <v>15</v>
      </c>
      <c r="F980">
        <v>0</v>
      </c>
      <c r="G980">
        <f t="shared" si="15"/>
        <v>187.5</v>
      </c>
      <c r="H980" t="str">
        <f>_xll.XLOOKUP(Table5[[#This Row],[customer_id]],customers!$A$2:$A$92,customers!$F$2:$F$92)</f>
        <v>Canada</v>
      </c>
    </row>
    <row r="981" spans="1:8" x14ac:dyDescent="0.3">
      <c r="A981" t="str">
        <f>_xll.XLOOKUP(Table5[[#This Row],[orderID]],orders!$A$2:$A$823,orders!$B$2:$B$823)</f>
        <v>MEREP</v>
      </c>
      <c r="B981">
        <v>10619</v>
      </c>
      <c r="C981">
        <v>21</v>
      </c>
      <c r="D981">
        <v>10</v>
      </c>
      <c r="E981">
        <v>42</v>
      </c>
      <c r="F981">
        <v>0</v>
      </c>
      <c r="G981">
        <f t="shared" si="15"/>
        <v>420</v>
      </c>
      <c r="H981" t="str">
        <f>_xll.XLOOKUP(Table5[[#This Row],[customer_id]],customers!$A$2:$A$92,customers!$F$2:$F$92)</f>
        <v>Canada</v>
      </c>
    </row>
    <row r="982" spans="1:8" x14ac:dyDescent="0.3">
      <c r="A982" t="str">
        <f>_xll.XLOOKUP(Table5[[#This Row],[orderID]],orders!$A$2:$A$823,orders!$B$2:$B$823)</f>
        <v>MEREP</v>
      </c>
      <c r="B982">
        <v>10619</v>
      </c>
      <c r="C982">
        <v>22</v>
      </c>
      <c r="D982">
        <v>21</v>
      </c>
      <c r="E982">
        <v>40</v>
      </c>
      <c r="F982">
        <v>0</v>
      </c>
      <c r="G982">
        <f t="shared" si="15"/>
        <v>840</v>
      </c>
      <c r="H982" t="str">
        <f>_xll.XLOOKUP(Table5[[#This Row],[customer_id]],customers!$A$2:$A$92,customers!$F$2:$F$92)</f>
        <v>Canada</v>
      </c>
    </row>
    <row r="983" spans="1:8" x14ac:dyDescent="0.3">
      <c r="A983" t="str">
        <f>_xll.XLOOKUP(Table5[[#This Row],[orderID]],orders!$A$2:$A$823,orders!$B$2:$B$823)</f>
        <v>LAUGB</v>
      </c>
      <c r="B983">
        <v>10620</v>
      </c>
      <c r="C983">
        <v>24</v>
      </c>
      <c r="D983">
        <v>4.5</v>
      </c>
      <c r="E983">
        <v>5</v>
      </c>
      <c r="F983">
        <v>0</v>
      </c>
      <c r="G983">
        <f t="shared" si="15"/>
        <v>22.5</v>
      </c>
      <c r="H983" t="str">
        <f>_xll.XLOOKUP(Table5[[#This Row],[customer_id]],customers!$A$2:$A$92,customers!$F$2:$F$92)</f>
        <v>Canada</v>
      </c>
    </row>
    <row r="984" spans="1:8" x14ac:dyDescent="0.3">
      <c r="A984" t="str">
        <f>_xll.XLOOKUP(Table5[[#This Row],[orderID]],orders!$A$2:$A$823,orders!$B$2:$B$823)</f>
        <v>LAUGB</v>
      </c>
      <c r="B984">
        <v>10620</v>
      </c>
      <c r="C984">
        <v>52</v>
      </c>
      <c r="D984">
        <v>7</v>
      </c>
      <c r="E984">
        <v>5</v>
      </c>
      <c r="F984">
        <v>0</v>
      </c>
      <c r="G984">
        <f t="shared" si="15"/>
        <v>35</v>
      </c>
      <c r="H984" t="str">
        <f>_xll.XLOOKUP(Table5[[#This Row],[customer_id]],customers!$A$2:$A$92,customers!$F$2:$F$92)</f>
        <v>Canada</v>
      </c>
    </row>
    <row r="985" spans="1:8" x14ac:dyDescent="0.3">
      <c r="A985" t="str">
        <f>_xll.XLOOKUP(Table5[[#This Row],[orderID]],orders!$A$2:$A$823,orders!$B$2:$B$823)</f>
        <v>ISLAT</v>
      </c>
      <c r="B985">
        <v>10621</v>
      </c>
      <c r="C985">
        <v>19</v>
      </c>
      <c r="D985">
        <v>9.1999999999999993</v>
      </c>
      <c r="E985">
        <v>5</v>
      </c>
      <c r="F985">
        <v>0</v>
      </c>
      <c r="G985">
        <f t="shared" si="15"/>
        <v>46</v>
      </c>
      <c r="H985" t="str">
        <f>_xll.XLOOKUP(Table5[[#This Row],[customer_id]],customers!$A$2:$A$92,customers!$F$2:$F$92)</f>
        <v>UK</v>
      </c>
    </row>
    <row r="986" spans="1:8" x14ac:dyDescent="0.3">
      <c r="A986" t="str">
        <f>_xll.XLOOKUP(Table5[[#This Row],[orderID]],orders!$A$2:$A$823,orders!$B$2:$B$823)</f>
        <v>ISLAT</v>
      </c>
      <c r="B986">
        <v>10621</v>
      </c>
      <c r="C986">
        <v>23</v>
      </c>
      <c r="D986">
        <v>9</v>
      </c>
      <c r="E986">
        <v>10</v>
      </c>
      <c r="F986">
        <v>0</v>
      </c>
      <c r="G986">
        <f t="shared" si="15"/>
        <v>90</v>
      </c>
      <c r="H986" t="str">
        <f>_xll.XLOOKUP(Table5[[#This Row],[customer_id]],customers!$A$2:$A$92,customers!$F$2:$F$92)</f>
        <v>UK</v>
      </c>
    </row>
    <row r="987" spans="1:8" x14ac:dyDescent="0.3">
      <c r="A987" t="str">
        <f>_xll.XLOOKUP(Table5[[#This Row],[orderID]],orders!$A$2:$A$823,orders!$B$2:$B$823)</f>
        <v>ISLAT</v>
      </c>
      <c r="B987">
        <v>10621</v>
      </c>
      <c r="C987">
        <v>70</v>
      </c>
      <c r="D987">
        <v>15</v>
      </c>
      <c r="E987">
        <v>20</v>
      </c>
      <c r="F987">
        <v>0</v>
      </c>
      <c r="G987">
        <f t="shared" si="15"/>
        <v>300</v>
      </c>
      <c r="H987" t="str">
        <f>_xll.XLOOKUP(Table5[[#This Row],[customer_id]],customers!$A$2:$A$92,customers!$F$2:$F$92)</f>
        <v>UK</v>
      </c>
    </row>
    <row r="988" spans="1:8" x14ac:dyDescent="0.3">
      <c r="A988" t="str">
        <f>_xll.XLOOKUP(Table5[[#This Row],[orderID]],orders!$A$2:$A$823,orders!$B$2:$B$823)</f>
        <v>ISLAT</v>
      </c>
      <c r="B988">
        <v>10621</v>
      </c>
      <c r="C988">
        <v>71</v>
      </c>
      <c r="D988">
        <v>21.5</v>
      </c>
      <c r="E988">
        <v>15</v>
      </c>
      <c r="F988">
        <v>0</v>
      </c>
      <c r="G988">
        <f t="shared" si="15"/>
        <v>322.5</v>
      </c>
      <c r="H988" t="str">
        <f>_xll.XLOOKUP(Table5[[#This Row],[customer_id]],customers!$A$2:$A$92,customers!$F$2:$F$92)</f>
        <v>UK</v>
      </c>
    </row>
    <row r="989" spans="1:8" x14ac:dyDescent="0.3">
      <c r="A989" t="str">
        <f>_xll.XLOOKUP(Table5[[#This Row],[orderID]],orders!$A$2:$A$823,orders!$B$2:$B$823)</f>
        <v>RICAR</v>
      </c>
      <c r="B989">
        <v>10622</v>
      </c>
      <c r="C989">
        <v>2</v>
      </c>
      <c r="D989">
        <v>19</v>
      </c>
      <c r="E989">
        <v>20</v>
      </c>
      <c r="F989">
        <v>0</v>
      </c>
      <c r="G989">
        <f t="shared" si="15"/>
        <v>380</v>
      </c>
      <c r="H989" t="str">
        <f>_xll.XLOOKUP(Table5[[#This Row],[customer_id]],customers!$A$2:$A$92,customers!$F$2:$F$92)</f>
        <v>Brazil</v>
      </c>
    </row>
    <row r="990" spans="1:8" x14ac:dyDescent="0.3">
      <c r="A990" t="str">
        <f>_xll.XLOOKUP(Table5[[#This Row],[orderID]],orders!$A$2:$A$823,orders!$B$2:$B$823)</f>
        <v>RICAR</v>
      </c>
      <c r="B990">
        <v>10622</v>
      </c>
      <c r="C990">
        <v>68</v>
      </c>
      <c r="D990">
        <v>12.5</v>
      </c>
      <c r="E990">
        <v>18</v>
      </c>
      <c r="F990">
        <v>0.2</v>
      </c>
      <c r="G990">
        <f t="shared" si="15"/>
        <v>225</v>
      </c>
      <c r="H990" t="str">
        <f>_xll.XLOOKUP(Table5[[#This Row],[customer_id]],customers!$A$2:$A$92,customers!$F$2:$F$92)</f>
        <v>Brazil</v>
      </c>
    </row>
    <row r="991" spans="1:8" x14ac:dyDescent="0.3">
      <c r="A991" t="str">
        <f>_xll.XLOOKUP(Table5[[#This Row],[orderID]],orders!$A$2:$A$823,orders!$B$2:$B$823)</f>
        <v>FRANK</v>
      </c>
      <c r="B991">
        <v>10623</v>
      </c>
      <c r="C991">
        <v>14</v>
      </c>
      <c r="D991">
        <v>23.25</v>
      </c>
      <c r="E991">
        <v>21</v>
      </c>
      <c r="F991">
        <v>0</v>
      </c>
      <c r="G991">
        <f t="shared" si="15"/>
        <v>488.25</v>
      </c>
      <c r="H991" t="str">
        <f>_xll.XLOOKUP(Table5[[#This Row],[customer_id]],customers!$A$2:$A$92,customers!$F$2:$F$92)</f>
        <v>Germany</v>
      </c>
    </row>
    <row r="992" spans="1:8" x14ac:dyDescent="0.3">
      <c r="A992" t="str">
        <f>_xll.XLOOKUP(Table5[[#This Row],[orderID]],orders!$A$2:$A$823,orders!$B$2:$B$823)</f>
        <v>FRANK</v>
      </c>
      <c r="B992">
        <v>10623</v>
      </c>
      <c r="C992">
        <v>19</v>
      </c>
      <c r="D992">
        <v>9.1999999999999993</v>
      </c>
      <c r="E992">
        <v>15</v>
      </c>
      <c r="F992">
        <v>0.1</v>
      </c>
      <c r="G992">
        <f t="shared" si="15"/>
        <v>138</v>
      </c>
      <c r="H992" t="str">
        <f>_xll.XLOOKUP(Table5[[#This Row],[customer_id]],customers!$A$2:$A$92,customers!$F$2:$F$92)</f>
        <v>Germany</v>
      </c>
    </row>
    <row r="993" spans="1:8" x14ac:dyDescent="0.3">
      <c r="A993" t="str">
        <f>_xll.XLOOKUP(Table5[[#This Row],[orderID]],orders!$A$2:$A$823,orders!$B$2:$B$823)</f>
        <v>FRANK</v>
      </c>
      <c r="B993">
        <v>10623</v>
      </c>
      <c r="C993">
        <v>21</v>
      </c>
      <c r="D993">
        <v>10</v>
      </c>
      <c r="E993">
        <v>25</v>
      </c>
      <c r="F993">
        <v>0.1</v>
      </c>
      <c r="G993">
        <f t="shared" si="15"/>
        <v>250</v>
      </c>
      <c r="H993" t="str">
        <f>_xll.XLOOKUP(Table5[[#This Row],[customer_id]],customers!$A$2:$A$92,customers!$F$2:$F$92)</f>
        <v>Germany</v>
      </c>
    </row>
    <row r="994" spans="1:8" x14ac:dyDescent="0.3">
      <c r="A994" t="str">
        <f>_xll.XLOOKUP(Table5[[#This Row],[orderID]],orders!$A$2:$A$823,orders!$B$2:$B$823)</f>
        <v>FRANK</v>
      </c>
      <c r="B994">
        <v>10623</v>
      </c>
      <c r="C994">
        <v>24</v>
      </c>
      <c r="D994">
        <v>4.5</v>
      </c>
      <c r="E994">
        <v>3</v>
      </c>
      <c r="F994">
        <v>0</v>
      </c>
      <c r="G994">
        <f t="shared" si="15"/>
        <v>13.5</v>
      </c>
      <c r="H994" t="str">
        <f>_xll.XLOOKUP(Table5[[#This Row],[customer_id]],customers!$A$2:$A$92,customers!$F$2:$F$92)</f>
        <v>Germany</v>
      </c>
    </row>
    <row r="995" spans="1:8" x14ac:dyDescent="0.3">
      <c r="A995" t="str">
        <f>_xll.XLOOKUP(Table5[[#This Row],[orderID]],orders!$A$2:$A$823,orders!$B$2:$B$823)</f>
        <v>FRANK</v>
      </c>
      <c r="B995">
        <v>10623</v>
      </c>
      <c r="C995">
        <v>35</v>
      </c>
      <c r="D995">
        <v>18</v>
      </c>
      <c r="E995">
        <v>30</v>
      </c>
      <c r="F995">
        <v>0.1</v>
      </c>
      <c r="G995">
        <f t="shared" si="15"/>
        <v>540</v>
      </c>
      <c r="H995" t="str">
        <f>_xll.XLOOKUP(Table5[[#This Row],[customer_id]],customers!$A$2:$A$92,customers!$F$2:$F$92)</f>
        <v>Germany</v>
      </c>
    </row>
    <row r="996" spans="1:8" x14ac:dyDescent="0.3">
      <c r="A996" t="str">
        <f>_xll.XLOOKUP(Table5[[#This Row],[orderID]],orders!$A$2:$A$823,orders!$B$2:$B$823)</f>
        <v>THECR</v>
      </c>
      <c r="B996">
        <v>10624</v>
      </c>
      <c r="C996">
        <v>28</v>
      </c>
      <c r="D996">
        <v>45.6</v>
      </c>
      <c r="E996">
        <v>10</v>
      </c>
      <c r="F996">
        <v>0</v>
      </c>
      <c r="G996">
        <f t="shared" si="15"/>
        <v>456</v>
      </c>
      <c r="H996" t="str">
        <f>_xll.XLOOKUP(Table5[[#This Row],[customer_id]],customers!$A$2:$A$92,customers!$F$2:$F$92)</f>
        <v>USA</v>
      </c>
    </row>
    <row r="997" spans="1:8" x14ac:dyDescent="0.3">
      <c r="A997" t="str">
        <f>_xll.XLOOKUP(Table5[[#This Row],[orderID]],orders!$A$2:$A$823,orders!$B$2:$B$823)</f>
        <v>THECR</v>
      </c>
      <c r="B997">
        <v>10624</v>
      </c>
      <c r="C997">
        <v>29</v>
      </c>
      <c r="D997">
        <v>123.79</v>
      </c>
      <c r="E997">
        <v>6</v>
      </c>
      <c r="F997">
        <v>0</v>
      </c>
      <c r="G997">
        <f t="shared" si="15"/>
        <v>742.74</v>
      </c>
      <c r="H997" t="str">
        <f>_xll.XLOOKUP(Table5[[#This Row],[customer_id]],customers!$A$2:$A$92,customers!$F$2:$F$92)</f>
        <v>USA</v>
      </c>
    </row>
    <row r="998" spans="1:8" x14ac:dyDescent="0.3">
      <c r="A998" t="str">
        <f>_xll.XLOOKUP(Table5[[#This Row],[orderID]],orders!$A$2:$A$823,orders!$B$2:$B$823)</f>
        <v>THECR</v>
      </c>
      <c r="B998">
        <v>10624</v>
      </c>
      <c r="C998">
        <v>44</v>
      </c>
      <c r="D998">
        <v>19.45</v>
      </c>
      <c r="E998">
        <v>10</v>
      </c>
      <c r="F998">
        <v>0</v>
      </c>
      <c r="G998">
        <f t="shared" si="15"/>
        <v>194.5</v>
      </c>
      <c r="H998" t="str">
        <f>_xll.XLOOKUP(Table5[[#This Row],[customer_id]],customers!$A$2:$A$92,customers!$F$2:$F$92)</f>
        <v>USA</v>
      </c>
    </row>
    <row r="999" spans="1:8" x14ac:dyDescent="0.3">
      <c r="A999" t="str">
        <f>_xll.XLOOKUP(Table5[[#This Row],[orderID]],orders!$A$2:$A$823,orders!$B$2:$B$823)</f>
        <v>ANATR</v>
      </c>
      <c r="B999">
        <v>10625</v>
      </c>
      <c r="C999">
        <v>14</v>
      </c>
      <c r="D999">
        <v>23.25</v>
      </c>
      <c r="E999">
        <v>3</v>
      </c>
      <c r="F999">
        <v>0</v>
      </c>
      <c r="G999">
        <f t="shared" si="15"/>
        <v>69.75</v>
      </c>
      <c r="H999" t="str">
        <f>_xll.XLOOKUP(Table5[[#This Row],[customer_id]],customers!$A$2:$A$92,customers!$F$2:$F$92)</f>
        <v>Mexico</v>
      </c>
    </row>
    <row r="1000" spans="1:8" x14ac:dyDescent="0.3">
      <c r="A1000" t="str">
        <f>_xll.XLOOKUP(Table5[[#This Row],[orderID]],orders!$A$2:$A$823,orders!$B$2:$B$823)</f>
        <v>ANATR</v>
      </c>
      <c r="B1000">
        <v>10625</v>
      </c>
      <c r="C1000">
        <v>42</v>
      </c>
      <c r="D1000">
        <v>14</v>
      </c>
      <c r="E1000">
        <v>5</v>
      </c>
      <c r="F1000">
        <v>0</v>
      </c>
      <c r="G1000">
        <f t="shared" si="15"/>
        <v>70</v>
      </c>
      <c r="H1000" t="str">
        <f>_xll.XLOOKUP(Table5[[#This Row],[customer_id]],customers!$A$2:$A$92,customers!$F$2:$F$92)</f>
        <v>Mexico</v>
      </c>
    </row>
    <row r="1001" spans="1:8" x14ac:dyDescent="0.3">
      <c r="A1001" t="str">
        <f>_xll.XLOOKUP(Table5[[#This Row],[orderID]],orders!$A$2:$A$823,orders!$B$2:$B$823)</f>
        <v>ANATR</v>
      </c>
      <c r="B1001">
        <v>10625</v>
      </c>
      <c r="C1001">
        <v>60</v>
      </c>
      <c r="D1001">
        <v>34</v>
      </c>
      <c r="E1001">
        <v>10</v>
      </c>
      <c r="F1001">
        <v>0</v>
      </c>
      <c r="G1001">
        <f t="shared" si="15"/>
        <v>340</v>
      </c>
      <c r="H1001" t="str">
        <f>_xll.XLOOKUP(Table5[[#This Row],[customer_id]],customers!$A$2:$A$92,customers!$F$2:$F$92)</f>
        <v>Mexico</v>
      </c>
    </row>
    <row r="1002" spans="1:8" x14ac:dyDescent="0.3">
      <c r="A1002" t="str">
        <f>_xll.XLOOKUP(Table5[[#This Row],[orderID]],orders!$A$2:$A$823,orders!$B$2:$B$823)</f>
        <v>BERGS</v>
      </c>
      <c r="B1002">
        <v>10626</v>
      </c>
      <c r="C1002">
        <v>53</v>
      </c>
      <c r="D1002">
        <v>32.799999999999997</v>
      </c>
      <c r="E1002">
        <v>12</v>
      </c>
      <c r="F1002">
        <v>0</v>
      </c>
      <c r="G1002">
        <f t="shared" si="15"/>
        <v>393.59999999999997</v>
      </c>
      <c r="H1002" t="str">
        <f>_xll.XLOOKUP(Table5[[#This Row],[customer_id]],customers!$A$2:$A$92,customers!$F$2:$F$92)</f>
        <v>Sweden</v>
      </c>
    </row>
    <row r="1003" spans="1:8" x14ac:dyDescent="0.3">
      <c r="A1003" t="str">
        <f>_xll.XLOOKUP(Table5[[#This Row],[orderID]],orders!$A$2:$A$823,orders!$B$2:$B$823)</f>
        <v>BERGS</v>
      </c>
      <c r="B1003">
        <v>10626</v>
      </c>
      <c r="C1003">
        <v>60</v>
      </c>
      <c r="D1003">
        <v>34</v>
      </c>
      <c r="E1003">
        <v>20</v>
      </c>
      <c r="F1003">
        <v>0</v>
      </c>
      <c r="G1003">
        <f t="shared" si="15"/>
        <v>680</v>
      </c>
      <c r="H1003" t="str">
        <f>_xll.XLOOKUP(Table5[[#This Row],[customer_id]],customers!$A$2:$A$92,customers!$F$2:$F$92)</f>
        <v>Sweden</v>
      </c>
    </row>
    <row r="1004" spans="1:8" x14ac:dyDescent="0.3">
      <c r="A1004" t="str">
        <f>_xll.XLOOKUP(Table5[[#This Row],[orderID]],orders!$A$2:$A$823,orders!$B$2:$B$823)</f>
        <v>BERGS</v>
      </c>
      <c r="B1004">
        <v>10626</v>
      </c>
      <c r="C1004">
        <v>71</v>
      </c>
      <c r="D1004">
        <v>21.5</v>
      </c>
      <c r="E1004">
        <v>20</v>
      </c>
      <c r="F1004">
        <v>0</v>
      </c>
      <c r="G1004">
        <f t="shared" si="15"/>
        <v>430</v>
      </c>
      <c r="H1004" t="str">
        <f>_xll.XLOOKUP(Table5[[#This Row],[customer_id]],customers!$A$2:$A$92,customers!$F$2:$F$92)</f>
        <v>Sweden</v>
      </c>
    </row>
    <row r="1005" spans="1:8" x14ac:dyDescent="0.3">
      <c r="A1005" t="str">
        <f>_xll.XLOOKUP(Table5[[#This Row],[orderID]],orders!$A$2:$A$823,orders!$B$2:$B$823)</f>
        <v>SAVEA</v>
      </c>
      <c r="B1005">
        <v>10627</v>
      </c>
      <c r="C1005">
        <v>62</v>
      </c>
      <c r="D1005">
        <v>49.3</v>
      </c>
      <c r="E1005">
        <v>15</v>
      </c>
      <c r="F1005">
        <v>0</v>
      </c>
      <c r="G1005">
        <f t="shared" si="15"/>
        <v>739.5</v>
      </c>
      <c r="H1005" t="str">
        <f>_xll.XLOOKUP(Table5[[#This Row],[customer_id]],customers!$A$2:$A$92,customers!$F$2:$F$92)</f>
        <v>USA</v>
      </c>
    </row>
    <row r="1006" spans="1:8" x14ac:dyDescent="0.3">
      <c r="A1006" t="str">
        <f>_xll.XLOOKUP(Table5[[#This Row],[orderID]],orders!$A$2:$A$823,orders!$B$2:$B$823)</f>
        <v>SAVEA</v>
      </c>
      <c r="B1006">
        <v>10627</v>
      </c>
      <c r="C1006">
        <v>73</v>
      </c>
      <c r="D1006">
        <v>15</v>
      </c>
      <c r="E1006">
        <v>35</v>
      </c>
      <c r="F1006">
        <v>0.15</v>
      </c>
      <c r="G1006">
        <f t="shared" si="15"/>
        <v>525</v>
      </c>
      <c r="H1006" t="str">
        <f>_xll.XLOOKUP(Table5[[#This Row],[customer_id]],customers!$A$2:$A$92,customers!$F$2:$F$92)</f>
        <v>USA</v>
      </c>
    </row>
    <row r="1007" spans="1:8" x14ac:dyDescent="0.3">
      <c r="A1007" t="str">
        <f>_xll.XLOOKUP(Table5[[#This Row],[orderID]],orders!$A$2:$A$823,orders!$B$2:$B$823)</f>
        <v>BLONP</v>
      </c>
      <c r="B1007">
        <v>10628</v>
      </c>
      <c r="C1007">
        <v>1</v>
      </c>
      <c r="D1007">
        <v>18</v>
      </c>
      <c r="E1007">
        <v>25</v>
      </c>
      <c r="F1007">
        <v>0</v>
      </c>
      <c r="G1007">
        <f t="shared" si="15"/>
        <v>450</v>
      </c>
      <c r="H1007" t="str">
        <f>_xll.XLOOKUP(Table5[[#This Row],[customer_id]],customers!$A$2:$A$92,customers!$F$2:$F$92)</f>
        <v>France</v>
      </c>
    </row>
    <row r="1008" spans="1:8" x14ac:dyDescent="0.3">
      <c r="A1008" t="str">
        <f>_xll.XLOOKUP(Table5[[#This Row],[orderID]],orders!$A$2:$A$823,orders!$B$2:$B$823)</f>
        <v>GODOS</v>
      </c>
      <c r="B1008">
        <v>10629</v>
      </c>
      <c r="C1008">
        <v>29</v>
      </c>
      <c r="D1008">
        <v>123.79</v>
      </c>
      <c r="E1008">
        <v>20</v>
      </c>
      <c r="F1008">
        <v>0</v>
      </c>
      <c r="G1008">
        <f t="shared" si="15"/>
        <v>2475.8000000000002</v>
      </c>
      <c r="H1008" t="str">
        <f>_xll.XLOOKUP(Table5[[#This Row],[customer_id]],customers!$A$2:$A$92,customers!$F$2:$F$92)</f>
        <v>Spain</v>
      </c>
    </row>
    <row r="1009" spans="1:8" x14ac:dyDescent="0.3">
      <c r="A1009" t="str">
        <f>_xll.XLOOKUP(Table5[[#This Row],[orderID]],orders!$A$2:$A$823,orders!$B$2:$B$823)</f>
        <v>GODOS</v>
      </c>
      <c r="B1009">
        <v>10629</v>
      </c>
      <c r="C1009">
        <v>64</v>
      </c>
      <c r="D1009">
        <v>33.25</v>
      </c>
      <c r="E1009">
        <v>9</v>
      </c>
      <c r="F1009">
        <v>0</v>
      </c>
      <c r="G1009">
        <f t="shared" si="15"/>
        <v>299.25</v>
      </c>
      <c r="H1009" t="str">
        <f>_xll.XLOOKUP(Table5[[#This Row],[customer_id]],customers!$A$2:$A$92,customers!$F$2:$F$92)</f>
        <v>Spain</v>
      </c>
    </row>
    <row r="1010" spans="1:8" x14ac:dyDescent="0.3">
      <c r="A1010" t="str">
        <f>_xll.XLOOKUP(Table5[[#This Row],[orderID]],orders!$A$2:$A$823,orders!$B$2:$B$823)</f>
        <v>KOENE</v>
      </c>
      <c r="B1010">
        <v>10630</v>
      </c>
      <c r="C1010">
        <v>55</v>
      </c>
      <c r="D1010">
        <v>24</v>
      </c>
      <c r="E1010">
        <v>12</v>
      </c>
      <c r="F1010">
        <v>0.05</v>
      </c>
      <c r="G1010">
        <f t="shared" si="15"/>
        <v>288</v>
      </c>
      <c r="H1010" t="str">
        <f>_xll.XLOOKUP(Table5[[#This Row],[customer_id]],customers!$A$2:$A$92,customers!$F$2:$F$92)</f>
        <v>Germany</v>
      </c>
    </row>
    <row r="1011" spans="1:8" x14ac:dyDescent="0.3">
      <c r="A1011" t="str">
        <f>_xll.XLOOKUP(Table5[[#This Row],[orderID]],orders!$A$2:$A$823,orders!$B$2:$B$823)</f>
        <v>KOENE</v>
      </c>
      <c r="B1011">
        <v>10630</v>
      </c>
      <c r="C1011">
        <v>76</v>
      </c>
      <c r="D1011">
        <v>18</v>
      </c>
      <c r="E1011">
        <v>35</v>
      </c>
      <c r="F1011">
        <v>0</v>
      </c>
      <c r="G1011">
        <f t="shared" si="15"/>
        <v>630</v>
      </c>
      <c r="H1011" t="str">
        <f>_xll.XLOOKUP(Table5[[#This Row],[customer_id]],customers!$A$2:$A$92,customers!$F$2:$F$92)</f>
        <v>Germany</v>
      </c>
    </row>
    <row r="1012" spans="1:8" x14ac:dyDescent="0.3">
      <c r="A1012" t="str">
        <f>_xll.XLOOKUP(Table5[[#This Row],[orderID]],orders!$A$2:$A$823,orders!$B$2:$B$823)</f>
        <v>LAMAI</v>
      </c>
      <c r="B1012">
        <v>10631</v>
      </c>
      <c r="C1012">
        <v>75</v>
      </c>
      <c r="D1012">
        <v>7.75</v>
      </c>
      <c r="E1012">
        <v>8</v>
      </c>
      <c r="F1012">
        <v>0.1</v>
      </c>
      <c r="G1012">
        <f t="shared" si="15"/>
        <v>62</v>
      </c>
      <c r="H1012" t="str">
        <f>_xll.XLOOKUP(Table5[[#This Row],[customer_id]],customers!$A$2:$A$92,customers!$F$2:$F$92)</f>
        <v>France</v>
      </c>
    </row>
    <row r="1013" spans="1:8" x14ac:dyDescent="0.3">
      <c r="A1013" t="str">
        <f>_xll.XLOOKUP(Table5[[#This Row],[orderID]],orders!$A$2:$A$823,orders!$B$2:$B$823)</f>
        <v>WANDK</v>
      </c>
      <c r="B1013">
        <v>10632</v>
      </c>
      <c r="C1013">
        <v>2</v>
      </c>
      <c r="D1013">
        <v>19</v>
      </c>
      <c r="E1013">
        <v>30</v>
      </c>
      <c r="F1013">
        <v>0.05</v>
      </c>
      <c r="G1013">
        <f t="shared" si="15"/>
        <v>570</v>
      </c>
      <c r="H1013" t="str">
        <f>_xll.XLOOKUP(Table5[[#This Row],[customer_id]],customers!$A$2:$A$92,customers!$F$2:$F$92)</f>
        <v>Germany</v>
      </c>
    </row>
    <row r="1014" spans="1:8" x14ac:dyDescent="0.3">
      <c r="A1014" t="str">
        <f>_xll.XLOOKUP(Table5[[#This Row],[orderID]],orders!$A$2:$A$823,orders!$B$2:$B$823)</f>
        <v>WANDK</v>
      </c>
      <c r="B1014">
        <v>10632</v>
      </c>
      <c r="C1014">
        <v>33</v>
      </c>
      <c r="D1014">
        <v>2.5</v>
      </c>
      <c r="E1014">
        <v>20</v>
      </c>
      <c r="F1014">
        <v>0.05</v>
      </c>
      <c r="G1014">
        <f t="shared" si="15"/>
        <v>50</v>
      </c>
      <c r="H1014" t="str">
        <f>_xll.XLOOKUP(Table5[[#This Row],[customer_id]],customers!$A$2:$A$92,customers!$F$2:$F$92)</f>
        <v>Germany</v>
      </c>
    </row>
    <row r="1015" spans="1:8" x14ac:dyDescent="0.3">
      <c r="A1015" t="str">
        <f>_xll.XLOOKUP(Table5[[#This Row],[orderID]],orders!$A$2:$A$823,orders!$B$2:$B$823)</f>
        <v>ERNSH</v>
      </c>
      <c r="B1015">
        <v>10633</v>
      </c>
      <c r="C1015">
        <v>12</v>
      </c>
      <c r="D1015">
        <v>38</v>
      </c>
      <c r="E1015">
        <v>36</v>
      </c>
      <c r="F1015">
        <v>0.15</v>
      </c>
      <c r="G1015">
        <f t="shared" si="15"/>
        <v>1368</v>
      </c>
      <c r="H1015" t="str">
        <f>_xll.XLOOKUP(Table5[[#This Row],[customer_id]],customers!$A$2:$A$92,customers!$F$2:$F$92)</f>
        <v>Austria</v>
      </c>
    </row>
    <row r="1016" spans="1:8" x14ac:dyDescent="0.3">
      <c r="A1016" t="str">
        <f>_xll.XLOOKUP(Table5[[#This Row],[orderID]],orders!$A$2:$A$823,orders!$B$2:$B$823)</f>
        <v>ERNSH</v>
      </c>
      <c r="B1016">
        <v>10633</v>
      </c>
      <c r="C1016">
        <v>13</v>
      </c>
      <c r="D1016">
        <v>6</v>
      </c>
      <c r="E1016">
        <v>13</v>
      </c>
      <c r="F1016">
        <v>0.15</v>
      </c>
      <c r="G1016">
        <f t="shared" si="15"/>
        <v>78</v>
      </c>
      <c r="H1016" t="str">
        <f>_xll.XLOOKUP(Table5[[#This Row],[customer_id]],customers!$A$2:$A$92,customers!$F$2:$F$92)</f>
        <v>Austria</v>
      </c>
    </row>
    <row r="1017" spans="1:8" x14ac:dyDescent="0.3">
      <c r="A1017" t="str">
        <f>_xll.XLOOKUP(Table5[[#This Row],[orderID]],orders!$A$2:$A$823,orders!$B$2:$B$823)</f>
        <v>ERNSH</v>
      </c>
      <c r="B1017">
        <v>10633</v>
      </c>
      <c r="C1017">
        <v>26</v>
      </c>
      <c r="D1017">
        <v>31.23</v>
      </c>
      <c r="E1017">
        <v>35</v>
      </c>
      <c r="F1017">
        <v>0.15</v>
      </c>
      <c r="G1017">
        <f t="shared" si="15"/>
        <v>1093.05</v>
      </c>
      <c r="H1017" t="str">
        <f>_xll.XLOOKUP(Table5[[#This Row],[customer_id]],customers!$A$2:$A$92,customers!$F$2:$F$92)</f>
        <v>Austria</v>
      </c>
    </row>
    <row r="1018" spans="1:8" x14ac:dyDescent="0.3">
      <c r="A1018" t="str">
        <f>_xll.XLOOKUP(Table5[[#This Row],[orderID]],orders!$A$2:$A$823,orders!$B$2:$B$823)</f>
        <v>ERNSH</v>
      </c>
      <c r="B1018">
        <v>10633</v>
      </c>
      <c r="C1018">
        <v>62</v>
      </c>
      <c r="D1018">
        <v>49.3</v>
      </c>
      <c r="E1018">
        <v>80</v>
      </c>
      <c r="F1018">
        <v>0.15</v>
      </c>
      <c r="G1018">
        <f t="shared" si="15"/>
        <v>3944</v>
      </c>
      <c r="H1018" t="str">
        <f>_xll.XLOOKUP(Table5[[#This Row],[customer_id]],customers!$A$2:$A$92,customers!$F$2:$F$92)</f>
        <v>Austria</v>
      </c>
    </row>
    <row r="1019" spans="1:8" x14ac:dyDescent="0.3">
      <c r="A1019" t="str">
        <f>_xll.XLOOKUP(Table5[[#This Row],[orderID]],orders!$A$2:$A$823,orders!$B$2:$B$823)</f>
        <v>FOLIG</v>
      </c>
      <c r="B1019">
        <v>10634</v>
      </c>
      <c r="C1019">
        <v>7</v>
      </c>
      <c r="D1019">
        <v>30</v>
      </c>
      <c r="E1019">
        <v>35</v>
      </c>
      <c r="F1019">
        <v>0</v>
      </c>
      <c r="G1019">
        <f t="shared" si="15"/>
        <v>1050</v>
      </c>
      <c r="H1019" t="str">
        <f>_xll.XLOOKUP(Table5[[#This Row],[customer_id]],customers!$A$2:$A$92,customers!$F$2:$F$92)</f>
        <v>France</v>
      </c>
    </row>
    <row r="1020" spans="1:8" x14ac:dyDescent="0.3">
      <c r="A1020" t="str">
        <f>_xll.XLOOKUP(Table5[[#This Row],[orderID]],orders!$A$2:$A$823,orders!$B$2:$B$823)</f>
        <v>FOLIG</v>
      </c>
      <c r="B1020">
        <v>10634</v>
      </c>
      <c r="C1020">
        <v>18</v>
      </c>
      <c r="D1020">
        <v>62.5</v>
      </c>
      <c r="E1020">
        <v>50</v>
      </c>
      <c r="F1020">
        <v>0</v>
      </c>
      <c r="G1020">
        <f t="shared" si="15"/>
        <v>3125</v>
      </c>
      <c r="H1020" t="str">
        <f>_xll.XLOOKUP(Table5[[#This Row],[customer_id]],customers!$A$2:$A$92,customers!$F$2:$F$92)</f>
        <v>France</v>
      </c>
    </row>
    <row r="1021" spans="1:8" x14ac:dyDescent="0.3">
      <c r="A1021" t="str">
        <f>_xll.XLOOKUP(Table5[[#This Row],[orderID]],orders!$A$2:$A$823,orders!$B$2:$B$823)</f>
        <v>FOLIG</v>
      </c>
      <c r="B1021">
        <v>10634</v>
      </c>
      <c r="C1021">
        <v>51</v>
      </c>
      <c r="D1021">
        <v>53</v>
      </c>
      <c r="E1021">
        <v>15</v>
      </c>
      <c r="F1021">
        <v>0</v>
      </c>
      <c r="G1021">
        <f t="shared" si="15"/>
        <v>795</v>
      </c>
      <c r="H1021" t="str">
        <f>_xll.XLOOKUP(Table5[[#This Row],[customer_id]],customers!$A$2:$A$92,customers!$F$2:$F$92)</f>
        <v>France</v>
      </c>
    </row>
    <row r="1022" spans="1:8" x14ac:dyDescent="0.3">
      <c r="A1022" t="str">
        <f>_xll.XLOOKUP(Table5[[#This Row],[orderID]],orders!$A$2:$A$823,orders!$B$2:$B$823)</f>
        <v>FOLIG</v>
      </c>
      <c r="B1022">
        <v>10634</v>
      </c>
      <c r="C1022">
        <v>75</v>
      </c>
      <c r="D1022">
        <v>7.75</v>
      </c>
      <c r="E1022">
        <v>2</v>
      </c>
      <c r="F1022">
        <v>0</v>
      </c>
      <c r="G1022">
        <f t="shared" si="15"/>
        <v>15.5</v>
      </c>
      <c r="H1022" t="str">
        <f>_xll.XLOOKUP(Table5[[#This Row],[customer_id]],customers!$A$2:$A$92,customers!$F$2:$F$92)</f>
        <v>France</v>
      </c>
    </row>
    <row r="1023" spans="1:8" x14ac:dyDescent="0.3">
      <c r="A1023" t="str">
        <f>_xll.XLOOKUP(Table5[[#This Row],[orderID]],orders!$A$2:$A$823,orders!$B$2:$B$823)</f>
        <v>MAGAA</v>
      </c>
      <c r="B1023">
        <v>10635</v>
      </c>
      <c r="C1023">
        <v>4</v>
      </c>
      <c r="D1023">
        <v>22</v>
      </c>
      <c r="E1023">
        <v>10</v>
      </c>
      <c r="F1023">
        <v>0.1</v>
      </c>
      <c r="G1023">
        <f t="shared" si="15"/>
        <v>220</v>
      </c>
      <c r="H1023" t="str">
        <f>_xll.XLOOKUP(Table5[[#This Row],[customer_id]],customers!$A$2:$A$92,customers!$F$2:$F$92)</f>
        <v>Italy</v>
      </c>
    </row>
    <row r="1024" spans="1:8" x14ac:dyDescent="0.3">
      <c r="A1024" t="str">
        <f>_xll.XLOOKUP(Table5[[#This Row],[orderID]],orders!$A$2:$A$823,orders!$B$2:$B$823)</f>
        <v>MAGAA</v>
      </c>
      <c r="B1024">
        <v>10635</v>
      </c>
      <c r="C1024">
        <v>5</v>
      </c>
      <c r="D1024">
        <v>21.35</v>
      </c>
      <c r="E1024">
        <v>15</v>
      </c>
      <c r="F1024">
        <v>0.1</v>
      </c>
      <c r="G1024">
        <f t="shared" si="15"/>
        <v>320.25</v>
      </c>
      <c r="H1024" t="str">
        <f>_xll.XLOOKUP(Table5[[#This Row],[customer_id]],customers!$A$2:$A$92,customers!$F$2:$F$92)</f>
        <v>Italy</v>
      </c>
    </row>
    <row r="1025" spans="1:8" x14ac:dyDescent="0.3">
      <c r="A1025" t="str">
        <f>_xll.XLOOKUP(Table5[[#This Row],[orderID]],orders!$A$2:$A$823,orders!$B$2:$B$823)</f>
        <v>MAGAA</v>
      </c>
      <c r="B1025">
        <v>10635</v>
      </c>
      <c r="C1025">
        <v>22</v>
      </c>
      <c r="D1025">
        <v>21</v>
      </c>
      <c r="E1025">
        <v>40</v>
      </c>
      <c r="F1025">
        <v>0</v>
      </c>
      <c r="G1025">
        <f t="shared" si="15"/>
        <v>840</v>
      </c>
      <c r="H1025" t="str">
        <f>_xll.XLOOKUP(Table5[[#This Row],[customer_id]],customers!$A$2:$A$92,customers!$F$2:$F$92)</f>
        <v>Italy</v>
      </c>
    </row>
    <row r="1026" spans="1:8" x14ac:dyDescent="0.3">
      <c r="A1026" t="str">
        <f>_xll.XLOOKUP(Table5[[#This Row],[orderID]],orders!$A$2:$A$823,orders!$B$2:$B$823)</f>
        <v>WARTH</v>
      </c>
      <c r="B1026">
        <v>10636</v>
      </c>
      <c r="C1026">
        <v>4</v>
      </c>
      <c r="D1026">
        <v>22</v>
      </c>
      <c r="E1026">
        <v>25</v>
      </c>
      <c r="F1026">
        <v>0</v>
      </c>
      <c r="G1026">
        <f t="shared" ref="G1026:G1089" si="16">D1026*E1026</f>
        <v>550</v>
      </c>
      <c r="H1026" t="str">
        <f>_xll.XLOOKUP(Table5[[#This Row],[customer_id]],customers!$A$2:$A$92,customers!$F$2:$F$92)</f>
        <v>Finland</v>
      </c>
    </row>
    <row r="1027" spans="1:8" x14ac:dyDescent="0.3">
      <c r="A1027" t="str">
        <f>_xll.XLOOKUP(Table5[[#This Row],[orderID]],orders!$A$2:$A$823,orders!$B$2:$B$823)</f>
        <v>WARTH</v>
      </c>
      <c r="B1027">
        <v>10636</v>
      </c>
      <c r="C1027">
        <v>58</v>
      </c>
      <c r="D1027">
        <v>13.25</v>
      </c>
      <c r="E1027">
        <v>6</v>
      </c>
      <c r="F1027">
        <v>0</v>
      </c>
      <c r="G1027">
        <f t="shared" si="16"/>
        <v>79.5</v>
      </c>
      <c r="H1027" t="str">
        <f>_xll.XLOOKUP(Table5[[#This Row],[customer_id]],customers!$A$2:$A$92,customers!$F$2:$F$92)</f>
        <v>Finland</v>
      </c>
    </row>
    <row r="1028" spans="1:8" x14ac:dyDescent="0.3">
      <c r="A1028" t="str">
        <f>_xll.XLOOKUP(Table5[[#This Row],[orderID]],orders!$A$2:$A$823,orders!$B$2:$B$823)</f>
        <v>QUEEN</v>
      </c>
      <c r="B1028">
        <v>10637</v>
      </c>
      <c r="C1028">
        <v>11</v>
      </c>
      <c r="D1028">
        <v>21</v>
      </c>
      <c r="E1028">
        <v>10</v>
      </c>
      <c r="F1028">
        <v>0</v>
      </c>
      <c r="G1028">
        <f t="shared" si="16"/>
        <v>210</v>
      </c>
      <c r="H1028" t="str">
        <f>_xll.XLOOKUP(Table5[[#This Row],[customer_id]],customers!$A$2:$A$92,customers!$F$2:$F$92)</f>
        <v>Brazil</v>
      </c>
    </row>
    <row r="1029" spans="1:8" x14ac:dyDescent="0.3">
      <c r="A1029" t="str">
        <f>_xll.XLOOKUP(Table5[[#This Row],[orderID]],orders!$A$2:$A$823,orders!$B$2:$B$823)</f>
        <v>QUEEN</v>
      </c>
      <c r="B1029">
        <v>10637</v>
      </c>
      <c r="C1029">
        <v>50</v>
      </c>
      <c r="D1029">
        <v>16.25</v>
      </c>
      <c r="E1029">
        <v>25</v>
      </c>
      <c r="F1029">
        <v>0.05</v>
      </c>
      <c r="G1029">
        <f t="shared" si="16"/>
        <v>406.25</v>
      </c>
      <c r="H1029" t="str">
        <f>_xll.XLOOKUP(Table5[[#This Row],[customer_id]],customers!$A$2:$A$92,customers!$F$2:$F$92)</f>
        <v>Brazil</v>
      </c>
    </row>
    <row r="1030" spans="1:8" x14ac:dyDescent="0.3">
      <c r="A1030" t="str">
        <f>_xll.XLOOKUP(Table5[[#This Row],[orderID]],orders!$A$2:$A$823,orders!$B$2:$B$823)</f>
        <v>QUEEN</v>
      </c>
      <c r="B1030">
        <v>10637</v>
      </c>
      <c r="C1030">
        <v>56</v>
      </c>
      <c r="D1030">
        <v>38</v>
      </c>
      <c r="E1030">
        <v>60</v>
      </c>
      <c r="F1030">
        <v>0.05</v>
      </c>
      <c r="G1030">
        <f t="shared" si="16"/>
        <v>2280</v>
      </c>
      <c r="H1030" t="str">
        <f>_xll.XLOOKUP(Table5[[#This Row],[customer_id]],customers!$A$2:$A$92,customers!$F$2:$F$92)</f>
        <v>Brazil</v>
      </c>
    </row>
    <row r="1031" spans="1:8" x14ac:dyDescent="0.3">
      <c r="A1031" t="str">
        <f>_xll.XLOOKUP(Table5[[#This Row],[orderID]],orders!$A$2:$A$823,orders!$B$2:$B$823)</f>
        <v>LINOD</v>
      </c>
      <c r="B1031">
        <v>10638</v>
      </c>
      <c r="C1031">
        <v>45</v>
      </c>
      <c r="D1031">
        <v>9.5</v>
      </c>
      <c r="E1031">
        <v>20</v>
      </c>
      <c r="F1031">
        <v>0</v>
      </c>
      <c r="G1031">
        <f t="shared" si="16"/>
        <v>190</v>
      </c>
      <c r="H1031" t="str">
        <f>_xll.XLOOKUP(Table5[[#This Row],[customer_id]],customers!$A$2:$A$92,customers!$F$2:$F$92)</f>
        <v>Venezuela</v>
      </c>
    </row>
    <row r="1032" spans="1:8" x14ac:dyDescent="0.3">
      <c r="A1032" t="str">
        <f>_xll.XLOOKUP(Table5[[#This Row],[orderID]],orders!$A$2:$A$823,orders!$B$2:$B$823)</f>
        <v>LINOD</v>
      </c>
      <c r="B1032">
        <v>10638</v>
      </c>
      <c r="C1032">
        <v>65</v>
      </c>
      <c r="D1032">
        <v>21.05</v>
      </c>
      <c r="E1032">
        <v>21</v>
      </c>
      <c r="F1032">
        <v>0</v>
      </c>
      <c r="G1032">
        <f t="shared" si="16"/>
        <v>442.05</v>
      </c>
      <c r="H1032" t="str">
        <f>_xll.XLOOKUP(Table5[[#This Row],[customer_id]],customers!$A$2:$A$92,customers!$F$2:$F$92)</f>
        <v>Venezuela</v>
      </c>
    </row>
    <row r="1033" spans="1:8" x14ac:dyDescent="0.3">
      <c r="A1033" t="str">
        <f>_xll.XLOOKUP(Table5[[#This Row],[orderID]],orders!$A$2:$A$823,orders!$B$2:$B$823)</f>
        <v>LINOD</v>
      </c>
      <c r="B1033">
        <v>10638</v>
      </c>
      <c r="C1033">
        <v>72</v>
      </c>
      <c r="D1033">
        <v>34.799999999999997</v>
      </c>
      <c r="E1033">
        <v>60</v>
      </c>
      <c r="F1033">
        <v>0</v>
      </c>
      <c r="G1033">
        <f t="shared" si="16"/>
        <v>2088</v>
      </c>
      <c r="H1033" t="str">
        <f>_xll.XLOOKUP(Table5[[#This Row],[customer_id]],customers!$A$2:$A$92,customers!$F$2:$F$92)</f>
        <v>Venezuela</v>
      </c>
    </row>
    <row r="1034" spans="1:8" x14ac:dyDescent="0.3">
      <c r="A1034" t="str">
        <f>_xll.XLOOKUP(Table5[[#This Row],[orderID]],orders!$A$2:$A$823,orders!$B$2:$B$823)</f>
        <v>SANTG</v>
      </c>
      <c r="B1034">
        <v>10639</v>
      </c>
      <c r="C1034">
        <v>18</v>
      </c>
      <c r="D1034">
        <v>62.5</v>
      </c>
      <c r="E1034">
        <v>8</v>
      </c>
      <c r="F1034">
        <v>0</v>
      </c>
      <c r="G1034">
        <f t="shared" si="16"/>
        <v>500</v>
      </c>
      <c r="H1034" t="str">
        <f>_xll.XLOOKUP(Table5[[#This Row],[customer_id]],customers!$A$2:$A$92,customers!$F$2:$F$92)</f>
        <v>Norway</v>
      </c>
    </row>
    <row r="1035" spans="1:8" x14ac:dyDescent="0.3">
      <c r="A1035" t="str">
        <f>_xll.XLOOKUP(Table5[[#This Row],[orderID]],orders!$A$2:$A$823,orders!$B$2:$B$823)</f>
        <v>WANDK</v>
      </c>
      <c r="B1035">
        <v>10640</v>
      </c>
      <c r="C1035">
        <v>69</v>
      </c>
      <c r="D1035">
        <v>36</v>
      </c>
      <c r="E1035">
        <v>20</v>
      </c>
      <c r="F1035">
        <v>0.25</v>
      </c>
      <c r="G1035">
        <f t="shared" si="16"/>
        <v>720</v>
      </c>
      <c r="H1035" t="str">
        <f>_xll.XLOOKUP(Table5[[#This Row],[customer_id]],customers!$A$2:$A$92,customers!$F$2:$F$92)</f>
        <v>Germany</v>
      </c>
    </row>
    <row r="1036" spans="1:8" x14ac:dyDescent="0.3">
      <c r="A1036" t="str">
        <f>_xll.XLOOKUP(Table5[[#This Row],[orderID]],orders!$A$2:$A$823,orders!$B$2:$B$823)</f>
        <v>WANDK</v>
      </c>
      <c r="B1036">
        <v>10640</v>
      </c>
      <c r="C1036">
        <v>70</v>
      </c>
      <c r="D1036">
        <v>15</v>
      </c>
      <c r="E1036">
        <v>15</v>
      </c>
      <c r="F1036">
        <v>0.25</v>
      </c>
      <c r="G1036">
        <f t="shared" si="16"/>
        <v>225</v>
      </c>
      <c r="H1036" t="str">
        <f>_xll.XLOOKUP(Table5[[#This Row],[customer_id]],customers!$A$2:$A$92,customers!$F$2:$F$92)</f>
        <v>Germany</v>
      </c>
    </row>
    <row r="1037" spans="1:8" x14ac:dyDescent="0.3">
      <c r="A1037" t="str">
        <f>_xll.XLOOKUP(Table5[[#This Row],[orderID]],orders!$A$2:$A$823,orders!$B$2:$B$823)</f>
        <v>HILAA</v>
      </c>
      <c r="B1037">
        <v>10641</v>
      </c>
      <c r="C1037">
        <v>2</v>
      </c>
      <c r="D1037">
        <v>19</v>
      </c>
      <c r="E1037">
        <v>50</v>
      </c>
      <c r="F1037">
        <v>0</v>
      </c>
      <c r="G1037">
        <f t="shared" si="16"/>
        <v>950</v>
      </c>
      <c r="H1037" t="str">
        <f>_xll.XLOOKUP(Table5[[#This Row],[customer_id]],customers!$A$2:$A$92,customers!$F$2:$F$92)</f>
        <v>Venezuela</v>
      </c>
    </row>
    <row r="1038" spans="1:8" x14ac:dyDescent="0.3">
      <c r="A1038" t="str">
        <f>_xll.XLOOKUP(Table5[[#This Row],[orderID]],orders!$A$2:$A$823,orders!$B$2:$B$823)</f>
        <v>HILAA</v>
      </c>
      <c r="B1038">
        <v>10641</v>
      </c>
      <c r="C1038">
        <v>40</v>
      </c>
      <c r="D1038">
        <v>18.399999999999999</v>
      </c>
      <c r="E1038">
        <v>60</v>
      </c>
      <c r="F1038">
        <v>0</v>
      </c>
      <c r="G1038">
        <f t="shared" si="16"/>
        <v>1104</v>
      </c>
      <c r="H1038" t="str">
        <f>_xll.XLOOKUP(Table5[[#This Row],[customer_id]],customers!$A$2:$A$92,customers!$F$2:$F$92)</f>
        <v>Venezuela</v>
      </c>
    </row>
    <row r="1039" spans="1:8" x14ac:dyDescent="0.3">
      <c r="A1039" t="str">
        <f>_xll.XLOOKUP(Table5[[#This Row],[orderID]],orders!$A$2:$A$823,orders!$B$2:$B$823)</f>
        <v>SIMOB</v>
      </c>
      <c r="B1039">
        <v>10642</v>
      </c>
      <c r="C1039">
        <v>21</v>
      </c>
      <c r="D1039">
        <v>10</v>
      </c>
      <c r="E1039">
        <v>30</v>
      </c>
      <c r="F1039">
        <v>0.2</v>
      </c>
      <c r="G1039">
        <f t="shared" si="16"/>
        <v>300</v>
      </c>
      <c r="H1039" t="str">
        <f>_xll.XLOOKUP(Table5[[#This Row],[customer_id]],customers!$A$2:$A$92,customers!$F$2:$F$92)</f>
        <v>Denmark</v>
      </c>
    </row>
    <row r="1040" spans="1:8" x14ac:dyDescent="0.3">
      <c r="A1040" t="str">
        <f>_xll.XLOOKUP(Table5[[#This Row],[orderID]],orders!$A$2:$A$823,orders!$B$2:$B$823)</f>
        <v>SIMOB</v>
      </c>
      <c r="B1040">
        <v>10642</v>
      </c>
      <c r="C1040">
        <v>61</v>
      </c>
      <c r="D1040">
        <v>28.5</v>
      </c>
      <c r="E1040">
        <v>20</v>
      </c>
      <c r="F1040">
        <v>0.2</v>
      </c>
      <c r="G1040">
        <f t="shared" si="16"/>
        <v>570</v>
      </c>
      <c r="H1040" t="str">
        <f>_xll.XLOOKUP(Table5[[#This Row],[customer_id]],customers!$A$2:$A$92,customers!$F$2:$F$92)</f>
        <v>Denmark</v>
      </c>
    </row>
    <row r="1041" spans="1:8" x14ac:dyDescent="0.3">
      <c r="A1041" t="str">
        <f>_xll.XLOOKUP(Table5[[#This Row],[orderID]],orders!$A$2:$A$823,orders!$B$2:$B$823)</f>
        <v>ALFKI</v>
      </c>
      <c r="B1041">
        <v>10643</v>
      </c>
      <c r="C1041">
        <v>28</v>
      </c>
      <c r="D1041">
        <v>45.6</v>
      </c>
      <c r="E1041">
        <v>15</v>
      </c>
      <c r="F1041">
        <v>0.25</v>
      </c>
      <c r="G1041">
        <f t="shared" si="16"/>
        <v>684</v>
      </c>
      <c r="H1041" t="str">
        <f>_xll.XLOOKUP(Table5[[#This Row],[customer_id]],customers!$A$2:$A$92,customers!$F$2:$F$92)</f>
        <v>Germany</v>
      </c>
    </row>
    <row r="1042" spans="1:8" x14ac:dyDescent="0.3">
      <c r="A1042" t="str">
        <f>_xll.XLOOKUP(Table5[[#This Row],[orderID]],orders!$A$2:$A$823,orders!$B$2:$B$823)</f>
        <v>ALFKI</v>
      </c>
      <c r="B1042">
        <v>10643</v>
      </c>
      <c r="C1042">
        <v>39</v>
      </c>
      <c r="D1042">
        <v>18</v>
      </c>
      <c r="E1042">
        <v>21</v>
      </c>
      <c r="F1042">
        <v>0.25</v>
      </c>
      <c r="G1042">
        <f t="shared" si="16"/>
        <v>378</v>
      </c>
      <c r="H1042" t="str">
        <f>_xll.XLOOKUP(Table5[[#This Row],[customer_id]],customers!$A$2:$A$92,customers!$F$2:$F$92)</f>
        <v>Germany</v>
      </c>
    </row>
    <row r="1043" spans="1:8" x14ac:dyDescent="0.3">
      <c r="A1043" t="str">
        <f>_xll.XLOOKUP(Table5[[#This Row],[orderID]],orders!$A$2:$A$823,orders!$B$2:$B$823)</f>
        <v>ALFKI</v>
      </c>
      <c r="B1043">
        <v>10643</v>
      </c>
      <c r="C1043">
        <v>46</v>
      </c>
      <c r="D1043">
        <v>12</v>
      </c>
      <c r="E1043">
        <v>2</v>
      </c>
      <c r="F1043">
        <v>0.25</v>
      </c>
      <c r="G1043">
        <f t="shared" si="16"/>
        <v>24</v>
      </c>
      <c r="H1043" t="str">
        <f>_xll.XLOOKUP(Table5[[#This Row],[customer_id]],customers!$A$2:$A$92,customers!$F$2:$F$92)</f>
        <v>Germany</v>
      </c>
    </row>
    <row r="1044" spans="1:8" x14ac:dyDescent="0.3">
      <c r="A1044" t="str">
        <f>_xll.XLOOKUP(Table5[[#This Row],[orderID]],orders!$A$2:$A$823,orders!$B$2:$B$823)</f>
        <v>WELLI</v>
      </c>
      <c r="B1044">
        <v>10644</v>
      </c>
      <c r="C1044">
        <v>18</v>
      </c>
      <c r="D1044">
        <v>62.5</v>
      </c>
      <c r="E1044">
        <v>4</v>
      </c>
      <c r="F1044">
        <v>0.1</v>
      </c>
      <c r="G1044">
        <f t="shared" si="16"/>
        <v>250</v>
      </c>
      <c r="H1044" t="str">
        <f>_xll.XLOOKUP(Table5[[#This Row],[customer_id]],customers!$A$2:$A$92,customers!$F$2:$F$92)</f>
        <v>Brazil</v>
      </c>
    </row>
    <row r="1045" spans="1:8" x14ac:dyDescent="0.3">
      <c r="A1045" t="str">
        <f>_xll.XLOOKUP(Table5[[#This Row],[orderID]],orders!$A$2:$A$823,orders!$B$2:$B$823)</f>
        <v>WELLI</v>
      </c>
      <c r="B1045">
        <v>10644</v>
      </c>
      <c r="C1045">
        <v>43</v>
      </c>
      <c r="D1045">
        <v>46</v>
      </c>
      <c r="E1045">
        <v>20</v>
      </c>
      <c r="F1045">
        <v>0</v>
      </c>
      <c r="G1045">
        <f t="shared" si="16"/>
        <v>920</v>
      </c>
      <c r="H1045" t="str">
        <f>_xll.XLOOKUP(Table5[[#This Row],[customer_id]],customers!$A$2:$A$92,customers!$F$2:$F$92)</f>
        <v>Brazil</v>
      </c>
    </row>
    <row r="1046" spans="1:8" x14ac:dyDescent="0.3">
      <c r="A1046" t="str">
        <f>_xll.XLOOKUP(Table5[[#This Row],[orderID]],orders!$A$2:$A$823,orders!$B$2:$B$823)</f>
        <v>WELLI</v>
      </c>
      <c r="B1046">
        <v>10644</v>
      </c>
      <c r="C1046">
        <v>46</v>
      </c>
      <c r="D1046">
        <v>12</v>
      </c>
      <c r="E1046">
        <v>21</v>
      </c>
      <c r="F1046">
        <v>0.1</v>
      </c>
      <c r="G1046">
        <f t="shared" si="16"/>
        <v>252</v>
      </c>
      <c r="H1046" t="str">
        <f>_xll.XLOOKUP(Table5[[#This Row],[customer_id]],customers!$A$2:$A$92,customers!$F$2:$F$92)</f>
        <v>Brazil</v>
      </c>
    </row>
    <row r="1047" spans="1:8" x14ac:dyDescent="0.3">
      <c r="A1047" t="str">
        <f>_xll.XLOOKUP(Table5[[#This Row],[orderID]],orders!$A$2:$A$823,orders!$B$2:$B$823)</f>
        <v>HANAR</v>
      </c>
      <c r="B1047">
        <v>10645</v>
      </c>
      <c r="C1047">
        <v>18</v>
      </c>
      <c r="D1047">
        <v>62.5</v>
      </c>
      <c r="E1047">
        <v>20</v>
      </c>
      <c r="F1047">
        <v>0</v>
      </c>
      <c r="G1047">
        <f t="shared" si="16"/>
        <v>1250</v>
      </c>
      <c r="H1047" t="str">
        <f>_xll.XLOOKUP(Table5[[#This Row],[customer_id]],customers!$A$2:$A$92,customers!$F$2:$F$92)</f>
        <v>Brazil</v>
      </c>
    </row>
    <row r="1048" spans="1:8" x14ac:dyDescent="0.3">
      <c r="A1048" t="str">
        <f>_xll.XLOOKUP(Table5[[#This Row],[orderID]],orders!$A$2:$A$823,orders!$B$2:$B$823)</f>
        <v>HANAR</v>
      </c>
      <c r="B1048">
        <v>10645</v>
      </c>
      <c r="C1048">
        <v>36</v>
      </c>
      <c r="D1048">
        <v>19</v>
      </c>
      <c r="E1048">
        <v>15</v>
      </c>
      <c r="F1048">
        <v>0</v>
      </c>
      <c r="G1048">
        <f t="shared" si="16"/>
        <v>285</v>
      </c>
      <c r="H1048" t="str">
        <f>_xll.XLOOKUP(Table5[[#This Row],[customer_id]],customers!$A$2:$A$92,customers!$F$2:$F$92)</f>
        <v>Brazil</v>
      </c>
    </row>
    <row r="1049" spans="1:8" x14ac:dyDescent="0.3">
      <c r="A1049" t="str">
        <f>_xll.XLOOKUP(Table5[[#This Row],[orderID]],orders!$A$2:$A$823,orders!$B$2:$B$823)</f>
        <v>HUNGO</v>
      </c>
      <c r="B1049">
        <v>10646</v>
      </c>
      <c r="C1049">
        <v>1</v>
      </c>
      <c r="D1049">
        <v>18</v>
      </c>
      <c r="E1049">
        <v>15</v>
      </c>
      <c r="F1049">
        <v>0.25</v>
      </c>
      <c r="G1049">
        <f t="shared" si="16"/>
        <v>270</v>
      </c>
      <c r="H1049" t="str">
        <f>_xll.XLOOKUP(Table5[[#This Row],[customer_id]],customers!$A$2:$A$92,customers!$F$2:$F$92)</f>
        <v>Ireland</v>
      </c>
    </row>
    <row r="1050" spans="1:8" x14ac:dyDescent="0.3">
      <c r="A1050" t="str">
        <f>_xll.XLOOKUP(Table5[[#This Row],[orderID]],orders!$A$2:$A$823,orders!$B$2:$B$823)</f>
        <v>HUNGO</v>
      </c>
      <c r="B1050">
        <v>10646</v>
      </c>
      <c r="C1050">
        <v>10</v>
      </c>
      <c r="D1050">
        <v>31</v>
      </c>
      <c r="E1050">
        <v>18</v>
      </c>
      <c r="F1050">
        <v>0.25</v>
      </c>
      <c r="G1050">
        <f t="shared" si="16"/>
        <v>558</v>
      </c>
      <c r="H1050" t="str">
        <f>_xll.XLOOKUP(Table5[[#This Row],[customer_id]],customers!$A$2:$A$92,customers!$F$2:$F$92)</f>
        <v>Ireland</v>
      </c>
    </row>
    <row r="1051" spans="1:8" x14ac:dyDescent="0.3">
      <c r="A1051" t="str">
        <f>_xll.XLOOKUP(Table5[[#This Row],[orderID]],orders!$A$2:$A$823,orders!$B$2:$B$823)</f>
        <v>HUNGO</v>
      </c>
      <c r="B1051">
        <v>10646</v>
      </c>
      <c r="C1051">
        <v>71</v>
      </c>
      <c r="D1051">
        <v>21.5</v>
      </c>
      <c r="E1051">
        <v>30</v>
      </c>
      <c r="F1051">
        <v>0.25</v>
      </c>
      <c r="G1051">
        <f t="shared" si="16"/>
        <v>645</v>
      </c>
      <c r="H1051" t="str">
        <f>_xll.XLOOKUP(Table5[[#This Row],[customer_id]],customers!$A$2:$A$92,customers!$F$2:$F$92)</f>
        <v>Ireland</v>
      </c>
    </row>
    <row r="1052" spans="1:8" x14ac:dyDescent="0.3">
      <c r="A1052" t="str">
        <f>_xll.XLOOKUP(Table5[[#This Row],[orderID]],orders!$A$2:$A$823,orders!$B$2:$B$823)</f>
        <v>HUNGO</v>
      </c>
      <c r="B1052">
        <v>10646</v>
      </c>
      <c r="C1052">
        <v>77</v>
      </c>
      <c r="D1052">
        <v>13</v>
      </c>
      <c r="E1052">
        <v>35</v>
      </c>
      <c r="F1052">
        <v>0.25</v>
      </c>
      <c r="G1052">
        <f t="shared" si="16"/>
        <v>455</v>
      </c>
      <c r="H1052" t="str">
        <f>_xll.XLOOKUP(Table5[[#This Row],[customer_id]],customers!$A$2:$A$92,customers!$F$2:$F$92)</f>
        <v>Ireland</v>
      </c>
    </row>
    <row r="1053" spans="1:8" x14ac:dyDescent="0.3">
      <c r="A1053" t="str">
        <f>_xll.XLOOKUP(Table5[[#This Row],[orderID]],orders!$A$2:$A$823,orders!$B$2:$B$823)</f>
        <v>QUEDE</v>
      </c>
      <c r="B1053">
        <v>10647</v>
      </c>
      <c r="C1053">
        <v>19</v>
      </c>
      <c r="D1053">
        <v>9.1999999999999993</v>
      </c>
      <c r="E1053">
        <v>30</v>
      </c>
      <c r="F1053">
        <v>0</v>
      </c>
      <c r="G1053">
        <f t="shared" si="16"/>
        <v>276</v>
      </c>
      <c r="H1053" t="str">
        <f>_xll.XLOOKUP(Table5[[#This Row],[customer_id]],customers!$A$2:$A$92,customers!$F$2:$F$92)</f>
        <v>Brazil</v>
      </c>
    </row>
    <row r="1054" spans="1:8" x14ac:dyDescent="0.3">
      <c r="A1054" t="str">
        <f>_xll.XLOOKUP(Table5[[#This Row],[orderID]],orders!$A$2:$A$823,orders!$B$2:$B$823)</f>
        <v>QUEDE</v>
      </c>
      <c r="B1054">
        <v>10647</v>
      </c>
      <c r="C1054">
        <v>39</v>
      </c>
      <c r="D1054">
        <v>18</v>
      </c>
      <c r="E1054">
        <v>20</v>
      </c>
      <c r="F1054">
        <v>0</v>
      </c>
      <c r="G1054">
        <f t="shared" si="16"/>
        <v>360</v>
      </c>
      <c r="H1054" t="str">
        <f>_xll.XLOOKUP(Table5[[#This Row],[customer_id]],customers!$A$2:$A$92,customers!$F$2:$F$92)</f>
        <v>Brazil</v>
      </c>
    </row>
    <row r="1055" spans="1:8" x14ac:dyDescent="0.3">
      <c r="A1055" t="str">
        <f>_xll.XLOOKUP(Table5[[#This Row],[orderID]],orders!$A$2:$A$823,orders!$B$2:$B$823)</f>
        <v>RICAR</v>
      </c>
      <c r="B1055">
        <v>10648</v>
      </c>
      <c r="C1055">
        <v>22</v>
      </c>
      <c r="D1055">
        <v>21</v>
      </c>
      <c r="E1055">
        <v>15</v>
      </c>
      <c r="F1055">
        <v>0</v>
      </c>
      <c r="G1055">
        <f t="shared" si="16"/>
        <v>315</v>
      </c>
      <c r="H1055" t="str">
        <f>_xll.XLOOKUP(Table5[[#This Row],[customer_id]],customers!$A$2:$A$92,customers!$F$2:$F$92)</f>
        <v>Brazil</v>
      </c>
    </row>
    <row r="1056" spans="1:8" x14ac:dyDescent="0.3">
      <c r="A1056" t="str">
        <f>_xll.XLOOKUP(Table5[[#This Row],[orderID]],orders!$A$2:$A$823,orders!$B$2:$B$823)</f>
        <v>RICAR</v>
      </c>
      <c r="B1056">
        <v>10648</v>
      </c>
      <c r="C1056">
        <v>24</v>
      </c>
      <c r="D1056">
        <v>4.5</v>
      </c>
      <c r="E1056">
        <v>15</v>
      </c>
      <c r="F1056">
        <v>0.15</v>
      </c>
      <c r="G1056">
        <f t="shared" si="16"/>
        <v>67.5</v>
      </c>
      <c r="H1056" t="str">
        <f>_xll.XLOOKUP(Table5[[#This Row],[customer_id]],customers!$A$2:$A$92,customers!$F$2:$F$92)</f>
        <v>Brazil</v>
      </c>
    </row>
    <row r="1057" spans="1:8" x14ac:dyDescent="0.3">
      <c r="A1057" t="str">
        <f>_xll.XLOOKUP(Table5[[#This Row],[orderID]],orders!$A$2:$A$823,orders!$B$2:$B$823)</f>
        <v>MAISD</v>
      </c>
      <c r="B1057">
        <v>10649</v>
      </c>
      <c r="C1057">
        <v>28</v>
      </c>
      <c r="D1057">
        <v>45.6</v>
      </c>
      <c r="E1057">
        <v>20</v>
      </c>
      <c r="F1057">
        <v>0</v>
      </c>
      <c r="G1057">
        <f t="shared" si="16"/>
        <v>912</v>
      </c>
      <c r="H1057" t="str">
        <f>_xll.XLOOKUP(Table5[[#This Row],[customer_id]],customers!$A$2:$A$92,customers!$F$2:$F$92)</f>
        <v>Belgium</v>
      </c>
    </row>
    <row r="1058" spans="1:8" x14ac:dyDescent="0.3">
      <c r="A1058" t="str">
        <f>_xll.XLOOKUP(Table5[[#This Row],[orderID]],orders!$A$2:$A$823,orders!$B$2:$B$823)</f>
        <v>MAISD</v>
      </c>
      <c r="B1058">
        <v>10649</v>
      </c>
      <c r="C1058">
        <v>72</v>
      </c>
      <c r="D1058">
        <v>34.799999999999997</v>
      </c>
      <c r="E1058">
        <v>15</v>
      </c>
      <c r="F1058">
        <v>0</v>
      </c>
      <c r="G1058">
        <f t="shared" si="16"/>
        <v>522</v>
      </c>
      <c r="H1058" t="str">
        <f>_xll.XLOOKUP(Table5[[#This Row],[customer_id]],customers!$A$2:$A$92,customers!$F$2:$F$92)</f>
        <v>Belgium</v>
      </c>
    </row>
    <row r="1059" spans="1:8" x14ac:dyDescent="0.3">
      <c r="A1059" t="str">
        <f>_xll.XLOOKUP(Table5[[#This Row],[orderID]],orders!$A$2:$A$823,orders!$B$2:$B$823)</f>
        <v>FAMIA</v>
      </c>
      <c r="B1059">
        <v>10650</v>
      </c>
      <c r="C1059">
        <v>30</v>
      </c>
      <c r="D1059">
        <v>25.89</v>
      </c>
      <c r="E1059">
        <v>30</v>
      </c>
      <c r="F1059">
        <v>0</v>
      </c>
      <c r="G1059">
        <f t="shared" si="16"/>
        <v>776.7</v>
      </c>
      <c r="H1059" t="str">
        <f>_xll.XLOOKUP(Table5[[#This Row],[customer_id]],customers!$A$2:$A$92,customers!$F$2:$F$92)</f>
        <v>Brazil</v>
      </c>
    </row>
    <row r="1060" spans="1:8" x14ac:dyDescent="0.3">
      <c r="A1060" t="str">
        <f>_xll.XLOOKUP(Table5[[#This Row],[orderID]],orders!$A$2:$A$823,orders!$B$2:$B$823)</f>
        <v>FAMIA</v>
      </c>
      <c r="B1060">
        <v>10650</v>
      </c>
      <c r="C1060">
        <v>53</v>
      </c>
      <c r="D1060">
        <v>32.799999999999997</v>
      </c>
      <c r="E1060">
        <v>25</v>
      </c>
      <c r="F1060">
        <v>0.05</v>
      </c>
      <c r="G1060">
        <f t="shared" si="16"/>
        <v>819.99999999999989</v>
      </c>
      <c r="H1060" t="str">
        <f>_xll.XLOOKUP(Table5[[#This Row],[customer_id]],customers!$A$2:$A$92,customers!$F$2:$F$92)</f>
        <v>Brazil</v>
      </c>
    </row>
    <row r="1061" spans="1:8" x14ac:dyDescent="0.3">
      <c r="A1061" t="str">
        <f>_xll.XLOOKUP(Table5[[#This Row],[orderID]],orders!$A$2:$A$823,orders!$B$2:$B$823)</f>
        <v>FAMIA</v>
      </c>
      <c r="B1061">
        <v>10650</v>
      </c>
      <c r="C1061">
        <v>54</v>
      </c>
      <c r="D1061">
        <v>7.45</v>
      </c>
      <c r="E1061">
        <v>30</v>
      </c>
      <c r="F1061">
        <v>0</v>
      </c>
      <c r="G1061">
        <f t="shared" si="16"/>
        <v>223.5</v>
      </c>
      <c r="H1061" t="str">
        <f>_xll.XLOOKUP(Table5[[#This Row],[customer_id]],customers!$A$2:$A$92,customers!$F$2:$F$92)</f>
        <v>Brazil</v>
      </c>
    </row>
    <row r="1062" spans="1:8" x14ac:dyDescent="0.3">
      <c r="A1062" t="str">
        <f>_xll.XLOOKUP(Table5[[#This Row],[orderID]],orders!$A$2:$A$823,orders!$B$2:$B$823)</f>
        <v>WANDK</v>
      </c>
      <c r="B1062">
        <v>10651</v>
      </c>
      <c r="C1062">
        <v>19</v>
      </c>
      <c r="D1062">
        <v>9.1999999999999993</v>
      </c>
      <c r="E1062">
        <v>12</v>
      </c>
      <c r="F1062">
        <v>0.25</v>
      </c>
      <c r="G1062">
        <f t="shared" si="16"/>
        <v>110.39999999999999</v>
      </c>
      <c r="H1062" t="str">
        <f>_xll.XLOOKUP(Table5[[#This Row],[customer_id]],customers!$A$2:$A$92,customers!$F$2:$F$92)</f>
        <v>Germany</v>
      </c>
    </row>
    <row r="1063" spans="1:8" x14ac:dyDescent="0.3">
      <c r="A1063" t="str">
        <f>_xll.XLOOKUP(Table5[[#This Row],[orderID]],orders!$A$2:$A$823,orders!$B$2:$B$823)</f>
        <v>WANDK</v>
      </c>
      <c r="B1063">
        <v>10651</v>
      </c>
      <c r="C1063">
        <v>22</v>
      </c>
      <c r="D1063">
        <v>21</v>
      </c>
      <c r="E1063">
        <v>20</v>
      </c>
      <c r="F1063">
        <v>0.25</v>
      </c>
      <c r="G1063">
        <f t="shared" si="16"/>
        <v>420</v>
      </c>
      <c r="H1063" t="str">
        <f>_xll.XLOOKUP(Table5[[#This Row],[customer_id]],customers!$A$2:$A$92,customers!$F$2:$F$92)</f>
        <v>Germany</v>
      </c>
    </row>
    <row r="1064" spans="1:8" x14ac:dyDescent="0.3">
      <c r="A1064" t="str">
        <f>_xll.XLOOKUP(Table5[[#This Row],[orderID]],orders!$A$2:$A$823,orders!$B$2:$B$823)</f>
        <v>GOURL</v>
      </c>
      <c r="B1064">
        <v>10652</v>
      </c>
      <c r="C1064">
        <v>30</v>
      </c>
      <c r="D1064">
        <v>25.89</v>
      </c>
      <c r="E1064">
        <v>2</v>
      </c>
      <c r="F1064">
        <v>0.25</v>
      </c>
      <c r="G1064">
        <f t="shared" si="16"/>
        <v>51.78</v>
      </c>
      <c r="H1064" t="str">
        <f>_xll.XLOOKUP(Table5[[#This Row],[customer_id]],customers!$A$2:$A$92,customers!$F$2:$F$92)</f>
        <v>Brazil</v>
      </c>
    </row>
    <row r="1065" spans="1:8" x14ac:dyDescent="0.3">
      <c r="A1065" t="str">
        <f>_xll.XLOOKUP(Table5[[#This Row],[orderID]],orders!$A$2:$A$823,orders!$B$2:$B$823)</f>
        <v>GOURL</v>
      </c>
      <c r="B1065">
        <v>10652</v>
      </c>
      <c r="C1065">
        <v>42</v>
      </c>
      <c r="D1065">
        <v>14</v>
      </c>
      <c r="E1065">
        <v>20</v>
      </c>
      <c r="F1065">
        <v>0</v>
      </c>
      <c r="G1065">
        <f t="shared" si="16"/>
        <v>280</v>
      </c>
      <c r="H1065" t="str">
        <f>_xll.XLOOKUP(Table5[[#This Row],[customer_id]],customers!$A$2:$A$92,customers!$F$2:$F$92)</f>
        <v>Brazil</v>
      </c>
    </row>
    <row r="1066" spans="1:8" x14ac:dyDescent="0.3">
      <c r="A1066" t="str">
        <f>_xll.XLOOKUP(Table5[[#This Row],[orderID]],orders!$A$2:$A$823,orders!$B$2:$B$823)</f>
        <v>FRANK</v>
      </c>
      <c r="B1066">
        <v>10653</v>
      </c>
      <c r="C1066">
        <v>16</v>
      </c>
      <c r="D1066">
        <v>17.45</v>
      </c>
      <c r="E1066">
        <v>30</v>
      </c>
      <c r="F1066">
        <v>0.1</v>
      </c>
      <c r="G1066">
        <f t="shared" si="16"/>
        <v>523.5</v>
      </c>
      <c r="H1066" t="str">
        <f>_xll.XLOOKUP(Table5[[#This Row],[customer_id]],customers!$A$2:$A$92,customers!$F$2:$F$92)</f>
        <v>Germany</v>
      </c>
    </row>
    <row r="1067" spans="1:8" x14ac:dyDescent="0.3">
      <c r="A1067" t="str">
        <f>_xll.XLOOKUP(Table5[[#This Row],[orderID]],orders!$A$2:$A$823,orders!$B$2:$B$823)</f>
        <v>FRANK</v>
      </c>
      <c r="B1067">
        <v>10653</v>
      </c>
      <c r="C1067">
        <v>60</v>
      </c>
      <c r="D1067">
        <v>34</v>
      </c>
      <c r="E1067">
        <v>20</v>
      </c>
      <c r="F1067">
        <v>0.1</v>
      </c>
      <c r="G1067">
        <f t="shared" si="16"/>
        <v>680</v>
      </c>
      <c r="H1067" t="str">
        <f>_xll.XLOOKUP(Table5[[#This Row],[customer_id]],customers!$A$2:$A$92,customers!$F$2:$F$92)</f>
        <v>Germany</v>
      </c>
    </row>
    <row r="1068" spans="1:8" x14ac:dyDescent="0.3">
      <c r="A1068" t="str">
        <f>_xll.XLOOKUP(Table5[[#This Row],[orderID]],orders!$A$2:$A$823,orders!$B$2:$B$823)</f>
        <v>BERGS</v>
      </c>
      <c r="B1068">
        <v>10654</v>
      </c>
      <c r="C1068">
        <v>4</v>
      </c>
      <c r="D1068">
        <v>22</v>
      </c>
      <c r="E1068">
        <v>12</v>
      </c>
      <c r="F1068">
        <v>0.1</v>
      </c>
      <c r="G1068">
        <f t="shared" si="16"/>
        <v>264</v>
      </c>
      <c r="H1068" t="str">
        <f>_xll.XLOOKUP(Table5[[#This Row],[customer_id]],customers!$A$2:$A$92,customers!$F$2:$F$92)</f>
        <v>Sweden</v>
      </c>
    </row>
    <row r="1069" spans="1:8" x14ac:dyDescent="0.3">
      <c r="A1069" t="str">
        <f>_xll.XLOOKUP(Table5[[#This Row],[orderID]],orders!$A$2:$A$823,orders!$B$2:$B$823)</f>
        <v>BERGS</v>
      </c>
      <c r="B1069">
        <v>10654</v>
      </c>
      <c r="C1069">
        <v>39</v>
      </c>
      <c r="D1069">
        <v>18</v>
      </c>
      <c r="E1069">
        <v>20</v>
      </c>
      <c r="F1069">
        <v>0.1</v>
      </c>
      <c r="G1069">
        <f t="shared" si="16"/>
        <v>360</v>
      </c>
      <c r="H1069" t="str">
        <f>_xll.XLOOKUP(Table5[[#This Row],[customer_id]],customers!$A$2:$A$92,customers!$F$2:$F$92)</f>
        <v>Sweden</v>
      </c>
    </row>
    <row r="1070" spans="1:8" x14ac:dyDescent="0.3">
      <c r="A1070" t="str">
        <f>_xll.XLOOKUP(Table5[[#This Row],[orderID]],orders!$A$2:$A$823,orders!$B$2:$B$823)</f>
        <v>BERGS</v>
      </c>
      <c r="B1070">
        <v>10654</v>
      </c>
      <c r="C1070">
        <v>54</v>
      </c>
      <c r="D1070">
        <v>7.45</v>
      </c>
      <c r="E1070">
        <v>6</v>
      </c>
      <c r="F1070">
        <v>0.1</v>
      </c>
      <c r="G1070">
        <f t="shared" si="16"/>
        <v>44.7</v>
      </c>
      <c r="H1070" t="str">
        <f>_xll.XLOOKUP(Table5[[#This Row],[customer_id]],customers!$A$2:$A$92,customers!$F$2:$F$92)</f>
        <v>Sweden</v>
      </c>
    </row>
    <row r="1071" spans="1:8" x14ac:dyDescent="0.3">
      <c r="A1071" t="str">
        <f>_xll.XLOOKUP(Table5[[#This Row],[orderID]],orders!$A$2:$A$823,orders!$B$2:$B$823)</f>
        <v>REGGC</v>
      </c>
      <c r="B1071">
        <v>10655</v>
      </c>
      <c r="C1071">
        <v>41</v>
      </c>
      <c r="D1071">
        <v>9.65</v>
      </c>
      <c r="E1071">
        <v>20</v>
      </c>
      <c r="F1071">
        <v>0.2</v>
      </c>
      <c r="G1071">
        <f t="shared" si="16"/>
        <v>193</v>
      </c>
      <c r="H1071" t="str">
        <f>_xll.XLOOKUP(Table5[[#This Row],[customer_id]],customers!$A$2:$A$92,customers!$F$2:$F$92)</f>
        <v>Italy</v>
      </c>
    </row>
    <row r="1072" spans="1:8" x14ac:dyDescent="0.3">
      <c r="A1072" t="str">
        <f>_xll.XLOOKUP(Table5[[#This Row],[orderID]],orders!$A$2:$A$823,orders!$B$2:$B$823)</f>
        <v>GREAL</v>
      </c>
      <c r="B1072">
        <v>10656</v>
      </c>
      <c r="C1072">
        <v>14</v>
      </c>
      <c r="D1072">
        <v>23.25</v>
      </c>
      <c r="E1072">
        <v>3</v>
      </c>
      <c r="F1072">
        <v>0.1</v>
      </c>
      <c r="G1072">
        <f t="shared" si="16"/>
        <v>69.75</v>
      </c>
      <c r="H1072" t="str">
        <f>_xll.XLOOKUP(Table5[[#This Row],[customer_id]],customers!$A$2:$A$92,customers!$F$2:$F$92)</f>
        <v>USA</v>
      </c>
    </row>
    <row r="1073" spans="1:8" x14ac:dyDescent="0.3">
      <c r="A1073" t="str">
        <f>_xll.XLOOKUP(Table5[[#This Row],[orderID]],orders!$A$2:$A$823,orders!$B$2:$B$823)</f>
        <v>GREAL</v>
      </c>
      <c r="B1073">
        <v>10656</v>
      </c>
      <c r="C1073">
        <v>44</v>
      </c>
      <c r="D1073">
        <v>19.45</v>
      </c>
      <c r="E1073">
        <v>28</v>
      </c>
      <c r="F1073">
        <v>0.1</v>
      </c>
      <c r="G1073">
        <f t="shared" si="16"/>
        <v>544.6</v>
      </c>
      <c r="H1073" t="str">
        <f>_xll.XLOOKUP(Table5[[#This Row],[customer_id]],customers!$A$2:$A$92,customers!$F$2:$F$92)</f>
        <v>USA</v>
      </c>
    </row>
    <row r="1074" spans="1:8" x14ac:dyDescent="0.3">
      <c r="A1074" t="str">
        <f>_xll.XLOOKUP(Table5[[#This Row],[orderID]],orders!$A$2:$A$823,orders!$B$2:$B$823)</f>
        <v>GREAL</v>
      </c>
      <c r="B1074">
        <v>10656</v>
      </c>
      <c r="C1074">
        <v>47</v>
      </c>
      <c r="D1074">
        <v>9.5</v>
      </c>
      <c r="E1074">
        <v>6</v>
      </c>
      <c r="F1074">
        <v>0.1</v>
      </c>
      <c r="G1074">
        <f t="shared" si="16"/>
        <v>57</v>
      </c>
      <c r="H1074" t="str">
        <f>_xll.XLOOKUP(Table5[[#This Row],[customer_id]],customers!$A$2:$A$92,customers!$F$2:$F$92)</f>
        <v>USA</v>
      </c>
    </row>
    <row r="1075" spans="1:8" x14ac:dyDescent="0.3">
      <c r="A1075" t="str">
        <f>_xll.XLOOKUP(Table5[[#This Row],[orderID]],orders!$A$2:$A$823,orders!$B$2:$B$823)</f>
        <v>SAVEA</v>
      </c>
      <c r="B1075">
        <v>10657</v>
      </c>
      <c r="C1075">
        <v>15</v>
      </c>
      <c r="D1075">
        <v>15.5</v>
      </c>
      <c r="E1075">
        <v>50</v>
      </c>
      <c r="F1075">
        <v>0</v>
      </c>
      <c r="G1075">
        <f t="shared" si="16"/>
        <v>775</v>
      </c>
      <c r="H1075" t="str">
        <f>_xll.XLOOKUP(Table5[[#This Row],[customer_id]],customers!$A$2:$A$92,customers!$F$2:$F$92)</f>
        <v>USA</v>
      </c>
    </row>
    <row r="1076" spans="1:8" x14ac:dyDescent="0.3">
      <c r="A1076" t="str">
        <f>_xll.XLOOKUP(Table5[[#This Row],[orderID]],orders!$A$2:$A$823,orders!$B$2:$B$823)</f>
        <v>SAVEA</v>
      </c>
      <c r="B1076">
        <v>10657</v>
      </c>
      <c r="C1076">
        <v>41</v>
      </c>
      <c r="D1076">
        <v>9.65</v>
      </c>
      <c r="E1076">
        <v>24</v>
      </c>
      <c r="F1076">
        <v>0</v>
      </c>
      <c r="G1076">
        <f t="shared" si="16"/>
        <v>231.60000000000002</v>
      </c>
      <c r="H1076" t="str">
        <f>_xll.XLOOKUP(Table5[[#This Row],[customer_id]],customers!$A$2:$A$92,customers!$F$2:$F$92)</f>
        <v>USA</v>
      </c>
    </row>
    <row r="1077" spans="1:8" x14ac:dyDescent="0.3">
      <c r="A1077" t="str">
        <f>_xll.XLOOKUP(Table5[[#This Row],[orderID]],orders!$A$2:$A$823,orders!$B$2:$B$823)</f>
        <v>SAVEA</v>
      </c>
      <c r="B1077">
        <v>10657</v>
      </c>
      <c r="C1077">
        <v>46</v>
      </c>
      <c r="D1077">
        <v>12</v>
      </c>
      <c r="E1077">
        <v>45</v>
      </c>
      <c r="F1077">
        <v>0</v>
      </c>
      <c r="G1077">
        <f t="shared" si="16"/>
        <v>540</v>
      </c>
      <c r="H1077" t="str">
        <f>_xll.XLOOKUP(Table5[[#This Row],[customer_id]],customers!$A$2:$A$92,customers!$F$2:$F$92)</f>
        <v>USA</v>
      </c>
    </row>
    <row r="1078" spans="1:8" x14ac:dyDescent="0.3">
      <c r="A1078" t="str">
        <f>_xll.XLOOKUP(Table5[[#This Row],[orderID]],orders!$A$2:$A$823,orders!$B$2:$B$823)</f>
        <v>SAVEA</v>
      </c>
      <c r="B1078">
        <v>10657</v>
      </c>
      <c r="C1078">
        <v>47</v>
      </c>
      <c r="D1078">
        <v>9.5</v>
      </c>
      <c r="E1078">
        <v>10</v>
      </c>
      <c r="F1078">
        <v>0</v>
      </c>
      <c r="G1078">
        <f t="shared" si="16"/>
        <v>95</v>
      </c>
      <c r="H1078" t="str">
        <f>_xll.XLOOKUP(Table5[[#This Row],[customer_id]],customers!$A$2:$A$92,customers!$F$2:$F$92)</f>
        <v>USA</v>
      </c>
    </row>
    <row r="1079" spans="1:8" x14ac:dyDescent="0.3">
      <c r="A1079" t="str">
        <f>_xll.XLOOKUP(Table5[[#This Row],[orderID]],orders!$A$2:$A$823,orders!$B$2:$B$823)</f>
        <v>SAVEA</v>
      </c>
      <c r="B1079">
        <v>10657</v>
      </c>
      <c r="C1079">
        <v>56</v>
      </c>
      <c r="D1079">
        <v>38</v>
      </c>
      <c r="E1079">
        <v>45</v>
      </c>
      <c r="F1079">
        <v>0</v>
      </c>
      <c r="G1079">
        <f t="shared" si="16"/>
        <v>1710</v>
      </c>
      <c r="H1079" t="str">
        <f>_xll.XLOOKUP(Table5[[#This Row],[customer_id]],customers!$A$2:$A$92,customers!$F$2:$F$92)</f>
        <v>USA</v>
      </c>
    </row>
    <row r="1080" spans="1:8" x14ac:dyDescent="0.3">
      <c r="A1080" t="str">
        <f>_xll.XLOOKUP(Table5[[#This Row],[orderID]],orders!$A$2:$A$823,orders!$B$2:$B$823)</f>
        <v>SAVEA</v>
      </c>
      <c r="B1080">
        <v>10657</v>
      </c>
      <c r="C1080">
        <v>60</v>
      </c>
      <c r="D1080">
        <v>34</v>
      </c>
      <c r="E1080">
        <v>30</v>
      </c>
      <c r="F1080">
        <v>0</v>
      </c>
      <c r="G1080">
        <f t="shared" si="16"/>
        <v>1020</v>
      </c>
      <c r="H1080" t="str">
        <f>_xll.XLOOKUP(Table5[[#This Row],[customer_id]],customers!$A$2:$A$92,customers!$F$2:$F$92)</f>
        <v>USA</v>
      </c>
    </row>
    <row r="1081" spans="1:8" x14ac:dyDescent="0.3">
      <c r="A1081" t="str">
        <f>_xll.XLOOKUP(Table5[[#This Row],[orderID]],orders!$A$2:$A$823,orders!$B$2:$B$823)</f>
        <v>QUICK</v>
      </c>
      <c r="B1081">
        <v>10658</v>
      </c>
      <c r="C1081">
        <v>21</v>
      </c>
      <c r="D1081">
        <v>10</v>
      </c>
      <c r="E1081">
        <v>60</v>
      </c>
      <c r="F1081">
        <v>0</v>
      </c>
      <c r="G1081">
        <f t="shared" si="16"/>
        <v>600</v>
      </c>
      <c r="H1081" t="str">
        <f>_xll.XLOOKUP(Table5[[#This Row],[customer_id]],customers!$A$2:$A$92,customers!$F$2:$F$92)</f>
        <v>Germany</v>
      </c>
    </row>
    <row r="1082" spans="1:8" x14ac:dyDescent="0.3">
      <c r="A1082" t="str">
        <f>_xll.XLOOKUP(Table5[[#This Row],[orderID]],orders!$A$2:$A$823,orders!$B$2:$B$823)</f>
        <v>QUICK</v>
      </c>
      <c r="B1082">
        <v>10658</v>
      </c>
      <c r="C1082">
        <v>40</v>
      </c>
      <c r="D1082">
        <v>18.399999999999999</v>
      </c>
      <c r="E1082">
        <v>70</v>
      </c>
      <c r="F1082">
        <v>0.05</v>
      </c>
      <c r="G1082">
        <f t="shared" si="16"/>
        <v>1288</v>
      </c>
      <c r="H1082" t="str">
        <f>_xll.XLOOKUP(Table5[[#This Row],[customer_id]],customers!$A$2:$A$92,customers!$F$2:$F$92)</f>
        <v>Germany</v>
      </c>
    </row>
    <row r="1083" spans="1:8" x14ac:dyDescent="0.3">
      <c r="A1083" t="str">
        <f>_xll.XLOOKUP(Table5[[#This Row],[orderID]],orders!$A$2:$A$823,orders!$B$2:$B$823)</f>
        <v>QUICK</v>
      </c>
      <c r="B1083">
        <v>10658</v>
      </c>
      <c r="C1083">
        <v>60</v>
      </c>
      <c r="D1083">
        <v>34</v>
      </c>
      <c r="E1083">
        <v>55</v>
      </c>
      <c r="F1083">
        <v>0.05</v>
      </c>
      <c r="G1083">
        <f t="shared" si="16"/>
        <v>1870</v>
      </c>
      <c r="H1083" t="str">
        <f>_xll.XLOOKUP(Table5[[#This Row],[customer_id]],customers!$A$2:$A$92,customers!$F$2:$F$92)</f>
        <v>Germany</v>
      </c>
    </row>
    <row r="1084" spans="1:8" x14ac:dyDescent="0.3">
      <c r="A1084" t="str">
        <f>_xll.XLOOKUP(Table5[[#This Row],[orderID]],orders!$A$2:$A$823,orders!$B$2:$B$823)</f>
        <v>QUICK</v>
      </c>
      <c r="B1084">
        <v>10658</v>
      </c>
      <c r="C1084">
        <v>77</v>
      </c>
      <c r="D1084">
        <v>13</v>
      </c>
      <c r="E1084">
        <v>70</v>
      </c>
      <c r="F1084">
        <v>0.05</v>
      </c>
      <c r="G1084">
        <f t="shared" si="16"/>
        <v>910</v>
      </c>
      <c r="H1084" t="str">
        <f>_xll.XLOOKUP(Table5[[#This Row],[customer_id]],customers!$A$2:$A$92,customers!$F$2:$F$92)</f>
        <v>Germany</v>
      </c>
    </row>
    <row r="1085" spans="1:8" x14ac:dyDescent="0.3">
      <c r="A1085" t="str">
        <f>_xll.XLOOKUP(Table5[[#This Row],[orderID]],orders!$A$2:$A$823,orders!$B$2:$B$823)</f>
        <v>QUEEN</v>
      </c>
      <c r="B1085">
        <v>10659</v>
      </c>
      <c r="C1085">
        <v>31</v>
      </c>
      <c r="D1085">
        <v>12.5</v>
      </c>
      <c r="E1085">
        <v>20</v>
      </c>
      <c r="F1085">
        <v>0.05</v>
      </c>
      <c r="G1085">
        <f t="shared" si="16"/>
        <v>250</v>
      </c>
      <c r="H1085" t="str">
        <f>_xll.XLOOKUP(Table5[[#This Row],[customer_id]],customers!$A$2:$A$92,customers!$F$2:$F$92)</f>
        <v>Brazil</v>
      </c>
    </row>
    <row r="1086" spans="1:8" x14ac:dyDescent="0.3">
      <c r="A1086" t="str">
        <f>_xll.XLOOKUP(Table5[[#This Row],[orderID]],orders!$A$2:$A$823,orders!$B$2:$B$823)</f>
        <v>QUEEN</v>
      </c>
      <c r="B1086">
        <v>10659</v>
      </c>
      <c r="C1086">
        <v>40</v>
      </c>
      <c r="D1086">
        <v>18.399999999999999</v>
      </c>
      <c r="E1086">
        <v>24</v>
      </c>
      <c r="F1086">
        <v>0.05</v>
      </c>
      <c r="G1086">
        <f t="shared" si="16"/>
        <v>441.59999999999997</v>
      </c>
      <c r="H1086" t="str">
        <f>_xll.XLOOKUP(Table5[[#This Row],[customer_id]],customers!$A$2:$A$92,customers!$F$2:$F$92)</f>
        <v>Brazil</v>
      </c>
    </row>
    <row r="1087" spans="1:8" x14ac:dyDescent="0.3">
      <c r="A1087" t="str">
        <f>_xll.XLOOKUP(Table5[[#This Row],[orderID]],orders!$A$2:$A$823,orders!$B$2:$B$823)</f>
        <v>QUEEN</v>
      </c>
      <c r="B1087">
        <v>10659</v>
      </c>
      <c r="C1087">
        <v>70</v>
      </c>
      <c r="D1087">
        <v>15</v>
      </c>
      <c r="E1087">
        <v>40</v>
      </c>
      <c r="F1087">
        <v>0.05</v>
      </c>
      <c r="G1087">
        <f t="shared" si="16"/>
        <v>600</v>
      </c>
      <c r="H1087" t="str">
        <f>_xll.XLOOKUP(Table5[[#This Row],[customer_id]],customers!$A$2:$A$92,customers!$F$2:$F$92)</f>
        <v>Brazil</v>
      </c>
    </row>
    <row r="1088" spans="1:8" x14ac:dyDescent="0.3">
      <c r="A1088" t="str">
        <f>_xll.XLOOKUP(Table5[[#This Row],[orderID]],orders!$A$2:$A$823,orders!$B$2:$B$823)</f>
        <v>HUNGC</v>
      </c>
      <c r="B1088">
        <v>10660</v>
      </c>
      <c r="C1088">
        <v>20</v>
      </c>
      <c r="D1088">
        <v>81</v>
      </c>
      <c r="E1088">
        <v>21</v>
      </c>
      <c r="F1088">
        <v>0</v>
      </c>
      <c r="G1088">
        <f t="shared" si="16"/>
        <v>1701</v>
      </c>
      <c r="H1088" t="str">
        <f>_xll.XLOOKUP(Table5[[#This Row],[customer_id]],customers!$A$2:$A$92,customers!$F$2:$F$92)</f>
        <v>USA</v>
      </c>
    </row>
    <row r="1089" spans="1:8" x14ac:dyDescent="0.3">
      <c r="A1089" t="str">
        <f>_xll.XLOOKUP(Table5[[#This Row],[orderID]],orders!$A$2:$A$823,orders!$B$2:$B$823)</f>
        <v>HUNGO</v>
      </c>
      <c r="B1089">
        <v>10661</v>
      </c>
      <c r="C1089">
        <v>39</v>
      </c>
      <c r="D1089">
        <v>18</v>
      </c>
      <c r="E1089">
        <v>3</v>
      </c>
      <c r="F1089">
        <v>0.2</v>
      </c>
      <c r="G1089">
        <f t="shared" si="16"/>
        <v>54</v>
      </c>
      <c r="H1089" t="str">
        <f>_xll.XLOOKUP(Table5[[#This Row],[customer_id]],customers!$A$2:$A$92,customers!$F$2:$F$92)</f>
        <v>Ireland</v>
      </c>
    </row>
    <row r="1090" spans="1:8" x14ac:dyDescent="0.3">
      <c r="A1090" t="str">
        <f>_xll.XLOOKUP(Table5[[#This Row],[orderID]],orders!$A$2:$A$823,orders!$B$2:$B$823)</f>
        <v>HUNGO</v>
      </c>
      <c r="B1090">
        <v>10661</v>
      </c>
      <c r="C1090">
        <v>58</v>
      </c>
      <c r="D1090">
        <v>13.25</v>
      </c>
      <c r="E1090">
        <v>49</v>
      </c>
      <c r="F1090">
        <v>0.2</v>
      </c>
      <c r="G1090">
        <f t="shared" ref="G1090:G1153" si="17">D1090*E1090</f>
        <v>649.25</v>
      </c>
      <c r="H1090" t="str">
        <f>_xll.XLOOKUP(Table5[[#This Row],[customer_id]],customers!$A$2:$A$92,customers!$F$2:$F$92)</f>
        <v>Ireland</v>
      </c>
    </row>
    <row r="1091" spans="1:8" x14ac:dyDescent="0.3">
      <c r="A1091" t="str">
        <f>_xll.XLOOKUP(Table5[[#This Row],[orderID]],orders!$A$2:$A$823,orders!$B$2:$B$823)</f>
        <v>LONEP</v>
      </c>
      <c r="B1091">
        <v>10662</v>
      </c>
      <c r="C1091">
        <v>68</v>
      </c>
      <c r="D1091">
        <v>12.5</v>
      </c>
      <c r="E1091">
        <v>10</v>
      </c>
      <c r="F1091">
        <v>0</v>
      </c>
      <c r="G1091">
        <f t="shared" si="17"/>
        <v>125</v>
      </c>
      <c r="H1091" t="str">
        <f>_xll.XLOOKUP(Table5[[#This Row],[customer_id]],customers!$A$2:$A$92,customers!$F$2:$F$92)</f>
        <v>USA</v>
      </c>
    </row>
    <row r="1092" spans="1:8" x14ac:dyDescent="0.3">
      <c r="A1092" t="str">
        <f>_xll.XLOOKUP(Table5[[#This Row],[orderID]],orders!$A$2:$A$823,orders!$B$2:$B$823)</f>
        <v>BONAP</v>
      </c>
      <c r="B1092">
        <v>10663</v>
      </c>
      <c r="C1092">
        <v>40</v>
      </c>
      <c r="D1092">
        <v>18.399999999999999</v>
      </c>
      <c r="E1092">
        <v>30</v>
      </c>
      <c r="F1092">
        <v>0.05</v>
      </c>
      <c r="G1092">
        <f t="shared" si="17"/>
        <v>552</v>
      </c>
      <c r="H1092" t="str">
        <f>_xll.XLOOKUP(Table5[[#This Row],[customer_id]],customers!$A$2:$A$92,customers!$F$2:$F$92)</f>
        <v>France</v>
      </c>
    </row>
    <row r="1093" spans="1:8" x14ac:dyDescent="0.3">
      <c r="A1093" t="str">
        <f>_xll.XLOOKUP(Table5[[#This Row],[orderID]],orders!$A$2:$A$823,orders!$B$2:$B$823)</f>
        <v>BONAP</v>
      </c>
      <c r="B1093">
        <v>10663</v>
      </c>
      <c r="C1093">
        <v>42</v>
      </c>
      <c r="D1093">
        <v>14</v>
      </c>
      <c r="E1093">
        <v>30</v>
      </c>
      <c r="F1093">
        <v>0.05</v>
      </c>
      <c r="G1093">
        <f t="shared" si="17"/>
        <v>420</v>
      </c>
      <c r="H1093" t="str">
        <f>_xll.XLOOKUP(Table5[[#This Row],[customer_id]],customers!$A$2:$A$92,customers!$F$2:$F$92)</f>
        <v>France</v>
      </c>
    </row>
    <row r="1094" spans="1:8" x14ac:dyDescent="0.3">
      <c r="A1094" t="str">
        <f>_xll.XLOOKUP(Table5[[#This Row],[orderID]],orders!$A$2:$A$823,orders!$B$2:$B$823)</f>
        <v>BONAP</v>
      </c>
      <c r="B1094">
        <v>10663</v>
      </c>
      <c r="C1094">
        <v>51</v>
      </c>
      <c r="D1094">
        <v>53</v>
      </c>
      <c r="E1094">
        <v>20</v>
      </c>
      <c r="F1094">
        <v>0.05</v>
      </c>
      <c r="G1094">
        <f t="shared" si="17"/>
        <v>1060</v>
      </c>
      <c r="H1094" t="str">
        <f>_xll.XLOOKUP(Table5[[#This Row],[customer_id]],customers!$A$2:$A$92,customers!$F$2:$F$92)</f>
        <v>France</v>
      </c>
    </row>
    <row r="1095" spans="1:8" x14ac:dyDescent="0.3">
      <c r="A1095" t="str">
        <f>_xll.XLOOKUP(Table5[[#This Row],[orderID]],orders!$A$2:$A$823,orders!$B$2:$B$823)</f>
        <v>FURIB</v>
      </c>
      <c r="B1095">
        <v>10664</v>
      </c>
      <c r="C1095">
        <v>10</v>
      </c>
      <c r="D1095">
        <v>31</v>
      </c>
      <c r="E1095">
        <v>24</v>
      </c>
      <c r="F1095">
        <v>0.15</v>
      </c>
      <c r="G1095">
        <f t="shared" si="17"/>
        <v>744</v>
      </c>
      <c r="H1095" t="str">
        <f>_xll.XLOOKUP(Table5[[#This Row],[customer_id]],customers!$A$2:$A$92,customers!$F$2:$F$92)</f>
        <v>Portugal</v>
      </c>
    </row>
    <row r="1096" spans="1:8" x14ac:dyDescent="0.3">
      <c r="A1096" t="str">
        <f>_xll.XLOOKUP(Table5[[#This Row],[orderID]],orders!$A$2:$A$823,orders!$B$2:$B$823)</f>
        <v>FURIB</v>
      </c>
      <c r="B1096">
        <v>10664</v>
      </c>
      <c r="C1096">
        <v>56</v>
      </c>
      <c r="D1096">
        <v>38</v>
      </c>
      <c r="E1096">
        <v>12</v>
      </c>
      <c r="F1096">
        <v>0.15</v>
      </c>
      <c r="G1096">
        <f t="shared" si="17"/>
        <v>456</v>
      </c>
      <c r="H1096" t="str">
        <f>_xll.XLOOKUP(Table5[[#This Row],[customer_id]],customers!$A$2:$A$92,customers!$F$2:$F$92)</f>
        <v>Portugal</v>
      </c>
    </row>
    <row r="1097" spans="1:8" x14ac:dyDescent="0.3">
      <c r="A1097" t="str">
        <f>_xll.XLOOKUP(Table5[[#This Row],[orderID]],orders!$A$2:$A$823,orders!$B$2:$B$823)</f>
        <v>FURIB</v>
      </c>
      <c r="B1097">
        <v>10664</v>
      </c>
      <c r="C1097">
        <v>65</v>
      </c>
      <c r="D1097">
        <v>21.05</v>
      </c>
      <c r="E1097">
        <v>15</v>
      </c>
      <c r="F1097">
        <v>0.15</v>
      </c>
      <c r="G1097">
        <f t="shared" si="17"/>
        <v>315.75</v>
      </c>
      <c r="H1097" t="str">
        <f>_xll.XLOOKUP(Table5[[#This Row],[customer_id]],customers!$A$2:$A$92,customers!$F$2:$F$92)</f>
        <v>Portugal</v>
      </c>
    </row>
    <row r="1098" spans="1:8" x14ac:dyDescent="0.3">
      <c r="A1098" t="str">
        <f>_xll.XLOOKUP(Table5[[#This Row],[orderID]],orders!$A$2:$A$823,orders!$B$2:$B$823)</f>
        <v>LONEP</v>
      </c>
      <c r="B1098">
        <v>10665</v>
      </c>
      <c r="C1098">
        <v>51</v>
      </c>
      <c r="D1098">
        <v>53</v>
      </c>
      <c r="E1098">
        <v>20</v>
      </c>
      <c r="F1098">
        <v>0</v>
      </c>
      <c r="G1098">
        <f t="shared" si="17"/>
        <v>1060</v>
      </c>
      <c r="H1098" t="str">
        <f>_xll.XLOOKUP(Table5[[#This Row],[customer_id]],customers!$A$2:$A$92,customers!$F$2:$F$92)</f>
        <v>USA</v>
      </c>
    </row>
    <row r="1099" spans="1:8" x14ac:dyDescent="0.3">
      <c r="A1099" t="str">
        <f>_xll.XLOOKUP(Table5[[#This Row],[orderID]],orders!$A$2:$A$823,orders!$B$2:$B$823)</f>
        <v>LONEP</v>
      </c>
      <c r="B1099">
        <v>10665</v>
      </c>
      <c r="C1099">
        <v>59</v>
      </c>
      <c r="D1099">
        <v>55</v>
      </c>
      <c r="E1099">
        <v>1</v>
      </c>
      <c r="F1099">
        <v>0</v>
      </c>
      <c r="G1099">
        <f t="shared" si="17"/>
        <v>55</v>
      </c>
      <c r="H1099" t="str">
        <f>_xll.XLOOKUP(Table5[[#This Row],[customer_id]],customers!$A$2:$A$92,customers!$F$2:$F$92)</f>
        <v>USA</v>
      </c>
    </row>
    <row r="1100" spans="1:8" x14ac:dyDescent="0.3">
      <c r="A1100" t="str">
        <f>_xll.XLOOKUP(Table5[[#This Row],[orderID]],orders!$A$2:$A$823,orders!$B$2:$B$823)</f>
        <v>LONEP</v>
      </c>
      <c r="B1100">
        <v>10665</v>
      </c>
      <c r="C1100">
        <v>76</v>
      </c>
      <c r="D1100">
        <v>18</v>
      </c>
      <c r="E1100">
        <v>10</v>
      </c>
      <c r="F1100">
        <v>0</v>
      </c>
      <c r="G1100">
        <f t="shared" si="17"/>
        <v>180</v>
      </c>
      <c r="H1100" t="str">
        <f>_xll.XLOOKUP(Table5[[#This Row],[customer_id]],customers!$A$2:$A$92,customers!$F$2:$F$92)</f>
        <v>USA</v>
      </c>
    </row>
    <row r="1101" spans="1:8" x14ac:dyDescent="0.3">
      <c r="A1101" t="str">
        <f>_xll.XLOOKUP(Table5[[#This Row],[orderID]],orders!$A$2:$A$823,orders!$B$2:$B$823)</f>
        <v>RICSU</v>
      </c>
      <c r="B1101">
        <v>10666</v>
      </c>
      <c r="C1101">
        <v>29</v>
      </c>
      <c r="D1101">
        <v>123.79</v>
      </c>
      <c r="E1101">
        <v>36</v>
      </c>
      <c r="F1101">
        <v>0</v>
      </c>
      <c r="G1101">
        <f t="shared" si="17"/>
        <v>4456.4400000000005</v>
      </c>
      <c r="H1101" t="str">
        <f>_xll.XLOOKUP(Table5[[#This Row],[customer_id]],customers!$A$2:$A$92,customers!$F$2:$F$92)</f>
        <v>Switzerland</v>
      </c>
    </row>
    <row r="1102" spans="1:8" x14ac:dyDescent="0.3">
      <c r="A1102" t="str">
        <f>_xll.XLOOKUP(Table5[[#This Row],[orderID]],orders!$A$2:$A$823,orders!$B$2:$B$823)</f>
        <v>RICSU</v>
      </c>
      <c r="B1102">
        <v>10666</v>
      </c>
      <c r="C1102">
        <v>65</v>
      </c>
      <c r="D1102">
        <v>21.05</v>
      </c>
      <c r="E1102">
        <v>10</v>
      </c>
      <c r="F1102">
        <v>0</v>
      </c>
      <c r="G1102">
        <f t="shared" si="17"/>
        <v>210.5</v>
      </c>
      <c r="H1102" t="str">
        <f>_xll.XLOOKUP(Table5[[#This Row],[customer_id]],customers!$A$2:$A$92,customers!$F$2:$F$92)</f>
        <v>Switzerland</v>
      </c>
    </row>
    <row r="1103" spans="1:8" x14ac:dyDescent="0.3">
      <c r="A1103" t="str">
        <f>_xll.XLOOKUP(Table5[[#This Row],[orderID]],orders!$A$2:$A$823,orders!$B$2:$B$823)</f>
        <v>ERNSH</v>
      </c>
      <c r="B1103">
        <v>10667</v>
      </c>
      <c r="C1103">
        <v>69</v>
      </c>
      <c r="D1103">
        <v>36</v>
      </c>
      <c r="E1103">
        <v>45</v>
      </c>
      <c r="F1103">
        <v>0.2</v>
      </c>
      <c r="G1103">
        <f t="shared" si="17"/>
        <v>1620</v>
      </c>
      <c r="H1103" t="str">
        <f>_xll.XLOOKUP(Table5[[#This Row],[customer_id]],customers!$A$2:$A$92,customers!$F$2:$F$92)</f>
        <v>Austria</v>
      </c>
    </row>
    <row r="1104" spans="1:8" x14ac:dyDescent="0.3">
      <c r="A1104" t="str">
        <f>_xll.XLOOKUP(Table5[[#This Row],[orderID]],orders!$A$2:$A$823,orders!$B$2:$B$823)</f>
        <v>ERNSH</v>
      </c>
      <c r="B1104">
        <v>10667</v>
      </c>
      <c r="C1104">
        <v>71</v>
      </c>
      <c r="D1104">
        <v>21.5</v>
      </c>
      <c r="E1104">
        <v>14</v>
      </c>
      <c r="F1104">
        <v>0.2</v>
      </c>
      <c r="G1104">
        <f t="shared" si="17"/>
        <v>301</v>
      </c>
      <c r="H1104" t="str">
        <f>_xll.XLOOKUP(Table5[[#This Row],[customer_id]],customers!$A$2:$A$92,customers!$F$2:$F$92)</f>
        <v>Austria</v>
      </c>
    </row>
    <row r="1105" spans="1:8" x14ac:dyDescent="0.3">
      <c r="A1105" t="str">
        <f>_xll.XLOOKUP(Table5[[#This Row],[orderID]],orders!$A$2:$A$823,orders!$B$2:$B$823)</f>
        <v>WANDK</v>
      </c>
      <c r="B1105">
        <v>10668</v>
      </c>
      <c r="C1105">
        <v>31</v>
      </c>
      <c r="D1105">
        <v>12.5</v>
      </c>
      <c r="E1105">
        <v>8</v>
      </c>
      <c r="F1105">
        <v>0.1</v>
      </c>
      <c r="G1105">
        <f t="shared" si="17"/>
        <v>100</v>
      </c>
      <c r="H1105" t="str">
        <f>_xll.XLOOKUP(Table5[[#This Row],[customer_id]],customers!$A$2:$A$92,customers!$F$2:$F$92)</f>
        <v>Germany</v>
      </c>
    </row>
    <row r="1106" spans="1:8" x14ac:dyDescent="0.3">
      <c r="A1106" t="str">
        <f>_xll.XLOOKUP(Table5[[#This Row],[orderID]],orders!$A$2:$A$823,orders!$B$2:$B$823)</f>
        <v>WANDK</v>
      </c>
      <c r="B1106">
        <v>10668</v>
      </c>
      <c r="C1106">
        <v>55</v>
      </c>
      <c r="D1106">
        <v>24</v>
      </c>
      <c r="E1106">
        <v>4</v>
      </c>
      <c r="F1106">
        <v>0.1</v>
      </c>
      <c r="G1106">
        <f t="shared" si="17"/>
        <v>96</v>
      </c>
      <c r="H1106" t="str">
        <f>_xll.XLOOKUP(Table5[[#This Row],[customer_id]],customers!$A$2:$A$92,customers!$F$2:$F$92)</f>
        <v>Germany</v>
      </c>
    </row>
    <row r="1107" spans="1:8" x14ac:dyDescent="0.3">
      <c r="A1107" t="str">
        <f>_xll.XLOOKUP(Table5[[#This Row],[orderID]],orders!$A$2:$A$823,orders!$B$2:$B$823)</f>
        <v>WANDK</v>
      </c>
      <c r="B1107">
        <v>10668</v>
      </c>
      <c r="C1107">
        <v>64</v>
      </c>
      <c r="D1107">
        <v>33.25</v>
      </c>
      <c r="E1107">
        <v>15</v>
      </c>
      <c r="F1107">
        <v>0.1</v>
      </c>
      <c r="G1107">
        <f t="shared" si="17"/>
        <v>498.75</v>
      </c>
      <c r="H1107" t="str">
        <f>_xll.XLOOKUP(Table5[[#This Row],[customer_id]],customers!$A$2:$A$92,customers!$F$2:$F$92)</f>
        <v>Germany</v>
      </c>
    </row>
    <row r="1108" spans="1:8" x14ac:dyDescent="0.3">
      <c r="A1108" t="str">
        <f>_xll.XLOOKUP(Table5[[#This Row],[orderID]],orders!$A$2:$A$823,orders!$B$2:$B$823)</f>
        <v>SIMOB</v>
      </c>
      <c r="B1108">
        <v>10669</v>
      </c>
      <c r="C1108">
        <v>36</v>
      </c>
      <c r="D1108">
        <v>19</v>
      </c>
      <c r="E1108">
        <v>30</v>
      </c>
      <c r="F1108">
        <v>0</v>
      </c>
      <c r="G1108">
        <f t="shared" si="17"/>
        <v>570</v>
      </c>
      <c r="H1108" t="str">
        <f>_xll.XLOOKUP(Table5[[#This Row],[customer_id]],customers!$A$2:$A$92,customers!$F$2:$F$92)</f>
        <v>Denmark</v>
      </c>
    </row>
    <row r="1109" spans="1:8" x14ac:dyDescent="0.3">
      <c r="A1109" t="str">
        <f>_xll.XLOOKUP(Table5[[#This Row],[orderID]],orders!$A$2:$A$823,orders!$B$2:$B$823)</f>
        <v>FRANK</v>
      </c>
      <c r="B1109">
        <v>10670</v>
      </c>
      <c r="C1109">
        <v>23</v>
      </c>
      <c r="D1109">
        <v>9</v>
      </c>
      <c r="E1109">
        <v>32</v>
      </c>
      <c r="F1109">
        <v>0</v>
      </c>
      <c r="G1109">
        <f t="shared" si="17"/>
        <v>288</v>
      </c>
      <c r="H1109" t="str">
        <f>_xll.XLOOKUP(Table5[[#This Row],[customer_id]],customers!$A$2:$A$92,customers!$F$2:$F$92)</f>
        <v>Germany</v>
      </c>
    </row>
    <row r="1110" spans="1:8" x14ac:dyDescent="0.3">
      <c r="A1110" t="str">
        <f>_xll.XLOOKUP(Table5[[#This Row],[orderID]],orders!$A$2:$A$823,orders!$B$2:$B$823)</f>
        <v>FRANK</v>
      </c>
      <c r="B1110">
        <v>10670</v>
      </c>
      <c r="C1110">
        <v>46</v>
      </c>
      <c r="D1110">
        <v>12</v>
      </c>
      <c r="E1110">
        <v>60</v>
      </c>
      <c r="F1110">
        <v>0</v>
      </c>
      <c r="G1110">
        <f t="shared" si="17"/>
        <v>720</v>
      </c>
      <c r="H1110" t="str">
        <f>_xll.XLOOKUP(Table5[[#This Row],[customer_id]],customers!$A$2:$A$92,customers!$F$2:$F$92)</f>
        <v>Germany</v>
      </c>
    </row>
    <row r="1111" spans="1:8" x14ac:dyDescent="0.3">
      <c r="A1111" t="str">
        <f>_xll.XLOOKUP(Table5[[#This Row],[orderID]],orders!$A$2:$A$823,orders!$B$2:$B$823)</f>
        <v>FRANK</v>
      </c>
      <c r="B1111">
        <v>10670</v>
      </c>
      <c r="C1111">
        <v>67</v>
      </c>
      <c r="D1111">
        <v>14</v>
      </c>
      <c r="E1111">
        <v>25</v>
      </c>
      <c r="F1111">
        <v>0</v>
      </c>
      <c r="G1111">
        <f t="shared" si="17"/>
        <v>350</v>
      </c>
      <c r="H1111" t="str">
        <f>_xll.XLOOKUP(Table5[[#This Row],[customer_id]],customers!$A$2:$A$92,customers!$F$2:$F$92)</f>
        <v>Germany</v>
      </c>
    </row>
    <row r="1112" spans="1:8" x14ac:dyDescent="0.3">
      <c r="A1112" t="str">
        <f>_xll.XLOOKUP(Table5[[#This Row],[orderID]],orders!$A$2:$A$823,orders!$B$2:$B$823)</f>
        <v>FRANK</v>
      </c>
      <c r="B1112">
        <v>10670</v>
      </c>
      <c r="C1112">
        <v>73</v>
      </c>
      <c r="D1112">
        <v>15</v>
      </c>
      <c r="E1112">
        <v>50</v>
      </c>
      <c r="F1112">
        <v>0</v>
      </c>
      <c r="G1112">
        <f t="shared" si="17"/>
        <v>750</v>
      </c>
      <c r="H1112" t="str">
        <f>_xll.XLOOKUP(Table5[[#This Row],[customer_id]],customers!$A$2:$A$92,customers!$F$2:$F$92)</f>
        <v>Germany</v>
      </c>
    </row>
    <row r="1113" spans="1:8" x14ac:dyDescent="0.3">
      <c r="A1113" t="str">
        <f>_xll.XLOOKUP(Table5[[#This Row],[orderID]],orders!$A$2:$A$823,orders!$B$2:$B$823)</f>
        <v>FRANK</v>
      </c>
      <c r="B1113">
        <v>10670</v>
      </c>
      <c r="C1113">
        <v>75</v>
      </c>
      <c r="D1113">
        <v>7.75</v>
      </c>
      <c r="E1113">
        <v>25</v>
      </c>
      <c r="F1113">
        <v>0</v>
      </c>
      <c r="G1113">
        <f t="shared" si="17"/>
        <v>193.75</v>
      </c>
      <c r="H1113" t="str">
        <f>_xll.XLOOKUP(Table5[[#This Row],[customer_id]],customers!$A$2:$A$92,customers!$F$2:$F$92)</f>
        <v>Germany</v>
      </c>
    </row>
    <row r="1114" spans="1:8" x14ac:dyDescent="0.3">
      <c r="A1114" t="str">
        <f>_xll.XLOOKUP(Table5[[#This Row],[orderID]],orders!$A$2:$A$823,orders!$B$2:$B$823)</f>
        <v>FRANR</v>
      </c>
      <c r="B1114">
        <v>10671</v>
      </c>
      <c r="C1114">
        <v>16</v>
      </c>
      <c r="D1114">
        <v>17.45</v>
      </c>
      <c r="E1114">
        <v>10</v>
      </c>
      <c r="F1114">
        <v>0</v>
      </c>
      <c r="G1114">
        <f t="shared" si="17"/>
        <v>174.5</v>
      </c>
      <c r="H1114" t="str">
        <f>_xll.XLOOKUP(Table5[[#This Row],[customer_id]],customers!$A$2:$A$92,customers!$F$2:$F$92)</f>
        <v>France</v>
      </c>
    </row>
    <row r="1115" spans="1:8" x14ac:dyDescent="0.3">
      <c r="A1115" t="str">
        <f>_xll.XLOOKUP(Table5[[#This Row],[orderID]],orders!$A$2:$A$823,orders!$B$2:$B$823)</f>
        <v>FRANR</v>
      </c>
      <c r="B1115">
        <v>10671</v>
      </c>
      <c r="C1115">
        <v>62</v>
      </c>
      <c r="D1115">
        <v>49.3</v>
      </c>
      <c r="E1115">
        <v>10</v>
      </c>
      <c r="F1115">
        <v>0</v>
      </c>
      <c r="G1115">
        <f t="shared" si="17"/>
        <v>493</v>
      </c>
      <c r="H1115" t="str">
        <f>_xll.XLOOKUP(Table5[[#This Row],[customer_id]],customers!$A$2:$A$92,customers!$F$2:$F$92)</f>
        <v>France</v>
      </c>
    </row>
    <row r="1116" spans="1:8" x14ac:dyDescent="0.3">
      <c r="A1116" t="str">
        <f>_xll.XLOOKUP(Table5[[#This Row],[orderID]],orders!$A$2:$A$823,orders!$B$2:$B$823)</f>
        <v>FRANR</v>
      </c>
      <c r="B1116">
        <v>10671</v>
      </c>
      <c r="C1116">
        <v>65</v>
      </c>
      <c r="D1116">
        <v>21.05</v>
      </c>
      <c r="E1116">
        <v>12</v>
      </c>
      <c r="F1116">
        <v>0</v>
      </c>
      <c r="G1116">
        <f t="shared" si="17"/>
        <v>252.60000000000002</v>
      </c>
      <c r="H1116" t="str">
        <f>_xll.XLOOKUP(Table5[[#This Row],[customer_id]],customers!$A$2:$A$92,customers!$F$2:$F$92)</f>
        <v>France</v>
      </c>
    </row>
    <row r="1117" spans="1:8" x14ac:dyDescent="0.3">
      <c r="A1117" t="str">
        <f>_xll.XLOOKUP(Table5[[#This Row],[orderID]],orders!$A$2:$A$823,orders!$B$2:$B$823)</f>
        <v>BERGS</v>
      </c>
      <c r="B1117">
        <v>10672</v>
      </c>
      <c r="C1117">
        <v>38</v>
      </c>
      <c r="D1117">
        <v>263.5</v>
      </c>
      <c r="E1117">
        <v>15</v>
      </c>
      <c r="F1117">
        <v>0.1</v>
      </c>
      <c r="G1117">
        <f t="shared" si="17"/>
        <v>3952.5</v>
      </c>
      <c r="H1117" t="str">
        <f>_xll.XLOOKUP(Table5[[#This Row],[customer_id]],customers!$A$2:$A$92,customers!$F$2:$F$92)</f>
        <v>Sweden</v>
      </c>
    </row>
    <row r="1118" spans="1:8" x14ac:dyDescent="0.3">
      <c r="A1118" t="str">
        <f>_xll.XLOOKUP(Table5[[#This Row],[orderID]],orders!$A$2:$A$823,orders!$B$2:$B$823)</f>
        <v>BERGS</v>
      </c>
      <c r="B1118">
        <v>10672</v>
      </c>
      <c r="C1118">
        <v>71</v>
      </c>
      <c r="D1118">
        <v>21.5</v>
      </c>
      <c r="E1118">
        <v>12</v>
      </c>
      <c r="F1118">
        <v>0</v>
      </c>
      <c r="G1118">
        <f t="shared" si="17"/>
        <v>258</v>
      </c>
      <c r="H1118" t="str">
        <f>_xll.XLOOKUP(Table5[[#This Row],[customer_id]],customers!$A$2:$A$92,customers!$F$2:$F$92)</f>
        <v>Sweden</v>
      </c>
    </row>
    <row r="1119" spans="1:8" x14ac:dyDescent="0.3">
      <c r="A1119" t="str">
        <f>_xll.XLOOKUP(Table5[[#This Row],[orderID]],orders!$A$2:$A$823,orders!$B$2:$B$823)</f>
        <v>WILMK</v>
      </c>
      <c r="B1119">
        <v>10673</v>
      </c>
      <c r="C1119">
        <v>16</v>
      </c>
      <c r="D1119">
        <v>17.45</v>
      </c>
      <c r="E1119">
        <v>3</v>
      </c>
      <c r="F1119">
        <v>0</v>
      </c>
      <c r="G1119">
        <f t="shared" si="17"/>
        <v>52.349999999999994</v>
      </c>
      <c r="H1119" t="str">
        <f>_xll.XLOOKUP(Table5[[#This Row],[customer_id]],customers!$A$2:$A$92,customers!$F$2:$F$92)</f>
        <v>Finland</v>
      </c>
    </row>
    <row r="1120" spans="1:8" x14ac:dyDescent="0.3">
      <c r="A1120" t="str">
        <f>_xll.XLOOKUP(Table5[[#This Row],[orderID]],orders!$A$2:$A$823,orders!$B$2:$B$823)</f>
        <v>WILMK</v>
      </c>
      <c r="B1120">
        <v>10673</v>
      </c>
      <c r="C1120">
        <v>42</v>
      </c>
      <c r="D1120">
        <v>14</v>
      </c>
      <c r="E1120">
        <v>6</v>
      </c>
      <c r="F1120">
        <v>0</v>
      </c>
      <c r="G1120">
        <f t="shared" si="17"/>
        <v>84</v>
      </c>
      <c r="H1120" t="str">
        <f>_xll.XLOOKUP(Table5[[#This Row],[customer_id]],customers!$A$2:$A$92,customers!$F$2:$F$92)</f>
        <v>Finland</v>
      </c>
    </row>
    <row r="1121" spans="1:8" x14ac:dyDescent="0.3">
      <c r="A1121" t="str">
        <f>_xll.XLOOKUP(Table5[[#This Row],[orderID]],orders!$A$2:$A$823,orders!$B$2:$B$823)</f>
        <v>WILMK</v>
      </c>
      <c r="B1121">
        <v>10673</v>
      </c>
      <c r="C1121">
        <v>43</v>
      </c>
      <c r="D1121">
        <v>46</v>
      </c>
      <c r="E1121">
        <v>6</v>
      </c>
      <c r="F1121">
        <v>0</v>
      </c>
      <c r="G1121">
        <f t="shared" si="17"/>
        <v>276</v>
      </c>
      <c r="H1121" t="str">
        <f>_xll.XLOOKUP(Table5[[#This Row],[customer_id]],customers!$A$2:$A$92,customers!$F$2:$F$92)</f>
        <v>Finland</v>
      </c>
    </row>
    <row r="1122" spans="1:8" x14ac:dyDescent="0.3">
      <c r="A1122" t="str">
        <f>_xll.XLOOKUP(Table5[[#This Row],[orderID]],orders!$A$2:$A$823,orders!$B$2:$B$823)</f>
        <v>ISLAT</v>
      </c>
      <c r="B1122">
        <v>10674</v>
      </c>
      <c r="C1122">
        <v>23</v>
      </c>
      <c r="D1122">
        <v>9</v>
      </c>
      <c r="E1122">
        <v>5</v>
      </c>
      <c r="F1122">
        <v>0</v>
      </c>
      <c r="G1122">
        <f t="shared" si="17"/>
        <v>45</v>
      </c>
      <c r="H1122" t="str">
        <f>_xll.XLOOKUP(Table5[[#This Row],[customer_id]],customers!$A$2:$A$92,customers!$F$2:$F$92)</f>
        <v>UK</v>
      </c>
    </row>
    <row r="1123" spans="1:8" x14ac:dyDescent="0.3">
      <c r="A1123" t="str">
        <f>_xll.XLOOKUP(Table5[[#This Row],[orderID]],orders!$A$2:$A$823,orders!$B$2:$B$823)</f>
        <v>FRANK</v>
      </c>
      <c r="B1123">
        <v>10675</v>
      </c>
      <c r="C1123">
        <v>14</v>
      </c>
      <c r="D1123">
        <v>23.25</v>
      </c>
      <c r="E1123">
        <v>30</v>
      </c>
      <c r="F1123">
        <v>0</v>
      </c>
      <c r="G1123">
        <f t="shared" si="17"/>
        <v>697.5</v>
      </c>
      <c r="H1123" t="str">
        <f>_xll.XLOOKUP(Table5[[#This Row],[customer_id]],customers!$A$2:$A$92,customers!$F$2:$F$92)</f>
        <v>Germany</v>
      </c>
    </row>
    <row r="1124" spans="1:8" x14ac:dyDescent="0.3">
      <c r="A1124" t="str">
        <f>_xll.XLOOKUP(Table5[[#This Row],[orderID]],orders!$A$2:$A$823,orders!$B$2:$B$823)</f>
        <v>FRANK</v>
      </c>
      <c r="B1124">
        <v>10675</v>
      </c>
      <c r="C1124">
        <v>53</v>
      </c>
      <c r="D1124">
        <v>32.799999999999997</v>
      </c>
      <c r="E1124">
        <v>10</v>
      </c>
      <c r="F1124">
        <v>0</v>
      </c>
      <c r="G1124">
        <f t="shared" si="17"/>
        <v>328</v>
      </c>
      <c r="H1124" t="str">
        <f>_xll.XLOOKUP(Table5[[#This Row],[customer_id]],customers!$A$2:$A$92,customers!$F$2:$F$92)</f>
        <v>Germany</v>
      </c>
    </row>
    <row r="1125" spans="1:8" x14ac:dyDescent="0.3">
      <c r="A1125" t="str">
        <f>_xll.XLOOKUP(Table5[[#This Row],[orderID]],orders!$A$2:$A$823,orders!$B$2:$B$823)</f>
        <v>FRANK</v>
      </c>
      <c r="B1125">
        <v>10675</v>
      </c>
      <c r="C1125">
        <v>58</v>
      </c>
      <c r="D1125">
        <v>13.25</v>
      </c>
      <c r="E1125">
        <v>30</v>
      </c>
      <c r="F1125">
        <v>0</v>
      </c>
      <c r="G1125">
        <f t="shared" si="17"/>
        <v>397.5</v>
      </c>
      <c r="H1125" t="str">
        <f>_xll.XLOOKUP(Table5[[#This Row],[customer_id]],customers!$A$2:$A$92,customers!$F$2:$F$92)</f>
        <v>Germany</v>
      </c>
    </row>
    <row r="1126" spans="1:8" x14ac:dyDescent="0.3">
      <c r="A1126" t="str">
        <f>_xll.XLOOKUP(Table5[[#This Row],[orderID]],orders!$A$2:$A$823,orders!$B$2:$B$823)</f>
        <v>TORTU</v>
      </c>
      <c r="B1126">
        <v>10676</v>
      </c>
      <c r="C1126">
        <v>10</v>
      </c>
      <c r="D1126">
        <v>31</v>
      </c>
      <c r="E1126">
        <v>2</v>
      </c>
      <c r="F1126">
        <v>0</v>
      </c>
      <c r="G1126">
        <f t="shared" si="17"/>
        <v>62</v>
      </c>
      <c r="H1126" t="str">
        <f>_xll.XLOOKUP(Table5[[#This Row],[customer_id]],customers!$A$2:$A$92,customers!$F$2:$F$92)</f>
        <v>Mexico</v>
      </c>
    </row>
    <row r="1127" spans="1:8" x14ac:dyDescent="0.3">
      <c r="A1127" t="str">
        <f>_xll.XLOOKUP(Table5[[#This Row],[orderID]],orders!$A$2:$A$823,orders!$B$2:$B$823)</f>
        <v>TORTU</v>
      </c>
      <c r="B1127">
        <v>10676</v>
      </c>
      <c r="C1127">
        <v>19</v>
      </c>
      <c r="D1127">
        <v>9.1999999999999993</v>
      </c>
      <c r="E1127">
        <v>7</v>
      </c>
      <c r="F1127">
        <v>0</v>
      </c>
      <c r="G1127">
        <f t="shared" si="17"/>
        <v>64.399999999999991</v>
      </c>
      <c r="H1127" t="str">
        <f>_xll.XLOOKUP(Table5[[#This Row],[customer_id]],customers!$A$2:$A$92,customers!$F$2:$F$92)</f>
        <v>Mexico</v>
      </c>
    </row>
    <row r="1128" spans="1:8" x14ac:dyDescent="0.3">
      <c r="A1128" t="str">
        <f>_xll.XLOOKUP(Table5[[#This Row],[orderID]],orders!$A$2:$A$823,orders!$B$2:$B$823)</f>
        <v>TORTU</v>
      </c>
      <c r="B1128">
        <v>10676</v>
      </c>
      <c r="C1128">
        <v>44</v>
      </c>
      <c r="D1128">
        <v>19.45</v>
      </c>
      <c r="E1128">
        <v>21</v>
      </c>
      <c r="F1128">
        <v>0</v>
      </c>
      <c r="G1128">
        <f t="shared" si="17"/>
        <v>408.45</v>
      </c>
      <c r="H1128" t="str">
        <f>_xll.XLOOKUP(Table5[[#This Row],[customer_id]],customers!$A$2:$A$92,customers!$F$2:$F$92)</f>
        <v>Mexico</v>
      </c>
    </row>
    <row r="1129" spans="1:8" x14ac:dyDescent="0.3">
      <c r="A1129" t="str">
        <f>_xll.XLOOKUP(Table5[[#This Row],[orderID]],orders!$A$2:$A$823,orders!$B$2:$B$823)</f>
        <v>ANTON</v>
      </c>
      <c r="B1129">
        <v>10677</v>
      </c>
      <c r="C1129">
        <v>26</v>
      </c>
      <c r="D1129">
        <v>31.23</v>
      </c>
      <c r="E1129">
        <v>30</v>
      </c>
      <c r="F1129">
        <v>0.15</v>
      </c>
      <c r="G1129">
        <f t="shared" si="17"/>
        <v>936.9</v>
      </c>
      <c r="H1129" t="str">
        <f>_xll.XLOOKUP(Table5[[#This Row],[customer_id]],customers!$A$2:$A$92,customers!$F$2:$F$92)</f>
        <v>Mexico</v>
      </c>
    </row>
    <row r="1130" spans="1:8" x14ac:dyDescent="0.3">
      <c r="A1130" t="str">
        <f>_xll.XLOOKUP(Table5[[#This Row],[orderID]],orders!$A$2:$A$823,orders!$B$2:$B$823)</f>
        <v>ANTON</v>
      </c>
      <c r="B1130">
        <v>10677</v>
      </c>
      <c r="C1130">
        <v>33</v>
      </c>
      <c r="D1130">
        <v>2.5</v>
      </c>
      <c r="E1130">
        <v>8</v>
      </c>
      <c r="F1130">
        <v>0.15</v>
      </c>
      <c r="G1130">
        <f t="shared" si="17"/>
        <v>20</v>
      </c>
      <c r="H1130" t="str">
        <f>_xll.XLOOKUP(Table5[[#This Row],[customer_id]],customers!$A$2:$A$92,customers!$F$2:$F$92)</f>
        <v>Mexico</v>
      </c>
    </row>
    <row r="1131" spans="1:8" x14ac:dyDescent="0.3">
      <c r="A1131" t="str">
        <f>_xll.XLOOKUP(Table5[[#This Row],[orderID]],orders!$A$2:$A$823,orders!$B$2:$B$823)</f>
        <v>SAVEA</v>
      </c>
      <c r="B1131">
        <v>10678</v>
      </c>
      <c r="C1131">
        <v>12</v>
      </c>
      <c r="D1131">
        <v>38</v>
      </c>
      <c r="E1131">
        <v>100</v>
      </c>
      <c r="F1131">
        <v>0</v>
      </c>
      <c r="G1131">
        <f t="shared" si="17"/>
        <v>3800</v>
      </c>
      <c r="H1131" t="str">
        <f>_xll.XLOOKUP(Table5[[#This Row],[customer_id]],customers!$A$2:$A$92,customers!$F$2:$F$92)</f>
        <v>USA</v>
      </c>
    </row>
    <row r="1132" spans="1:8" x14ac:dyDescent="0.3">
      <c r="A1132" t="str">
        <f>_xll.XLOOKUP(Table5[[#This Row],[orderID]],orders!$A$2:$A$823,orders!$B$2:$B$823)</f>
        <v>SAVEA</v>
      </c>
      <c r="B1132">
        <v>10678</v>
      </c>
      <c r="C1132">
        <v>33</v>
      </c>
      <c r="D1132">
        <v>2.5</v>
      </c>
      <c r="E1132">
        <v>30</v>
      </c>
      <c r="F1132">
        <v>0</v>
      </c>
      <c r="G1132">
        <f t="shared" si="17"/>
        <v>75</v>
      </c>
      <c r="H1132" t="str">
        <f>_xll.XLOOKUP(Table5[[#This Row],[customer_id]],customers!$A$2:$A$92,customers!$F$2:$F$92)</f>
        <v>USA</v>
      </c>
    </row>
    <row r="1133" spans="1:8" x14ac:dyDescent="0.3">
      <c r="A1133" t="str">
        <f>_xll.XLOOKUP(Table5[[#This Row],[orderID]],orders!$A$2:$A$823,orders!$B$2:$B$823)</f>
        <v>SAVEA</v>
      </c>
      <c r="B1133">
        <v>10678</v>
      </c>
      <c r="C1133">
        <v>41</v>
      </c>
      <c r="D1133">
        <v>9.65</v>
      </c>
      <c r="E1133">
        <v>120</v>
      </c>
      <c r="F1133">
        <v>0</v>
      </c>
      <c r="G1133">
        <f t="shared" si="17"/>
        <v>1158</v>
      </c>
      <c r="H1133" t="str">
        <f>_xll.XLOOKUP(Table5[[#This Row],[customer_id]],customers!$A$2:$A$92,customers!$F$2:$F$92)</f>
        <v>USA</v>
      </c>
    </row>
    <row r="1134" spans="1:8" x14ac:dyDescent="0.3">
      <c r="A1134" t="str">
        <f>_xll.XLOOKUP(Table5[[#This Row],[orderID]],orders!$A$2:$A$823,orders!$B$2:$B$823)</f>
        <v>SAVEA</v>
      </c>
      <c r="B1134">
        <v>10678</v>
      </c>
      <c r="C1134">
        <v>54</v>
      </c>
      <c r="D1134">
        <v>7.45</v>
      </c>
      <c r="E1134">
        <v>30</v>
      </c>
      <c r="F1134">
        <v>0</v>
      </c>
      <c r="G1134">
        <f t="shared" si="17"/>
        <v>223.5</v>
      </c>
      <c r="H1134" t="str">
        <f>_xll.XLOOKUP(Table5[[#This Row],[customer_id]],customers!$A$2:$A$92,customers!$F$2:$F$92)</f>
        <v>USA</v>
      </c>
    </row>
    <row r="1135" spans="1:8" x14ac:dyDescent="0.3">
      <c r="A1135" t="str">
        <f>_xll.XLOOKUP(Table5[[#This Row],[orderID]],orders!$A$2:$A$823,orders!$B$2:$B$823)</f>
        <v>BLONP</v>
      </c>
      <c r="B1135">
        <v>10679</v>
      </c>
      <c r="C1135">
        <v>59</v>
      </c>
      <c r="D1135">
        <v>55</v>
      </c>
      <c r="E1135">
        <v>12</v>
      </c>
      <c r="F1135">
        <v>0</v>
      </c>
      <c r="G1135">
        <f t="shared" si="17"/>
        <v>660</v>
      </c>
      <c r="H1135" t="str">
        <f>_xll.XLOOKUP(Table5[[#This Row],[customer_id]],customers!$A$2:$A$92,customers!$F$2:$F$92)</f>
        <v>France</v>
      </c>
    </row>
    <row r="1136" spans="1:8" x14ac:dyDescent="0.3">
      <c r="A1136" t="str">
        <f>_xll.XLOOKUP(Table5[[#This Row],[orderID]],orders!$A$2:$A$823,orders!$B$2:$B$823)</f>
        <v>OLDWO</v>
      </c>
      <c r="B1136">
        <v>10680</v>
      </c>
      <c r="C1136">
        <v>16</v>
      </c>
      <c r="D1136">
        <v>17.45</v>
      </c>
      <c r="E1136">
        <v>50</v>
      </c>
      <c r="F1136">
        <v>0.25</v>
      </c>
      <c r="G1136">
        <f t="shared" si="17"/>
        <v>872.5</v>
      </c>
      <c r="H1136" t="str">
        <f>_xll.XLOOKUP(Table5[[#This Row],[customer_id]],customers!$A$2:$A$92,customers!$F$2:$F$92)</f>
        <v>USA</v>
      </c>
    </row>
    <row r="1137" spans="1:8" x14ac:dyDescent="0.3">
      <c r="A1137" t="str">
        <f>_xll.XLOOKUP(Table5[[#This Row],[orderID]],orders!$A$2:$A$823,orders!$B$2:$B$823)</f>
        <v>OLDWO</v>
      </c>
      <c r="B1137">
        <v>10680</v>
      </c>
      <c r="C1137">
        <v>31</v>
      </c>
      <c r="D1137">
        <v>12.5</v>
      </c>
      <c r="E1137">
        <v>20</v>
      </c>
      <c r="F1137">
        <v>0.25</v>
      </c>
      <c r="G1137">
        <f t="shared" si="17"/>
        <v>250</v>
      </c>
      <c r="H1137" t="str">
        <f>_xll.XLOOKUP(Table5[[#This Row],[customer_id]],customers!$A$2:$A$92,customers!$F$2:$F$92)</f>
        <v>USA</v>
      </c>
    </row>
    <row r="1138" spans="1:8" x14ac:dyDescent="0.3">
      <c r="A1138" t="str">
        <f>_xll.XLOOKUP(Table5[[#This Row],[orderID]],orders!$A$2:$A$823,orders!$B$2:$B$823)</f>
        <v>OLDWO</v>
      </c>
      <c r="B1138">
        <v>10680</v>
      </c>
      <c r="C1138">
        <v>42</v>
      </c>
      <c r="D1138">
        <v>14</v>
      </c>
      <c r="E1138">
        <v>40</v>
      </c>
      <c r="F1138">
        <v>0.25</v>
      </c>
      <c r="G1138">
        <f t="shared" si="17"/>
        <v>560</v>
      </c>
      <c r="H1138" t="str">
        <f>_xll.XLOOKUP(Table5[[#This Row],[customer_id]],customers!$A$2:$A$92,customers!$F$2:$F$92)</f>
        <v>USA</v>
      </c>
    </row>
    <row r="1139" spans="1:8" x14ac:dyDescent="0.3">
      <c r="A1139" t="str">
        <f>_xll.XLOOKUP(Table5[[#This Row],[orderID]],orders!$A$2:$A$823,orders!$B$2:$B$823)</f>
        <v>GREAL</v>
      </c>
      <c r="B1139">
        <v>10681</v>
      </c>
      <c r="C1139">
        <v>19</v>
      </c>
      <c r="D1139">
        <v>9.1999999999999993</v>
      </c>
      <c r="E1139">
        <v>30</v>
      </c>
      <c r="F1139">
        <v>0.1</v>
      </c>
      <c r="G1139">
        <f t="shared" si="17"/>
        <v>276</v>
      </c>
      <c r="H1139" t="str">
        <f>_xll.XLOOKUP(Table5[[#This Row],[customer_id]],customers!$A$2:$A$92,customers!$F$2:$F$92)</f>
        <v>USA</v>
      </c>
    </row>
    <row r="1140" spans="1:8" x14ac:dyDescent="0.3">
      <c r="A1140" t="str">
        <f>_xll.XLOOKUP(Table5[[#This Row],[orderID]],orders!$A$2:$A$823,orders!$B$2:$B$823)</f>
        <v>GREAL</v>
      </c>
      <c r="B1140">
        <v>10681</v>
      </c>
      <c r="C1140">
        <v>21</v>
      </c>
      <c r="D1140">
        <v>10</v>
      </c>
      <c r="E1140">
        <v>12</v>
      </c>
      <c r="F1140">
        <v>0.1</v>
      </c>
      <c r="G1140">
        <f t="shared" si="17"/>
        <v>120</v>
      </c>
      <c r="H1140" t="str">
        <f>_xll.XLOOKUP(Table5[[#This Row],[customer_id]],customers!$A$2:$A$92,customers!$F$2:$F$92)</f>
        <v>USA</v>
      </c>
    </row>
    <row r="1141" spans="1:8" x14ac:dyDescent="0.3">
      <c r="A1141" t="str">
        <f>_xll.XLOOKUP(Table5[[#This Row],[orderID]],orders!$A$2:$A$823,orders!$B$2:$B$823)</f>
        <v>GREAL</v>
      </c>
      <c r="B1141">
        <v>10681</v>
      </c>
      <c r="C1141">
        <v>64</v>
      </c>
      <c r="D1141">
        <v>33.25</v>
      </c>
      <c r="E1141">
        <v>28</v>
      </c>
      <c r="F1141">
        <v>0</v>
      </c>
      <c r="G1141">
        <f t="shared" si="17"/>
        <v>931</v>
      </c>
      <c r="H1141" t="str">
        <f>_xll.XLOOKUP(Table5[[#This Row],[customer_id]],customers!$A$2:$A$92,customers!$F$2:$F$92)</f>
        <v>USA</v>
      </c>
    </row>
    <row r="1142" spans="1:8" x14ac:dyDescent="0.3">
      <c r="A1142" t="str">
        <f>_xll.XLOOKUP(Table5[[#This Row],[orderID]],orders!$A$2:$A$823,orders!$B$2:$B$823)</f>
        <v>ANTON</v>
      </c>
      <c r="B1142">
        <v>10682</v>
      </c>
      <c r="C1142">
        <v>33</v>
      </c>
      <c r="D1142">
        <v>2.5</v>
      </c>
      <c r="E1142">
        <v>30</v>
      </c>
      <c r="F1142">
        <v>0</v>
      </c>
      <c r="G1142">
        <f t="shared" si="17"/>
        <v>75</v>
      </c>
      <c r="H1142" t="str">
        <f>_xll.XLOOKUP(Table5[[#This Row],[customer_id]],customers!$A$2:$A$92,customers!$F$2:$F$92)</f>
        <v>Mexico</v>
      </c>
    </row>
    <row r="1143" spans="1:8" x14ac:dyDescent="0.3">
      <c r="A1143" t="str">
        <f>_xll.XLOOKUP(Table5[[#This Row],[orderID]],orders!$A$2:$A$823,orders!$B$2:$B$823)</f>
        <v>ANTON</v>
      </c>
      <c r="B1143">
        <v>10682</v>
      </c>
      <c r="C1143">
        <v>66</v>
      </c>
      <c r="D1143">
        <v>17</v>
      </c>
      <c r="E1143">
        <v>4</v>
      </c>
      <c r="F1143">
        <v>0</v>
      </c>
      <c r="G1143">
        <f t="shared" si="17"/>
        <v>68</v>
      </c>
      <c r="H1143" t="str">
        <f>_xll.XLOOKUP(Table5[[#This Row],[customer_id]],customers!$A$2:$A$92,customers!$F$2:$F$92)</f>
        <v>Mexico</v>
      </c>
    </row>
    <row r="1144" spans="1:8" x14ac:dyDescent="0.3">
      <c r="A1144" t="str">
        <f>_xll.XLOOKUP(Table5[[#This Row],[orderID]],orders!$A$2:$A$823,orders!$B$2:$B$823)</f>
        <v>ANTON</v>
      </c>
      <c r="B1144">
        <v>10682</v>
      </c>
      <c r="C1144">
        <v>75</v>
      </c>
      <c r="D1144">
        <v>7.75</v>
      </c>
      <c r="E1144">
        <v>30</v>
      </c>
      <c r="F1144">
        <v>0</v>
      </c>
      <c r="G1144">
        <f t="shared" si="17"/>
        <v>232.5</v>
      </c>
      <c r="H1144" t="str">
        <f>_xll.XLOOKUP(Table5[[#This Row],[customer_id]],customers!$A$2:$A$92,customers!$F$2:$F$92)</f>
        <v>Mexico</v>
      </c>
    </row>
    <row r="1145" spans="1:8" x14ac:dyDescent="0.3">
      <c r="A1145" t="str">
        <f>_xll.XLOOKUP(Table5[[#This Row],[orderID]],orders!$A$2:$A$823,orders!$B$2:$B$823)</f>
        <v>DUMON</v>
      </c>
      <c r="B1145">
        <v>10683</v>
      </c>
      <c r="C1145">
        <v>52</v>
      </c>
      <c r="D1145">
        <v>7</v>
      </c>
      <c r="E1145">
        <v>9</v>
      </c>
      <c r="F1145">
        <v>0</v>
      </c>
      <c r="G1145">
        <f t="shared" si="17"/>
        <v>63</v>
      </c>
      <c r="H1145" t="str">
        <f>_xll.XLOOKUP(Table5[[#This Row],[customer_id]],customers!$A$2:$A$92,customers!$F$2:$F$92)</f>
        <v>France</v>
      </c>
    </row>
    <row r="1146" spans="1:8" x14ac:dyDescent="0.3">
      <c r="A1146" t="str">
        <f>_xll.XLOOKUP(Table5[[#This Row],[orderID]],orders!$A$2:$A$823,orders!$B$2:$B$823)</f>
        <v>OTTIK</v>
      </c>
      <c r="B1146">
        <v>10684</v>
      </c>
      <c r="C1146">
        <v>40</v>
      </c>
      <c r="D1146">
        <v>18.399999999999999</v>
      </c>
      <c r="E1146">
        <v>20</v>
      </c>
      <c r="F1146">
        <v>0</v>
      </c>
      <c r="G1146">
        <f t="shared" si="17"/>
        <v>368</v>
      </c>
      <c r="H1146" t="str">
        <f>_xll.XLOOKUP(Table5[[#This Row],[customer_id]],customers!$A$2:$A$92,customers!$F$2:$F$92)</f>
        <v>Germany</v>
      </c>
    </row>
    <row r="1147" spans="1:8" x14ac:dyDescent="0.3">
      <c r="A1147" t="str">
        <f>_xll.XLOOKUP(Table5[[#This Row],[orderID]],orders!$A$2:$A$823,orders!$B$2:$B$823)</f>
        <v>OTTIK</v>
      </c>
      <c r="B1147">
        <v>10684</v>
      </c>
      <c r="C1147">
        <v>47</v>
      </c>
      <c r="D1147">
        <v>9.5</v>
      </c>
      <c r="E1147">
        <v>40</v>
      </c>
      <c r="F1147">
        <v>0</v>
      </c>
      <c r="G1147">
        <f t="shared" si="17"/>
        <v>380</v>
      </c>
      <c r="H1147" t="str">
        <f>_xll.XLOOKUP(Table5[[#This Row],[customer_id]],customers!$A$2:$A$92,customers!$F$2:$F$92)</f>
        <v>Germany</v>
      </c>
    </row>
    <row r="1148" spans="1:8" x14ac:dyDescent="0.3">
      <c r="A1148" t="str">
        <f>_xll.XLOOKUP(Table5[[#This Row],[orderID]],orders!$A$2:$A$823,orders!$B$2:$B$823)</f>
        <v>OTTIK</v>
      </c>
      <c r="B1148">
        <v>10684</v>
      </c>
      <c r="C1148">
        <v>60</v>
      </c>
      <c r="D1148">
        <v>34</v>
      </c>
      <c r="E1148">
        <v>30</v>
      </c>
      <c r="F1148">
        <v>0</v>
      </c>
      <c r="G1148">
        <f t="shared" si="17"/>
        <v>1020</v>
      </c>
      <c r="H1148" t="str">
        <f>_xll.XLOOKUP(Table5[[#This Row],[customer_id]],customers!$A$2:$A$92,customers!$F$2:$F$92)</f>
        <v>Germany</v>
      </c>
    </row>
    <row r="1149" spans="1:8" x14ac:dyDescent="0.3">
      <c r="A1149" t="str">
        <f>_xll.XLOOKUP(Table5[[#This Row],[orderID]],orders!$A$2:$A$823,orders!$B$2:$B$823)</f>
        <v>GOURL</v>
      </c>
      <c r="B1149">
        <v>10685</v>
      </c>
      <c r="C1149">
        <v>10</v>
      </c>
      <c r="D1149">
        <v>31</v>
      </c>
      <c r="E1149">
        <v>20</v>
      </c>
      <c r="F1149">
        <v>0</v>
      </c>
      <c r="G1149">
        <f t="shared" si="17"/>
        <v>620</v>
      </c>
      <c r="H1149" t="str">
        <f>_xll.XLOOKUP(Table5[[#This Row],[customer_id]],customers!$A$2:$A$92,customers!$F$2:$F$92)</f>
        <v>Brazil</v>
      </c>
    </row>
    <row r="1150" spans="1:8" x14ac:dyDescent="0.3">
      <c r="A1150" t="str">
        <f>_xll.XLOOKUP(Table5[[#This Row],[orderID]],orders!$A$2:$A$823,orders!$B$2:$B$823)</f>
        <v>GOURL</v>
      </c>
      <c r="B1150">
        <v>10685</v>
      </c>
      <c r="C1150">
        <v>41</v>
      </c>
      <c r="D1150">
        <v>9.65</v>
      </c>
      <c r="E1150">
        <v>4</v>
      </c>
      <c r="F1150">
        <v>0</v>
      </c>
      <c r="G1150">
        <f t="shared" si="17"/>
        <v>38.6</v>
      </c>
      <c r="H1150" t="str">
        <f>_xll.XLOOKUP(Table5[[#This Row],[customer_id]],customers!$A$2:$A$92,customers!$F$2:$F$92)</f>
        <v>Brazil</v>
      </c>
    </row>
    <row r="1151" spans="1:8" x14ac:dyDescent="0.3">
      <c r="A1151" t="str">
        <f>_xll.XLOOKUP(Table5[[#This Row],[orderID]],orders!$A$2:$A$823,orders!$B$2:$B$823)</f>
        <v>GOURL</v>
      </c>
      <c r="B1151">
        <v>10685</v>
      </c>
      <c r="C1151">
        <v>47</v>
      </c>
      <c r="D1151">
        <v>9.5</v>
      </c>
      <c r="E1151">
        <v>15</v>
      </c>
      <c r="F1151">
        <v>0</v>
      </c>
      <c r="G1151">
        <f t="shared" si="17"/>
        <v>142.5</v>
      </c>
      <c r="H1151" t="str">
        <f>_xll.XLOOKUP(Table5[[#This Row],[customer_id]],customers!$A$2:$A$92,customers!$F$2:$F$92)</f>
        <v>Brazil</v>
      </c>
    </row>
    <row r="1152" spans="1:8" x14ac:dyDescent="0.3">
      <c r="A1152" t="str">
        <f>_xll.XLOOKUP(Table5[[#This Row],[orderID]],orders!$A$2:$A$823,orders!$B$2:$B$823)</f>
        <v>PICCO</v>
      </c>
      <c r="B1152">
        <v>10686</v>
      </c>
      <c r="C1152">
        <v>17</v>
      </c>
      <c r="D1152">
        <v>39</v>
      </c>
      <c r="E1152">
        <v>30</v>
      </c>
      <c r="F1152">
        <v>0.2</v>
      </c>
      <c r="G1152">
        <f t="shared" si="17"/>
        <v>1170</v>
      </c>
      <c r="H1152" t="str">
        <f>_xll.XLOOKUP(Table5[[#This Row],[customer_id]],customers!$A$2:$A$92,customers!$F$2:$F$92)</f>
        <v>Austria</v>
      </c>
    </row>
    <row r="1153" spans="1:8" x14ac:dyDescent="0.3">
      <c r="A1153" t="str">
        <f>_xll.XLOOKUP(Table5[[#This Row],[orderID]],orders!$A$2:$A$823,orders!$B$2:$B$823)</f>
        <v>PICCO</v>
      </c>
      <c r="B1153">
        <v>10686</v>
      </c>
      <c r="C1153">
        <v>26</v>
      </c>
      <c r="D1153">
        <v>31.23</v>
      </c>
      <c r="E1153">
        <v>15</v>
      </c>
      <c r="F1153">
        <v>0</v>
      </c>
      <c r="G1153">
        <f t="shared" si="17"/>
        <v>468.45</v>
      </c>
      <c r="H1153" t="str">
        <f>_xll.XLOOKUP(Table5[[#This Row],[customer_id]],customers!$A$2:$A$92,customers!$F$2:$F$92)</f>
        <v>Austria</v>
      </c>
    </row>
    <row r="1154" spans="1:8" x14ac:dyDescent="0.3">
      <c r="A1154" t="str">
        <f>_xll.XLOOKUP(Table5[[#This Row],[orderID]],orders!$A$2:$A$823,orders!$B$2:$B$823)</f>
        <v>HUNGO</v>
      </c>
      <c r="B1154">
        <v>10687</v>
      </c>
      <c r="C1154">
        <v>9</v>
      </c>
      <c r="D1154">
        <v>97</v>
      </c>
      <c r="E1154">
        <v>50</v>
      </c>
      <c r="F1154">
        <v>0.25</v>
      </c>
      <c r="G1154">
        <f t="shared" ref="G1154:G1217" si="18">D1154*E1154</f>
        <v>4850</v>
      </c>
      <c r="H1154" t="str">
        <f>_xll.XLOOKUP(Table5[[#This Row],[customer_id]],customers!$A$2:$A$92,customers!$F$2:$F$92)</f>
        <v>Ireland</v>
      </c>
    </row>
    <row r="1155" spans="1:8" x14ac:dyDescent="0.3">
      <c r="A1155" t="str">
        <f>_xll.XLOOKUP(Table5[[#This Row],[orderID]],orders!$A$2:$A$823,orders!$B$2:$B$823)</f>
        <v>HUNGO</v>
      </c>
      <c r="B1155">
        <v>10687</v>
      </c>
      <c r="C1155">
        <v>29</v>
      </c>
      <c r="D1155">
        <v>123.79</v>
      </c>
      <c r="E1155">
        <v>10</v>
      </c>
      <c r="F1155">
        <v>0</v>
      </c>
      <c r="G1155">
        <f t="shared" si="18"/>
        <v>1237.9000000000001</v>
      </c>
      <c r="H1155" t="str">
        <f>_xll.XLOOKUP(Table5[[#This Row],[customer_id]],customers!$A$2:$A$92,customers!$F$2:$F$92)</f>
        <v>Ireland</v>
      </c>
    </row>
    <row r="1156" spans="1:8" x14ac:dyDescent="0.3">
      <c r="A1156" t="str">
        <f>_xll.XLOOKUP(Table5[[#This Row],[orderID]],orders!$A$2:$A$823,orders!$B$2:$B$823)</f>
        <v>HUNGO</v>
      </c>
      <c r="B1156">
        <v>10687</v>
      </c>
      <c r="C1156">
        <v>36</v>
      </c>
      <c r="D1156">
        <v>19</v>
      </c>
      <c r="E1156">
        <v>6</v>
      </c>
      <c r="F1156">
        <v>0.25</v>
      </c>
      <c r="G1156">
        <f t="shared" si="18"/>
        <v>114</v>
      </c>
      <c r="H1156" t="str">
        <f>_xll.XLOOKUP(Table5[[#This Row],[customer_id]],customers!$A$2:$A$92,customers!$F$2:$F$92)</f>
        <v>Ireland</v>
      </c>
    </row>
    <row r="1157" spans="1:8" x14ac:dyDescent="0.3">
      <c r="A1157" t="str">
        <f>_xll.XLOOKUP(Table5[[#This Row],[orderID]],orders!$A$2:$A$823,orders!$B$2:$B$823)</f>
        <v>VAFFE</v>
      </c>
      <c r="B1157">
        <v>10688</v>
      </c>
      <c r="C1157">
        <v>10</v>
      </c>
      <c r="D1157">
        <v>31</v>
      </c>
      <c r="E1157">
        <v>18</v>
      </c>
      <c r="F1157">
        <v>0.1</v>
      </c>
      <c r="G1157">
        <f t="shared" si="18"/>
        <v>558</v>
      </c>
      <c r="H1157" t="str">
        <f>_xll.XLOOKUP(Table5[[#This Row],[customer_id]],customers!$A$2:$A$92,customers!$F$2:$F$92)</f>
        <v>Denmark</v>
      </c>
    </row>
    <row r="1158" spans="1:8" x14ac:dyDescent="0.3">
      <c r="A1158" t="str">
        <f>_xll.XLOOKUP(Table5[[#This Row],[orderID]],orders!$A$2:$A$823,orders!$B$2:$B$823)</f>
        <v>VAFFE</v>
      </c>
      <c r="B1158">
        <v>10688</v>
      </c>
      <c r="C1158">
        <v>28</v>
      </c>
      <c r="D1158">
        <v>45.6</v>
      </c>
      <c r="E1158">
        <v>60</v>
      </c>
      <c r="F1158">
        <v>0.1</v>
      </c>
      <c r="G1158">
        <f t="shared" si="18"/>
        <v>2736</v>
      </c>
      <c r="H1158" t="str">
        <f>_xll.XLOOKUP(Table5[[#This Row],[customer_id]],customers!$A$2:$A$92,customers!$F$2:$F$92)</f>
        <v>Denmark</v>
      </c>
    </row>
    <row r="1159" spans="1:8" x14ac:dyDescent="0.3">
      <c r="A1159" t="str">
        <f>_xll.XLOOKUP(Table5[[#This Row],[orderID]],orders!$A$2:$A$823,orders!$B$2:$B$823)</f>
        <v>VAFFE</v>
      </c>
      <c r="B1159">
        <v>10688</v>
      </c>
      <c r="C1159">
        <v>34</v>
      </c>
      <c r="D1159">
        <v>14</v>
      </c>
      <c r="E1159">
        <v>14</v>
      </c>
      <c r="F1159">
        <v>0</v>
      </c>
      <c r="G1159">
        <f t="shared" si="18"/>
        <v>196</v>
      </c>
      <c r="H1159" t="str">
        <f>_xll.XLOOKUP(Table5[[#This Row],[customer_id]],customers!$A$2:$A$92,customers!$F$2:$F$92)</f>
        <v>Denmark</v>
      </c>
    </row>
    <row r="1160" spans="1:8" x14ac:dyDescent="0.3">
      <c r="A1160" t="str">
        <f>_xll.XLOOKUP(Table5[[#This Row],[orderID]],orders!$A$2:$A$823,orders!$B$2:$B$823)</f>
        <v>BERGS</v>
      </c>
      <c r="B1160">
        <v>10689</v>
      </c>
      <c r="C1160">
        <v>1</v>
      </c>
      <c r="D1160">
        <v>18</v>
      </c>
      <c r="E1160">
        <v>35</v>
      </c>
      <c r="F1160">
        <v>0.25</v>
      </c>
      <c r="G1160">
        <f t="shared" si="18"/>
        <v>630</v>
      </c>
      <c r="H1160" t="str">
        <f>_xll.XLOOKUP(Table5[[#This Row],[customer_id]],customers!$A$2:$A$92,customers!$F$2:$F$92)</f>
        <v>Sweden</v>
      </c>
    </row>
    <row r="1161" spans="1:8" x14ac:dyDescent="0.3">
      <c r="A1161" t="str">
        <f>_xll.XLOOKUP(Table5[[#This Row],[orderID]],orders!$A$2:$A$823,orders!$B$2:$B$823)</f>
        <v>HANAR</v>
      </c>
      <c r="B1161">
        <v>10690</v>
      </c>
      <c r="C1161">
        <v>56</v>
      </c>
      <c r="D1161">
        <v>38</v>
      </c>
      <c r="E1161">
        <v>20</v>
      </c>
      <c r="F1161">
        <v>0.25</v>
      </c>
      <c r="G1161">
        <f t="shared" si="18"/>
        <v>760</v>
      </c>
      <c r="H1161" t="str">
        <f>_xll.XLOOKUP(Table5[[#This Row],[customer_id]],customers!$A$2:$A$92,customers!$F$2:$F$92)</f>
        <v>Brazil</v>
      </c>
    </row>
    <row r="1162" spans="1:8" x14ac:dyDescent="0.3">
      <c r="A1162" t="str">
        <f>_xll.XLOOKUP(Table5[[#This Row],[orderID]],orders!$A$2:$A$823,orders!$B$2:$B$823)</f>
        <v>HANAR</v>
      </c>
      <c r="B1162">
        <v>10690</v>
      </c>
      <c r="C1162">
        <v>77</v>
      </c>
      <c r="D1162">
        <v>13</v>
      </c>
      <c r="E1162">
        <v>30</v>
      </c>
      <c r="F1162">
        <v>0.25</v>
      </c>
      <c r="G1162">
        <f t="shared" si="18"/>
        <v>390</v>
      </c>
      <c r="H1162" t="str">
        <f>_xll.XLOOKUP(Table5[[#This Row],[customer_id]],customers!$A$2:$A$92,customers!$F$2:$F$92)</f>
        <v>Brazil</v>
      </c>
    </row>
    <row r="1163" spans="1:8" x14ac:dyDescent="0.3">
      <c r="A1163" t="str">
        <f>_xll.XLOOKUP(Table5[[#This Row],[orderID]],orders!$A$2:$A$823,orders!$B$2:$B$823)</f>
        <v>QUICK</v>
      </c>
      <c r="B1163">
        <v>10691</v>
      </c>
      <c r="C1163">
        <v>1</v>
      </c>
      <c r="D1163">
        <v>18</v>
      </c>
      <c r="E1163">
        <v>30</v>
      </c>
      <c r="F1163">
        <v>0</v>
      </c>
      <c r="G1163">
        <f t="shared" si="18"/>
        <v>540</v>
      </c>
      <c r="H1163" t="str">
        <f>_xll.XLOOKUP(Table5[[#This Row],[customer_id]],customers!$A$2:$A$92,customers!$F$2:$F$92)</f>
        <v>Germany</v>
      </c>
    </row>
    <row r="1164" spans="1:8" x14ac:dyDescent="0.3">
      <c r="A1164" t="str">
        <f>_xll.XLOOKUP(Table5[[#This Row],[orderID]],orders!$A$2:$A$823,orders!$B$2:$B$823)</f>
        <v>QUICK</v>
      </c>
      <c r="B1164">
        <v>10691</v>
      </c>
      <c r="C1164">
        <v>29</v>
      </c>
      <c r="D1164">
        <v>123.79</v>
      </c>
      <c r="E1164">
        <v>40</v>
      </c>
      <c r="F1164">
        <v>0</v>
      </c>
      <c r="G1164">
        <f t="shared" si="18"/>
        <v>4951.6000000000004</v>
      </c>
      <c r="H1164" t="str">
        <f>_xll.XLOOKUP(Table5[[#This Row],[customer_id]],customers!$A$2:$A$92,customers!$F$2:$F$92)</f>
        <v>Germany</v>
      </c>
    </row>
    <row r="1165" spans="1:8" x14ac:dyDescent="0.3">
      <c r="A1165" t="str">
        <f>_xll.XLOOKUP(Table5[[#This Row],[orderID]],orders!$A$2:$A$823,orders!$B$2:$B$823)</f>
        <v>QUICK</v>
      </c>
      <c r="B1165">
        <v>10691</v>
      </c>
      <c r="C1165">
        <v>43</v>
      </c>
      <c r="D1165">
        <v>46</v>
      </c>
      <c r="E1165">
        <v>40</v>
      </c>
      <c r="F1165">
        <v>0</v>
      </c>
      <c r="G1165">
        <f t="shared" si="18"/>
        <v>1840</v>
      </c>
      <c r="H1165" t="str">
        <f>_xll.XLOOKUP(Table5[[#This Row],[customer_id]],customers!$A$2:$A$92,customers!$F$2:$F$92)</f>
        <v>Germany</v>
      </c>
    </row>
    <row r="1166" spans="1:8" x14ac:dyDescent="0.3">
      <c r="A1166" t="str">
        <f>_xll.XLOOKUP(Table5[[#This Row],[orderID]],orders!$A$2:$A$823,orders!$B$2:$B$823)</f>
        <v>QUICK</v>
      </c>
      <c r="B1166">
        <v>10691</v>
      </c>
      <c r="C1166">
        <v>44</v>
      </c>
      <c r="D1166">
        <v>19.45</v>
      </c>
      <c r="E1166">
        <v>24</v>
      </c>
      <c r="F1166">
        <v>0</v>
      </c>
      <c r="G1166">
        <f t="shared" si="18"/>
        <v>466.79999999999995</v>
      </c>
      <c r="H1166" t="str">
        <f>_xll.XLOOKUP(Table5[[#This Row],[customer_id]],customers!$A$2:$A$92,customers!$F$2:$F$92)</f>
        <v>Germany</v>
      </c>
    </row>
    <row r="1167" spans="1:8" x14ac:dyDescent="0.3">
      <c r="A1167" t="str">
        <f>_xll.XLOOKUP(Table5[[#This Row],[orderID]],orders!$A$2:$A$823,orders!$B$2:$B$823)</f>
        <v>QUICK</v>
      </c>
      <c r="B1167">
        <v>10691</v>
      </c>
      <c r="C1167">
        <v>62</v>
      </c>
      <c r="D1167">
        <v>49.3</v>
      </c>
      <c r="E1167">
        <v>48</v>
      </c>
      <c r="F1167">
        <v>0</v>
      </c>
      <c r="G1167">
        <f t="shared" si="18"/>
        <v>2366.3999999999996</v>
      </c>
      <c r="H1167" t="str">
        <f>_xll.XLOOKUP(Table5[[#This Row],[customer_id]],customers!$A$2:$A$92,customers!$F$2:$F$92)</f>
        <v>Germany</v>
      </c>
    </row>
    <row r="1168" spans="1:8" x14ac:dyDescent="0.3">
      <c r="A1168" t="str">
        <f>_xll.XLOOKUP(Table5[[#This Row],[orderID]],orders!$A$2:$A$823,orders!$B$2:$B$823)</f>
        <v>ALFKI</v>
      </c>
      <c r="B1168">
        <v>10692</v>
      </c>
      <c r="C1168">
        <v>63</v>
      </c>
      <c r="D1168">
        <v>43.9</v>
      </c>
      <c r="E1168">
        <v>20</v>
      </c>
      <c r="F1168">
        <v>0</v>
      </c>
      <c r="G1168">
        <f t="shared" si="18"/>
        <v>878</v>
      </c>
      <c r="H1168" t="str">
        <f>_xll.XLOOKUP(Table5[[#This Row],[customer_id]],customers!$A$2:$A$92,customers!$F$2:$F$92)</f>
        <v>Germany</v>
      </c>
    </row>
    <row r="1169" spans="1:8" x14ac:dyDescent="0.3">
      <c r="A1169" t="str">
        <f>_xll.XLOOKUP(Table5[[#This Row],[orderID]],orders!$A$2:$A$823,orders!$B$2:$B$823)</f>
        <v>WHITC</v>
      </c>
      <c r="B1169">
        <v>10693</v>
      </c>
      <c r="C1169">
        <v>9</v>
      </c>
      <c r="D1169">
        <v>97</v>
      </c>
      <c r="E1169">
        <v>6</v>
      </c>
      <c r="F1169">
        <v>0</v>
      </c>
      <c r="G1169">
        <f t="shared" si="18"/>
        <v>582</v>
      </c>
      <c r="H1169" t="str">
        <f>_xll.XLOOKUP(Table5[[#This Row],[customer_id]],customers!$A$2:$A$92,customers!$F$2:$F$92)</f>
        <v>USA</v>
      </c>
    </row>
    <row r="1170" spans="1:8" x14ac:dyDescent="0.3">
      <c r="A1170" t="str">
        <f>_xll.XLOOKUP(Table5[[#This Row],[orderID]],orders!$A$2:$A$823,orders!$B$2:$B$823)</f>
        <v>WHITC</v>
      </c>
      <c r="B1170">
        <v>10693</v>
      </c>
      <c r="C1170">
        <v>54</v>
      </c>
      <c r="D1170">
        <v>7.45</v>
      </c>
      <c r="E1170">
        <v>60</v>
      </c>
      <c r="F1170">
        <v>0.15</v>
      </c>
      <c r="G1170">
        <f t="shared" si="18"/>
        <v>447</v>
      </c>
      <c r="H1170" t="str">
        <f>_xll.XLOOKUP(Table5[[#This Row],[customer_id]],customers!$A$2:$A$92,customers!$F$2:$F$92)</f>
        <v>USA</v>
      </c>
    </row>
    <row r="1171" spans="1:8" x14ac:dyDescent="0.3">
      <c r="A1171" t="str">
        <f>_xll.XLOOKUP(Table5[[#This Row],[orderID]],orders!$A$2:$A$823,orders!$B$2:$B$823)</f>
        <v>WHITC</v>
      </c>
      <c r="B1171">
        <v>10693</v>
      </c>
      <c r="C1171">
        <v>69</v>
      </c>
      <c r="D1171">
        <v>36</v>
      </c>
      <c r="E1171">
        <v>30</v>
      </c>
      <c r="F1171">
        <v>0.15</v>
      </c>
      <c r="G1171">
        <f t="shared" si="18"/>
        <v>1080</v>
      </c>
      <c r="H1171" t="str">
        <f>_xll.XLOOKUP(Table5[[#This Row],[customer_id]],customers!$A$2:$A$92,customers!$F$2:$F$92)</f>
        <v>USA</v>
      </c>
    </row>
    <row r="1172" spans="1:8" x14ac:dyDescent="0.3">
      <c r="A1172" t="str">
        <f>_xll.XLOOKUP(Table5[[#This Row],[orderID]],orders!$A$2:$A$823,orders!$B$2:$B$823)</f>
        <v>WHITC</v>
      </c>
      <c r="B1172">
        <v>10693</v>
      </c>
      <c r="C1172">
        <v>73</v>
      </c>
      <c r="D1172">
        <v>15</v>
      </c>
      <c r="E1172">
        <v>15</v>
      </c>
      <c r="F1172">
        <v>0.15</v>
      </c>
      <c r="G1172">
        <f t="shared" si="18"/>
        <v>225</v>
      </c>
      <c r="H1172" t="str">
        <f>_xll.XLOOKUP(Table5[[#This Row],[customer_id]],customers!$A$2:$A$92,customers!$F$2:$F$92)</f>
        <v>USA</v>
      </c>
    </row>
    <row r="1173" spans="1:8" x14ac:dyDescent="0.3">
      <c r="A1173" t="str">
        <f>_xll.XLOOKUP(Table5[[#This Row],[orderID]],orders!$A$2:$A$823,orders!$B$2:$B$823)</f>
        <v>QUICK</v>
      </c>
      <c r="B1173">
        <v>10694</v>
      </c>
      <c r="C1173">
        <v>7</v>
      </c>
      <c r="D1173">
        <v>30</v>
      </c>
      <c r="E1173">
        <v>90</v>
      </c>
      <c r="F1173">
        <v>0</v>
      </c>
      <c r="G1173">
        <f t="shared" si="18"/>
        <v>2700</v>
      </c>
      <c r="H1173" t="str">
        <f>_xll.XLOOKUP(Table5[[#This Row],[customer_id]],customers!$A$2:$A$92,customers!$F$2:$F$92)</f>
        <v>Germany</v>
      </c>
    </row>
    <row r="1174" spans="1:8" x14ac:dyDescent="0.3">
      <c r="A1174" t="str">
        <f>_xll.XLOOKUP(Table5[[#This Row],[orderID]],orders!$A$2:$A$823,orders!$B$2:$B$823)</f>
        <v>QUICK</v>
      </c>
      <c r="B1174">
        <v>10694</v>
      </c>
      <c r="C1174">
        <v>59</v>
      </c>
      <c r="D1174">
        <v>55</v>
      </c>
      <c r="E1174">
        <v>25</v>
      </c>
      <c r="F1174">
        <v>0</v>
      </c>
      <c r="G1174">
        <f t="shared" si="18"/>
        <v>1375</v>
      </c>
      <c r="H1174" t="str">
        <f>_xll.XLOOKUP(Table5[[#This Row],[customer_id]],customers!$A$2:$A$92,customers!$F$2:$F$92)</f>
        <v>Germany</v>
      </c>
    </row>
    <row r="1175" spans="1:8" x14ac:dyDescent="0.3">
      <c r="A1175" t="str">
        <f>_xll.XLOOKUP(Table5[[#This Row],[orderID]],orders!$A$2:$A$823,orders!$B$2:$B$823)</f>
        <v>QUICK</v>
      </c>
      <c r="B1175">
        <v>10694</v>
      </c>
      <c r="C1175">
        <v>70</v>
      </c>
      <c r="D1175">
        <v>15</v>
      </c>
      <c r="E1175">
        <v>50</v>
      </c>
      <c r="F1175">
        <v>0</v>
      </c>
      <c r="G1175">
        <f t="shared" si="18"/>
        <v>750</v>
      </c>
      <c r="H1175" t="str">
        <f>_xll.XLOOKUP(Table5[[#This Row],[customer_id]],customers!$A$2:$A$92,customers!$F$2:$F$92)</f>
        <v>Germany</v>
      </c>
    </row>
    <row r="1176" spans="1:8" x14ac:dyDescent="0.3">
      <c r="A1176" t="str">
        <f>_xll.XLOOKUP(Table5[[#This Row],[orderID]],orders!$A$2:$A$823,orders!$B$2:$B$823)</f>
        <v>WILMK</v>
      </c>
      <c r="B1176">
        <v>10695</v>
      </c>
      <c r="C1176">
        <v>8</v>
      </c>
      <c r="D1176">
        <v>40</v>
      </c>
      <c r="E1176">
        <v>10</v>
      </c>
      <c r="F1176">
        <v>0</v>
      </c>
      <c r="G1176">
        <f t="shared" si="18"/>
        <v>400</v>
      </c>
      <c r="H1176" t="str">
        <f>_xll.XLOOKUP(Table5[[#This Row],[customer_id]],customers!$A$2:$A$92,customers!$F$2:$F$92)</f>
        <v>Finland</v>
      </c>
    </row>
    <row r="1177" spans="1:8" x14ac:dyDescent="0.3">
      <c r="A1177" t="str">
        <f>_xll.XLOOKUP(Table5[[#This Row],[orderID]],orders!$A$2:$A$823,orders!$B$2:$B$823)</f>
        <v>WILMK</v>
      </c>
      <c r="B1177">
        <v>10695</v>
      </c>
      <c r="C1177">
        <v>12</v>
      </c>
      <c r="D1177">
        <v>38</v>
      </c>
      <c r="E1177">
        <v>4</v>
      </c>
      <c r="F1177">
        <v>0</v>
      </c>
      <c r="G1177">
        <f t="shared" si="18"/>
        <v>152</v>
      </c>
      <c r="H1177" t="str">
        <f>_xll.XLOOKUP(Table5[[#This Row],[customer_id]],customers!$A$2:$A$92,customers!$F$2:$F$92)</f>
        <v>Finland</v>
      </c>
    </row>
    <row r="1178" spans="1:8" x14ac:dyDescent="0.3">
      <c r="A1178" t="str">
        <f>_xll.XLOOKUP(Table5[[#This Row],[orderID]],orders!$A$2:$A$823,orders!$B$2:$B$823)</f>
        <v>WILMK</v>
      </c>
      <c r="B1178">
        <v>10695</v>
      </c>
      <c r="C1178">
        <v>24</v>
      </c>
      <c r="D1178">
        <v>4.5</v>
      </c>
      <c r="E1178">
        <v>20</v>
      </c>
      <c r="F1178">
        <v>0</v>
      </c>
      <c r="G1178">
        <f t="shared" si="18"/>
        <v>90</v>
      </c>
      <c r="H1178" t="str">
        <f>_xll.XLOOKUP(Table5[[#This Row],[customer_id]],customers!$A$2:$A$92,customers!$F$2:$F$92)</f>
        <v>Finland</v>
      </c>
    </row>
    <row r="1179" spans="1:8" x14ac:dyDescent="0.3">
      <c r="A1179" t="str">
        <f>_xll.XLOOKUP(Table5[[#This Row],[orderID]],orders!$A$2:$A$823,orders!$B$2:$B$823)</f>
        <v>WHITC</v>
      </c>
      <c r="B1179">
        <v>10696</v>
      </c>
      <c r="C1179">
        <v>17</v>
      </c>
      <c r="D1179">
        <v>39</v>
      </c>
      <c r="E1179">
        <v>20</v>
      </c>
      <c r="F1179">
        <v>0</v>
      </c>
      <c r="G1179">
        <f t="shared" si="18"/>
        <v>780</v>
      </c>
      <c r="H1179" t="str">
        <f>_xll.XLOOKUP(Table5[[#This Row],[customer_id]],customers!$A$2:$A$92,customers!$F$2:$F$92)</f>
        <v>USA</v>
      </c>
    </row>
    <row r="1180" spans="1:8" x14ac:dyDescent="0.3">
      <c r="A1180" t="str">
        <f>_xll.XLOOKUP(Table5[[#This Row],[orderID]],orders!$A$2:$A$823,orders!$B$2:$B$823)</f>
        <v>WHITC</v>
      </c>
      <c r="B1180">
        <v>10696</v>
      </c>
      <c r="C1180">
        <v>46</v>
      </c>
      <c r="D1180">
        <v>12</v>
      </c>
      <c r="E1180">
        <v>18</v>
      </c>
      <c r="F1180">
        <v>0</v>
      </c>
      <c r="G1180">
        <f t="shared" si="18"/>
        <v>216</v>
      </c>
      <c r="H1180" t="str">
        <f>_xll.XLOOKUP(Table5[[#This Row],[customer_id]],customers!$A$2:$A$92,customers!$F$2:$F$92)</f>
        <v>USA</v>
      </c>
    </row>
    <row r="1181" spans="1:8" x14ac:dyDescent="0.3">
      <c r="A1181" t="str">
        <f>_xll.XLOOKUP(Table5[[#This Row],[orderID]],orders!$A$2:$A$823,orders!$B$2:$B$823)</f>
        <v>LINOD</v>
      </c>
      <c r="B1181">
        <v>10697</v>
      </c>
      <c r="C1181">
        <v>19</v>
      </c>
      <c r="D1181">
        <v>9.1999999999999993</v>
      </c>
      <c r="E1181">
        <v>7</v>
      </c>
      <c r="F1181">
        <v>0.25</v>
      </c>
      <c r="G1181">
        <f t="shared" si="18"/>
        <v>64.399999999999991</v>
      </c>
      <c r="H1181" t="str">
        <f>_xll.XLOOKUP(Table5[[#This Row],[customer_id]],customers!$A$2:$A$92,customers!$F$2:$F$92)</f>
        <v>Venezuela</v>
      </c>
    </row>
    <row r="1182" spans="1:8" x14ac:dyDescent="0.3">
      <c r="A1182" t="str">
        <f>_xll.XLOOKUP(Table5[[#This Row],[orderID]],orders!$A$2:$A$823,orders!$B$2:$B$823)</f>
        <v>LINOD</v>
      </c>
      <c r="B1182">
        <v>10697</v>
      </c>
      <c r="C1182">
        <v>35</v>
      </c>
      <c r="D1182">
        <v>18</v>
      </c>
      <c r="E1182">
        <v>9</v>
      </c>
      <c r="F1182">
        <v>0.25</v>
      </c>
      <c r="G1182">
        <f t="shared" si="18"/>
        <v>162</v>
      </c>
      <c r="H1182" t="str">
        <f>_xll.XLOOKUP(Table5[[#This Row],[customer_id]],customers!$A$2:$A$92,customers!$F$2:$F$92)</f>
        <v>Venezuela</v>
      </c>
    </row>
    <row r="1183" spans="1:8" x14ac:dyDescent="0.3">
      <c r="A1183" t="str">
        <f>_xll.XLOOKUP(Table5[[#This Row],[orderID]],orders!$A$2:$A$823,orders!$B$2:$B$823)</f>
        <v>LINOD</v>
      </c>
      <c r="B1183">
        <v>10697</v>
      </c>
      <c r="C1183">
        <v>58</v>
      </c>
      <c r="D1183">
        <v>13.25</v>
      </c>
      <c r="E1183">
        <v>30</v>
      </c>
      <c r="F1183">
        <v>0.25</v>
      </c>
      <c r="G1183">
        <f t="shared" si="18"/>
        <v>397.5</v>
      </c>
      <c r="H1183" t="str">
        <f>_xll.XLOOKUP(Table5[[#This Row],[customer_id]],customers!$A$2:$A$92,customers!$F$2:$F$92)</f>
        <v>Venezuela</v>
      </c>
    </row>
    <row r="1184" spans="1:8" x14ac:dyDescent="0.3">
      <c r="A1184" t="str">
        <f>_xll.XLOOKUP(Table5[[#This Row],[orderID]],orders!$A$2:$A$823,orders!$B$2:$B$823)</f>
        <v>LINOD</v>
      </c>
      <c r="B1184">
        <v>10697</v>
      </c>
      <c r="C1184">
        <v>70</v>
      </c>
      <c r="D1184">
        <v>15</v>
      </c>
      <c r="E1184">
        <v>30</v>
      </c>
      <c r="F1184">
        <v>0.25</v>
      </c>
      <c r="G1184">
        <f t="shared" si="18"/>
        <v>450</v>
      </c>
      <c r="H1184" t="str">
        <f>_xll.XLOOKUP(Table5[[#This Row],[customer_id]],customers!$A$2:$A$92,customers!$F$2:$F$92)</f>
        <v>Venezuela</v>
      </c>
    </row>
    <row r="1185" spans="1:8" x14ac:dyDescent="0.3">
      <c r="A1185" t="str">
        <f>_xll.XLOOKUP(Table5[[#This Row],[orderID]],orders!$A$2:$A$823,orders!$B$2:$B$823)</f>
        <v>ERNSH</v>
      </c>
      <c r="B1185">
        <v>10698</v>
      </c>
      <c r="C1185">
        <v>11</v>
      </c>
      <c r="D1185">
        <v>21</v>
      </c>
      <c r="E1185">
        <v>15</v>
      </c>
      <c r="F1185">
        <v>0</v>
      </c>
      <c r="G1185">
        <f t="shared" si="18"/>
        <v>315</v>
      </c>
      <c r="H1185" t="str">
        <f>_xll.XLOOKUP(Table5[[#This Row],[customer_id]],customers!$A$2:$A$92,customers!$F$2:$F$92)</f>
        <v>Austria</v>
      </c>
    </row>
    <row r="1186" spans="1:8" x14ac:dyDescent="0.3">
      <c r="A1186" t="str">
        <f>_xll.XLOOKUP(Table5[[#This Row],[orderID]],orders!$A$2:$A$823,orders!$B$2:$B$823)</f>
        <v>ERNSH</v>
      </c>
      <c r="B1186">
        <v>10698</v>
      </c>
      <c r="C1186">
        <v>17</v>
      </c>
      <c r="D1186">
        <v>39</v>
      </c>
      <c r="E1186">
        <v>8</v>
      </c>
      <c r="F1186">
        <v>0.05</v>
      </c>
      <c r="G1186">
        <f t="shared" si="18"/>
        <v>312</v>
      </c>
      <c r="H1186" t="str">
        <f>_xll.XLOOKUP(Table5[[#This Row],[customer_id]],customers!$A$2:$A$92,customers!$F$2:$F$92)</f>
        <v>Austria</v>
      </c>
    </row>
    <row r="1187" spans="1:8" x14ac:dyDescent="0.3">
      <c r="A1187" t="str">
        <f>_xll.XLOOKUP(Table5[[#This Row],[orderID]],orders!$A$2:$A$823,orders!$B$2:$B$823)</f>
        <v>ERNSH</v>
      </c>
      <c r="B1187">
        <v>10698</v>
      </c>
      <c r="C1187">
        <v>29</v>
      </c>
      <c r="D1187">
        <v>123.79</v>
      </c>
      <c r="E1187">
        <v>12</v>
      </c>
      <c r="F1187">
        <v>0.05</v>
      </c>
      <c r="G1187">
        <f t="shared" si="18"/>
        <v>1485.48</v>
      </c>
      <c r="H1187" t="str">
        <f>_xll.XLOOKUP(Table5[[#This Row],[customer_id]],customers!$A$2:$A$92,customers!$F$2:$F$92)</f>
        <v>Austria</v>
      </c>
    </row>
    <row r="1188" spans="1:8" x14ac:dyDescent="0.3">
      <c r="A1188" t="str">
        <f>_xll.XLOOKUP(Table5[[#This Row],[orderID]],orders!$A$2:$A$823,orders!$B$2:$B$823)</f>
        <v>ERNSH</v>
      </c>
      <c r="B1188">
        <v>10698</v>
      </c>
      <c r="C1188">
        <v>65</v>
      </c>
      <c r="D1188">
        <v>21.05</v>
      </c>
      <c r="E1188">
        <v>65</v>
      </c>
      <c r="F1188">
        <v>0.05</v>
      </c>
      <c r="G1188">
        <f t="shared" si="18"/>
        <v>1368.25</v>
      </c>
      <c r="H1188" t="str">
        <f>_xll.XLOOKUP(Table5[[#This Row],[customer_id]],customers!$A$2:$A$92,customers!$F$2:$F$92)</f>
        <v>Austria</v>
      </c>
    </row>
    <row r="1189" spans="1:8" x14ac:dyDescent="0.3">
      <c r="A1189" t="str">
        <f>_xll.XLOOKUP(Table5[[#This Row],[orderID]],orders!$A$2:$A$823,orders!$B$2:$B$823)</f>
        <v>ERNSH</v>
      </c>
      <c r="B1189">
        <v>10698</v>
      </c>
      <c r="C1189">
        <v>70</v>
      </c>
      <c r="D1189">
        <v>15</v>
      </c>
      <c r="E1189">
        <v>8</v>
      </c>
      <c r="F1189">
        <v>0.05</v>
      </c>
      <c r="G1189">
        <f t="shared" si="18"/>
        <v>120</v>
      </c>
      <c r="H1189" t="str">
        <f>_xll.XLOOKUP(Table5[[#This Row],[customer_id]],customers!$A$2:$A$92,customers!$F$2:$F$92)</f>
        <v>Austria</v>
      </c>
    </row>
    <row r="1190" spans="1:8" x14ac:dyDescent="0.3">
      <c r="A1190" t="str">
        <f>_xll.XLOOKUP(Table5[[#This Row],[orderID]],orders!$A$2:$A$823,orders!$B$2:$B$823)</f>
        <v>MORGK</v>
      </c>
      <c r="B1190">
        <v>10699</v>
      </c>
      <c r="C1190">
        <v>47</v>
      </c>
      <c r="D1190">
        <v>9.5</v>
      </c>
      <c r="E1190">
        <v>12</v>
      </c>
      <c r="F1190">
        <v>0</v>
      </c>
      <c r="G1190">
        <f t="shared" si="18"/>
        <v>114</v>
      </c>
      <c r="H1190" t="str">
        <f>_xll.XLOOKUP(Table5[[#This Row],[customer_id]],customers!$A$2:$A$92,customers!$F$2:$F$92)</f>
        <v>Germany</v>
      </c>
    </row>
    <row r="1191" spans="1:8" x14ac:dyDescent="0.3">
      <c r="A1191" t="str">
        <f>_xll.XLOOKUP(Table5[[#This Row],[orderID]],orders!$A$2:$A$823,orders!$B$2:$B$823)</f>
        <v>SAVEA</v>
      </c>
      <c r="B1191">
        <v>10700</v>
      </c>
      <c r="C1191">
        <v>1</v>
      </c>
      <c r="D1191">
        <v>18</v>
      </c>
      <c r="E1191">
        <v>5</v>
      </c>
      <c r="F1191">
        <v>0.2</v>
      </c>
      <c r="G1191">
        <f t="shared" si="18"/>
        <v>90</v>
      </c>
      <c r="H1191" t="str">
        <f>_xll.XLOOKUP(Table5[[#This Row],[customer_id]],customers!$A$2:$A$92,customers!$F$2:$F$92)</f>
        <v>USA</v>
      </c>
    </row>
    <row r="1192" spans="1:8" x14ac:dyDescent="0.3">
      <c r="A1192" t="str">
        <f>_xll.XLOOKUP(Table5[[#This Row],[orderID]],orders!$A$2:$A$823,orders!$B$2:$B$823)</f>
        <v>SAVEA</v>
      </c>
      <c r="B1192">
        <v>10700</v>
      </c>
      <c r="C1192">
        <v>34</v>
      </c>
      <c r="D1192">
        <v>14</v>
      </c>
      <c r="E1192">
        <v>12</v>
      </c>
      <c r="F1192">
        <v>0.2</v>
      </c>
      <c r="G1192">
        <f t="shared" si="18"/>
        <v>168</v>
      </c>
      <c r="H1192" t="str">
        <f>_xll.XLOOKUP(Table5[[#This Row],[customer_id]],customers!$A$2:$A$92,customers!$F$2:$F$92)</f>
        <v>USA</v>
      </c>
    </row>
    <row r="1193" spans="1:8" x14ac:dyDescent="0.3">
      <c r="A1193" t="str">
        <f>_xll.XLOOKUP(Table5[[#This Row],[orderID]],orders!$A$2:$A$823,orders!$B$2:$B$823)</f>
        <v>SAVEA</v>
      </c>
      <c r="B1193">
        <v>10700</v>
      </c>
      <c r="C1193">
        <v>68</v>
      </c>
      <c r="D1193">
        <v>12.5</v>
      </c>
      <c r="E1193">
        <v>40</v>
      </c>
      <c r="F1193">
        <v>0.2</v>
      </c>
      <c r="G1193">
        <f t="shared" si="18"/>
        <v>500</v>
      </c>
      <c r="H1193" t="str">
        <f>_xll.XLOOKUP(Table5[[#This Row],[customer_id]],customers!$A$2:$A$92,customers!$F$2:$F$92)</f>
        <v>USA</v>
      </c>
    </row>
    <row r="1194" spans="1:8" x14ac:dyDescent="0.3">
      <c r="A1194" t="str">
        <f>_xll.XLOOKUP(Table5[[#This Row],[orderID]],orders!$A$2:$A$823,orders!$B$2:$B$823)</f>
        <v>SAVEA</v>
      </c>
      <c r="B1194">
        <v>10700</v>
      </c>
      <c r="C1194">
        <v>71</v>
      </c>
      <c r="D1194">
        <v>21.5</v>
      </c>
      <c r="E1194">
        <v>60</v>
      </c>
      <c r="F1194">
        <v>0.2</v>
      </c>
      <c r="G1194">
        <f t="shared" si="18"/>
        <v>1290</v>
      </c>
      <c r="H1194" t="str">
        <f>_xll.XLOOKUP(Table5[[#This Row],[customer_id]],customers!$A$2:$A$92,customers!$F$2:$F$92)</f>
        <v>USA</v>
      </c>
    </row>
    <row r="1195" spans="1:8" x14ac:dyDescent="0.3">
      <c r="A1195" t="str">
        <f>_xll.XLOOKUP(Table5[[#This Row],[orderID]],orders!$A$2:$A$823,orders!$B$2:$B$823)</f>
        <v>HUNGO</v>
      </c>
      <c r="B1195">
        <v>10701</v>
      </c>
      <c r="C1195">
        <v>59</v>
      </c>
      <c r="D1195">
        <v>55</v>
      </c>
      <c r="E1195">
        <v>42</v>
      </c>
      <c r="F1195">
        <v>0.15</v>
      </c>
      <c r="G1195">
        <f t="shared" si="18"/>
        <v>2310</v>
      </c>
      <c r="H1195" t="str">
        <f>_xll.XLOOKUP(Table5[[#This Row],[customer_id]],customers!$A$2:$A$92,customers!$F$2:$F$92)</f>
        <v>Ireland</v>
      </c>
    </row>
    <row r="1196" spans="1:8" x14ac:dyDescent="0.3">
      <c r="A1196" t="str">
        <f>_xll.XLOOKUP(Table5[[#This Row],[orderID]],orders!$A$2:$A$823,orders!$B$2:$B$823)</f>
        <v>HUNGO</v>
      </c>
      <c r="B1196">
        <v>10701</v>
      </c>
      <c r="C1196">
        <v>71</v>
      </c>
      <c r="D1196">
        <v>21.5</v>
      </c>
      <c r="E1196">
        <v>20</v>
      </c>
      <c r="F1196">
        <v>0.15</v>
      </c>
      <c r="G1196">
        <f t="shared" si="18"/>
        <v>430</v>
      </c>
      <c r="H1196" t="str">
        <f>_xll.XLOOKUP(Table5[[#This Row],[customer_id]],customers!$A$2:$A$92,customers!$F$2:$F$92)</f>
        <v>Ireland</v>
      </c>
    </row>
    <row r="1197" spans="1:8" x14ac:dyDescent="0.3">
      <c r="A1197" t="str">
        <f>_xll.XLOOKUP(Table5[[#This Row],[orderID]],orders!$A$2:$A$823,orders!$B$2:$B$823)</f>
        <v>HUNGO</v>
      </c>
      <c r="B1197">
        <v>10701</v>
      </c>
      <c r="C1197">
        <v>76</v>
      </c>
      <c r="D1197">
        <v>18</v>
      </c>
      <c r="E1197">
        <v>35</v>
      </c>
      <c r="F1197">
        <v>0.15</v>
      </c>
      <c r="G1197">
        <f t="shared" si="18"/>
        <v>630</v>
      </c>
      <c r="H1197" t="str">
        <f>_xll.XLOOKUP(Table5[[#This Row],[customer_id]],customers!$A$2:$A$92,customers!$F$2:$F$92)</f>
        <v>Ireland</v>
      </c>
    </row>
    <row r="1198" spans="1:8" x14ac:dyDescent="0.3">
      <c r="A1198" t="str">
        <f>_xll.XLOOKUP(Table5[[#This Row],[orderID]],orders!$A$2:$A$823,orders!$B$2:$B$823)</f>
        <v>ALFKI</v>
      </c>
      <c r="B1198">
        <v>10702</v>
      </c>
      <c r="C1198">
        <v>3</v>
      </c>
      <c r="D1198">
        <v>10</v>
      </c>
      <c r="E1198">
        <v>6</v>
      </c>
      <c r="F1198">
        <v>0</v>
      </c>
      <c r="G1198">
        <f t="shared" si="18"/>
        <v>60</v>
      </c>
      <c r="H1198" t="str">
        <f>_xll.XLOOKUP(Table5[[#This Row],[customer_id]],customers!$A$2:$A$92,customers!$F$2:$F$92)</f>
        <v>Germany</v>
      </c>
    </row>
    <row r="1199" spans="1:8" x14ac:dyDescent="0.3">
      <c r="A1199" t="str">
        <f>_xll.XLOOKUP(Table5[[#This Row],[orderID]],orders!$A$2:$A$823,orders!$B$2:$B$823)</f>
        <v>ALFKI</v>
      </c>
      <c r="B1199">
        <v>10702</v>
      </c>
      <c r="C1199">
        <v>76</v>
      </c>
      <c r="D1199">
        <v>18</v>
      </c>
      <c r="E1199">
        <v>15</v>
      </c>
      <c r="F1199">
        <v>0</v>
      </c>
      <c r="G1199">
        <f t="shared" si="18"/>
        <v>270</v>
      </c>
      <c r="H1199" t="str">
        <f>_xll.XLOOKUP(Table5[[#This Row],[customer_id]],customers!$A$2:$A$92,customers!$F$2:$F$92)</f>
        <v>Germany</v>
      </c>
    </row>
    <row r="1200" spans="1:8" x14ac:dyDescent="0.3">
      <c r="A1200" t="str">
        <f>_xll.XLOOKUP(Table5[[#This Row],[orderID]],orders!$A$2:$A$823,orders!$B$2:$B$823)</f>
        <v>FOLKO</v>
      </c>
      <c r="B1200">
        <v>10703</v>
      </c>
      <c r="C1200">
        <v>2</v>
      </c>
      <c r="D1200">
        <v>19</v>
      </c>
      <c r="E1200">
        <v>5</v>
      </c>
      <c r="F1200">
        <v>0</v>
      </c>
      <c r="G1200">
        <f t="shared" si="18"/>
        <v>95</v>
      </c>
      <c r="H1200" t="str">
        <f>_xll.XLOOKUP(Table5[[#This Row],[customer_id]],customers!$A$2:$A$92,customers!$F$2:$F$92)</f>
        <v>Sweden</v>
      </c>
    </row>
    <row r="1201" spans="1:8" x14ac:dyDescent="0.3">
      <c r="A1201" t="str">
        <f>_xll.XLOOKUP(Table5[[#This Row],[orderID]],orders!$A$2:$A$823,orders!$B$2:$B$823)</f>
        <v>FOLKO</v>
      </c>
      <c r="B1201">
        <v>10703</v>
      </c>
      <c r="C1201">
        <v>59</v>
      </c>
      <c r="D1201">
        <v>55</v>
      </c>
      <c r="E1201">
        <v>35</v>
      </c>
      <c r="F1201">
        <v>0</v>
      </c>
      <c r="G1201">
        <f t="shared" si="18"/>
        <v>1925</v>
      </c>
      <c r="H1201" t="str">
        <f>_xll.XLOOKUP(Table5[[#This Row],[customer_id]],customers!$A$2:$A$92,customers!$F$2:$F$92)</f>
        <v>Sweden</v>
      </c>
    </row>
    <row r="1202" spans="1:8" x14ac:dyDescent="0.3">
      <c r="A1202" t="str">
        <f>_xll.XLOOKUP(Table5[[#This Row],[orderID]],orders!$A$2:$A$823,orders!$B$2:$B$823)</f>
        <v>FOLKO</v>
      </c>
      <c r="B1202">
        <v>10703</v>
      </c>
      <c r="C1202">
        <v>73</v>
      </c>
      <c r="D1202">
        <v>15</v>
      </c>
      <c r="E1202">
        <v>35</v>
      </c>
      <c r="F1202">
        <v>0</v>
      </c>
      <c r="G1202">
        <f t="shared" si="18"/>
        <v>525</v>
      </c>
      <c r="H1202" t="str">
        <f>_xll.XLOOKUP(Table5[[#This Row],[customer_id]],customers!$A$2:$A$92,customers!$F$2:$F$92)</f>
        <v>Sweden</v>
      </c>
    </row>
    <row r="1203" spans="1:8" x14ac:dyDescent="0.3">
      <c r="A1203" t="str">
        <f>_xll.XLOOKUP(Table5[[#This Row],[orderID]],orders!$A$2:$A$823,orders!$B$2:$B$823)</f>
        <v>QUEEN</v>
      </c>
      <c r="B1203">
        <v>10704</v>
      </c>
      <c r="C1203">
        <v>4</v>
      </c>
      <c r="D1203">
        <v>22</v>
      </c>
      <c r="E1203">
        <v>6</v>
      </c>
      <c r="F1203">
        <v>0</v>
      </c>
      <c r="G1203">
        <f t="shared" si="18"/>
        <v>132</v>
      </c>
      <c r="H1203" t="str">
        <f>_xll.XLOOKUP(Table5[[#This Row],[customer_id]],customers!$A$2:$A$92,customers!$F$2:$F$92)</f>
        <v>Brazil</v>
      </c>
    </row>
    <row r="1204" spans="1:8" x14ac:dyDescent="0.3">
      <c r="A1204" t="str">
        <f>_xll.XLOOKUP(Table5[[#This Row],[orderID]],orders!$A$2:$A$823,orders!$B$2:$B$823)</f>
        <v>QUEEN</v>
      </c>
      <c r="B1204">
        <v>10704</v>
      </c>
      <c r="C1204">
        <v>24</v>
      </c>
      <c r="D1204">
        <v>4.5</v>
      </c>
      <c r="E1204">
        <v>35</v>
      </c>
      <c r="F1204">
        <v>0</v>
      </c>
      <c r="G1204">
        <f t="shared" si="18"/>
        <v>157.5</v>
      </c>
      <c r="H1204" t="str">
        <f>_xll.XLOOKUP(Table5[[#This Row],[customer_id]],customers!$A$2:$A$92,customers!$F$2:$F$92)</f>
        <v>Brazil</v>
      </c>
    </row>
    <row r="1205" spans="1:8" x14ac:dyDescent="0.3">
      <c r="A1205" t="str">
        <f>_xll.XLOOKUP(Table5[[#This Row],[orderID]],orders!$A$2:$A$823,orders!$B$2:$B$823)</f>
        <v>QUEEN</v>
      </c>
      <c r="B1205">
        <v>10704</v>
      </c>
      <c r="C1205">
        <v>48</v>
      </c>
      <c r="D1205">
        <v>12.75</v>
      </c>
      <c r="E1205">
        <v>24</v>
      </c>
      <c r="F1205">
        <v>0</v>
      </c>
      <c r="G1205">
        <f t="shared" si="18"/>
        <v>306</v>
      </c>
      <c r="H1205" t="str">
        <f>_xll.XLOOKUP(Table5[[#This Row],[customer_id]],customers!$A$2:$A$92,customers!$F$2:$F$92)</f>
        <v>Brazil</v>
      </c>
    </row>
    <row r="1206" spans="1:8" x14ac:dyDescent="0.3">
      <c r="A1206" t="str">
        <f>_xll.XLOOKUP(Table5[[#This Row],[orderID]],orders!$A$2:$A$823,orders!$B$2:$B$823)</f>
        <v>HILAA</v>
      </c>
      <c r="B1206">
        <v>10705</v>
      </c>
      <c r="C1206">
        <v>31</v>
      </c>
      <c r="D1206">
        <v>12.5</v>
      </c>
      <c r="E1206">
        <v>20</v>
      </c>
      <c r="F1206">
        <v>0</v>
      </c>
      <c r="G1206">
        <f t="shared" si="18"/>
        <v>250</v>
      </c>
      <c r="H1206" t="str">
        <f>_xll.XLOOKUP(Table5[[#This Row],[customer_id]],customers!$A$2:$A$92,customers!$F$2:$F$92)</f>
        <v>Venezuela</v>
      </c>
    </row>
    <row r="1207" spans="1:8" x14ac:dyDescent="0.3">
      <c r="A1207" t="str">
        <f>_xll.XLOOKUP(Table5[[#This Row],[orderID]],orders!$A$2:$A$823,orders!$B$2:$B$823)</f>
        <v>HILAA</v>
      </c>
      <c r="B1207">
        <v>10705</v>
      </c>
      <c r="C1207">
        <v>32</v>
      </c>
      <c r="D1207">
        <v>32</v>
      </c>
      <c r="E1207">
        <v>4</v>
      </c>
      <c r="F1207">
        <v>0</v>
      </c>
      <c r="G1207">
        <f t="shared" si="18"/>
        <v>128</v>
      </c>
      <c r="H1207" t="str">
        <f>_xll.XLOOKUP(Table5[[#This Row],[customer_id]],customers!$A$2:$A$92,customers!$F$2:$F$92)</f>
        <v>Venezuela</v>
      </c>
    </row>
    <row r="1208" spans="1:8" x14ac:dyDescent="0.3">
      <c r="A1208" t="str">
        <f>_xll.XLOOKUP(Table5[[#This Row],[orderID]],orders!$A$2:$A$823,orders!$B$2:$B$823)</f>
        <v>OLDWO</v>
      </c>
      <c r="B1208">
        <v>10706</v>
      </c>
      <c r="C1208">
        <v>16</v>
      </c>
      <c r="D1208">
        <v>17.45</v>
      </c>
      <c r="E1208">
        <v>20</v>
      </c>
      <c r="F1208">
        <v>0</v>
      </c>
      <c r="G1208">
        <f t="shared" si="18"/>
        <v>349</v>
      </c>
      <c r="H1208" t="str">
        <f>_xll.XLOOKUP(Table5[[#This Row],[customer_id]],customers!$A$2:$A$92,customers!$F$2:$F$92)</f>
        <v>USA</v>
      </c>
    </row>
    <row r="1209" spans="1:8" x14ac:dyDescent="0.3">
      <c r="A1209" t="str">
        <f>_xll.XLOOKUP(Table5[[#This Row],[orderID]],orders!$A$2:$A$823,orders!$B$2:$B$823)</f>
        <v>OLDWO</v>
      </c>
      <c r="B1209">
        <v>10706</v>
      </c>
      <c r="C1209">
        <v>43</v>
      </c>
      <c r="D1209">
        <v>46</v>
      </c>
      <c r="E1209">
        <v>24</v>
      </c>
      <c r="F1209">
        <v>0</v>
      </c>
      <c r="G1209">
        <f t="shared" si="18"/>
        <v>1104</v>
      </c>
      <c r="H1209" t="str">
        <f>_xll.XLOOKUP(Table5[[#This Row],[customer_id]],customers!$A$2:$A$92,customers!$F$2:$F$92)</f>
        <v>USA</v>
      </c>
    </row>
    <row r="1210" spans="1:8" x14ac:dyDescent="0.3">
      <c r="A1210" t="str">
        <f>_xll.XLOOKUP(Table5[[#This Row],[orderID]],orders!$A$2:$A$823,orders!$B$2:$B$823)</f>
        <v>OLDWO</v>
      </c>
      <c r="B1210">
        <v>10706</v>
      </c>
      <c r="C1210">
        <v>59</v>
      </c>
      <c r="D1210">
        <v>55</v>
      </c>
      <c r="E1210">
        <v>8</v>
      </c>
      <c r="F1210">
        <v>0</v>
      </c>
      <c r="G1210">
        <f t="shared" si="18"/>
        <v>440</v>
      </c>
      <c r="H1210" t="str">
        <f>_xll.XLOOKUP(Table5[[#This Row],[customer_id]],customers!$A$2:$A$92,customers!$F$2:$F$92)</f>
        <v>USA</v>
      </c>
    </row>
    <row r="1211" spans="1:8" x14ac:dyDescent="0.3">
      <c r="A1211" t="str">
        <f>_xll.XLOOKUP(Table5[[#This Row],[orderID]],orders!$A$2:$A$823,orders!$B$2:$B$823)</f>
        <v>AROUT</v>
      </c>
      <c r="B1211">
        <v>10707</v>
      </c>
      <c r="C1211">
        <v>55</v>
      </c>
      <c r="D1211">
        <v>24</v>
      </c>
      <c r="E1211">
        <v>21</v>
      </c>
      <c r="F1211">
        <v>0</v>
      </c>
      <c r="G1211">
        <f t="shared" si="18"/>
        <v>504</v>
      </c>
      <c r="H1211" t="str">
        <f>_xll.XLOOKUP(Table5[[#This Row],[customer_id]],customers!$A$2:$A$92,customers!$F$2:$F$92)</f>
        <v>UK</v>
      </c>
    </row>
    <row r="1212" spans="1:8" x14ac:dyDescent="0.3">
      <c r="A1212" t="str">
        <f>_xll.XLOOKUP(Table5[[#This Row],[orderID]],orders!$A$2:$A$823,orders!$B$2:$B$823)</f>
        <v>AROUT</v>
      </c>
      <c r="B1212">
        <v>10707</v>
      </c>
      <c r="C1212">
        <v>57</v>
      </c>
      <c r="D1212">
        <v>19.5</v>
      </c>
      <c r="E1212">
        <v>40</v>
      </c>
      <c r="F1212">
        <v>0</v>
      </c>
      <c r="G1212">
        <f t="shared" si="18"/>
        <v>780</v>
      </c>
      <c r="H1212" t="str">
        <f>_xll.XLOOKUP(Table5[[#This Row],[customer_id]],customers!$A$2:$A$92,customers!$F$2:$F$92)</f>
        <v>UK</v>
      </c>
    </row>
    <row r="1213" spans="1:8" x14ac:dyDescent="0.3">
      <c r="A1213" t="str">
        <f>_xll.XLOOKUP(Table5[[#This Row],[orderID]],orders!$A$2:$A$823,orders!$B$2:$B$823)</f>
        <v>AROUT</v>
      </c>
      <c r="B1213">
        <v>10707</v>
      </c>
      <c r="C1213">
        <v>70</v>
      </c>
      <c r="D1213">
        <v>15</v>
      </c>
      <c r="E1213">
        <v>28</v>
      </c>
      <c r="F1213">
        <v>0.15</v>
      </c>
      <c r="G1213">
        <f t="shared" si="18"/>
        <v>420</v>
      </c>
      <c r="H1213" t="str">
        <f>_xll.XLOOKUP(Table5[[#This Row],[customer_id]],customers!$A$2:$A$92,customers!$F$2:$F$92)</f>
        <v>UK</v>
      </c>
    </row>
    <row r="1214" spans="1:8" x14ac:dyDescent="0.3">
      <c r="A1214" t="str">
        <f>_xll.XLOOKUP(Table5[[#This Row],[orderID]],orders!$A$2:$A$823,orders!$B$2:$B$823)</f>
        <v>THEBI</v>
      </c>
      <c r="B1214">
        <v>10708</v>
      </c>
      <c r="C1214">
        <v>5</v>
      </c>
      <c r="D1214">
        <v>21.35</v>
      </c>
      <c r="E1214">
        <v>4</v>
      </c>
      <c r="F1214">
        <v>0</v>
      </c>
      <c r="G1214">
        <f t="shared" si="18"/>
        <v>85.4</v>
      </c>
      <c r="H1214" t="str">
        <f>_xll.XLOOKUP(Table5[[#This Row],[customer_id]],customers!$A$2:$A$92,customers!$F$2:$F$92)</f>
        <v>USA</v>
      </c>
    </row>
    <row r="1215" spans="1:8" x14ac:dyDescent="0.3">
      <c r="A1215" t="str">
        <f>_xll.XLOOKUP(Table5[[#This Row],[orderID]],orders!$A$2:$A$823,orders!$B$2:$B$823)</f>
        <v>THEBI</v>
      </c>
      <c r="B1215">
        <v>10708</v>
      </c>
      <c r="C1215">
        <v>36</v>
      </c>
      <c r="D1215">
        <v>19</v>
      </c>
      <c r="E1215">
        <v>5</v>
      </c>
      <c r="F1215">
        <v>0</v>
      </c>
      <c r="G1215">
        <f t="shared" si="18"/>
        <v>95</v>
      </c>
      <c r="H1215" t="str">
        <f>_xll.XLOOKUP(Table5[[#This Row],[customer_id]],customers!$A$2:$A$92,customers!$F$2:$F$92)</f>
        <v>USA</v>
      </c>
    </row>
    <row r="1216" spans="1:8" x14ac:dyDescent="0.3">
      <c r="A1216" t="str">
        <f>_xll.XLOOKUP(Table5[[#This Row],[orderID]],orders!$A$2:$A$823,orders!$B$2:$B$823)</f>
        <v>GOURL</v>
      </c>
      <c r="B1216">
        <v>10709</v>
      </c>
      <c r="C1216">
        <v>8</v>
      </c>
      <c r="D1216">
        <v>40</v>
      </c>
      <c r="E1216">
        <v>40</v>
      </c>
      <c r="F1216">
        <v>0</v>
      </c>
      <c r="G1216">
        <f t="shared" si="18"/>
        <v>1600</v>
      </c>
      <c r="H1216" t="str">
        <f>_xll.XLOOKUP(Table5[[#This Row],[customer_id]],customers!$A$2:$A$92,customers!$F$2:$F$92)</f>
        <v>Brazil</v>
      </c>
    </row>
    <row r="1217" spans="1:8" x14ac:dyDescent="0.3">
      <c r="A1217" t="str">
        <f>_xll.XLOOKUP(Table5[[#This Row],[orderID]],orders!$A$2:$A$823,orders!$B$2:$B$823)</f>
        <v>GOURL</v>
      </c>
      <c r="B1217">
        <v>10709</v>
      </c>
      <c r="C1217">
        <v>51</v>
      </c>
      <c r="D1217">
        <v>53</v>
      </c>
      <c r="E1217">
        <v>28</v>
      </c>
      <c r="F1217">
        <v>0</v>
      </c>
      <c r="G1217">
        <f t="shared" si="18"/>
        <v>1484</v>
      </c>
      <c r="H1217" t="str">
        <f>_xll.XLOOKUP(Table5[[#This Row],[customer_id]],customers!$A$2:$A$92,customers!$F$2:$F$92)</f>
        <v>Brazil</v>
      </c>
    </row>
    <row r="1218" spans="1:8" x14ac:dyDescent="0.3">
      <c r="A1218" t="str">
        <f>_xll.XLOOKUP(Table5[[#This Row],[orderID]],orders!$A$2:$A$823,orders!$B$2:$B$823)</f>
        <v>GOURL</v>
      </c>
      <c r="B1218">
        <v>10709</v>
      </c>
      <c r="C1218">
        <v>60</v>
      </c>
      <c r="D1218">
        <v>34</v>
      </c>
      <c r="E1218">
        <v>10</v>
      </c>
      <c r="F1218">
        <v>0</v>
      </c>
      <c r="G1218">
        <f t="shared" ref="G1218:G1281" si="19">D1218*E1218</f>
        <v>340</v>
      </c>
      <c r="H1218" t="str">
        <f>_xll.XLOOKUP(Table5[[#This Row],[customer_id]],customers!$A$2:$A$92,customers!$F$2:$F$92)</f>
        <v>Brazil</v>
      </c>
    </row>
    <row r="1219" spans="1:8" x14ac:dyDescent="0.3">
      <c r="A1219" t="str">
        <f>_xll.XLOOKUP(Table5[[#This Row],[orderID]],orders!$A$2:$A$823,orders!$B$2:$B$823)</f>
        <v>FRANS</v>
      </c>
      <c r="B1219">
        <v>10710</v>
      </c>
      <c r="C1219">
        <v>19</v>
      </c>
      <c r="D1219">
        <v>9.1999999999999993</v>
      </c>
      <c r="E1219">
        <v>5</v>
      </c>
      <c r="F1219">
        <v>0</v>
      </c>
      <c r="G1219">
        <f t="shared" si="19"/>
        <v>46</v>
      </c>
      <c r="H1219" t="str">
        <f>_xll.XLOOKUP(Table5[[#This Row],[customer_id]],customers!$A$2:$A$92,customers!$F$2:$F$92)</f>
        <v>Italy</v>
      </c>
    </row>
    <row r="1220" spans="1:8" x14ac:dyDescent="0.3">
      <c r="A1220" t="str">
        <f>_xll.XLOOKUP(Table5[[#This Row],[orderID]],orders!$A$2:$A$823,orders!$B$2:$B$823)</f>
        <v>FRANS</v>
      </c>
      <c r="B1220">
        <v>10710</v>
      </c>
      <c r="C1220">
        <v>47</v>
      </c>
      <c r="D1220">
        <v>9.5</v>
      </c>
      <c r="E1220">
        <v>5</v>
      </c>
      <c r="F1220">
        <v>0</v>
      </c>
      <c r="G1220">
        <f t="shared" si="19"/>
        <v>47.5</v>
      </c>
      <c r="H1220" t="str">
        <f>_xll.XLOOKUP(Table5[[#This Row],[customer_id]],customers!$A$2:$A$92,customers!$F$2:$F$92)</f>
        <v>Italy</v>
      </c>
    </row>
    <row r="1221" spans="1:8" x14ac:dyDescent="0.3">
      <c r="A1221" t="str">
        <f>_xll.XLOOKUP(Table5[[#This Row],[orderID]],orders!$A$2:$A$823,orders!$B$2:$B$823)</f>
        <v>SAVEA</v>
      </c>
      <c r="B1221">
        <v>10711</v>
      </c>
      <c r="C1221">
        <v>19</v>
      </c>
      <c r="D1221">
        <v>9.1999999999999993</v>
      </c>
      <c r="E1221">
        <v>12</v>
      </c>
      <c r="F1221">
        <v>0</v>
      </c>
      <c r="G1221">
        <f t="shared" si="19"/>
        <v>110.39999999999999</v>
      </c>
      <c r="H1221" t="str">
        <f>_xll.XLOOKUP(Table5[[#This Row],[customer_id]],customers!$A$2:$A$92,customers!$F$2:$F$92)</f>
        <v>USA</v>
      </c>
    </row>
    <row r="1222" spans="1:8" x14ac:dyDescent="0.3">
      <c r="A1222" t="str">
        <f>_xll.XLOOKUP(Table5[[#This Row],[orderID]],orders!$A$2:$A$823,orders!$B$2:$B$823)</f>
        <v>SAVEA</v>
      </c>
      <c r="B1222">
        <v>10711</v>
      </c>
      <c r="C1222">
        <v>41</v>
      </c>
      <c r="D1222">
        <v>9.65</v>
      </c>
      <c r="E1222">
        <v>42</v>
      </c>
      <c r="F1222">
        <v>0</v>
      </c>
      <c r="G1222">
        <f t="shared" si="19"/>
        <v>405.3</v>
      </c>
      <c r="H1222" t="str">
        <f>_xll.XLOOKUP(Table5[[#This Row],[customer_id]],customers!$A$2:$A$92,customers!$F$2:$F$92)</f>
        <v>USA</v>
      </c>
    </row>
    <row r="1223" spans="1:8" x14ac:dyDescent="0.3">
      <c r="A1223" t="str">
        <f>_xll.XLOOKUP(Table5[[#This Row],[orderID]],orders!$A$2:$A$823,orders!$B$2:$B$823)</f>
        <v>SAVEA</v>
      </c>
      <c r="B1223">
        <v>10711</v>
      </c>
      <c r="C1223">
        <v>53</v>
      </c>
      <c r="D1223">
        <v>32.799999999999997</v>
      </c>
      <c r="E1223">
        <v>120</v>
      </c>
      <c r="F1223">
        <v>0</v>
      </c>
      <c r="G1223">
        <f t="shared" si="19"/>
        <v>3935.9999999999995</v>
      </c>
      <c r="H1223" t="str">
        <f>_xll.XLOOKUP(Table5[[#This Row],[customer_id]],customers!$A$2:$A$92,customers!$F$2:$F$92)</f>
        <v>USA</v>
      </c>
    </row>
    <row r="1224" spans="1:8" x14ac:dyDescent="0.3">
      <c r="A1224" t="str">
        <f>_xll.XLOOKUP(Table5[[#This Row],[orderID]],orders!$A$2:$A$823,orders!$B$2:$B$823)</f>
        <v>HUNGO</v>
      </c>
      <c r="B1224">
        <v>10712</v>
      </c>
      <c r="C1224">
        <v>53</v>
      </c>
      <c r="D1224">
        <v>32.799999999999997</v>
      </c>
      <c r="E1224">
        <v>3</v>
      </c>
      <c r="F1224">
        <v>0.05</v>
      </c>
      <c r="G1224">
        <f t="shared" si="19"/>
        <v>98.399999999999991</v>
      </c>
      <c r="H1224" t="str">
        <f>_xll.XLOOKUP(Table5[[#This Row],[customer_id]],customers!$A$2:$A$92,customers!$F$2:$F$92)</f>
        <v>Ireland</v>
      </c>
    </row>
    <row r="1225" spans="1:8" x14ac:dyDescent="0.3">
      <c r="A1225" t="str">
        <f>_xll.XLOOKUP(Table5[[#This Row],[orderID]],orders!$A$2:$A$823,orders!$B$2:$B$823)</f>
        <v>HUNGO</v>
      </c>
      <c r="B1225">
        <v>10712</v>
      </c>
      <c r="C1225">
        <v>56</v>
      </c>
      <c r="D1225">
        <v>38</v>
      </c>
      <c r="E1225">
        <v>30</v>
      </c>
      <c r="F1225">
        <v>0</v>
      </c>
      <c r="G1225">
        <f t="shared" si="19"/>
        <v>1140</v>
      </c>
      <c r="H1225" t="str">
        <f>_xll.XLOOKUP(Table5[[#This Row],[customer_id]],customers!$A$2:$A$92,customers!$F$2:$F$92)</f>
        <v>Ireland</v>
      </c>
    </row>
    <row r="1226" spans="1:8" x14ac:dyDescent="0.3">
      <c r="A1226" t="str">
        <f>_xll.XLOOKUP(Table5[[#This Row],[orderID]],orders!$A$2:$A$823,orders!$B$2:$B$823)</f>
        <v>SAVEA</v>
      </c>
      <c r="B1226">
        <v>10713</v>
      </c>
      <c r="C1226">
        <v>10</v>
      </c>
      <c r="D1226">
        <v>31</v>
      </c>
      <c r="E1226">
        <v>18</v>
      </c>
      <c r="F1226">
        <v>0</v>
      </c>
      <c r="G1226">
        <f t="shared" si="19"/>
        <v>558</v>
      </c>
      <c r="H1226" t="str">
        <f>_xll.XLOOKUP(Table5[[#This Row],[customer_id]],customers!$A$2:$A$92,customers!$F$2:$F$92)</f>
        <v>USA</v>
      </c>
    </row>
    <row r="1227" spans="1:8" x14ac:dyDescent="0.3">
      <c r="A1227" t="str">
        <f>_xll.XLOOKUP(Table5[[#This Row],[orderID]],orders!$A$2:$A$823,orders!$B$2:$B$823)</f>
        <v>SAVEA</v>
      </c>
      <c r="B1227">
        <v>10713</v>
      </c>
      <c r="C1227">
        <v>26</v>
      </c>
      <c r="D1227">
        <v>31.23</v>
      </c>
      <c r="E1227">
        <v>30</v>
      </c>
      <c r="F1227">
        <v>0</v>
      </c>
      <c r="G1227">
        <f t="shared" si="19"/>
        <v>936.9</v>
      </c>
      <c r="H1227" t="str">
        <f>_xll.XLOOKUP(Table5[[#This Row],[customer_id]],customers!$A$2:$A$92,customers!$F$2:$F$92)</f>
        <v>USA</v>
      </c>
    </row>
    <row r="1228" spans="1:8" x14ac:dyDescent="0.3">
      <c r="A1228" t="str">
        <f>_xll.XLOOKUP(Table5[[#This Row],[orderID]],orders!$A$2:$A$823,orders!$B$2:$B$823)</f>
        <v>SAVEA</v>
      </c>
      <c r="B1228">
        <v>10713</v>
      </c>
      <c r="C1228">
        <v>45</v>
      </c>
      <c r="D1228">
        <v>9.5</v>
      </c>
      <c r="E1228">
        <v>110</v>
      </c>
      <c r="F1228">
        <v>0</v>
      </c>
      <c r="G1228">
        <f t="shared" si="19"/>
        <v>1045</v>
      </c>
      <c r="H1228" t="str">
        <f>_xll.XLOOKUP(Table5[[#This Row],[customer_id]],customers!$A$2:$A$92,customers!$F$2:$F$92)</f>
        <v>USA</v>
      </c>
    </row>
    <row r="1229" spans="1:8" x14ac:dyDescent="0.3">
      <c r="A1229" t="str">
        <f>_xll.XLOOKUP(Table5[[#This Row],[orderID]],orders!$A$2:$A$823,orders!$B$2:$B$823)</f>
        <v>SAVEA</v>
      </c>
      <c r="B1229">
        <v>10713</v>
      </c>
      <c r="C1229">
        <v>46</v>
      </c>
      <c r="D1229">
        <v>12</v>
      </c>
      <c r="E1229">
        <v>24</v>
      </c>
      <c r="F1229">
        <v>0</v>
      </c>
      <c r="G1229">
        <f t="shared" si="19"/>
        <v>288</v>
      </c>
      <c r="H1229" t="str">
        <f>_xll.XLOOKUP(Table5[[#This Row],[customer_id]],customers!$A$2:$A$92,customers!$F$2:$F$92)</f>
        <v>USA</v>
      </c>
    </row>
    <row r="1230" spans="1:8" x14ac:dyDescent="0.3">
      <c r="A1230" t="str">
        <f>_xll.XLOOKUP(Table5[[#This Row],[orderID]],orders!$A$2:$A$823,orders!$B$2:$B$823)</f>
        <v>SAVEA</v>
      </c>
      <c r="B1230">
        <v>10714</v>
      </c>
      <c r="C1230">
        <v>2</v>
      </c>
      <c r="D1230">
        <v>19</v>
      </c>
      <c r="E1230">
        <v>30</v>
      </c>
      <c r="F1230">
        <v>0.25</v>
      </c>
      <c r="G1230">
        <f t="shared" si="19"/>
        <v>570</v>
      </c>
      <c r="H1230" t="str">
        <f>_xll.XLOOKUP(Table5[[#This Row],[customer_id]],customers!$A$2:$A$92,customers!$F$2:$F$92)</f>
        <v>USA</v>
      </c>
    </row>
    <row r="1231" spans="1:8" x14ac:dyDescent="0.3">
      <c r="A1231" t="str">
        <f>_xll.XLOOKUP(Table5[[#This Row],[orderID]],orders!$A$2:$A$823,orders!$B$2:$B$823)</f>
        <v>SAVEA</v>
      </c>
      <c r="B1231">
        <v>10714</v>
      </c>
      <c r="C1231">
        <v>17</v>
      </c>
      <c r="D1231">
        <v>39</v>
      </c>
      <c r="E1231">
        <v>27</v>
      </c>
      <c r="F1231">
        <v>0.25</v>
      </c>
      <c r="G1231">
        <f t="shared" si="19"/>
        <v>1053</v>
      </c>
      <c r="H1231" t="str">
        <f>_xll.XLOOKUP(Table5[[#This Row],[customer_id]],customers!$A$2:$A$92,customers!$F$2:$F$92)</f>
        <v>USA</v>
      </c>
    </row>
    <row r="1232" spans="1:8" x14ac:dyDescent="0.3">
      <c r="A1232" t="str">
        <f>_xll.XLOOKUP(Table5[[#This Row],[orderID]],orders!$A$2:$A$823,orders!$B$2:$B$823)</f>
        <v>SAVEA</v>
      </c>
      <c r="B1232">
        <v>10714</v>
      </c>
      <c r="C1232">
        <v>47</v>
      </c>
      <c r="D1232">
        <v>9.5</v>
      </c>
      <c r="E1232">
        <v>50</v>
      </c>
      <c r="F1232">
        <v>0.25</v>
      </c>
      <c r="G1232">
        <f t="shared" si="19"/>
        <v>475</v>
      </c>
      <c r="H1232" t="str">
        <f>_xll.XLOOKUP(Table5[[#This Row],[customer_id]],customers!$A$2:$A$92,customers!$F$2:$F$92)</f>
        <v>USA</v>
      </c>
    </row>
    <row r="1233" spans="1:8" x14ac:dyDescent="0.3">
      <c r="A1233" t="str">
        <f>_xll.XLOOKUP(Table5[[#This Row],[orderID]],orders!$A$2:$A$823,orders!$B$2:$B$823)</f>
        <v>SAVEA</v>
      </c>
      <c r="B1233">
        <v>10714</v>
      </c>
      <c r="C1233">
        <v>56</v>
      </c>
      <c r="D1233">
        <v>38</v>
      </c>
      <c r="E1233">
        <v>18</v>
      </c>
      <c r="F1233">
        <v>0.25</v>
      </c>
      <c r="G1233">
        <f t="shared" si="19"/>
        <v>684</v>
      </c>
      <c r="H1233" t="str">
        <f>_xll.XLOOKUP(Table5[[#This Row],[customer_id]],customers!$A$2:$A$92,customers!$F$2:$F$92)</f>
        <v>USA</v>
      </c>
    </row>
    <row r="1234" spans="1:8" x14ac:dyDescent="0.3">
      <c r="A1234" t="str">
        <f>_xll.XLOOKUP(Table5[[#This Row],[orderID]],orders!$A$2:$A$823,orders!$B$2:$B$823)</f>
        <v>SAVEA</v>
      </c>
      <c r="B1234">
        <v>10714</v>
      </c>
      <c r="C1234">
        <v>58</v>
      </c>
      <c r="D1234">
        <v>13.25</v>
      </c>
      <c r="E1234">
        <v>12</v>
      </c>
      <c r="F1234">
        <v>0.25</v>
      </c>
      <c r="G1234">
        <f t="shared" si="19"/>
        <v>159</v>
      </c>
      <c r="H1234" t="str">
        <f>_xll.XLOOKUP(Table5[[#This Row],[customer_id]],customers!$A$2:$A$92,customers!$F$2:$F$92)</f>
        <v>USA</v>
      </c>
    </row>
    <row r="1235" spans="1:8" x14ac:dyDescent="0.3">
      <c r="A1235" t="str">
        <f>_xll.XLOOKUP(Table5[[#This Row],[orderID]],orders!$A$2:$A$823,orders!$B$2:$B$823)</f>
        <v>BONAP</v>
      </c>
      <c r="B1235">
        <v>10715</v>
      </c>
      <c r="C1235">
        <v>10</v>
      </c>
      <c r="D1235">
        <v>31</v>
      </c>
      <c r="E1235">
        <v>21</v>
      </c>
      <c r="F1235">
        <v>0</v>
      </c>
      <c r="G1235">
        <f t="shared" si="19"/>
        <v>651</v>
      </c>
      <c r="H1235" t="str">
        <f>_xll.XLOOKUP(Table5[[#This Row],[customer_id]],customers!$A$2:$A$92,customers!$F$2:$F$92)</f>
        <v>France</v>
      </c>
    </row>
    <row r="1236" spans="1:8" x14ac:dyDescent="0.3">
      <c r="A1236" t="str">
        <f>_xll.XLOOKUP(Table5[[#This Row],[orderID]],orders!$A$2:$A$823,orders!$B$2:$B$823)</f>
        <v>BONAP</v>
      </c>
      <c r="B1236">
        <v>10715</v>
      </c>
      <c r="C1236">
        <v>71</v>
      </c>
      <c r="D1236">
        <v>21.5</v>
      </c>
      <c r="E1236">
        <v>30</v>
      </c>
      <c r="F1236">
        <v>0</v>
      </c>
      <c r="G1236">
        <f t="shared" si="19"/>
        <v>645</v>
      </c>
      <c r="H1236" t="str">
        <f>_xll.XLOOKUP(Table5[[#This Row],[customer_id]],customers!$A$2:$A$92,customers!$F$2:$F$92)</f>
        <v>France</v>
      </c>
    </row>
    <row r="1237" spans="1:8" x14ac:dyDescent="0.3">
      <c r="A1237" t="str">
        <f>_xll.XLOOKUP(Table5[[#This Row],[orderID]],orders!$A$2:$A$823,orders!$B$2:$B$823)</f>
        <v>RANCH</v>
      </c>
      <c r="B1237">
        <v>10716</v>
      </c>
      <c r="C1237">
        <v>21</v>
      </c>
      <c r="D1237">
        <v>10</v>
      </c>
      <c r="E1237">
        <v>5</v>
      </c>
      <c r="F1237">
        <v>0</v>
      </c>
      <c r="G1237">
        <f t="shared" si="19"/>
        <v>50</v>
      </c>
      <c r="H1237" t="str">
        <f>_xll.XLOOKUP(Table5[[#This Row],[customer_id]],customers!$A$2:$A$92,customers!$F$2:$F$92)</f>
        <v>Argentina</v>
      </c>
    </row>
    <row r="1238" spans="1:8" x14ac:dyDescent="0.3">
      <c r="A1238" t="str">
        <f>_xll.XLOOKUP(Table5[[#This Row],[orderID]],orders!$A$2:$A$823,orders!$B$2:$B$823)</f>
        <v>RANCH</v>
      </c>
      <c r="B1238">
        <v>10716</v>
      </c>
      <c r="C1238">
        <v>51</v>
      </c>
      <c r="D1238">
        <v>53</v>
      </c>
      <c r="E1238">
        <v>7</v>
      </c>
      <c r="F1238">
        <v>0</v>
      </c>
      <c r="G1238">
        <f t="shared" si="19"/>
        <v>371</v>
      </c>
      <c r="H1238" t="str">
        <f>_xll.XLOOKUP(Table5[[#This Row],[customer_id]],customers!$A$2:$A$92,customers!$F$2:$F$92)</f>
        <v>Argentina</v>
      </c>
    </row>
    <row r="1239" spans="1:8" x14ac:dyDescent="0.3">
      <c r="A1239" t="str">
        <f>_xll.XLOOKUP(Table5[[#This Row],[orderID]],orders!$A$2:$A$823,orders!$B$2:$B$823)</f>
        <v>RANCH</v>
      </c>
      <c r="B1239">
        <v>10716</v>
      </c>
      <c r="C1239">
        <v>61</v>
      </c>
      <c r="D1239">
        <v>28.5</v>
      </c>
      <c r="E1239">
        <v>10</v>
      </c>
      <c r="F1239">
        <v>0</v>
      </c>
      <c r="G1239">
        <f t="shared" si="19"/>
        <v>285</v>
      </c>
      <c r="H1239" t="str">
        <f>_xll.XLOOKUP(Table5[[#This Row],[customer_id]],customers!$A$2:$A$92,customers!$F$2:$F$92)</f>
        <v>Argentina</v>
      </c>
    </row>
    <row r="1240" spans="1:8" x14ac:dyDescent="0.3">
      <c r="A1240" t="str">
        <f>_xll.XLOOKUP(Table5[[#This Row],[orderID]],orders!$A$2:$A$823,orders!$B$2:$B$823)</f>
        <v>FRANK</v>
      </c>
      <c r="B1240">
        <v>10717</v>
      </c>
      <c r="C1240">
        <v>21</v>
      </c>
      <c r="D1240">
        <v>10</v>
      </c>
      <c r="E1240">
        <v>32</v>
      </c>
      <c r="F1240">
        <v>0.05</v>
      </c>
      <c r="G1240">
        <f t="shared" si="19"/>
        <v>320</v>
      </c>
      <c r="H1240" t="str">
        <f>_xll.XLOOKUP(Table5[[#This Row],[customer_id]],customers!$A$2:$A$92,customers!$F$2:$F$92)</f>
        <v>Germany</v>
      </c>
    </row>
    <row r="1241" spans="1:8" x14ac:dyDescent="0.3">
      <c r="A1241" t="str">
        <f>_xll.XLOOKUP(Table5[[#This Row],[orderID]],orders!$A$2:$A$823,orders!$B$2:$B$823)</f>
        <v>FRANK</v>
      </c>
      <c r="B1241">
        <v>10717</v>
      </c>
      <c r="C1241">
        <v>54</v>
      </c>
      <c r="D1241">
        <v>7.45</v>
      </c>
      <c r="E1241">
        <v>15</v>
      </c>
      <c r="F1241">
        <v>0</v>
      </c>
      <c r="G1241">
        <f t="shared" si="19"/>
        <v>111.75</v>
      </c>
      <c r="H1241" t="str">
        <f>_xll.XLOOKUP(Table5[[#This Row],[customer_id]],customers!$A$2:$A$92,customers!$F$2:$F$92)</f>
        <v>Germany</v>
      </c>
    </row>
    <row r="1242" spans="1:8" x14ac:dyDescent="0.3">
      <c r="A1242" t="str">
        <f>_xll.XLOOKUP(Table5[[#This Row],[orderID]],orders!$A$2:$A$823,orders!$B$2:$B$823)</f>
        <v>FRANK</v>
      </c>
      <c r="B1242">
        <v>10717</v>
      </c>
      <c r="C1242">
        <v>69</v>
      </c>
      <c r="D1242">
        <v>36</v>
      </c>
      <c r="E1242">
        <v>25</v>
      </c>
      <c r="F1242">
        <v>0.05</v>
      </c>
      <c r="G1242">
        <f t="shared" si="19"/>
        <v>900</v>
      </c>
      <c r="H1242" t="str">
        <f>_xll.XLOOKUP(Table5[[#This Row],[customer_id]],customers!$A$2:$A$92,customers!$F$2:$F$92)</f>
        <v>Germany</v>
      </c>
    </row>
    <row r="1243" spans="1:8" x14ac:dyDescent="0.3">
      <c r="A1243" t="str">
        <f>_xll.XLOOKUP(Table5[[#This Row],[orderID]],orders!$A$2:$A$823,orders!$B$2:$B$823)</f>
        <v>KOENE</v>
      </c>
      <c r="B1243">
        <v>10718</v>
      </c>
      <c r="C1243">
        <v>12</v>
      </c>
      <c r="D1243">
        <v>38</v>
      </c>
      <c r="E1243">
        <v>36</v>
      </c>
      <c r="F1243">
        <v>0</v>
      </c>
      <c r="G1243">
        <f t="shared" si="19"/>
        <v>1368</v>
      </c>
      <c r="H1243" t="str">
        <f>_xll.XLOOKUP(Table5[[#This Row],[customer_id]],customers!$A$2:$A$92,customers!$F$2:$F$92)</f>
        <v>Germany</v>
      </c>
    </row>
    <row r="1244" spans="1:8" x14ac:dyDescent="0.3">
      <c r="A1244" t="str">
        <f>_xll.XLOOKUP(Table5[[#This Row],[orderID]],orders!$A$2:$A$823,orders!$B$2:$B$823)</f>
        <v>KOENE</v>
      </c>
      <c r="B1244">
        <v>10718</v>
      </c>
      <c r="C1244">
        <v>16</v>
      </c>
      <c r="D1244">
        <v>17.45</v>
      </c>
      <c r="E1244">
        <v>20</v>
      </c>
      <c r="F1244">
        <v>0</v>
      </c>
      <c r="G1244">
        <f t="shared" si="19"/>
        <v>349</v>
      </c>
      <c r="H1244" t="str">
        <f>_xll.XLOOKUP(Table5[[#This Row],[customer_id]],customers!$A$2:$A$92,customers!$F$2:$F$92)</f>
        <v>Germany</v>
      </c>
    </row>
    <row r="1245" spans="1:8" x14ac:dyDescent="0.3">
      <c r="A1245" t="str">
        <f>_xll.XLOOKUP(Table5[[#This Row],[orderID]],orders!$A$2:$A$823,orders!$B$2:$B$823)</f>
        <v>KOENE</v>
      </c>
      <c r="B1245">
        <v>10718</v>
      </c>
      <c r="C1245">
        <v>36</v>
      </c>
      <c r="D1245">
        <v>19</v>
      </c>
      <c r="E1245">
        <v>40</v>
      </c>
      <c r="F1245">
        <v>0</v>
      </c>
      <c r="G1245">
        <f t="shared" si="19"/>
        <v>760</v>
      </c>
      <c r="H1245" t="str">
        <f>_xll.XLOOKUP(Table5[[#This Row],[customer_id]],customers!$A$2:$A$92,customers!$F$2:$F$92)</f>
        <v>Germany</v>
      </c>
    </row>
    <row r="1246" spans="1:8" x14ac:dyDescent="0.3">
      <c r="A1246" t="str">
        <f>_xll.XLOOKUP(Table5[[#This Row],[orderID]],orders!$A$2:$A$823,orders!$B$2:$B$823)</f>
        <v>KOENE</v>
      </c>
      <c r="B1246">
        <v>10718</v>
      </c>
      <c r="C1246">
        <v>62</v>
      </c>
      <c r="D1246">
        <v>49.3</v>
      </c>
      <c r="E1246">
        <v>20</v>
      </c>
      <c r="F1246">
        <v>0</v>
      </c>
      <c r="G1246">
        <f t="shared" si="19"/>
        <v>986</v>
      </c>
      <c r="H1246" t="str">
        <f>_xll.XLOOKUP(Table5[[#This Row],[customer_id]],customers!$A$2:$A$92,customers!$F$2:$F$92)</f>
        <v>Germany</v>
      </c>
    </row>
    <row r="1247" spans="1:8" x14ac:dyDescent="0.3">
      <c r="A1247" t="str">
        <f>_xll.XLOOKUP(Table5[[#This Row],[orderID]],orders!$A$2:$A$823,orders!$B$2:$B$823)</f>
        <v>LETSS</v>
      </c>
      <c r="B1247">
        <v>10719</v>
      </c>
      <c r="C1247">
        <v>18</v>
      </c>
      <c r="D1247">
        <v>62.5</v>
      </c>
      <c r="E1247">
        <v>12</v>
      </c>
      <c r="F1247">
        <v>0.25</v>
      </c>
      <c r="G1247">
        <f t="shared" si="19"/>
        <v>750</v>
      </c>
      <c r="H1247" t="str">
        <f>_xll.XLOOKUP(Table5[[#This Row],[customer_id]],customers!$A$2:$A$92,customers!$F$2:$F$92)</f>
        <v>USA</v>
      </c>
    </row>
    <row r="1248" spans="1:8" x14ac:dyDescent="0.3">
      <c r="A1248" t="str">
        <f>_xll.XLOOKUP(Table5[[#This Row],[orderID]],orders!$A$2:$A$823,orders!$B$2:$B$823)</f>
        <v>LETSS</v>
      </c>
      <c r="B1248">
        <v>10719</v>
      </c>
      <c r="C1248">
        <v>30</v>
      </c>
      <c r="D1248">
        <v>25.89</v>
      </c>
      <c r="E1248">
        <v>3</v>
      </c>
      <c r="F1248">
        <v>0.25</v>
      </c>
      <c r="G1248">
        <f t="shared" si="19"/>
        <v>77.67</v>
      </c>
      <c r="H1248" t="str">
        <f>_xll.XLOOKUP(Table5[[#This Row],[customer_id]],customers!$A$2:$A$92,customers!$F$2:$F$92)</f>
        <v>USA</v>
      </c>
    </row>
    <row r="1249" spans="1:8" x14ac:dyDescent="0.3">
      <c r="A1249" t="str">
        <f>_xll.XLOOKUP(Table5[[#This Row],[orderID]],orders!$A$2:$A$823,orders!$B$2:$B$823)</f>
        <v>LETSS</v>
      </c>
      <c r="B1249">
        <v>10719</v>
      </c>
      <c r="C1249">
        <v>54</v>
      </c>
      <c r="D1249">
        <v>7.45</v>
      </c>
      <c r="E1249">
        <v>40</v>
      </c>
      <c r="F1249">
        <v>0.25</v>
      </c>
      <c r="G1249">
        <f t="shared" si="19"/>
        <v>298</v>
      </c>
      <c r="H1249" t="str">
        <f>_xll.XLOOKUP(Table5[[#This Row],[customer_id]],customers!$A$2:$A$92,customers!$F$2:$F$92)</f>
        <v>USA</v>
      </c>
    </row>
    <row r="1250" spans="1:8" x14ac:dyDescent="0.3">
      <c r="A1250" t="str">
        <f>_xll.XLOOKUP(Table5[[#This Row],[orderID]],orders!$A$2:$A$823,orders!$B$2:$B$823)</f>
        <v>QUEDE</v>
      </c>
      <c r="B1250">
        <v>10720</v>
      </c>
      <c r="C1250">
        <v>35</v>
      </c>
      <c r="D1250">
        <v>18</v>
      </c>
      <c r="E1250">
        <v>21</v>
      </c>
      <c r="F1250">
        <v>0</v>
      </c>
      <c r="G1250">
        <f t="shared" si="19"/>
        <v>378</v>
      </c>
      <c r="H1250" t="str">
        <f>_xll.XLOOKUP(Table5[[#This Row],[customer_id]],customers!$A$2:$A$92,customers!$F$2:$F$92)</f>
        <v>Brazil</v>
      </c>
    </row>
    <row r="1251" spans="1:8" x14ac:dyDescent="0.3">
      <c r="A1251" t="str">
        <f>_xll.XLOOKUP(Table5[[#This Row],[orderID]],orders!$A$2:$A$823,orders!$B$2:$B$823)</f>
        <v>QUEDE</v>
      </c>
      <c r="B1251">
        <v>10720</v>
      </c>
      <c r="C1251">
        <v>71</v>
      </c>
      <c r="D1251">
        <v>21.5</v>
      </c>
      <c r="E1251">
        <v>8</v>
      </c>
      <c r="F1251">
        <v>0</v>
      </c>
      <c r="G1251">
        <f t="shared" si="19"/>
        <v>172</v>
      </c>
      <c r="H1251" t="str">
        <f>_xll.XLOOKUP(Table5[[#This Row],[customer_id]],customers!$A$2:$A$92,customers!$F$2:$F$92)</f>
        <v>Brazil</v>
      </c>
    </row>
    <row r="1252" spans="1:8" x14ac:dyDescent="0.3">
      <c r="A1252" t="str">
        <f>_xll.XLOOKUP(Table5[[#This Row],[orderID]],orders!$A$2:$A$823,orders!$B$2:$B$823)</f>
        <v>QUICK</v>
      </c>
      <c r="B1252">
        <v>10721</v>
      </c>
      <c r="C1252">
        <v>44</v>
      </c>
      <c r="D1252">
        <v>19.45</v>
      </c>
      <c r="E1252">
        <v>50</v>
      </c>
      <c r="F1252">
        <v>0.05</v>
      </c>
      <c r="G1252">
        <f t="shared" si="19"/>
        <v>972.5</v>
      </c>
      <c r="H1252" t="str">
        <f>_xll.XLOOKUP(Table5[[#This Row],[customer_id]],customers!$A$2:$A$92,customers!$F$2:$F$92)</f>
        <v>Germany</v>
      </c>
    </row>
    <row r="1253" spans="1:8" x14ac:dyDescent="0.3">
      <c r="A1253" t="str">
        <f>_xll.XLOOKUP(Table5[[#This Row],[orderID]],orders!$A$2:$A$823,orders!$B$2:$B$823)</f>
        <v>SAVEA</v>
      </c>
      <c r="B1253">
        <v>10722</v>
      </c>
      <c r="C1253">
        <v>2</v>
      </c>
      <c r="D1253">
        <v>19</v>
      </c>
      <c r="E1253">
        <v>3</v>
      </c>
      <c r="F1253">
        <v>0</v>
      </c>
      <c r="G1253">
        <f t="shared" si="19"/>
        <v>57</v>
      </c>
      <c r="H1253" t="str">
        <f>_xll.XLOOKUP(Table5[[#This Row],[customer_id]],customers!$A$2:$A$92,customers!$F$2:$F$92)</f>
        <v>USA</v>
      </c>
    </row>
    <row r="1254" spans="1:8" x14ac:dyDescent="0.3">
      <c r="A1254" t="str">
        <f>_xll.XLOOKUP(Table5[[#This Row],[orderID]],orders!$A$2:$A$823,orders!$B$2:$B$823)</f>
        <v>SAVEA</v>
      </c>
      <c r="B1254">
        <v>10722</v>
      </c>
      <c r="C1254">
        <v>31</v>
      </c>
      <c r="D1254">
        <v>12.5</v>
      </c>
      <c r="E1254">
        <v>50</v>
      </c>
      <c r="F1254">
        <v>0</v>
      </c>
      <c r="G1254">
        <f t="shared" si="19"/>
        <v>625</v>
      </c>
      <c r="H1254" t="str">
        <f>_xll.XLOOKUP(Table5[[#This Row],[customer_id]],customers!$A$2:$A$92,customers!$F$2:$F$92)</f>
        <v>USA</v>
      </c>
    </row>
    <row r="1255" spans="1:8" x14ac:dyDescent="0.3">
      <c r="A1255" t="str">
        <f>_xll.XLOOKUP(Table5[[#This Row],[orderID]],orders!$A$2:$A$823,orders!$B$2:$B$823)</f>
        <v>SAVEA</v>
      </c>
      <c r="B1255">
        <v>10722</v>
      </c>
      <c r="C1255">
        <v>68</v>
      </c>
      <c r="D1255">
        <v>12.5</v>
      </c>
      <c r="E1255">
        <v>45</v>
      </c>
      <c r="F1255">
        <v>0</v>
      </c>
      <c r="G1255">
        <f t="shared" si="19"/>
        <v>562.5</v>
      </c>
      <c r="H1255" t="str">
        <f>_xll.XLOOKUP(Table5[[#This Row],[customer_id]],customers!$A$2:$A$92,customers!$F$2:$F$92)</f>
        <v>USA</v>
      </c>
    </row>
    <row r="1256" spans="1:8" x14ac:dyDescent="0.3">
      <c r="A1256" t="str">
        <f>_xll.XLOOKUP(Table5[[#This Row],[orderID]],orders!$A$2:$A$823,orders!$B$2:$B$823)</f>
        <v>SAVEA</v>
      </c>
      <c r="B1256">
        <v>10722</v>
      </c>
      <c r="C1256">
        <v>75</v>
      </c>
      <c r="D1256">
        <v>7.75</v>
      </c>
      <c r="E1256">
        <v>42</v>
      </c>
      <c r="F1256">
        <v>0</v>
      </c>
      <c r="G1256">
        <f t="shared" si="19"/>
        <v>325.5</v>
      </c>
      <c r="H1256" t="str">
        <f>_xll.XLOOKUP(Table5[[#This Row],[customer_id]],customers!$A$2:$A$92,customers!$F$2:$F$92)</f>
        <v>USA</v>
      </c>
    </row>
    <row r="1257" spans="1:8" x14ac:dyDescent="0.3">
      <c r="A1257" t="str">
        <f>_xll.XLOOKUP(Table5[[#This Row],[orderID]],orders!$A$2:$A$823,orders!$B$2:$B$823)</f>
        <v>WHITC</v>
      </c>
      <c r="B1257">
        <v>10723</v>
      </c>
      <c r="C1257">
        <v>26</v>
      </c>
      <c r="D1257">
        <v>31.23</v>
      </c>
      <c r="E1257">
        <v>15</v>
      </c>
      <c r="F1257">
        <v>0</v>
      </c>
      <c r="G1257">
        <f t="shared" si="19"/>
        <v>468.45</v>
      </c>
      <c r="H1257" t="str">
        <f>_xll.XLOOKUP(Table5[[#This Row],[customer_id]],customers!$A$2:$A$92,customers!$F$2:$F$92)</f>
        <v>USA</v>
      </c>
    </row>
    <row r="1258" spans="1:8" x14ac:dyDescent="0.3">
      <c r="A1258" t="str">
        <f>_xll.XLOOKUP(Table5[[#This Row],[orderID]],orders!$A$2:$A$823,orders!$B$2:$B$823)</f>
        <v>MEREP</v>
      </c>
      <c r="B1258">
        <v>10724</v>
      </c>
      <c r="C1258">
        <v>10</v>
      </c>
      <c r="D1258">
        <v>31</v>
      </c>
      <c r="E1258">
        <v>16</v>
      </c>
      <c r="F1258">
        <v>0</v>
      </c>
      <c r="G1258">
        <f t="shared" si="19"/>
        <v>496</v>
      </c>
      <c r="H1258" t="str">
        <f>_xll.XLOOKUP(Table5[[#This Row],[customer_id]],customers!$A$2:$A$92,customers!$F$2:$F$92)</f>
        <v>Canada</v>
      </c>
    </row>
    <row r="1259" spans="1:8" x14ac:dyDescent="0.3">
      <c r="A1259" t="str">
        <f>_xll.XLOOKUP(Table5[[#This Row],[orderID]],orders!$A$2:$A$823,orders!$B$2:$B$823)</f>
        <v>MEREP</v>
      </c>
      <c r="B1259">
        <v>10724</v>
      </c>
      <c r="C1259">
        <v>61</v>
      </c>
      <c r="D1259">
        <v>28.5</v>
      </c>
      <c r="E1259">
        <v>5</v>
      </c>
      <c r="F1259">
        <v>0</v>
      </c>
      <c r="G1259">
        <f t="shared" si="19"/>
        <v>142.5</v>
      </c>
      <c r="H1259" t="str">
        <f>_xll.XLOOKUP(Table5[[#This Row],[customer_id]],customers!$A$2:$A$92,customers!$F$2:$F$92)</f>
        <v>Canada</v>
      </c>
    </row>
    <row r="1260" spans="1:8" x14ac:dyDescent="0.3">
      <c r="A1260" t="str">
        <f>_xll.XLOOKUP(Table5[[#This Row],[orderID]],orders!$A$2:$A$823,orders!$B$2:$B$823)</f>
        <v>FAMIA</v>
      </c>
      <c r="B1260">
        <v>10725</v>
      </c>
      <c r="C1260">
        <v>41</v>
      </c>
      <c r="D1260">
        <v>9.65</v>
      </c>
      <c r="E1260">
        <v>12</v>
      </c>
      <c r="F1260">
        <v>0</v>
      </c>
      <c r="G1260">
        <f t="shared" si="19"/>
        <v>115.80000000000001</v>
      </c>
      <c r="H1260" t="str">
        <f>_xll.XLOOKUP(Table5[[#This Row],[customer_id]],customers!$A$2:$A$92,customers!$F$2:$F$92)</f>
        <v>Brazil</v>
      </c>
    </row>
    <row r="1261" spans="1:8" x14ac:dyDescent="0.3">
      <c r="A1261" t="str">
        <f>_xll.XLOOKUP(Table5[[#This Row],[orderID]],orders!$A$2:$A$823,orders!$B$2:$B$823)</f>
        <v>FAMIA</v>
      </c>
      <c r="B1261">
        <v>10725</v>
      </c>
      <c r="C1261">
        <v>52</v>
      </c>
      <c r="D1261">
        <v>7</v>
      </c>
      <c r="E1261">
        <v>4</v>
      </c>
      <c r="F1261">
        <v>0</v>
      </c>
      <c r="G1261">
        <f t="shared" si="19"/>
        <v>28</v>
      </c>
      <c r="H1261" t="str">
        <f>_xll.XLOOKUP(Table5[[#This Row],[customer_id]],customers!$A$2:$A$92,customers!$F$2:$F$92)</f>
        <v>Brazil</v>
      </c>
    </row>
    <row r="1262" spans="1:8" x14ac:dyDescent="0.3">
      <c r="A1262" t="str">
        <f>_xll.XLOOKUP(Table5[[#This Row],[orderID]],orders!$A$2:$A$823,orders!$B$2:$B$823)</f>
        <v>FAMIA</v>
      </c>
      <c r="B1262">
        <v>10725</v>
      </c>
      <c r="C1262">
        <v>55</v>
      </c>
      <c r="D1262">
        <v>24</v>
      </c>
      <c r="E1262">
        <v>6</v>
      </c>
      <c r="F1262">
        <v>0</v>
      </c>
      <c r="G1262">
        <f t="shared" si="19"/>
        <v>144</v>
      </c>
      <c r="H1262" t="str">
        <f>_xll.XLOOKUP(Table5[[#This Row],[customer_id]],customers!$A$2:$A$92,customers!$F$2:$F$92)</f>
        <v>Brazil</v>
      </c>
    </row>
    <row r="1263" spans="1:8" x14ac:dyDescent="0.3">
      <c r="A1263" t="str">
        <f>_xll.XLOOKUP(Table5[[#This Row],[orderID]],orders!$A$2:$A$823,orders!$B$2:$B$823)</f>
        <v>EASTC</v>
      </c>
      <c r="B1263">
        <v>10726</v>
      </c>
      <c r="C1263">
        <v>4</v>
      </c>
      <c r="D1263">
        <v>22</v>
      </c>
      <c r="E1263">
        <v>25</v>
      </c>
      <c r="F1263">
        <v>0</v>
      </c>
      <c r="G1263">
        <f t="shared" si="19"/>
        <v>550</v>
      </c>
      <c r="H1263" t="str">
        <f>_xll.XLOOKUP(Table5[[#This Row],[customer_id]],customers!$A$2:$A$92,customers!$F$2:$F$92)</f>
        <v>UK</v>
      </c>
    </row>
    <row r="1264" spans="1:8" x14ac:dyDescent="0.3">
      <c r="A1264" t="str">
        <f>_xll.XLOOKUP(Table5[[#This Row],[orderID]],orders!$A$2:$A$823,orders!$B$2:$B$823)</f>
        <v>EASTC</v>
      </c>
      <c r="B1264">
        <v>10726</v>
      </c>
      <c r="C1264">
        <v>11</v>
      </c>
      <c r="D1264">
        <v>21</v>
      </c>
      <c r="E1264">
        <v>5</v>
      </c>
      <c r="F1264">
        <v>0</v>
      </c>
      <c r="G1264">
        <f t="shared" si="19"/>
        <v>105</v>
      </c>
      <c r="H1264" t="str">
        <f>_xll.XLOOKUP(Table5[[#This Row],[customer_id]],customers!$A$2:$A$92,customers!$F$2:$F$92)</f>
        <v>UK</v>
      </c>
    </row>
    <row r="1265" spans="1:8" x14ac:dyDescent="0.3">
      <c r="A1265" t="str">
        <f>_xll.XLOOKUP(Table5[[#This Row],[orderID]],orders!$A$2:$A$823,orders!$B$2:$B$823)</f>
        <v>REGGC</v>
      </c>
      <c r="B1265">
        <v>10727</v>
      </c>
      <c r="C1265">
        <v>17</v>
      </c>
      <c r="D1265">
        <v>39</v>
      </c>
      <c r="E1265">
        <v>20</v>
      </c>
      <c r="F1265">
        <v>0.05</v>
      </c>
      <c r="G1265">
        <f t="shared" si="19"/>
        <v>780</v>
      </c>
      <c r="H1265" t="str">
        <f>_xll.XLOOKUP(Table5[[#This Row],[customer_id]],customers!$A$2:$A$92,customers!$F$2:$F$92)</f>
        <v>Italy</v>
      </c>
    </row>
    <row r="1266" spans="1:8" x14ac:dyDescent="0.3">
      <c r="A1266" t="str">
        <f>_xll.XLOOKUP(Table5[[#This Row],[orderID]],orders!$A$2:$A$823,orders!$B$2:$B$823)</f>
        <v>REGGC</v>
      </c>
      <c r="B1266">
        <v>10727</v>
      </c>
      <c r="C1266">
        <v>56</v>
      </c>
      <c r="D1266">
        <v>38</v>
      </c>
      <c r="E1266">
        <v>10</v>
      </c>
      <c r="F1266">
        <v>0.05</v>
      </c>
      <c r="G1266">
        <f t="shared" si="19"/>
        <v>380</v>
      </c>
      <c r="H1266" t="str">
        <f>_xll.XLOOKUP(Table5[[#This Row],[customer_id]],customers!$A$2:$A$92,customers!$F$2:$F$92)</f>
        <v>Italy</v>
      </c>
    </row>
    <row r="1267" spans="1:8" x14ac:dyDescent="0.3">
      <c r="A1267" t="str">
        <f>_xll.XLOOKUP(Table5[[#This Row],[orderID]],orders!$A$2:$A$823,orders!$B$2:$B$823)</f>
        <v>REGGC</v>
      </c>
      <c r="B1267">
        <v>10727</v>
      </c>
      <c r="C1267">
        <v>59</v>
      </c>
      <c r="D1267">
        <v>55</v>
      </c>
      <c r="E1267">
        <v>10</v>
      </c>
      <c r="F1267">
        <v>0.05</v>
      </c>
      <c r="G1267">
        <f t="shared" si="19"/>
        <v>550</v>
      </c>
      <c r="H1267" t="str">
        <f>_xll.XLOOKUP(Table5[[#This Row],[customer_id]],customers!$A$2:$A$92,customers!$F$2:$F$92)</f>
        <v>Italy</v>
      </c>
    </row>
    <row r="1268" spans="1:8" x14ac:dyDescent="0.3">
      <c r="A1268" t="str">
        <f>_xll.XLOOKUP(Table5[[#This Row],[orderID]],orders!$A$2:$A$823,orders!$B$2:$B$823)</f>
        <v>QUEEN</v>
      </c>
      <c r="B1268">
        <v>10728</v>
      </c>
      <c r="C1268">
        <v>30</v>
      </c>
      <c r="D1268">
        <v>25.89</v>
      </c>
      <c r="E1268">
        <v>15</v>
      </c>
      <c r="F1268">
        <v>0</v>
      </c>
      <c r="G1268">
        <f t="shared" si="19"/>
        <v>388.35</v>
      </c>
      <c r="H1268" t="str">
        <f>_xll.XLOOKUP(Table5[[#This Row],[customer_id]],customers!$A$2:$A$92,customers!$F$2:$F$92)</f>
        <v>Brazil</v>
      </c>
    </row>
    <row r="1269" spans="1:8" x14ac:dyDescent="0.3">
      <c r="A1269" t="str">
        <f>_xll.XLOOKUP(Table5[[#This Row],[orderID]],orders!$A$2:$A$823,orders!$B$2:$B$823)</f>
        <v>QUEEN</v>
      </c>
      <c r="B1269">
        <v>10728</v>
      </c>
      <c r="C1269">
        <v>40</v>
      </c>
      <c r="D1269">
        <v>18.399999999999999</v>
      </c>
      <c r="E1269">
        <v>6</v>
      </c>
      <c r="F1269">
        <v>0</v>
      </c>
      <c r="G1269">
        <f t="shared" si="19"/>
        <v>110.39999999999999</v>
      </c>
      <c r="H1269" t="str">
        <f>_xll.XLOOKUP(Table5[[#This Row],[customer_id]],customers!$A$2:$A$92,customers!$F$2:$F$92)</f>
        <v>Brazil</v>
      </c>
    </row>
    <row r="1270" spans="1:8" x14ac:dyDescent="0.3">
      <c r="A1270" t="str">
        <f>_xll.XLOOKUP(Table5[[#This Row],[orderID]],orders!$A$2:$A$823,orders!$B$2:$B$823)</f>
        <v>QUEEN</v>
      </c>
      <c r="B1270">
        <v>10728</v>
      </c>
      <c r="C1270">
        <v>55</v>
      </c>
      <c r="D1270">
        <v>24</v>
      </c>
      <c r="E1270">
        <v>12</v>
      </c>
      <c r="F1270">
        <v>0</v>
      </c>
      <c r="G1270">
        <f t="shared" si="19"/>
        <v>288</v>
      </c>
      <c r="H1270" t="str">
        <f>_xll.XLOOKUP(Table5[[#This Row],[customer_id]],customers!$A$2:$A$92,customers!$F$2:$F$92)</f>
        <v>Brazil</v>
      </c>
    </row>
    <row r="1271" spans="1:8" x14ac:dyDescent="0.3">
      <c r="A1271" t="str">
        <f>_xll.XLOOKUP(Table5[[#This Row],[orderID]],orders!$A$2:$A$823,orders!$B$2:$B$823)</f>
        <v>QUEEN</v>
      </c>
      <c r="B1271">
        <v>10728</v>
      </c>
      <c r="C1271">
        <v>60</v>
      </c>
      <c r="D1271">
        <v>34</v>
      </c>
      <c r="E1271">
        <v>15</v>
      </c>
      <c r="F1271">
        <v>0</v>
      </c>
      <c r="G1271">
        <f t="shared" si="19"/>
        <v>510</v>
      </c>
      <c r="H1271" t="str">
        <f>_xll.XLOOKUP(Table5[[#This Row],[customer_id]],customers!$A$2:$A$92,customers!$F$2:$F$92)</f>
        <v>Brazil</v>
      </c>
    </row>
    <row r="1272" spans="1:8" x14ac:dyDescent="0.3">
      <c r="A1272" t="str">
        <f>_xll.XLOOKUP(Table5[[#This Row],[orderID]],orders!$A$2:$A$823,orders!$B$2:$B$823)</f>
        <v>LINOD</v>
      </c>
      <c r="B1272">
        <v>10729</v>
      </c>
      <c r="C1272">
        <v>1</v>
      </c>
      <c r="D1272">
        <v>18</v>
      </c>
      <c r="E1272">
        <v>50</v>
      </c>
      <c r="F1272">
        <v>0</v>
      </c>
      <c r="G1272">
        <f t="shared" si="19"/>
        <v>900</v>
      </c>
      <c r="H1272" t="str">
        <f>_xll.XLOOKUP(Table5[[#This Row],[customer_id]],customers!$A$2:$A$92,customers!$F$2:$F$92)</f>
        <v>Venezuela</v>
      </c>
    </row>
    <row r="1273" spans="1:8" x14ac:dyDescent="0.3">
      <c r="A1273" t="str">
        <f>_xll.XLOOKUP(Table5[[#This Row],[orderID]],orders!$A$2:$A$823,orders!$B$2:$B$823)</f>
        <v>LINOD</v>
      </c>
      <c r="B1273">
        <v>10729</v>
      </c>
      <c r="C1273">
        <v>21</v>
      </c>
      <c r="D1273">
        <v>10</v>
      </c>
      <c r="E1273">
        <v>30</v>
      </c>
      <c r="F1273">
        <v>0</v>
      </c>
      <c r="G1273">
        <f t="shared" si="19"/>
        <v>300</v>
      </c>
      <c r="H1273" t="str">
        <f>_xll.XLOOKUP(Table5[[#This Row],[customer_id]],customers!$A$2:$A$92,customers!$F$2:$F$92)</f>
        <v>Venezuela</v>
      </c>
    </row>
    <row r="1274" spans="1:8" x14ac:dyDescent="0.3">
      <c r="A1274" t="str">
        <f>_xll.XLOOKUP(Table5[[#This Row],[orderID]],orders!$A$2:$A$823,orders!$B$2:$B$823)</f>
        <v>LINOD</v>
      </c>
      <c r="B1274">
        <v>10729</v>
      </c>
      <c r="C1274">
        <v>50</v>
      </c>
      <c r="D1274">
        <v>16.25</v>
      </c>
      <c r="E1274">
        <v>40</v>
      </c>
      <c r="F1274">
        <v>0</v>
      </c>
      <c r="G1274">
        <f t="shared" si="19"/>
        <v>650</v>
      </c>
      <c r="H1274" t="str">
        <f>_xll.XLOOKUP(Table5[[#This Row],[customer_id]],customers!$A$2:$A$92,customers!$F$2:$F$92)</f>
        <v>Venezuela</v>
      </c>
    </row>
    <row r="1275" spans="1:8" x14ac:dyDescent="0.3">
      <c r="A1275" t="str">
        <f>_xll.XLOOKUP(Table5[[#This Row],[orderID]],orders!$A$2:$A$823,orders!$B$2:$B$823)</f>
        <v>BONAP</v>
      </c>
      <c r="B1275">
        <v>10730</v>
      </c>
      <c r="C1275">
        <v>16</v>
      </c>
      <c r="D1275">
        <v>17.45</v>
      </c>
      <c r="E1275">
        <v>15</v>
      </c>
      <c r="F1275">
        <v>0.05</v>
      </c>
      <c r="G1275">
        <f t="shared" si="19"/>
        <v>261.75</v>
      </c>
      <c r="H1275" t="str">
        <f>_xll.XLOOKUP(Table5[[#This Row],[customer_id]],customers!$A$2:$A$92,customers!$F$2:$F$92)</f>
        <v>France</v>
      </c>
    </row>
    <row r="1276" spans="1:8" x14ac:dyDescent="0.3">
      <c r="A1276" t="str">
        <f>_xll.XLOOKUP(Table5[[#This Row],[orderID]],orders!$A$2:$A$823,orders!$B$2:$B$823)</f>
        <v>BONAP</v>
      </c>
      <c r="B1276">
        <v>10730</v>
      </c>
      <c r="C1276">
        <v>31</v>
      </c>
      <c r="D1276">
        <v>12.5</v>
      </c>
      <c r="E1276">
        <v>3</v>
      </c>
      <c r="F1276">
        <v>0.05</v>
      </c>
      <c r="G1276">
        <f t="shared" si="19"/>
        <v>37.5</v>
      </c>
      <c r="H1276" t="str">
        <f>_xll.XLOOKUP(Table5[[#This Row],[customer_id]],customers!$A$2:$A$92,customers!$F$2:$F$92)</f>
        <v>France</v>
      </c>
    </row>
    <row r="1277" spans="1:8" x14ac:dyDescent="0.3">
      <c r="A1277" t="str">
        <f>_xll.XLOOKUP(Table5[[#This Row],[orderID]],orders!$A$2:$A$823,orders!$B$2:$B$823)</f>
        <v>BONAP</v>
      </c>
      <c r="B1277">
        <v>10730</v>
      </c>
      <c r="C1277">
        <v>65</v>
      </c>
      <c r="D1277">
        <v>21.05</v>
      </c>
      <c r="E1277">
        <v>10</v>
      </c>
      <c r="F1277">
        <v>0.05</v>
      </c>
      <c r="G1277">
        <f t="shared" si="19"/>
        <v>210.5</v>
      </c>
      <c r="H1277" t="str">
        <f>_xll.XLOOKUP(Table5[[#This Row],[customer_id]],customers!$A$2:$A$92,customers!$F$2:$F$92)</f>
        <v>France</v>
      </c>
    </row>
    <row r="1278" spans="1:8" x14ac:dyDescent="0.3">
      <c r="A1278" t="str">
        <f>_xll.XLOOKUP(Table5[[#This Row],[orderID]],orders!$A$2:$A$823,orders!$B$2:$B$823)</f>
        <v>CHOPS</v>
      </c>
      <c r="B1278">
        <v>10731</v>
      </c>
      <c r="C1278">
        <v>21</v>
      </c>
      <c r="D1278">
        <v>10</v>
      </c>
      <c r="E1278">
        <v>40</v>
      </c>
      <c r="F1278">
        <v>0.05</v>
      </c>
      <c r="G1278">
        <f t="shared" si="19"/>
        <v>400</v>
      </c>
      <c r="H1278" t="str">
        <f>_xll.XLOOKUP(Table5[[#This Row],[customer_id]],customers!$A$2:$A$92,customers!$F$2:$F$92)</f>
        <v>Switzerland</v>
      </c>
    </row>
    <row r="1279" spans="1:8" x14ac:dyDescent="0.3">
      <c r="A1279" t="str">
        <f>_xll.XLOOKUP(Table5[[#This Row],[orderID]],orders!$A$2:$A$823,orders!$B$2:$B$823)</f>
        <v>CHOPS</v>
      </c>
      <c r="B1279">
        <v>10731</v>
      </c>
      <c r="C1279">
        <v>51</v>
      </c>
      <c r="D1279">
        <v>53</v>
      </c>
      <c r="E1279">
        <v>30</v>
      </c>
      <c r="F1279">
        <v>0.05</v>
      </c>
      <c r="G1279">
        <f t="shared" si="19"/>
        <v>1590</v>
      </c>
      <c r="H1279" t="str">
        <f>_xll.XLOOKUP(Table5[[#This Row],[customer_id]],customers!$A$2:$A$92,customers!$F$2:$F$92)</f>
        <v>Switzerland</v>
      </c>
    </row>
    <row r="1280" spans="1:8" x14ac:dyDescent="0.3">
      <c r="A1280" t="str">
        <f>_xll.XLOOKUP(Table5[[#This Row],[orderID]],orders!$A$2:$A$823,orders!$B$2:$B$823)</f>
        <v>BONAP</v>
      </c>
      <c r="B1280">
        <v>10732</v>
      </c>
      <c r="C1280">
        <v>76</v>
      </c>
      <c r="D1280">
        <v>18</v>
      </c>
      <c r="E1280">
        <v>20</v>
      </c>
      <c r="F1280">
        <v>0</v>
      </c>
      <c r="G1280">
        <f t="shared" si="19"/>
        <v>360</v>
      </c>
      <c r="H1280" t="str">
        <f>_xll.XLOOKUP(Table5[[#This Row],[customer_id]],customers!$A$2:$A$92,customers!$F$2:$F$92)</f>
        <v>France</v>
      </c>
    </row>
    <row r="1281" spans="1:8" x14ac:dyDescent="0.3">
      <c r="A1281" t="str">
        <f>_xll.XLOOKUP(Table5[[#This Row],[orderID]],orders!$A$2:$A$823,orders!$B$2:$B$823)</f>
        <v>BERGS</v>
      </c>
      <c r="B1281">
        <v>10733</v>
      </c>
      <c r="C1281">
        <v>14</v>
      </c>
      <c r="D1281">
        <v>23.25</v>
      </c>
      <c r="E1281">
        <v>16</v>
      </c>
      <c r="F1281">
        <v>0</v>
      </c>
      <c r="G1281">
        <f t="shared" si="19"/>
        <v>372</v>
      </c>
      <c r="H1281" t="str">
        <f>_xll.XLOOKUP(Table5[[#This Row],[customer_id]],customers!$A$2:$A$92,customers!$F$2:$F$92)</f>
        <v>Sweden</v>
      </c>
    </row>
    <row r="1282" spans="1:8" x14ac:dyDescent="0.3">
      <c r="A1282" t="str">
        <f>_xll.XLOOKUP(Table5[[#This Row],[orderID]],orders!$A$2:$A$823,orders!$B$2:$B$823)</f>
        <v>BERGS</v>
      </c>
      <c r="B1282">
        <v>10733</v>
      </c>
      <c r="C1282">
        <v>28</v>
      </c>
      <c r="D1282">
        <v>45.6</v>
      </c>
      <c r="E1282">
        <v>20</v>
      </c>
      <c r="F1282">
        <v>0</v>
      </c>
      <c r="G1282">
        <f t="shared" ref="G1282:G1345" si="20">D1282*E1282</f>
        <v>912</v>
      </c>
      <c r="H1282" t="str">
        <f>_xll.XLOOKUP(Table5[[#This Row],[customer_id]],customers!$A$2:$A$92,customers!$F$2:$F$92)</f>
        <v>Sweden</v>
      </c>
    </row>
    <row r="1283" spans="1:8" x14ac:dyDescent="0.3">
      <c r="A1283" t="str">
        <f>_xll.XLOOKUP(Table5[[#This Row],[orderID]],orders!$A$2:$A$823,orders!$B$2:$B$823)</f>
        <v>BERGS</v>
      </c>
      <c r="B1283">
        <v>10733</v>
      </c>
      <c r="C1283">
        <v>52</v>
      </c>
      <c r="D1283">
        <v>7</v>
      </c>
      <c r="E1283">
        <v>25</v>
      </c>
      <c r="F1283">
        <v>0</v>
      </c>
      <c r="G1283">
        <f t="shared" si="20"/>
        <v>175</v>
      </c>
      <c r="H1283" t="str">
        <f>_xll.XLOOKUP(Table5[[#This Row],[customer_id]],customers!$A$2:$A$92,customers!$F$2:$F$92)</f>
        <v>Sweden</v>
      </c>
    </row>
    <row r="1284" spans="1:8" x14ac:dyDescent="0.3">
      <c r="A1284" t="str">
        <f>_xll.XLOOKUP(Table5[[#This Row],[orderID]],orders!$A$2:$A$823,orders!$B$2:$B$823)</f>
        <v>GOURL</v>
      </c>
      <c r="B1284">
        <v>10734</v>
      </c>
      <c r="C1284">
        <v>6</v>
      </c>
      <c r="D1284">
        <v>25</v>
      </c>
      <c r="E1284">
        <v>30</v>
      </c>
      <c r="F1284">
        <v>0</v>
      </c>
      <c r="G1284">
        <f t="shared" si="20"/>
        <v>750</v>
      </c>
      <c r="H1284" t="str">
        <f>_xll.XLOOKUP(Table5[[#This Row],[customer_id]],customers!$A$2:$A$92,customers!$F$2:$F$92)</f>
        <v>Brazil</v>
      </c>
    </row>
    <row r="1285" spans="1:8" x14ac:dyDescent="0.3">
      <c r="A1285" t="str">
        <f>_xll.XLOOKUP(Table5[[#This Row],[orderID]],orders!$A$2:$A$823,orders!$B$2:$B$823)</f>
        <v>GOURL</v>
      </c>
      <c r="B1285">
        <v>10734</v>
      </c>
      <c r="C1285">
        <v>30</v>
      </c>
      <c r="D1285">
        <v>25.89</v>
      </c>
      <c r="E1285">
        <v>15</v>
      </c>
      <c r="F1285">
        <v>0</v>
      </c>
      <c r="G1285">
        <f t="shared" si="20"/>
        <v>388.35</v>
      </c>
      <c r="H1285" t="str">
        <f>_xll.XLOOKUP(Table5[[#This Row],[customer_id]],customers!$A$2:$A$92,customers!$F$2:$F$92)</f>
        <v>Brazil</v>
      </c>
    </row>
    <row r="1286" spans="1:8" x14ac:dyDescent="0.3">
      <c r="A1286" t="str">
        <f>_xll.XLOOKUP(Table5[[#This Row],[orderID]],orders!$A$2:$A$823,orders!$B$2:$B$823)</f>
        <v>GOURL</v>
      </c>
      <c r="B1286">
        <v>10734</v>
      </c>
      <c r="C1286">
        <v>76</v>
      </c>
      <c r="D1286">
        <v>18</v>
      </c>
      <c r="E1286">
        <v>20</v>
      </c>
      <c r="F1286">
        <v>0</v>
      </c>
      <c r="G1286">
        <f t="shared" si="20"/>
        <v>360</v>
      </c>
      <c r="H1286" t="str">
        <f>_xll.XLOOKUP(Table5[[#This Row],[customer_id]],customers!$A$2:$A$92,customers!$F$2:$F$92)</f>
        <v>Brazil</v>
      </c>
    </row>
    <row r="1287" spans="1:8" x14ac:dyDescent="0.3">
      <c r="A1287" t="str">
        <f>_xll.XLOOKUP(Table5[[#This Row],[orderID]],orders!$A$2:$A$823,orders!$B$2:$B$823)</f>
        <v>LETSS</v>
      </c>
      <c r="B1287">
        <v>10735</v>
      </c>
      <c r="C1287">
        <v>61</v>
      </c>
      <c r="D1287">
        <v>28.5</v>
      </c>
      <c r="E1287">
        <v>20</v>
      </c>
      <c r="F1287">
        <v>0.1</v>
      </c>
      <c r="G1287">
        <f t="shared" si="20"/>
        <v>570</v>
      </c>
      <c r="H1287" t="str">
        <f>_xll.XLOOKUP(Table5[[#This Row],[customer_id]],customers!$A$2:$A$92,customers!$F$2:$F$92)</f>
        <v>USA</v>
      </c>
    </row>
    <row r="1288" spans="1:8" x14ac:dyDescent="0.3">
      <c r="A1288" t="str">
        <f>_xll.XLOOKUP(Table5[[#This Row],[orderID]],orders!$A$2:$A$823,orders!$B$2:$B$823)</f>
        <v>LETSS</v>
      </c>
      <c r="B1288">
        <v>10735</v>
      </c>
      <c r="C1288">
        <v>77</v>
      </c>
      <c r="D1288">
        <v>13</v>
      </c>
      <c r="E1288">
        <v>2</v>
      </c>
      <c r="F1288">
        <v>0.1</v>
      </c>
      <c r="G1288">
        <f t="shared" si="20"/>
        <v>26</v>
      </c>
      <c r="H1288" t="str">
        <f>_xll.XLOOKUP(Table5[[#This Row],[customer_id]],customers!$A$2:$A$92,customers!$F$2:$F$92)</f>
        <v>USA</v>
      </c>
    </row>
    <row r="1289" spans="1:8" x14ac:dyDescent="0.3">
      <c r="A1289" t="str">
        <f>_xll.XLOOKUP(Table5[[#This Row],[orderID]],orders!$A$2:$A$823,orders!$B$2:$B$823)</f>
        <v>HUNGO</v>
      </c>
      <c r="B1289">
        <v>10736</v>
      </c>
      <c r="C1289">
        <v>65</v>
      </c>
      <c r="D1289">
        <v>21.05</v>
      </c>
      <c r="E1289">
        <v>40</v>
      </c>
      <c r="F1289">
        <v>0</v>
      </c>
      <c r="G1289">
        <f t="shared" si="20"/>
        <v>842</v>
      </c>
      <c r="H1289" t="str">
        <f>_xll.XLOOKUP(Table5[[#This Row],[customer_id]],customers!$A$2:$A$92,customers!$F$2:$F$92)</f>
        <v>Ireland</v>
      </c>
    </row>
    <row r="1290" spans="1:8" x14ac:dyDescent="0.3">
      <c r="A1290" t="str">
        <f>_xll.XLOOKUP(Table5[[#This Row],[orderID]],orders!$A$2:$A$823,orders!$B$2:$B$823)</f>
        <v>HUNGO</v>
      </c>
      <c r="B1290">
        <v>10736</v>
      </c>
      <c r="C1290">
        <v>75</v>
      </c>
      <c r="D1290">
        <v>7.75</v>
      </c>
      <c r="E1290">
        <v>20</v>
      </c>
      <c r="F1290">
        <v>0</v>
      </c>
      <c r="G1290">
        <f t="shared" si="20"/>
        <v>155</v>
      </c>
      <c r="H1290" t="str">
        <f>_xll.XLOOKUP(Table5[[#This Row],[customer_id]],customers!$A$2:$A$92,customers!$F$2:$F$92)</f>
        <v>Ireland</v>
      </c>
    </row>
    <row r="1291" spans="1:8" x14ac:dyDescent="0.3">
      <c r="A1291" t="str">
        <f>_xll.XLOOKUP(Table5[[#This Row],[orderID]],orders!$A$2:$A$823,orders!$B$2:$B$823)</f>
        <v>VINET</v>
      </c>
      <c r="B1291">
        <v>10737</v>
      </c>
      <c r="C1291">
        <v>13</v>
      </c>
      <c r="D1291">
        <v>6</v>
      </c>
      <c r="E1291">
        <v>4</v>
      </c>
      <c r="F1291">
        <v>0</v>
      </c>
      <c r="G1291">
        <f t="shared" si="20"/>
        <v>24</v>
      </c>
      <c r="H1291" t="str">
        <f>_xll.XLOOKUP(Table5[[#This Row],[customer_id]],customers!$A$2:$A$92,customers!$F$2:$F$92)</f>
        <v>France</v>
      </c>
    </row>
    <row r="1292" spans="1:8" x14ac:dyDescent="0.3">
      <c r="A1292" t="str">
        <f>_xll.XLOOKUP(Table5[[#This Row],[orderID]],orders!$A$2:$A$823,orders!$B$2:$B$823)</f>
        <v>VINET</v>
      </c>
      <c r="B1292">
        <v>10737</v>
      </c>
      <c r="C1292">
        <v>41</v>
      </c>
      <c r="D1292">
        <v>9.65</v>
      </c>
      <c r="E1292">
        <v>12</v>
      </c>
      <c r="F1292">
        <v>0</v>
      </c>
      <c r="G1292">
        <f t="shared" si="20"/>
        <v>115.80000000000001</v>
      </c>
      <c r="H1292" t="str">
        <f>_xll.XLOOKUP(Table5[[#This Row],[customer_id]],customers!$A$2:$A$92,customers!$F$2:$F$92)</f>
        <v>France</v>
      </c>
    </row>
    <row r="1293" spans="1:8" x14ac:dyDescent="0.3">
      <c r="A1293" t="str">
        <f>_xll.XLOOKUP(Table5[[#This Row],[orderID]],orders!$A$2:$A$823,orders!$B$2:$B$823)</f>
        <v>SPECD</v>
      </c>
      <c r="B1293">
        <v>10738</v>
      </c>
      <c r="C1293">
        <v>16</v>
      </c>
      <c r="D1293">
        <v>17.45</v>
      </c>
      <c r="E1293">
        <v>3</v>
      </c>
      <c r="F1293">
        <v>0</v>
      </c>
      <c r="G1293">
        <f t="shared" si="20"/>
        <v>52.349999999999994</v>
      </c>
      <c r="H1293" t="str">
        <f>_xll.XLOOKUP(Table5[[#This Row],[customer_id]],customers!$A$2:$A$92,customers!$F$2:$F$92)</f>
        <v>France</v>
      </c>
    </row>
    <row r="1294" spans="1:8" x14ac:dyDescent="0.3">
      <c r="A1294" t="str">
        <f>_xll.XLOOKUP(Table5[[#This Row],[orderID]],orders!$A$2:$A$823,orders!$B$2:$B$823)</f>
        <v>VINET</v>
      </c>
      <c r="B1294">
        <v>10739</v>
      </c>
      <c r="C1294">
        <v>36</v>
      </c>
      <c r="D1294">
        <v>19</v>
      </c>
      <c r="E1294">
        <v>6</v>
      </c>
      <c r="F1294">
        <v>0</v>
      </c>
      <c r="G1294">
        <f t="shared" si="20"/>
        <v>114</v>
      </c>
      <c r="H1294" t="str">
        <f>_xll.XLOOKUP(Table5[[#This Row],[customer_id]],customers!$A$2:$A$92,customers!$F$2:$F$92)</f>
        <v>France</v>
      </c>
    </row>
    <row r="1295" spans="1:8" x14ac:dyDescent="0.3">
      <c r="A1295" t="str">
        <f>_xll.XLOOKUP(Table5[[#This Row],[orderID]],orders!$A$2:$A$823,orders!$B$2:$B$823)</f>
        <v>VINET</v>
      </c>
      <c r="B1295">
        <v>10739</v>
      </c>
      <c r="C1295">
        <v>52</v>
      </c>
      <c r="D1295">
        <v>7</v>
      </c>
      <c r="E1295">
        <v>18</v>
      </c>
      <c r="F1295">
        <v>0</v>
      </c>
      <c r="G1295">
        <f t="shared" si="20"/>
        <v>126</v>
      </c>
      <c r="H1295" t="str">
        <f>_xll.XLOOKUP(Table5[[#This Row],[customer_id]],customers!$A$2:$A$92,customers!$F$2:$F$92)</f>
        <v>France</v>
      </c>
    </row>
    <row r="1296" spans="1:8" x14ac:dyDescent="0.3">
      <c r="A1296" t="str">
        <f>_xll.XLOOKUP(Table5[[#This Row],[orderID]],orders!$A$2:$A$823,orders!$B$2:$B$823)</f>
        <v>WHITC</v>
      </c>
      <c r="B1296">
        <v>10740</v>
      </c>
      <c r="C1296">
        <v>28</v>
      </c>
      <c r="D1296">
        <v>45.6</v>
      </c>
      <c r="E1296">
        <v>5</v>
      </c>
      <c r="F1296">
        <v>0.2</v>
      </c>
      <c r="G1296">
        <f t="shared" si="20"/>
        <v>228</v>
      </c>
      <c r="H1296" t="str">
        <f>_xll.XLOOKUP(Table5[[#This Row],[customer_id]],customers!$A$2:$A$92,customers!$F$2:$F$92)</f>
        <v>USA</v>
      </c>
    </row>
    <row r="1297" spans="1:8" x14ac:dyDescent="0.3">
      <c r="A1297" t="str">
        <f>_xll.XLOOKUP(Table5[[#This Row],[orderID]],orders!$A$2:$A$823,orders!$B$2:$B$823)</f>
        <v>WHITC</v>
      </c>
      <c r="B1297">
        <v>10740</v>
      </c>
      <c r="C1297">
        <v>35</v>
      </c>
      <c r="D1297">
        <v>18</v>
      </c>
      <c r="E1297">
        <v>35</v>
      </c>
      <c r="F1297">
        <v>0.2</v>
      </c>
      <c r="G1297">
        <f t="shared" si="20"/>
        <v>630</v>
      </c>
      <c r="H1297" t="str">
        <f>_xll.XLOOKUP(Table5[[#This Row],[customer_id]],customers!$A$2:$A$92,customers!$F$2:$F$92)</f>
        <v>USA</v>
      </c>
    </row>
    <row r="1298" spans="1:8" x14ac:dyDescent="0.3">
      <c r="A1298" t="str">
        <f>_xll.XLOOKUP(Table5[[#This Row],[orderID]],orders!$A$2:$A$823,orders!$B$2:$B$823)</f>
        <v>WHITC</v>
      </c>
      <c r="B1298">
        <v>10740</v>
      </c>
      <c r="C1298">
        <v>45</v>
      </c>
      <c r="D1298">
        <v>9.5</v>
      </c>
      <c r="E1298">
        <v>40</v>
      </c>
      <c r="F1298">
        <v>0.2</v>
      </c>
      <c r="G1298">
        <f t="shared" si="20"/>
        <v>380</v>
      </c>
      <c r="H1298" t="str">
        <f>_xll.XLOOKUP(Table5[[#This Row],[customer_id]],customers!$A$2:$A$92,customers!$F$2:$F$92)</f>
        <v>USA</v>
      </c>
    </row>
    <row r="1299" spans="1:8" x14ac:dyDescent="0.3">
      <c r="A1299" t="str">
        <f>_xll.XLOOKUP(Table5[[#This Row],[orderID]],orders!$A$2:$A$823,orders!$B$2:$B$823)</f>
        <v>WHITC</v>
      </c>
      <c r="B1299">
        <v>10740</v>
      </c>
      <c r="C1299">
        <v>56</v>
      </c>
      <c r="D1299">
        <v>38</v>
      </c>
      <c r="E1299">
        <v>14</v>
      </c>
      <c r="F1299">
        <v>0.2</v>
      </c>
      <c r="G1299">
        <f t="shared" si="20"/>
        <v>532</v>
      </c>
      <c r="H1299" t="str">
        <f>_xll.XLOOKUP(Table5[[#This Row],[customer_id]],customers!$A$2:$A$92,customers!$F$2:$F$92)</f>
        <v>USA</v>
      </c>
    </row>
    <row r="1300" spans="1:8" x14ac:dyDescent="0.3">
      <c r="A1300" t="str">
        <f>_xll.XLOOKUP(Table5[[#This Row],[orderID]],orders!$A$2:$A$823,orders!$B$2:$B$823)</f>
        <v>AROUT</v>
      </c>
      <c r="B1300">
        <v>10741</v>
      </c>
      <c r="C1300">
        <v>2</v>
      </c>
      <c r="D1300">
        <v>19</v>
      </c>
      <c r="E1300">
        <v>15</v>
      </c>
      <c r="F1300">
        <v>0.2</v>
      </c>
      <c r="G1300">
        <f t="shared" si="20"/>
        <v>285</v>
      </c>
      <c r="H1300" t="str">
        <f>_xll.XLOOKUP(Table5[[#This Row],[customer_id]],customers!$A$2:$A$92,customers!$F$2:$F$92)</f>
        <v>UK</v>
      </c>
    </row>
    <row r="1301" spans="1:8" x14ac:dyDescent="0.3">
      <c r="A1301" t="str">
        <f>_xll.XLOOKUP(Table5[[#This Row],[orderID]],orders!$A$2:$A$823,orders!$B$2:$B$823)</f>
        <v>BOTTM</v>
      </c>
      <c r="B1301">
        <v>10742</v>
      </c>
      <c r="C1301">
        <v>3</v>
      </c>
      <c r="D1301">
        <v>10</v>
      </c>
      <c r="E1301">
        <v>20</v>
      </c>
      <c r="F1301">
        <v>0</v>
      </c>
      <c r="G1301">
        <f t="shared" si="20"/>
        <v>200</v>
      </c>
      <c r="H1301" t="str">
        <f>_xll.XLOOKUP(Table5[[#This Row],[customer_id]],customers!$A$2:$A$92,customers!$F$2:$F$92)</f>
        <v>Canada</v>
      </c>
    </row>
    <row r="1302" spans="1:8" x14ac:dyDescent="0.3">
      <c r="A1302" t="str">
        <f>_xll.XLOOKUP(Table5[[#This Row],[orderID]],orders!$A$2:$A$823,orders!$B$2:$B$823)</f>
        <v>BOTTM</v>
      </c>
      <c r="B1302">
        <v>10742</v>
      </c>
      <c r="C1302">
        <v>60</v>
      </c>
      <c r="D1302">
        <v>34</v>
      </c>
      <c r="E1302">
        <v>50</v>
      </c>
      <c r="F1302">
        <v>0</v>
      </c>
      <c r="G1302">
        <f t="shared" si="20"/>
        <v>1700</v>
      </c>
      <c r="H1302" t="str">
        <f>_xll.XLOOKUP(Table5[[#This Row],[customer_id]],customers!$A$2:$A$92,customers!$F$2:$F$92)</f>
        <v>Canada</v>
      </c>
    </row>
    <row r="1303" spans="1:8" x14ac:dyDescent="0.3">
      <c r="A1303" t="str">
        <f>_xll.XLOOKUP(Table5[[#This Row],[orderID]],orders!$A$2:$A$823,orders!$B$2:$B$823)</f>
        <v>BOTTM</v>
      </c>
      <c r="B1303">
        <v>10742</v>
      </c>
      <c r="C1303">
        <v>72</v>
      </c>
      <c r="D1303">
        <v>34.799999999999997</v>
      </c>
      <c r="E1303">
        <v>35</v>
      </c>
      <c r="F1303">
        <v>0</v>
      </c>
      <c r="G1303">
        <f t="shared" si="20"/>
        <v>1218</v>
      </c>
      <c r="H1303" t="str">
        <f>_xll.XLOOKUP(Table5[[#This Row],[customer_id]],customers!$A$2:$A$92,customers!$F$2:$F$92)</f>
        <v>Canada</v>
      </c>
    </row>
    <row r="1304" spans="1:8" x14ac:dyDescent="0.3">
      <c r="A1304" t="str">
        <f>_xll.XLOOKUP(Table5[[#This Row],[orderID]],orders!$A$2:$A$823,orders!$B$2:$B$823)</f>
        <v>AROUT</v>
      </c>
      <c r="B1304">
        <v>10743</v>
      </c>
      <c r="C1304">
        <v>46</v>
      </c>
      <c r="D1304">
        <v>12</v>
      </c>
      <c r="E1304">
        <v>28</v>
      </c>
      <c r="F1304">
        <v>0.05</v>
      </c>
      <c r="G1304">
        <f t="shared" si="20"/>
        <v>336</v>
      </c>
      <c r="H1304" t="str">
        <f>_xll.XLOOKUP(Table5[[#This Row],[customer_id]],customers!$A$2:$A$92,customers!$F$2:$F$92)</f>
        <v>UK</v>
      </c>
    </row>
    <row r="1305" spans="1:8" x14ac:dyDescent="0.3">
      <c r="A1305" t="str">
        <f>_xll.XLOOKUP(Table5[[#This Row],[orderID]],orders!$A$2:$A$823,orders!$B$2:$B$823)</f>
        <v>VAFFE</v>
      </c>
      <c r="B1305">
        <v>10744</v>
      </c>
      <c r="C1305">
        <v>40</v>
      </c>
      <c r="D1305">
        <v>18.399999999999999</v>
      </c>
      <c r="E1305">
        <v>50</v>
      </c>
      <c r="F1305">
        <v>0.2</v>
      </c>
      <c r="G1305">
        <f t="shared" si="20"/>
        <v>919.99999999999989</v>
      </c>
      <c r="H1305" t="str">
        <f>_xll.XLOOKUP(Table5[[#This Row],[customer_id]],customers!$A$2:$A$92,customers!$F$2:$F$92)</f>
        <v>Denmark</v>
      </c>
    </row>
    <row r="1306" spans="1:8" x14ac:dyDescent="0.3">
      <c r="A1306" t="str">
        <f>_xll.XLOOKUP(Table5[[#This Row],[orderID]],orders!$A$2:$A$823,orders!$B$2:$B$823)</f>
        <v>QUICK</v>
      </c>
      <c r="B1306">
        <v>10745</v>
      </c>
      <c r="C1306">
        <v>18</v>
      </c>
      <c r="D1306">
        <v>62.5</v>
      </c>
      <c r="E1306">
        <v>24</v>
      </c>
      <c r="F1306">
        <v>0</v>
      </c>
      <c r="G1306">
        <f t="shared" si="20"/>
        <v>1500</v>
      </c>
      <c r="H1306" t="str">
        <f>_xll.XLOOKUP(Table5[[#This Row],[customer_id]],customers!$A$2:$A$92,customers!$F$2:$F$92)</f>
        <v>Germany</v>
      </c>
    </row>
    <row r="1307" spans="1:8" x14ac:dyDescent="0.3">
      <c r="A1307" t="str">
        <f>_xll.XLOOKUP(Table5[[#This Row],[orderID]],orders!$A$2:$A$823,orders!$B$2:$B$823)</f>
        <v>QUICK</v>
      </c>
      <c r="B1307">
        <v>10745</v>
      </c>
      <c r="C1307">
        <v>44</v>
      </c>
      <c r="D1307">
        <v>19.45</v>
      </c>
      <c r="E1307">
        <v>16</v>
      </c>
      <c r="F1307">
        <v>0</v>
      </c>
      <c r="G1307">
        <f t="shared" si="20"/>
        <v>311.2</v>
      </c>
      <c r="H1307" t="str">
        <f>_xll.XLOOKUP(Table5[[#This Row],[customer_id]],customers!$A$2:$A$92,customers!$F$2:$F$92)</f>
        <v>Germany</v>
      </c>
    </row>
    <row r="1308" spans="1:8" x14ac:dyDescent="0.3">
      <c r="A1308" t="str">
        <f>_xll.XLOOKUP(Table5[[#This Row],[orderID]],orders!$A$2:$A$823,orders!$B$2:$B$823)</f>
        <v>QUICK</v>
      </c>
      <c r="B1308">
        <v>10745</v>
      </c>
      <c r="C1308">
        <v>59</v>
      </c>
      <c r="D1308">
        <v>55</v>
      </c>
      <c r="E1308">
        <v>45</v>
      </c>
      <c r="F1308">
        <v>0</v>
      </c>
      <c r="G1308">
        <f t="shared" si="20"/>
        <v>2475</v>
      </c>
      <c r="H1308" t="str">
        <f>_xll.XLOOKUP(Table5[[#This Row],[customer_id]],customers!$A$2:$A$92,customers!$F$2:$F$92)</f>
        <v>Germany</v>
      </c>
    </row>
    <row r="1309" spans="1:8" x14ac:dyDescent="0.3">
      <c r="A1309" t="str">
        <f>_xll.XLOOKUP(Table5[[#This Row],[orderID]],orders!$A$2:$A$823,orders!$B$2:$B$823)</f>
        <v>QUICK</v>
      </c>
      <c r="B1309">
        <v>10745</v>
      </c>
      <c r="C1309">
        <v>72</v>
      </c>
      <c r="D1309">
        <v>34.799999999999997</v>
      </c>
      <c r="E1309">
        <v>7</v>
      </c>
      <c r="F1309">
        <v>0</v>
      </c>
      <c r="G1309">
        <f t="shared" si="20"/>
        <v>243.59999999999997</v>
      </c>
      <c r="H1309" t="str">
        <f>_xll.XLOOKUP(Table5[[#This Row],[customer_id]],customers!$A$2:$A$92,customers!$F$2:$F$92)</f>
        <v>Germany</v>
      </c>
    </row>
    <row r="1310" spans="1:8" x14ac:dyDescent="0.3">
      <c r="A1310" t="str">
        <f>_xll.XLOOKUP(Table5[[#This Row],[orderID]],orders!$A$2:$A$823,orders!$B$2:$B$823)</f>
        <v>CHOPS</v>
      </c>
      <c r="B1310">
        <v>10746</v>
      </c>
      <c r="C1310">
        <v>13</v>
      </c>
      <c r="D1310">
        <v>6</v>
      </c>
      <c r="E1310">
        <v>6</v>
      </c>
      <c r="F1310">
        <v>0</v>
      </c>
      <c r="G1310">
        <f t="shared" si="20"/>
        <v>36</v>
      </c>
      <c r="H1310" t="str">
        <f>_xll.XLOOKUP(Table5[[#This Row],[customer_id]],customers!$A$2:$A$92,customers!$F$2:$F$92)</f>
        <v>Switzerland</v>
      </c>
    </row>
    <row r="1311" spans="1:8" x14ac:dyDescent="0.3">
      <c r="A1311" t="str">
        <f>_xll.XLOOKUP(Table5[[#This Row],[orderID]],orders!$A$2:$A$823,orders!$B$2:$B$823)</f>
        <v>CHOPS</v>
      </c>
      <c r="B1311">
        <v>10746</v>
      </c>
      <c r="C1311">
        <v>42</v>
      </c>
      <c r="D1311">
        <v>14</v>
      </c>
      <c r="E1311">
        <v>28</v>
      </c>
      <c r="F1311">
        <v>0</v>
      </c>
      <c r="G1311">
        <f t="shared" si="20"/>
        <v>392</v>
      </c>
      <c r="H1311" t="str">
        <f>_xll.XLOOKUP(Table5[[#This Row],[customer_id]],customers!$A$2:$A$92,customers!$F$2:$F$92)</f>
        <v>Switzerland</v>
      </c>
    </row>
    <row r="1312" spans="1:8" x14ac:dyDescent="0.3">
      <c r="A1312" t="str">
        <f>_xll.XLOOKUP(Table5[[#This Row],[orderID]],orders!$A$2:$A$823,orders!$B$2:$B$823)</f>
        <v>CHOPS</v>
      </c>
      <c r="B1312">
        <v>10746</v>
      </c>
      <c r="C1312">
        <v>62</v>
      </c>
      <c r="D1312">
        <v>49.3</v>
      </c>
      <c r="E1312">
        <v>9</v>
      </c>
      <c r="F1312">
        <v>0</v>
      </c>
      <c r="G1312">
        <f t="shared" si="20"/>
        <v>443.7</v>
      </c>
      <c r="H1312" t="str">
        <f>_xll.XLOOKUP(Table5[[#This Row],[customer_id]],customers!$A$2:$A$92,customers!$F$2:$F$92)</f>
        <v>Switzerland</v>
      </c>
    </row>
    <row r="1313" spans="1:8" x14ac:dyDescent="0.3">
      <c r="A1313" t="str">
        <f>_xll.XLOOKUP(Table5[[#This Row],[orderID]],orders!$A$2:$A$823,orders!$B$2:$B$823)</f>
        <v>CHOPS</v>
      </c>
      <c r="B1313">
        <v>10746</v>
      </c>
      <c r="C1313">
        <v>69</v>
      </c>
      <c r="D1313">
        <v>36</v>
      </c>
      <c r="E1313">
        <v>40</v>
      </c>
      <c r="F1313">
        <v>0</v>
      </c>
      <c r="G1313">
        <f t="shared" si="20"/>
        <v>1440</v>
      </c>
      <c r="H1313" t="str">
        <f>_xll.XLOOKUP(Table5[[#This Row],[customer_id]],customers!$A$2:$A$92,customers!$F$2:$F$92)</f>
        <v>Switzerland</v>
      </c>
    </row>
    <row r="1314" spans="1:8" x14ac:dyDescent="0.3">
      <c r="A1314" t="str">
        <f>_xll.XLOOKUP(Table5[[#This Row],[orderID]],orders!$A$2:$A$823,orders!$B$2:$B$823)</f>
        <v>PICCO</v>
      </c>
      <c r="B1314">
        <v>10747</v>
      </c>
      <c r="C1314">
        <v>31</v>
      </c>
      <c r="D1314">
        <v>12.5</v>
      </c>
      <c r="E1314">
        <v>8</v>
      </c>
      <c r="F1314">
        <v>0</v>
      </c>
      <c r="G1314">
        <f t="shared" si="20"/>
        <v>100</v>
      </c>
      <c r="H1314" t="str">
        <f>_xll.XLOOKUP(Table5[[#This Row],[customer_id]],customers!$A$2:$A$92,customers!$F$2:$F$92)</f>
        <v>Austria</v>
      </c>
    </row>
    <row r="1315" spans="1:8" x14ac:dyDescent="0.3">
      <c r="A1315" t="str">
        <f>_xll.XLOOKUP(Table5[[#This Row],[orderID]],orders!$A$2:$A$823,orders!$B$2:$B$823)</f>
        <v>PICCO</v>
      </c>
      <c r="B1315">
        <v>10747</v>
      </c>
      <c r="C1315">
        <v>41</v>
      </c>
      <c r="D1315">
        <v>9.65</v>
      </c>
      <c r="E1315">
        <v>35</v>
      </c>
      <c r="F1315">
        <v>0</v>
      </c>
      <c r="G1315">
        <f t="shared" si="20"/>
        <v>337.75</v>
      </c>
      <c r="H1315" t="str">
        <f>_xll.XLOOKUP(Table5[[#This Row],[customer_id]],customers!$A$2:$A$92,customers!$F$2:$F$92)</f>
        <v>Austria</v>
      </c>
    </row>
    <row r="1316" spans="1:8" x14ac:dyDescent="0.3">
      <c r="A1316" t="str">
        <f>_xll.XLOOKUP(Table5[[#This Row],[orderID]],orders!$A$2:$A$823,orders!$B$2:$B$823)</f>
        <v>PICCO</v>
      </c>
      <c r="B1316">
        <v>10747</v>
      </c>
      <c r="C1316">
        <v>63</v>
      </c>
      <c r="D1316">
        <v>43.9</v>
      </c>
      <c r="E1316">
        <v>9</v>
      </c>
      <c r="F1316">
        <v>0</v>
      </c>
      <c r="G1316">
        <f t="shared" si="20"/>
        <v>395.09999999999997</v>
      </c>
      <c r="H1316" t="str">
        <f>_xll.XLOOKUP(Table5[[#This Row],[customer_id]],customers!$A$2:$A$92,customers!$F$2:$F$92)</f>
        <v>Austria</v>
      </c>
    </row>
    <row r="1317" spans="1:8" x14ac:dyDescent="0.3">
      <c r="A1317" t="str">
        <f>_xll.XLOOKUP(Table5[[#This Row],[orderID]],orders!$A$2:$A$823,orders!$B$2:$B$823)</f>
        <v>PICCO</v>
      </c>
      <c r="B1317">
        <v>10747</v>
      </c>
      <c r="C1317">
        <v>69</v>
      </c>
      <c r="D1317">
        <v>36</v>
      </c>
      <c r="E1317">
        <v>30</v>
      </c>
      <c r="F1317">
        <v>0</v>
      </c>
      <c r="G1317">
        <f t="shared" si="20"/>
        <v>1080</v>
      </c>
      <c r="H1317" t="str">
        <f>_xll.XLOOKUP(Table5[[#This Row],[customer_id]],customers!$A$2:$A$92,customers!$F$2:$F$92)</f>
        <v>Austria</v>
      </c>
    </row>
    <row r="1318" spans="1:8" x14ac:dyDescent="0.3">
      <c r="A1318" t="str">
        <f>_xll.XLOOKUP(Table5[[#This Row],[orderID]],orders!$A$2:$A$823,orders!$B$2:$B$823)</f>
        <v>SAVEA</v>
      </c>
      <c r="B1318">
        <v>10748</v>
      </c>
      <c r="C1318">
        <v>23</v>
      </c>
      <c r="D1318">
        <v>9</v>
      </c>
      <c r="E1318">
        <v>44</v>
      </c>
      <c r="F1318">
        <v>0</v>
      </c>
      <c r="G1318">
        <f t="shared" si="20"/>
        <v>396</v>
      </c>
      <c r="H1318" t="str">
        <f>_xll.XLOOKUP(Table5[[#This Row],[customer_id]],customers!$A$2:$A$92,customers!$F$2:$F$92)</f>
        <v>USA</v>
      </c>
    </row>
    <row r="1319" spans="1:8" x14ac:dyDescent="0.3">
      <c r="A1319" t="str">
        <f>_xll.XLOOKUP(Table5[[#This Row],[orderID]],orders!$A$2:$A$823,orders!$B$2:$B$823)</f>
        <v>SAVEA</v>
      </c>
      <c r="B1319">
        <v>10748</v>
      </c>
      <c r="C1319">
        <v>40</v>
      </c>
      <c r="D1319">
        <v>18.399999999999999</v>
      </c>
      <c r="E1319">
        <v>40</v>
      </c>
      <c r="F1319">
        <v>0</v>
      </c>
      <c r="G1319">
        <f t="shared" si="20"/>
        <v>736</v>
      </c>
      <c r="H1319" t="str">
        <f>_xll.XLOOKUP(Table5[[#This Row],[customer_id]],customers!$A$2:$A$92,customers!$F$2:$F$92)</f>
        <v>USA</v>
      </c>
    </row>
    <row r="1320" spans="1:8" x14ac:dyDescent="0.3">
      <c r="A1320" t="str">
        <f>_xll.XLOOKUP(Table5[[#This Row],[orderID]],orders!$A$2:$A$823,orders!$B$2:$B$823)</f>
        <v>SAVEA</v>
      </c>
      <c r="B1320">
        <v>10748</v>
      </c>
      <c r="C1320">
        <v>56</v>
      </c>
      <c r="D1320">
        <v>38</v>
      </c>
      <c r="E1320">
        <v>28</v>
      </c>
      <c r="F1320">
        <v>0</v>
      </c>
      <c r="G1320">
        <f t="shared" si="20"/>
        <v>1064</v>
      </c>
      <c r="H1320" t="str">
        <f>_xll.XLOOKUP(Table5[[#This Row],[customer_id]],customers!$A$2:$A$92,customers!$F$2:$F$92)</f>
        <v>USA</v>
      </c>
    </row>
    <row r="1321" spans="1:8" x14ac:dyDescent="0.3">
      <c r="A1321" t="str">
        <f>_xll.XLOOKUP(Table5[[#This Row],[orderID]],orders!$A$2:$A$823,orders!$B$2:$B$823)</f>
        <v>ISLAT</v>
      </c>
      <c r="B1321">
        <v>10749</v>
      </c>
      <c r="C1321">
        <v>56</v>
      </c>
      <c r="D1321">
        <v>38</v>
      </c>
      <c r="E1321">
        <v>15</v>
      </c>
      <c r="F1321">
        <v>0</v>
      </c>
      <c r="G1321">
        <f t="shared" si="20"/>
        <v>570</v>
      </c>
      <c r="H1321" t="str">
        <f>_xll.XLOOKUP(Table5[[#This Row],[customer_id]],customers!$A$2:$A$92,customers!$F$2:$F$92)</f>
        <v>UK</v>
      </c>
    </row>
    <row r="1322" spans="1:8" x14ac:dyDescent="0.3">
      <c r="A1322" t="str">
        <f>_xll.XLOOKUP(Table5[[#This Row],[orderID]],orders!$A$2:$A$823,orders!$B$2:$B$823)</f>
        <v>ISLAT</v>
      </c>
      <c r="B1322">
        <v>10749</v>
      </c>
      <c r="C1322">
        <v>59</v>
      </c>
      <c r="D1322">
        <v>55</v>
      </c>
      <c r="E1322">
        <v>6</v>
      </c>
      <c r="F1322">
        <v>0</v>
      </c>
      <c r="G1322">
        <f t="shared" si="20"/>
        <v>330</v>
      </c>
      <c r="H1322" t="str">
        <f>_xll.XLOOKUP(Table5[[#This Row],[customer_id]],customers!$A$2:$A$92,customers!$F$2:$F$92)</f>
        <v>UK</v>
      </c>
    </row>
    <row r="1323" spans="1:8" x14ac:dyDescent="0.3">
      <c r="A1323" t="str">
        <f>_xll.XLOOKUP(Table5[[#This Row],[orderID]],orders!$A$2:$A$823,orders!$B$2:$B$823)</f>
        <v>ISLAT</v>
      </c>
      <c r="B1323">
        <v>10749</v>
      </c>
      <c r="C1323">
        <v>76</v>
      </c>
      <c r="D1323">
        <v>18</v>
      </c>
      <c r="E1323">
        <v>10</v>
      </c>
      <c r="F1323">
        <v>0</v>
      </c>
      <c r="G1323">
        <f t="shared" si="20"/>
        <v>180</v>
      </c>
      <c r="H1323" t="str">
        <f>_xll.XLOOKUP(Table5[[#This Row],[customer_id]],customers!$A$2:$A$92,customers!$F$2:$F$92)</f>
        <v>UK</v>
      </c>
    </row>
    <row r="1324" spans="1:8" x14ac:dyDescent="0.3">
      <c r="A1324" t="str">
        <f>_xll.XLOOKUP(Table5[[#This Row],[orderID]],orders!$A$2:$A$823,orders!$B$2:$B$823)</f>
        <v>WARTH</v>
      </c>
      <c r="B1324">
        <v>10750</v>
      </c>
      <c r="C1324">
        <v>14</v>
      </c>
      <c r="D1324">
        <v>23.25</v>
      </c>
      <c r="E1324">
        <v>5</v>
      </c>
      <c r="F1324">
        <v>0.15</v>
      </c>
      <c r="G1324">
        <f t="shared" si="20"/>
        <v>116.25</v>
      </c>
      <c r="H1324" t="str">
        <f>_xll.XLOOKUP(Table5[[#This Row],[customer_id]],customers!$A$2:$A$92,customers!$F$2:$F$92)</f>
        <v>Finland</v>
      </c>
    </row>
    <row r="1325" spans="1:8" x14ac:dyDescent="0.3">
      <c r="A1325" t="str">
        <f>_xll.XLOOKUP(Table5[[#This Row],[orderID]],orders!$A$2:$A$823,orders!$B$2:$B$823)</f>
        <v>WARTH</v>
      </c>
      <c r="B1325">
        <v>10750</v>
      </c>
      <c r="C1325">
        <v>45</v>
      </c>
      <c r="D1325">
        <v>9.5</v>
      </c>
      <c r="E1325">
        <v>40</v>
      </c>
      <c r="F1325">
        <v>0.15</v>
      </c>
      <c r="G1325">
        <f t="shared" si="20"/>
        <v>380</v>
      </c>
      <c r="H1325" t="str">
        <f>_xll.XLOOKUP(Table5[[#This Row],[customer_id]],customers!$A$2:$A$92,customers!$F$2:$F$92)</f>
        <v>Finland</v>
      </c>
    </row>
    <row r="1326" spans="1:8" x14ac:dyDescent="0.3">
      <c r="A1326" t="str">
        <f>_xll.XLOOKUP(Table5[[#This Row],[orderID]],orders!$A$2:$A$823,orders!$B$2:$B$823)</f>
        <v>WARTH</v>
      </c>
      <c r="B1326">
        <v>10750</v>
      </c>
      <c r="C1326">
        <v>59</v>
      </c>
      <c r="D1326">
        <v>55</v>
      </c>
      <c r="E1326">
        <v>25</v>
      </c>
      <c r="F1326">
        <v>0.15</v>
      </c>
      <c r="G1326">
        <f t="shared" si="20"/>
        <v>1375</v>
      </c>
      <c r="H1326" t="str">
        <f>_xll.XLOOKUP(Table5[[#This Row],[customer_id]],customers!$A$2:$A$92,customers!$F$2:$F$92)</f>
        <v>Finland</v>
      </c>
    </row>
    <row r="1327" spans="1:8" x14ac:dyDescent="0.3">
      <c r="A1327" t="str">
        <f>_xll.XLOOKUP(Table5[[#This Row],[orderID]],orders!$A$2:$A$823,orders!$B$2:$B$823)</f>
        <v>RICSU</v>
      </c>
      <c r="B1327">
        <v>10751</v>
      </c>
      <c r="C1327">
        <v>26</v>
      </c>
      <c r="D1327">
        <v>31.23</v>
      </c>
      <c r="E1327">
        <v>12</v>
      </c>
      <c r="F1327">
        <v>0.1</v>
      </c>
      <c r="G1327">
        <f t="shared" si="20"/>
        <v>374.76</v>
      </c>
      <c r="H1327" t="str">
        <f>_xll.XLOOKUP(Table5[[#This Row],[customer_id]],customers!$A$2:$A$92,customers!$F$2:$F$92)</f>
        <v>Switzerland</v>
      </c>
    </row>
    <row r="1328" spans="1:8" x14ac:dyDescent="0.3">
      <c r="A1328" t="str">
        <f>_xll.XLOOKUP(Table5[[#This Row],[orderID]],orders!$A$2:$A$823,orders!$B$2:$B$823)</f>
        <v>RICSU</v>
      </c>
      <c r="B1328">
        <v>10751</v>
      </c>
      <c r="C1328">
        <v>30</v>
      </c>
      <c r="D1328">
        <v>25.89</v>
      </c>
      <c r="E1328">
        <v>30</v>
      </c>
      <c r="F1328">
        <v>0</v>
      </c>
      <c r="G1328">
        <f t="shared" si="20"/>
        <v>776.7</v>
      </c>
      <c r="H1328" t="str">
        <f>_xll.XLOOKUP(Table5[[#This Row],[customer_id]],customers!$A$2:$A$92,customers!$F$2:$F$92)</f>
        <v>Switzerland</v>
      </c>
    </row>
    <row r="1329" spans="1:8" x14ac:dyDescent="0.3">
      <c r="A1329" t="str">
        <f>_xll.XLOOKUP(Table5[[#This Row],[orderID]],orders!$A$2:$A$823,orders!$B$2:$B$823)</f>
        <v>RICSU</v>
      </c>
      <c r="B1329">
        <v>10751</v>
      </c>
      <c r="C1329">
        <v>50</v>
      </c>
      <c r="D1329">
        <v>16.25</v>
      </c>
      <c r="E1329">
        <v>20</v>
      </c>
      <c r="F1329">
        <v>0.1</v>
      </c>
      <c r="G1329">
        <f t="shared" si="20"/>
        <v>325</v>
      </c>
      <c r="H1329" t="str">
        <f>_xll.XLOOKUP(Table5[[#This Row],[customer_id]],customers!$A$2:$A$92,customers!$F$2:$F$92)</f>
        <v>Switzerland</v>
      </c>
    </row>
    <row r="1330" spans="1:8" x14ac:dyDescent="0.3">
      <c r="A1330" t="str">
        <f>_xll.XLOOKUP(Table5[[#This Row],[orderID]],orders!$A$2:$A$823,orders!$B$2:$B$823)</f>
        <v>RICSU</v>
      </c>
      <c r="B1330">
        <v>10751</v>
      </c>
      <c r="C1330">
        <v>73</v>
      </c>
      <c r="D1330">
        <v>15</v>
      </c>
      <c r="E1330">
        <v>15</v>
      </c>
      <c r="F1330">
        <v>0</v>
      </c>
      <c r="G1330">
        <f t="shared" si="20"/>
        <v>225</v>
      </c>
      <c r="H1330" t="str">
        <f>_xll.XLOOKUP(Table5[[#This Row],[customer_id]],customers!$A$2:$A$92,customers!$F$2:$F$92)</f>
        <v>Switzerland</v>
      </c>
    </row>
    <row r="1331" spans="1:8" x14ac:dyDescent="0.3">
      <c r="A1331" t="str">
        <f>_xll.XLOOKUP(Table5[[#This Row],[orderID]],orders!$A$2:$A$823,orders!$B$2:$B$823)</f>
        <v>NORTS</v>
      </c>
      <c r="B1331">
        <v>10752</v>
      </c>
      <c r="C1331">
        <v>1</v>
      </c>
      <c r="D1331">
        <v>18</v>
      </c>
      <c r="E1331">
        <v>8</v>
      </c>
      <c r="F1331">
        <v>0</v>
      </c>
      <c r="G1331">
        <f t="shared" si="20"/>
        <v>144</v>
      </c>
      <c r="H1331" t="str">
        <f>_xll.XLOOKUP(Table5[[#This Row],[customer_id]],customers!$A$2:$A$92,customers!$F$2:$F$92)</f>
        <v>UK</v>
      </c>
    </row>
    <row r="1332" spans="1:8" x14ac:dyDescent="0.3">
      <c r="A1332" t="str">
        <f>_xll.XLOOKUP(Table5[[#This Row],[orderID]],orders!$A$2:$A$823,orders!$B$2:$B$823)</f>
        <v>NORTS</v>
      </c>
      <c r="B1332">
        <v>10752</v>
      </c>
      <c r="C1332">
        <v>69</v>
      </c>
      <c r="D1332">
        <v>36</v>
      </c>
      <c r="E1332">
        <v>3</v>
      </c>
      <c r="F1332">
        <v>0</v>
      </c>
      <c r="G1332">
        <f t="shared" si="20"/>
        <v>108</v>
      </c>
      <c r="H1332" t="str">
        <f>_xll.XLOOKUP(Table5[[#This Row],[customer_id]],customers!$A$2:$A$92,customers!$F$2:$F$92)</f>
        <v>UK</v>
      </c>
    </row>
    <row r="1333" spans="1:8" x14ac:dyDescent="0.3">
      <c r="A1333" t="str">
        <f>_xll.XLOOKUP(Table5[[#This Row],[orderID]],orders!$A$2:$A$823,orders!$B$2:$B$823)</f>
        <v>FRANS</v>
      </c>
      <c r="B1333">
        <v>10753</v>
      </c>
      <c r="C1333">
        <v>45</v>
      </c>
      <c r="D1333">
        <v>9.5</v>
      </c>
      <c r="E1333">
        <v>4</v>
      </c>
      <c r="F1333">
        <v>0</v>
      </c>
      <c r="G1333">
        <f t="shared" si="20"/>
        <v>38</v>
      </c>
      <c r="H1333" t="str">
        <f>_xll.XLOOKUP(Table5[[#This Row],[customer_id]],customers!$A$2:$A$92,customers!$F$2:$F$92)</f>
        <v>Italy</v>
      </c>
    </row>
    <row r="1334" spans="1:8" x14ac:dyDescent="0.3">
      <c r="A1334" t="str">
        <f>_xll.XLOOKUP(Table5[[#This Row],[orderID]],orders!$A$2:$A$823,orders!$B$2:$B$823)</f>
        <v>FRANS</v>
      </c>
      <c r="B1334">
        <v>10753</v>
      </c>
      <c r="C1334">
        <v>74</v>
      </c>
      <c r="D1334">
        <v>10</v>
      </c>
      <c r="E1334">
        <v>5</v>
      </c>
      <c r="F1334">
        <v>0</v>
      </c>
      <c r="G1334">
        <f t="shared" si="20"/>
        <v>50</v>
      </c>
      <c r="H1334" t="str">
        <f>_xll.XLOOKUP(Table5[[#This Row],[customer_id]],customers!$A$2:$A$92,customers!$F$2:$F$92)</f>
        <v>Italy</v>
      </c>
    </row>
    <row r="1335" spans="1:8" x14ac:dyDescent="0.3">
      <c r="A1335" t="str">
        <f>_xll.XLOOKUP(Table5[[#This Row],[orderID]],orders!$A$2:$A$823,orders!$B$2:$B$823)</f>
        <v>MAGAA</v>
      </c>
      <c r="B1335">
        <v>10754</v>
      </c>
      <c r="C1335">
        <v>40</v>
      </c>
      <c r="D1335">
        <v>18.399999999999999</v>
      </c>
      <c r="E1335">
        <v>3</v>
      </c>
      <c r="F1335">
        <v>0</v>
      </c>
      <c r="G1335">
        <f t="shared" si="20"/>
        <v>55.199999999999996</v>
      </c>
      <c r="H1335" t="str">
        <f>_xll.XLOOKUP(Table5[[#This Row],[customer_id]],customers!$A$2:$A$92,customers!$F$2:$F$92)</f>
        <v>Italy</v>
      </c>
    </row>
    <row r="1336" spans="1:8" x14ac:dyDescent="0.3">
      <c r="A1336" t="str">
        <f>_xll.XLOOKUP(Table5[[#This Row],[orderID]],orders!$A$2:$A$823,orders!$B$2:$B$823)</f>
        <v>BONAP</v>
      </c>
      <c r="B1336">
        <v>10755</v>
      </c>
      <c r="C1336">
        <v>47</v>
      </c>
      <c r="D1336">
        <v>9.5</v>
      </c>
      <c r="E1336">
        <v>30</v>
      </c>
      <c r="F1336">
        <v>0.25</v>
      </c>
      <c r="G1336">
        <f t="shared" si="20"/>
        <v>285</v>
      </c>
      <c r="H1336" t="str">
        <f>_xll.XLOOKUP(Table5[[#This Row],[customer_id]],customers!$A$2:$A$92,customers!$F$2:$F$92)</f>
        <v>France</v>
      </c>
    </row>
    <row r="1337" spans="1:8" x14ac:dyDescent="0.3">
      <c r="A1337" t="str">
        <f>_xll.XLOOKUP(Table5[[#This Row],[orderID]],orders!$A$2:$A$823,orders!$B$2:$B$823)</f>
        <v>BONAP</v>
      </c>
      <c r="B1337">
        <v>10755</v>
      </c>
      <c r="C1337">
        <v>56</v>
      </c>
      <c r="D1337">
        <v>38</v>
      </c>
      <c r="E1337">
        <v>30</v>
      </c>
      <c r="F1337">
        <v>0.25</v>
      </c>
      <c r="G1337">
        <f t="shared" si="20"/>
        <v>1140</v>
      </c>
      <c r="H1337" t="str">
        <f>_xll.XLOOKUP(Table5[[#This Row],[customer_id]],customers!$A$2:$A$92,customers!$F$2:$F$92)</f>
        <v>France</v>
      </c>
    </row>
    <row r="1338" spans="1:8" x14ac:dyDescent="0.3">
      <c r="A1338" t="str">
        <f>_xll.XLOOKUP(Table5[[#This Row],[orderID]],orders!$A$2:$A$823,orders!$B$2:$B$823)</f>
        <v>BONAP</v>
      </c>
      <c r="B1338">
        <v>10755</v>
      </c>
      <c r="C1338">
        <v>57</v>
      </c>
      <c r="D1338">
        <v>19.5</v>
      </c>
      <c r="E1338">
        <v>14</v>
      </c>
      <c r="F1338">
        <v>0.25</v>
      </c>
      <c r="G1338">
        <f t="shared" si="20"/>
        <v>273</v>
      </c>
      <c r="H1338" t="str">
        <f>_xll.XLOOKUP(Table5[[#This Row],[customer_id]],customers!$A$2:$A$92,customers!$F$2:$F$92)</f>
        <v>France</v>
      </c>
    </row>
    <row r="1339" spans="1:8" x14ac:dyDescent="0.3">
      <c r="A1339" t="str">
        <f>_xll.XLOOKUP(Table5[[#This Row],[orderID]],orders!$A$2:$A$823,orders!$B$2:$B$823)</f>
        <v>BONAP</v>
      </c>
      <c r="B1339">
        <v>10755</v>
      </c>
      <c r="C1339">
        <v>69</v>
      </c>
      <c r="D1339">
        <v>36</v>
      </c>
      <c r="E1339">
        <v>25</v>
      </c>
      <c r="F1339">
        <v>0.25</v>
      </c>
      <c r="G1339">
        <f t="shared" si="20"/>
        <v>900</v>
      </c>
      <c r="H1339" t="str">
        <f>_xll.XLOOKUP(Table5[[#This Row],[customer_id]],customers!$A$2:$A$92,customers!$F$2:$F$92)</f>
        <v>France</v>
      </c>
    </row>
    <row r="1340" spans="1:8" x14ac:dyDescent="0.3">
      <c r="A1340" t="str">
        <f>_xll.XLOOKUP(Table5[[#This Row],[orderID]],orders!$A$2:$A$823,orders!$B$2:$B$823)</f>
        <v>SPLIR</v>
      </c>
      <c r="B1340">
        <v>10756</v>
      </c>
      <c r="C1340">
        <v>18</v>
      </c>
      <c r="D1340">
        <v>62.5</v>
      </c>
      <c r="E1340">
        <v>21</v>
      </c>
      <c r="F1340">
        <v>0.2</v>
      </c>
      <c r="G1340">
        <f t="shared" si="20"/>
        <v>1312.5</v>
      </c>
      <c r="H1340" t="str">
        <f>_xll.XLOOKUP(Table5[[#This Row],[customer_id]],customers!$A$2:$A$92,customers!$F$2:$F$92)</f>
        <v>USA</v>
      </c>
    </row>
    <row r="1341" spans="1:8" x14ac:dyDescent="0.3">
      <c r="A1341" t="str">
        <f>_xll.XLOOKUP(Table5[[#This Row],[orderID]],orders!$A$2:$A$823,orders!$B$2:$B$823)</f>
        <v>SPLIR</v>
      </c>
      <c r="B1341">
        <v>10756</v>
      </c>
      <c r="C1341">
        <v>36</v>
      </c>
      <c r="D1341">
        <v>19</v>
      </c>
      <c r="E1341">
        <v>20</v>
      </c>
      <c r="F1341">
        <v>0.2</v>
      </c>
      <c r="G1341">
        <f t="shared" si="20"/>
        <v>380</v>
      </c>
      <c r="H1341" t="str">
        <f>_xll.XLOOKUP(Table5[[#This Row],[customer_id]],customers!$A$2:$A$92,customers!$F$2:$F$92)</f>
        <v>USA</v>
      </c>
    </row>
    <row r="1342" spans="1:8" x14ac:dyDescent="0.3">
      <c r="A1342" t="str">
        <f>_xll.XLOOKUP(Table5[[#This Row],[orderID]],orders!$A$2:$A$823,orders!$B$2:$B$823)</f>
        <v>SPLIR</v>
      </c>
      <c r="B1342">
        <v>10756</v>
      </c>
      <c r="C1342">
        <v>68</v>
      </c>
      <c r="D1342">
        <v>12.5</v>
      </c>
      <c r="E1342">
        <v>6</v>
      </c>
      <c r="F1342">
        <v>0.2</v>
      </c>
      <c r="G1342">
        <f t="shared" si="20"/>
        <v>75</v>
      </c>
      <c r="H1342" t="str">
        <f>_xll.XLOOKUP(Table5[[#This Row],[customer_id]],customers!$A$2:$A$92,customers!$F$2:$F$92)</f>
        <v>USA</v>
      </c>
    </row>
    <row r="1343" spans="1:8" x14ac:dyDescent="0.3">
      <c r="A1343" t="str">
        <f>_xll.XLOOKUP(Table5[[#This Row],[orderID]],orders!$A$2:$A$823,orders!$B$2:$B$823)</f>
        <v>SPLIR</v>
      </c>
      <c r="B1343">
        <v>10756</v>
      </c>
      <c r="C1343">
        <v>69</v>
      </c>
      <c r="D1343">
        <v>36</v>
      </c>
      <c r="E1343">
        <v>20</v>
      </c>
      <c r="F1343">
        <v>0.2</v>
      </c>
      <c r="G1343">
        <f t="shared" si="20"/>
        <v>720</v>
      </c>
      <c r="H1343" t="str">
        <f>_xll.XLOOKUP(Table5[[#This Row],[customer_id]],customers!$A$2:$A$92,customers!$F$2:$F$92)</f>
        <v>USA</v>
      </c>
    </row>
    <row r="1344" spans="1:8" x14ac:dyDescent="0.3">
      <c r="A1344" t="str">
        <f>_xll.XLOOKUP(Table5[[#This Row],[orderID]],orders!$A$2:$A$823,orders!$B$2:$B$823)</f>
        <v>SAVEA</v>
      </c>
      <c r="B1344">
        <v>10757</v>
      </c>
      <c r="C1344">
        <v>34</v>
      </c>
      <c r="D1344">
        <v>14</v>
      </c>
      <c r="E1344">
        <v>30</v>
      </c>
      <c r="F1344">
        <v>0</v>
      </c>
      <c r="G1344">
        <f t="shared" si="20"/>
        <v>420</v>
      </c>
      <c r="H1344" t="str">
        <f>_xll.XLOOKUP(Table5[[#This Row],[customer_id]],customers!$A$2:$A$92,customers!$F$2:$F$92)</f>
        <v>USA</v>
      </c>
    </row>
    <row r="1345" spans="1:8" x14ac:dyDescent="0.3">
      <c r="A1345" t="str">
        <f>_xll.XLOOKUP(Table5[[#This Row],[orderID]],orders!$A$2:$A$823,orders!$B$2:$B$823)</f>
        <v>SAVEA</v>
      </c>
      <c r="B1345">
        <v>10757</v>
      </c>
      <c r="C1345">
        <v>59</v>
      </c>
      <c r="D1345">
        <v>55</v>
      </c>
      <c r="E1345">
        <v>7</v>
      </c>
      <c r="F1345">
        <v>0</v>
      </c>
      <c r="G1345">
        <f t="shared" si="20"/>
        <v>385</v>
      </c>
      <c r="H1345" t="str">
        <f>_xll.XLOOKUP(Table5[[#This Row],[customer_id]],customers!$A$2:$A$92,customers!$F$2:$F$92)</f>
        <v>USA</v>
      </c>
    </row>
    <row r="1346" spans="1:8" x14ac:dyDescent="0.3">
      <c r="A1346" t="str">
        <f>_xll.XLOOKUP(Table5[[#This Row],[orderID]],orders!$A$2:$A$823,orders!$B$2:$B$823)</f>
        <v>SAVEA</v>
      </c>
      <c r="B1346">
        <v>10757</v>
      </c>
      <c r="C1346">
        <v>62</v>
      </c>
      <c r="D1346">
        <v>49.3</v>
      </c>
      <c r="E1346">
        <v>30</v>
      </c>
      <c r="F1346">
        <v>0</v>
      </c>
      <c r="G1346">
        <f t="shared" ref="G1346:G1409" si="21">D1346*E1346</f>
        <v>1479</v>
      </c>
      <c r="H1346" t="str">
        <f>_xll.XLOOKUP(Table5[[#This Row],[customer_id]],customers!$A$2:$A$92,customers!$F$2:$F$92)</f>
        <v>USA</v>
      </c>
    </row>
    <row r="1347" spans="1:8" x14ac:dyDescent="0.3">
      <c r="A1347" t="str">
        <f>_xll.XLOOKUP(Table5[[#This Row],[orderID]],orders!$A$2:$A$823,orders!$B$2:$B$823)</f>
        <v>SAVEA</v>
      </c>
      <c r="B1347">
        <v>10757</v>
      </c>
      <c r="C1347">
        <v>64</v>
      </c>
      <c r="D1347">
        <v>33.25</v>
      </c>
      <c r="E1347">
        <v>24</v>
      </c>
      <c r="F1347">
        <v>0</v>
      </c>
      <c r="G1347">
        <f t="shared" si="21"/>
        <v>798</v>
      </c>
      <c r="H1347" t="str">
        <f>_xll.XLOOKUP(Table5[[#This Row],[customer_id]],customers!$A$2:$A$92,customers!$F$2:$F$92)</f>
        <v>USA</v>
      </c>
    </row>
    <row r="1348" spans="1:8" x14ac:dyDescent="0.3">
      <c r="A1348" t="str">
        <f>_xll.XLOOKUP(Table5[[#This Row],[orderID]],orders!$A$2:$A$823,orders!$B$2:$B$823)</f>
        <v>RICSU</v>
      </c>
      <c r="B1348">
        <v>10758</v>
      </c>
      <c r="C1348">
        <v>26</v>
      </c>
      <c r="D1348">
        <v>31.23</v>
      </c>
      <c r="E1348">
        <v>20</v>
      </c>
      <c r="F1348">
        <v>0</v>
      </c>
      <c r="G1348">
        <f t="shared" si="21"/>
        <v>624.6</v>
      </c>
      <c r="H1348" t="str">
        <f>_xll.XLOOKUP(Table5[[#This Row],[customer_id]],customers!$A$2:$A$92,customers!$F$2:$F$92)</f>
        <v>Switzerland</v>
      </c>
    </row>
    <row r="1349" spans="1:8" x14ac:dyDescent="0.3">
      <c r="A1349" t="str">
        <f>_xll.XLOOKUP(Table5[[#This Row],[orderID]],orders!$A$2:$A$823,orders!$B$2:$B$823)</f>
        <v>RICSU</v>
      </c>
      <c r="B1349">
        <v>10758</v>
      </c>
      <c r="C1349">
        <v>52</v>
      </c>
      <c r="D1349">
        <v>7</v>
      </c>
      <c r="E1349">
        <v>60</v>
      </c>
      <c r="F1349">
        <v>0</v>
      </c>
      <c r="G1349">
        <f t="shared" si="21"/>
        <v>420</v>
      </c>
      <c r="H1349" t="str">
        <f>_xll.XLOOKUP(Table5[[#This Row],[customer_id]],customers!$A$2:$A$92,customers!$F$2:$F$92)</f>
        <v>Switzerland</v>
      </c>
    </row>
    <row r="1350" spans="1:8" x14ac:dyDescent="0.3">
      <c r="A1350" t="str">
        <f>_xll.XLOOKUP(Table5[[#This Row],[orderID]],orders!$A$2:$A$823,orders!$B$2:$B$823)</f>
        <v>RICSU</v>
      </c>
      <c r="B1350">
        <v>10758</v>
      </c>
      <c r="C1350">
        <v>70</v>
      </c>
      <c r="D1350">
        <v>15</v>
      </c>
      <c r="E1350">
        <v>40</v>
      </c>
      <c r="F1350">
        <v>0</v>
      </c>
      <c r="G1350">
        <f t="shared" si="21"/>
        <v>600</v>
      </c>
      <c r="H1350" t="str">
        <f>_xll.XLOOKUP(Table5[[#This Row],[customer_id]],customers!$A$2:$A$92,customers!$F$2:$F$92)</f>
        <v>Switzerland</v>
      </c>
    </row>
    <row r="1351" spans="1:8" x14ac:dyDescent="0.3">
      <c r="A1351" t="str">
        <f>_xll.XLOOKUP(Table5[[#This Row],[orderID]],orders!$A$2:$A$823,orders!$B$2:$B$823)</f>
        <v>ANATR</v>
      </c>
      <c r="B1351">
        <v>10759</v>
      </c>
      <c r="C1351">
        <v>32</v>
      </c>
      <c r="D1351">
        <v>32</v>
      </c>
      <c r="E1351">
        <v>10</v>
      </c>
      <c r="F1351">
        <v>0</v>
      </c>
      <c r="G1351">
        <f t="shared" si="21"/>
        <v>320</v>
      </c>
      <c r="H1351" t="str">
        <f>_xll.XLOOKUP(Table5[[#This Row],[customer_id]],customers!$A$2:$A$92,customers!$F$2:$F$92)</f>
        <v>Mexico</v>
      </c>
    </row>
    <row r="1352" spans="1:8" x14ac:dyDescent="0.3">
      <c r="A1352" t="str">
        <f>_xll.XLOOKUP(Table5[[#This Row],[orderID]],orders!$A$2:$A$823,orders!$B$2:$B$823)</f>
        <v>MAISD</v>
      </c>
      <c r="B1352">
        <v>10760</v>
      </c>
      <c r="C1352">
        <v>25</v>
      </c>
      <c r="D1352">
        <v>14</v>
      </c>
      <c r="E1352">
        <v>12</v>
      </c>
      <c r="F1352">
        <v>0.25</v>
      </c>
      <c r="G1352">
        <f t="shared" si="21"/>
        <v>168</v>
      </c>
      <c r="H1352" t="str">
        <f>_xll.XLOOKUP(Table5[[#This Row],[customer_id]],customers!$A$2:$A$92,customers!$F$2:$F$92)</f>
        <v>Belgium</v>
      </c>
    </row>
    <row r="1353" spans="1:8" x14ac:dyDescent="0.3">
      <c r="A1353" t="str">
        <f>_xll.XLOOKUP(Table5[[#This Row],[orderID]],orders!$A$2:$A$823,orders!$B$2:$B$823)</f>
        <v>MAISD</v>
      </c>
      <c r="B1353">
        <v>10760</v>
      </c>
      <c r="C1353">
        <v>27</v>
      </c>
      <c r="D1353">
        <v>43.9</v>
      </c>
      <c r="E1353">
        <v>40</v>
      </c>
      <c r="F1353">
        <v>0</v>
      </c>
      <c r="G1353">
        <f t="shared" si="21"/>
        <v>1756</v>
      </c>
      <c r="H1353" t="str">
        <f>_xll.XLOOKUP(Table5[[#This Row],[customer_id]],customers!$A$2:$A$92,customers!$F$2:$F$92)</f>
        <v>Belgium</v>
      </c>
    </row>
    <row r="1354" spans="1:8" x14ac:dyDescent="0.3">
      <c r="A1354" t="str">
        <f>_xll.XLOOKUP(Table5[[#This Row],[orderID]],orders!$A$2:$A$823,orders!$B$2:$B$823)</f>
        <v>MAISD</v>
      </c>
      <c r="B1354">
        <v>10760</v>
      </c>
      <c r="C1354">
        <v>43</v>
      </c>
      <c r="D1354">
        <v>46</v>
      </c>
      <c r="E1354">
        <v>30</v>
      </c>
      <c r="F1354">
        <v>0.25</v>
      </c>
      <c r="G1354">
        <f t="shared" si="21"/>
        <v>1380</v>
      </c>
      <c r="H1354" t="str">
        <f>_xll.XLOOKUP(Table5[[#This Row],[customer_id]],customers!$A$2:$A$92,customers!$F$2:$F$92)</f>
        <v>Belgium</v>
      </c>
    </row>
    <row r="1355" spans="1:8" x14ac:dyDescent="0.3">
      <c r="A1355" t="str">
        <f>_xll.XLOOKUP(Table5[[#This Row],[orderID]],orders!$A$2:$A$823,orders!$B$2:$B$823)</f>
        <v>RATTC</v>
      </c>
      <c r="B1355">
        <v>10761</v>
      </c>
      <c r="C1355">
        <v>25</v>
      </c>
      <c r="D1355">
        <v>14</v>
      </c>
      <c r="E1355">
        <v>35</v>
      </c>
      <c r="F1355">
        <v>0.25</v>
      </c>
      <c r="G1355">
        <f t="shared" si="21"/>
        <v>490</v>
      </c>
      <c r="H1355" t="str">
        <f>_xll.XLOOKUP(Table5[[#This Row],[customer_id]],customers!$A$2:$A$92,customers!$F$2:$F$92)</f>
        <v>USA</v>
      </c>
    </row>
    <row r="1356" spans="1:8" x14ac:dyDescent="0.3">
      <c r="A1356" t="str">
        <f>_xll.XLOOKUP(Table5[[#This Row],[orderID]],orders!$A$2:$A$823,orders!$B$2:$B$823)</f>
        <v>RATTC</v>
      </c>
      <c r="B1356">
        <v>10761</v>
      </c>
      <c r="C1356">
        <v>75</v>
      </c>
      <c r="D1356">
        <v>7.75</v>
      </c>
      <c r="E1356">
        <v>18</v>
      </c>
      <c r="F1356">
        <v>0</v>
      </c>
      <c r="G1356">
        <f t="shared" si="21"/>
        <v>139.5</v>
      </c>
      <c r="H1356" t="str">
        <f>_xll.XLOOKUP(Table5[[#This Row],[customer_id]],customers!$A$2:$A$92,customers!$F$2:$F$92)</f>
        <v>USA</v>
      </c>
    </row>
    <row r="1357" spans="1:8" x14ac:dyDescent="0.3">
      <c r="A1357" t="str">
        <f>_xll.XLOOKUP(Table5[[#This Row],[orderID]],orders!$A$2:$A$823,orders!$B$2:$B$823)</f>
        <v>FOLKO</v>
      </c>
      <c r="B1357">
        <v>10762</v>
      </c>
      <c r="C1357">
        <v>39</v>
      </c>
      <c r="D1357">
        <v>18</v>
      </c>
      <c r="E1357">
        <v>16</v>
      </c>
      <c r="F1357">
        <v>0</v>
      </c>
      <c r="G1357">
        <f t="shared" si="21"/>
        <v>288</v>
      </c>
      <c r="H1357" t="str">
        <f>_xll.XLOOKUP(Table5[[#This Row],[customer_id]],customers!$A$2:$A$92,customers!$F$2:$F$92)</f>
        <v>Sweden</v>
      </c>
    </row>
    <row r="1358" spans="1:8" x14ac:dyDescent="0.3">
      <c r="A1358" t="str">
        <f>_xll.XLOOKUP(Table5[[#This Row],[orderID]],orders!$A$2:$A$823,orders!$B$2:$B$823)</f>
        <v>FOLKO</v>
      </c>
      <c r="B1358">
        <v>10762</v>
      </c>
      <c r="C1358">
        <v>47</v>
      </c>
      <c r="D1358">
        <v>9.5</v>
      </c>
      <c r="E1358">
        <v>30</v>
      </c>
      <c r="F1358">
        <v>0</v>
      </c>
      <c r="G1358">
        <f t="shared" si="21"/>
        <v>285</v>
      </c>
      <c r="H1358" t="str">
        <f>_xll.XLOOKUP(Table5[[#This Row],[customer_id]],customers!$A$2:$A$92,customers!$F$2:$F$92)</f>
        <v>Sweden</v>
      </c>
    </row>
    <row r="1359" spans="1:8" x14ac:dyDescent="0.3">
      <c r="A1359" t="str">
        <f>_xll.XLOOKUP(Table5[[#This Row],[orderID]],orders!$A$2:$A$823,orders!$B$2:$B$823)</f>
        <v>FOLKO</v>
      </c>
      <c r="B1359">
        <v>10762</v>
      </c>
      <c r="C1359">
        <v>51</v>
      </c>
      <c r="D1359">
        <v>53</v>
      </c>
      <c r="E1359">
        <v>28</v>
      </c>
      <c r="F1359">
        <v>0</v>
      </c>
      <c r="G1359">
        <f t="shared" si="21"/>
        <v>1484</v>
      </c>
      <c r="H1359" t="str">
        <f>_xll.XLOOKUP(Table5[[#This Row],[customer_id]],customers!$A$2:$A$92,customers!$F$2:$F$92)</f>
        <v>Sweden</v>
      </c>
    </row>
    <row r="1360" spans="1:8" x14ac:dyDescent="0.3">
      <c r="A1360" t="str">
        <f>_xll.XLOOKUP(Table5[[#This Row],[orderID]],orders!$A$2:$A$823,orders!$B$2:$B$823)</f>
        <v>FOLKO</v>
      </c>
      <c r="B1360">
        <v>10762</v>
      </c>
      <c r="C1360">
        <v>56</v>
      </c>
      <c r="D1360">
        <v>38</v>
      </c>
      <c r="E1360">
        <v>60</v>
      </c>
      <c r="F1360">
        <v>0</v>
      </c>
      <c r="G1360">
        <f t="shared" si="21"/>
        <v>2280</v>
      </c>
      <c r="H1360" t="str">
        <f>_xll.XLOOKUP(Table5[[#This Row],[customer_id]],customers!$A$2:$A$92,customers!$F$2:$F$92)</f>
        <v>Sweden</v>
      </c>
    </row>
    <row r="1361" spans="1:8" x14ac:dyDescent="0.3">
      <c r="A1361" t="str">
        <f>_xll.XLOOKUP(Table5[[#This Row],[orderID]],orders!$A$2:$A$823,orders!$B$2:$B$823)</f>
        <v>FOLIG</v>
      </c>
      <c r="B1361">
        <v>10763</v>
      </c>
      <c r="C1361">
        <v>21</v>
      </c>
      <c r="D1361">
        <v>10</v>
      </c>
      <c r="E1361">
        <v>40</v>
      </c>
      <c r="F1361">
        <v>0</v>
      </c>
      <c r="G1361">
        <f t="shared" si="21"/>
        <v>400</v>
      </c>
      <c r="H1361" t="str">
        <f>_xll.XLOOKUP(Table5[[#This Row],[customer_id]],customers!$A$2:$A$92,customers!$F$2:$F$92)</f>
        <v>France</v>
      </c>
    </row>
    <row r="1362" spans="1:8" x14ac:dyDescent="0.3">
      <c r="A1362" t="str">
        <f>_xll.XLOOKUP(Table5[[#This Row],[orderID]],orders!$A$2:$A$823,orders!$B$2:$B$823)</f>
        <v>FOLIG</v>
      </c>
      <c r="B1362">
        <v>10763</v>
      </c>
      <c r="C1362">
        <v>22</v>
      </c>
      <c r="D1362">
        <v>21</v>
      </c>
      <c r="E1362">
        <v>6</v>
      </c>
      <c r="F1362">
        <v>0</v>
      </c>
      <c r="G1362">
        <f t="shared" si="21"/>
        <v>126</v>
      </c>
      <c r="H1362" t="str">
        <f>_xll.XLOOKUP(Table5[[#This Row],[customer_id]],customers!$A$2:$A$92,customers!$F$2:$F$92)</f>
        <v>France</v>
      </c>
    </row>
    <row r="1363" spans="1:8" x14ac:dyDescent="0.3">
      <c r="A1363" t="str">
        <f>_xll.XLOOKUP(Table5[[#This Row],[orderID]],orders!$A$2:$A$823,orders!$B$2:$B$823)</f>
        <v>FOLIG</v>
      </c>
      <c r="B1363">
        <v>10763</v>
      </c>
      <c r="C1363">
        <v>24</v>
      </c>
      <c r="D1363">
        <v>4.5</v>
      </c>
      <c r="E1363">
        <v>20</v>
      </c>
      <c r="F1363">
        <v>0</v>
      </c>
      <c r="G1363">
        <f t="shared" si="21"/>
        <v>90</v>
      </c>
      <c r="H1363" t="str">
        <f>_xll.XLOOKUP(Table5[[#This Row],[customer_id]],customers!$A$2:$A$92,customers!$F$2:$F$92)</f>
        <v>France</v>
      </c>
    </row>
    <row r="1364" spans="1:8" x14ac:dyDescent="0.3">
      <c r="A1364" t="str">
        <f>_xll.XLOOKUP(Table5[[#This Row],[orderID]],orders!$A$2:$A$823,orders!$B$2:$B$823)</f>
        <v>ERNSH</v>
      </c>
      <c r="B1364">
        <v>10764</v>
      </c>
      <c r="C1364">
        <v>3</v>
      </c>
      <c r="D1364">
        <v>10</v>
      </c>
      <c r="E1364">
        <v>20</v>
      </c>
      <c r="F1364">
        <v>0.1</v>
      </c>
      <c r="G1364">
        <f t="shared" si="21"/>
        <v>200</v>
      </c>
      <c r="H1364" t="str">
        <f>_xll.XLOOKUP(Table5[[#This Row],[customer_id]],customers!$A$2:$A$92,customers!$F$2:$F$92)</f>
        <v>Austria</v>
      </c>
    </row>
    <row r="1365" spans="1:8" x14ac:dyDescent="0.3">
      <c r="A1365" t="str">
        <f>_xll.XLOOKUP(Table5[[#This Row],[orderID]],orders!$A$2:$A$823,orders!$B$2:$B$823)</f>
        <v>ERNSH</v>
      </c>
      <c r="B1365">
        <v>10764</v>
      </c>
      <c r="C1365">
        <v>39</v>
      </c>
      <c r="D1365">
        <v>18</v>
      </c>
      <c r="E1365">
        <v>130</v>
      </c>
      <c r="F1365">
        <v>0.1</v>
      </c>
      <c r="G1365">
        <f t="shared" si="21"/>
        <v>2340</v>
      </c>
      <c r="H1365" t="str">
        <f>_xll.XLOOKUP(Table5[[#This Row],[customer_id]],customers!$A$2:$A$92,customers!$F$2:$F$92)</f>
        <v>Austria</v>
      </c>
    </row>
    <row r="1366" spans="1:8" x14ac:dyDescent="0.3">
      <c r="A1366" t="str">
        <f>_xll.XLOOKUP(Table5[[#This Row],[orderID]],orders!$A$2:$A$823,orders!$B$2:$B$823)</f>
        <v>QUICK</v>
      </c>
      <c r="B1366">
        <v>10765</v>
      </c>
      <c r="C1366">
        <v>65</v>
      </c>
      <c r="D1366">
        <v>21.05</v>
      </c>
      <c r="E1366">
        <v>80</v>
      </c>
      <c r="F1366">
        <v>0.1</v>
      </c>
      <c r="G1366">
        <f t="shared" si="21"/>
        <v>1684</v>
      </c>
      <c r="H1366" t="str">
        <f>_xll.XLOOKUP(Table5[[#This Row],[customer_id]],customers!$A$2:$A$92,customers!$F$2:$F$92)</f>
        <v>Germany</v>
      </c>
    </row>
    <row r="1367" spans="1:8" x14ac:dyDescent="0.3">
      <c r="A1367" t="str">
        <f>_xll.XLOOKUP(Table5[[#This Row],[orderID]],orders!$A$2:$A$823,orders!$B$2:$B$823)</f>
        <v>OTTIK</v>
      </c>
      <c r="B1367">
        <v>10766</v>
      </c>
      <c r="C1367">
        <v>2</v>
      </c>
      <c r="D1367">
        <v>19</v>
      </c>
      <c r="E1367">
        <v>40</v>
      </c>
      <c r="F1367">
        <v>0</v>
      </c>
      <c r="G1367">
        <f t="shared" si="21"/>
        <v>760</v>
      </c>
      <c r="H1367" t="str">
        <f>_xll.XLOOKUP(Table5[[#This Row],[customer_id]],customers!$A$2:$A$92,customers!$F$2:$F$92)</f>
        <v>Germany</v>
      </c>
    </row>
    <row r="1368" spans="1:8" x14ac:dyDescent="0.3">
      <c r="A1368" t="str">
        <f>_xll.XLOOKUP(Table5[[#This Row],[orderID]],orders!$A$2:$A$823,orders!$B$2:$B$823)</f>
        <v>OTTIK</v>
      </c>
      <c r="B1368">
        <v>10766</v>
      </c>
      <c r="C1368">
        <v>7</v>
      </c>
      <c r="D1368">
        <v>30</v>
      </c>
      <c r="E1368">
        <v>35</v>
      </c>
      <c r="F1368">
        <v>0</v>
      </c>
      <c r="G1368">
        <f t="shared" si="21"/>
        <v>1050</v>
      </c>
      <c r="H1368" t="str">
        <f>_xll.XLOOKUP(Table5[[#This Row],[customer_id]],customers!$A$2:$A$92,customers!$F$2:$F$92)</f>
        <v>Germany</v>
      </c>
    </row>
    <row r="1369" spans="1:8" x14ac:dyDescent="0.3">
      <c r="A1369" t="str">
        <f>_xll.XLOOKUP(Table5[[#This Row],[orderID]],orders!$A$2:$A$823,orders!$B$2:$B$823)</f>
        <v>OTTIK</v>
      </c>
      <c r="B1369">
        <v>10766</v>
      </c>
      <c r="C1369">
        <v>68</v>
      </c>
      <c r="D1369">
        <v>12.5</v>
      </c>
      <c r="E1369">
        <v>40</v>
      </c>
      <c r="F1369">
        <v>0</v>
      </c>
      <c r="G1369">
        <f t="shared" si="21"/>
        <v>500</v>
      </c>
      <c r="H1369" t="str">
        <f>_xll.XLOOKUP(Table5[[#This Row],[customer_id]],customers!$A$2:$A$92,customers!$F$2:$F$92)</f>
        <v>Germany</v>
      </c>
    </row>
    <row r="1370" spans="1:8" x14ac:dyDescent="0.3">
      <c r="A1370" t="str">
        <f>_xll.XLOOKUP(Table5[[#This Row],[orderID]],orders!$A$2:$A$823,orders!$B$2:$B$823)</f>
        <v>SUPRD</v>
      </c>
      <c r="B1370">
        <v>10767</v>
      </c>
      <c r="C1370">
        <v>42</v>
      </c>
      <c r="D1370">
        <v>14</v>
      </c>
      <c r="E1370">
        <v>2</v>
      </c>
      <c r="F1370">
        <v>0</v>
      </c>
      <c r="G1370">
        <f t="shared" si="21"/>
        <v>28</v>
      </c>
      <c r="H1370" t="str">
        <f>_xll.XLOOKUP(Table5[[#This Row],[customer_id]],customers!$A$2:$A$92,customers!$F$2:$F$92)</f>
        <v>Belgium</v>
      </c>
    </row>
    <row r="1371" spans="1:8" x14ac:dyDescent="0.3">
      <c r="A1371" t="str">
        <f>_xll.XLOOKUP(Table5[[#This Row],[orderID]],orders!$A$2:$A$823,orders!$B$2:$B$823)</f>
        <v>AROUT</v>
      </c>
      <c r="B1371">
        <v>10768</v>
      </c>
      <c r="C1371">
        <v>22</v>
      </c>
      <c r="D1371">
        <v>21</v>
      </c>
      <c r="E1371">
        <v>4</v>
      </c>
      <c r="F1371">
        <v>0</v>
      </c>
      <c r="G1371">
        <f t="shared" si="21"/>
        <v>84</v>
      </c>
      <c r="H1371" t="str">
        <f>_xll.XLOOKUP(Table5[[#This Row],[customer_id]],customers!$A$2:$A$92,customers!$F$2:$F$92)</f>
        <v>UK</v>
      </c>
    </row>
    <row r="1372" spans="1:8" x14ac:dyDescent="0.3">
      <c r="A1372" t="str">
        <f>_xll.XLOOKUP(Table5[[#This Row],[orderID]],orders!$A$2:$A$823,orders!$B$2:$B$823)</f>
        <v>AROUT</v>
      </c>
      <c r="B1372">
        <v>10768</v>
      </c>
      <c r="C1372">
        <v>31</v>
      </c>
      <c r="D1372">
        <v>12.5</v>
      </c>
      <c r="E1372">
        <v>50</v>
      </c>
      <c r="F1372">
        <v>0</v>
      </c>
      <c r="G1372">
        <f t="shared" si="21"/>
        <v>625</v>
      </c>
      <c r="H1372" t="str">
        <f>_xll.XLOOKUP(Table5[[#This Row],[customer_id]],customers!$A$2:$A$92,customers!$F$2:$F$92)</f>
        <v>UK</v>
      </c>
    </row>
    <row r="1373" spans="1:8" x14ac:dyDescent="0.3">
      <c r="A1373" t="str">
        <f>_xll.XLOOKUP(Table5[[#This Row],[orderID]],orders!$A$2:$A$823,orders!$B$2:$B$823)</f>
        <v>AROUT</v>
      </c>
      <c r="B1373">
        <v>10768</v>
      </c>
      <c r="C1373">
        <v>60</v>
      </c>
      <c r="D1373">
        <v>34</v>
      </c>
      <c r="E1373">
        <v>15</v>
      </c>
      <c r="F1373">
        <v>0</v>
      </c>
      <c r="G1373">
        <f t="shared" si="21"/>
        <v>510</v>
      </c>
      <c r="H1373" t="str">
        <f>_xll.XLOOKUP(Table5[[#This Row],[customer_id]],customers!$A$2:$A$92,customers!$F$2:$F$92)</f>
        <v>UK</v>
      </c>
    </row>
    <row r="1374" spans="1:8" x14ac:dyDescent="0.3">
      <c r="A1374" t="str">
        <f>_xll.XLOOKUP(Table5[[#This Row],[orderID]],orders!$A$2:$A$823,orders!$B$2:$B$823)</f>
        <v>AROUT</v>
      </c>
      <c r="B1374">
        <v>10768</v>
      </c>
      <c r="C1374">
        <v>71</v>
      </c>
      <c r="D1374">
        <v>21.5</v>
      </c>
      <c r="E1374">
        <v>12</v>
      </c>
      <c r="F1374">
        <v>0</v>
      </c>
      <c r="G1374">
        <f t="shared" si="21"/>
        <v>258</v>
      </c>
      <c r="H1374" t="str">
        <f>_xll.XLOOKUP(Table5[[#This Row],[customer_id]],customers!$A$2:$A$92,customers!$F$2:$F$92)</f>
        <v>UK</v>
      </c>
    </row>
    <row r="1375" spans="1:8" x14ac:dyDescent="0.3">
      <c r="A1375" t="str">
        <f>_xll.XLOOKUP(Table5[[#This Row],[orderID]],orders!$A$2:$A$823,orders!$B$2:$B$823)</f>
        <v>VAFFE</v>
      </c>
      <c r="B1375">
        <v>10769</v>
      </c>
      <c r="C1375">
        <v>41</v>
      </c>
      <c r="D1375">
        <v>9.65</v>
      </c>
      <c r="E1375">
        <v>30</v>
      </c>
      <c r="F1375">
        <v>0.05</v>
      </c>
      <c r="G1375">
        <f t="shared" si="21"/>
        <v>289.5</v>
      </c>
      <c r="H1375" t="str">
        <f>_xll.XLOOKUP(Table5[[#This Row],[customer_id]],customers!$A$2:$A$92,customers!$F$2:$F$92)</f>
        <v>Denmark</v>
      </c>
    </row>
    <row r="1376" spans="1:8" x14ac:dyDescent="0.3">
      <c r="A1376" t="str">
        <f>_xll.XLOOKUP(Table5[[#This Row],[orderID]],orders!$A$2:$A$823,orders!$B$2:$B$823)</f>
        <v>VAFFE</v>
      </c>
      <c r="B1376">
        <v>10769</v>
      </c>
      <c r="C1376">
        <v>52</v>
      </c>
      <c r="D1376">
        <v>7</v>
      </c>
      <c r="E1376">
        <v>15</v>
      </c>
      <c r="F1376">
        <v>0.05</v>
      </c>
      <c r="G1376">
        <f t="shared" si="21"/>
        <v>105</v>
      </c>
      <c r="H1376" t="str">
        <f>_xll.XLOOKUP(Table5[[#This Row],[customer_id]],customers!$A$2:$A$92,customers!$F$2:$F$92)</f>
        <v>Denmark</v>
      </c>
    </row>
    <row r="1377" spans="1:8" x14ac:dyDescent="0.3">
      <c r="A1377" t="str">
        <f>_xll.XLOOKUP(Table5[[#This Row],[orderID]],orders!$A$2:$A$823,orders!$B$2:$B$823)</f>
        <v>VAFFE</v>
      </c>
      <c r="B1377">
        <v>10769</v>
      </c>
      <c r="C1377">
        <v>61</v>
      </c>
      <c r="D1377">
        <v>28.5</v>
      </c>
      <c r="E1377">
        <v>20</v>
      </c>
      <c r="F1377">
        <v>0</v>
      </c>
      <c r="G1377">
        <f t="shared" si="21"/>
        <v>570</v>
      </c>
      <c r="H1377" t="str">
        <f>_xll.XLOOKUP(Table5[[#This Row],[customer_id]],customers!$A$2:$A$92,customers!$F$2:$F$92)</f>
        <v>Denmark</v>
      </c>
    </row>
    <row r="1378" spans="1:8" x14ac:dyDescent="0.3">
      <c r="A1378" t="str">
        <f>_xll.XLOOKUP(Table5[[#This Row],[orderID]],orders!$A$2:$A$823,orders!$B$2:$B$823)</f>
        <v>VAFFE</v>
      </c>
      <c r="B1378">
        <v>10769</v>
      </c>
      <c r="C1378">
        <v>62</v>
      </c>
      <c r="D1378">
        <v>49.3</v>
      </c>
      <c r="E1378">
        <v>15</v>
      </c>
      <c r="F1378">
        <v>0</v>
      </c>
      <c r="G1378">
        <f t="shared" si="21"/>
        <v>739.5</v>
      </c>
      <c r="H1378" t="str">
        <f>_xll.XLOOKUP(Table5[[#This Row],[customer_id]],customers!$A$2:$A$92,customers!$F$2:$F$92)</f>
        <v>Denmark</v>
      </c>
    </row>
    <row r="1379" spans="1:8" x14ac:dyDescent="0.3">
      <c r="A1379" t="str">
        <f>_xll.XLOOKUP(Table5[[#This Row],[orderID]],orders!$A$2:$A$823,orders!$B$2:$B$823)</f>
        <v>HANAR</v>
      </c>
      <c r="B1379">
        <v>10770</v>
      </c>
      <c r="C1379">
        <v>11</v>
      </c>
      <c r="D1379">
        <v>21</v>
      </c>
      <c r="E1379">
        <v>15</v>
      </c>
      <c r="F1379">
        <v>0.25</v>
      </c>
      <c r="G1379">
        <f t="shared" si="21"/>
        <v>315</v>
      </c>
      <c r="H1379" t="str">
        <f>_xll.XLOOKUP(Table5[[#This Row],[customer_id]],customers!$A$2:$A$92,customers!$F$2:$F$92)</f>
        <v>Brazil</v>
      </c>
    </row>
    <row r="1380" spans="1:8" x14ac:dyDescent="0.3">
      <c r="A1380" t="str">
        <f>_xll.XLOOKUP(Table5[[#This Row],[orderID]],orders!$A$2:$A$823,orders!$B$2:$B$823)</f>
        <v>ERNSH</v>
      </c>
      <c r="B1380">
        <v>10771</v>
      </c>
      <c r="C1380">
        <v>71</v>
      </c>
      <c r="D1380">
        <v>21.5</v>
      </c>
      <c r="E1380">
        <v>16</v>
      </c>
      <c r="F1380">
        <v>0</v>
      </c>
      <c r="G1380">
        <f t="shared" si="21"/>
        <v>344</v>
      </c>
      <c r="H1380" t="str">
        <f>_xll.XLOOKUP(Table5[[#This Row],[customer_id]],customers!$A$2:$A$92,customers!$F$2:$F$92)</f>
        <v>Austria</v>
      </c>
    </row>
    <row r="1381" spans="1:8" x14ac:dyDescent="0.3">
      <c r="A1381" t="str">
        <f>_xll.XLOOKUP(Table5[[#This Row],[orderID]],orders!$A$2:$A$823,orders!$B$2:$B$823)</f>
        <v>LEHMS</v>
      </c>
      <c r="B1381">
        <v>10772</v>
      </c>
      <c r="C1381">
        <v>29</v>
      </c>
      <c r="D1381">
        <v>123.79</v>
      </c>
      <c r="E1381">
        <v>18</v>
      </c>
      <c r="F1381">
        <v>0</v>
      </c>
      <c r="G1381">
        <f t="shared" si="21"/>
        <v>2228.2200000000003</v>
      </c>
      <c r="H1381" t="str">
        <f>_xll.XLOOKUP(Table5[[#This Row],[customer_id]],customers!$A$2:$A$92,customers!$F$2:$F$92)</f>
        <v>Germany</v>
      </c>
    </row>
    <row r="1382" spans="1:8" x14ac:dyDescent="0.3">
      <c r="A1382" t="str">
        <f>_xll.XLOOKUP(Table5[[#This Row],[orderID]],orders!$A$2:$A$823,orders!$B$2:$B$823)</f>
        <v>LEHMS</v>
      </c>
      <c r="B1382">
        <v>10772</v>
      </c>
      <c r="C1382">
        <v>59</v>
      </c>
      <c r="D1382">
        <v>55</v>
      </c>
      <c r="E1382">
        <v>25</v>
      </c>
      <c r="F1382">
        <v>0</v>
      </c>
      <c r="G1382">
        <f t="shared" si="21"/>
        <v>1375</v>
      </c>
      <c r="H1382" t="str">
        <f>_xll.XLOOKUP(Table5[[#This Row],[customer_id]],customers!$A$2:$A$92,customers!$F$2:$F$92)</f>
        <v>Germany</v>
      </c>
    </row>
    <row r="1383" spans="1:8" x14ac:dyDescent="0.3">
      <c r="A1383" t="str">
        <f>_xll.XLOOKUP(Table5[[#This Row],[orderID]],orders!$A$2:$A$823,orders!$B$2:$B$823)</f>
        <v>ERNSH</v>
      </c>
      <c r="B1383">
        <v>10773</v>
      </c>
      <c r="C1383">
        <v>17</v>
      </c>
      <c r="D1383">
        <v>39</v>
      </c>
      <c r="E1383">
        <v>33</v>
      </c>
      <c r="F1383">
        <v>0</v>
      </c>
      <c r="G1383">
        <f t="shared" si="21"/>
        <v>1287</v>
      </c>
      <c r="H1383" t="str">
        <f>_xll.XLOOKUP(Table5[[#This Row],[customer_id]],customers!$A$2:$A$92,customers!$F$2:$F$92)</f>
        <v>Austria</v>
      </c>
    </row>
    <row r="1384" spans="1:8" x14ac:dyDescent="0.3">
      <c r="A1384" t="str">
        <f>_xll.XLOOKUP(Table5[[#This Row],[orderID]],orders!$A$2:$A$823,orders!$B$2:$B$823)</f>
        <v>ERNSH</v>
      </c>
      <c r="B1384">
        <v>10773</v>
      </c>
      <c r="C1384">
        <v>31</v>
      </c>
      <c r="D1384">
        <v>12.5</v>
      </c>
      <c r="E1384">
        <v>70</v>
      </c>
      <c r="F1384">
        <v>0.2</v>
      </c>
      <c r="G1384">
        <f t="shared" si="21"/>
        <v>875</v>
      </c>
      <c r="H1384" t="str">
        <f>_xll.XLOOKUP(Table5[[#This Row],[customer_id]],customers!$A$2:$A$92,customers!$F$2:$F$92)</f>
        <v>Austria</v>
      </c>
    </row>
    <row r="1385" spans="1:8" x14ac:dyDescent="0.3">
      <c r="A1385" t="str">
        <f>_xll.XLOOKUP(Table5[[#This Row],[orderID]],orders!$A$2:$A$823,orders!$B$2:$B$823)</f>
        <v>ERNSH</v>
      </c>
      <c r="B1385">
        <v>10773</v>
      </c>
      <c r="C1385">
        <v>75</v>
      </c>
      <c r="D1385">
        <v>7.75</v>
      </c>
      <c r="E1385">
        <v>7</v>
      </c>
      <c r="F1385">
        <v>0.2</v>
      </c>
      <c r="G1385">
        <f t="shared" si="21"/>
        <v>54.25</v>
      </c>
      <c r="H1385" t="str">
        <f>_xll.XLOOKUP(Table5[[#This Row],[customer_id]],customers!$A$2:$A$92,customers!$F$2:$F$92)</f>
        <v>Austria</v>
      </c>
    </row>
    <row r="1386" spans="1:8" x14ac:dyDescent="0.3">
      <c r="A1386" t="str">
        <f>_xll.XLOOKUP(Table5[[#This Row],[orderID]],orders!$A$2:$A$823,orders!$B$2:$B$823)</f>
        <v>FOLKO</v>
      </c>
      <c r="B1386">
        <v>10774</v>
      </c>
      <c r="C1386">
        <v>31</v>
      </c>
      <c r="D1386">
        <v>12.5</v>
      </c>
      <c r="E1386">
        <v>2</v>
      </c>
      <c r="F1386">
        <v>0.25</v>
      </c>
      <c r="G1386">
        <f t="shared" si="21"/>
        <v>25</v>
      </c>
      <c r="H1386" t="str">
        <f>_xll.XLOOKUP(Table5[[#This Row],[customer_id]],customers!$A$2:$A$92,customers!$F$2:$F$92)</f>
        <v>Sweden</v>
      </c>
    </row>
    <row r="1387" spans="1:8" x14ac:dyDescent="0.3">
      <c r="A1387" t="str">
        <f>_xll.XLOOKUP(Table5[[#This Row],[orderID]],orders!$A$2:$A$823,orders!$B$2:$B$823)</f>
        <v>FOLKO</v>
      </c>
      <c r="B1387">
        <v>10774</v>
      </c>
      <c r="C1387">
        <v>66</v>
      </c>
      <c r="D1387">
        <v>17</v>
      </c>
      <c r="E1387">
        <v>50</v>
      </c>
      <c r="F1387">
        <v>0</v>
      </c>
      <c r="G1387">
        <f t="shared" si="21"/>
        <v>850</v>
      </c>
      <c r="H1387" t="str">
        <f>_xll.XLOOKUP(Table5[[#This Row],[customer_id]],customers!$A$2:$A$92,customers!$F$2:$F$92)</f>
        <v>Sweden</v>
      </c>
    </row>
    <row r="1388" spans="1:8" x14ac:dyDescent="0.3">
      <c r="A1388" t="str">
        <f>_xll.XLOOKUP(Table5[[#This Row],[orderID]],orders!$A$2:$A$823,orders!$B$2:$B$823)</f>
        <v>THECR</v>
      </c>
      <c r="B1388">
        <v>10775</v>
      </c>
      <c r="C1388">
        <v>10</v>
      </c>
      <c r="D1388">
        <v>31</v>
      </c>
      <c r="E1388">
        <v>6</v>
      </c>
      <c r="F1388">
        <v>0</v>
      </c>
      <c r="G1388">
        <f t="shared" si="21"/>
        <v>186</v>
      </c>
      <c r="H1388" t="str">
        <f>_xll.XLOOKUP(Table5[[#This Row],[customer_id]],customers!$A$2:$A$92,customers!$F$2:$F$92)</f>
        <v>USA</v>
      </c>
    </row>
    <row r="1389" spans="1:8" x14ac:dyDescent="0.3">
      <c r="A1389" t="str">
        <f>_xll.XLOOKUP(Table5[[#This Row],[orderID]],orders!$A$2:$A$823,orders!$B$2:$B$823)</f>
        <v>THECR</v>
      </c>
      <c r="B1389">
        <v>10775</v>
      </c>
      <c r="C1389">
        <v>67</v>
      </c>
      <c r="D1389">
        <v>14</v>
      </c>
      <c r="E1389">
        <v>3</v>
      </c>
      <c r="F1389">
        <v>0</v>
      </c>
      <c r="G1389">
        <f t="shared" si="21"/>
        <v>42</v>
      </c>
      <c r="H1389" t="str">
        <f>_xll.XLOOKUP(Table5[[#This Row],[customer_id]],customers!$A$2:$A$92,customers!$F$2:$F$92)</f>
        <v>USA</v>
      </c>
    </row>
    <row r="1390" spans="1:8" x14ac:dyDescent="0.3">
      <c r="A1390" t="str">
        <f>_xll.XLOOKUP(Table5[[#This Row],[orderID]],orders!$A$2:$A$823,orders!$B$2:$B$823)</f>
        <v>ERNSH</v>
      </c>
      <c r="B1390">
        <v>10776</v>
      </c>
      <c r="C1390">
        <v>31</v>
      </c>
      <c r="D1390">
        <v>12.5</v>
      </c>
      <c r="E1390">
        <v>16</v>
      </c>
      <c r="F1390">
        <v>0.05</v>
      </c>
      <c r="G1390">
        <f t="shared" si="21"/>
        <v>200</v>
      </c>
      <c r="H1390" t="str">
        <f>_xll.XLOOKUP(Table5[[#This Row],[customer_id]],customers!$A$2:$A$92,customers!$F$2:$F$92)</f>
        <v>Austria</v>
      </c>
    </row>
    <row r="1391" spans="1:8" x14ac:dyDescent="0.3">
      <c r="A1391" t="str">
        <f>_xll.XLOOKUP(Table5[[#This Row],[orderID]],orders!$A$2:$A$823,orders!$B$2:$B$823)</f>
        <v>ERNSH</v>
      </c>
      <c r="B1391">
        <v>10776</v>
      </c>
      <c r="C1391">
        <v>42</v>
      </c>
      <c r="D1391">
        <v>14</v>
      </c>
      <c r="E1391">
        <v>12</v>
      </c>
      <c r="F1391">
        <v>0.05</v>
      </c>
      <c r="G1391">
        <f t="shared" si="21"/>
        <v>168</v>
      </c>
      <c r="H1391" t="str">
        <f>_xll.XLOOKUP(Table5[[#This Row],[customer_id]],customers!$A$2:$A$92,customers!$F$2:$F$92)</f>
        <v>Austria</v>
      </c>
    </row>
    <row r="1392" spans="1:8" x14ac:dyDescent="0.3">
      <c r="A1392" t="str">
        <f>_xll.XLOOKUP(Table5[[#This Row],[orderID]],orders!$A$2:$A$823,orders!$B$2:$B$823)</f>
        <v>ERNSH</v>
      </c>
      <c r="B1392">
        <v>10776</v>
      </c>
      <c r="C1392">
        <v>45</v>
      </c>
      <c r="D1392">
        <v>9.5</v>
      </c>
      <c r="E1392">
        <v>27</v>
      </c>
      <c r="F1392">
        <v>0.05</v>
      </c>
      <c r="G1392">
        <f t="shared" si="21"/>
        <v>256.5</v>
      </c>
      <c r="H1392" t="str">
        <f>_xll.XLOOKUP(Table5[[#This Row],[customer_id]],customers!$A$2:$A$92,customers!$F$2:$F$92)</f>
        <v>Austria</v>
      </c>
    </row>
    <row r="1393" spans="1:8" x14ac:dyDescent="0.3">
      <c r="A1393" t="str">
        <f>_xll.XLOOKUP(Table5[[#This Row],[orderID]],orders!$A$2:$A$823,orders!$B$2:$B$823)</f>
        <v>ERNSH</v>
      </c>
      <c r="B1393">
        <v>10776</v>
      </c>
      <c r="C1393">
        <v>51</v>
      </c>
      <c r="D1393">
        <v>53</v>
      </c>
      <c r="E1393">
        <v>120</v>
      </c>
      <c r="F1393">
        <v>0.05</v>
      </c>
      <c r="G1393">
        <f t="shared" si="21"/>
        <v>6360</v>
      </c>
      <c r="H1393" t="str">
        <f>_xll.XLOOKUP(Table5[[#This Row],[customer_id]],customers!$A$2:$A$92,customers!$F$2:$F$92)</f>
        <v>Austria</v>
      </c>
    </row>
    <row r="1394" spans="1:8" x14ac:dyDescent="0.3">
      <c r="A1394" t="str">
        <f>_xll.XLOOKUP(Table5[[#This Row],[orderID]],orders!$A$2:$A$823,orders!$B$2:$B$823)</f>
        <v>GOURL</v>
      </c>
      <c r="B1394">
        <v>10777</v>
      </c>
      <c r="C1394">
        <v>42</v>
      </c>
      <c r="D1394">
        <v>14</v>
      </c>
      <c r="E1394">
        <v>20</v>
      </c>
      <c r="F1394">
        <v>0.2</v>
      </c>
      <c r="G1394">
        <f t="shared" si="21"/>
        <v>280</v>
      </c>
      <c r="H1394" t="str">
        <f>_xll.XLOOKUP(Table5[[#This Row],[customer_id]],customers!$A$2:$A$92,customers!$F$2:$F$92)</f>
        <v>Brazil</v>
      </c>
    </row>
    <row r="1395" spans="1:8" x14ac:dyDescent="0.3">
      <c r="A1395" t="str">
        <f>_xll.XLOOKUP(Table5[[#This Row],[orderID]],orders!$A$2:$A$823,orders!$B$2:$B$823)</f>
        <v>BERGS</v>
      </c>
      <c r="B1395">
        <v>10778</v>
      </c>
      <c r="C1395">
        <v>41</v>
      </c>
      <c r="D1395">
        <v>9.65</v>
      </c>
      <c r="E1395">
        <v>10</v>
      </c>
      <c r="F1395">
        <v>0</v>
      </c>
      <c r="G1395">
        <f t="shared" si="21"/>
        <v>96.5</v>
      </c>
      <c r="H1395" t="str">
        <f>_xll.XLOOKUP(Table5[[#This Row],[customer_id]],customers!$A$2:$A$92,customers!$F$2:$F$92)</f>
        <v>Sweden</v>
      </c>
    </row>
    <row r="1396" spans="1:8" x14ac:dyDescent="0.3">
      <c r="A1396" t="str">
        <f>_xll.XLOOKUP(Table5[[#This Row],[orderID]],orders!$A$2:$A$823,orders!$B$2:$B$823)</f>
        <v>MORGK</v>
      </c>
      <c r="B1396">
        <v>10779</v>
      </c>
      <c r="C1396">
        <v>16</v>
      </c>
      <c r="D1396">
        <v>17.45</v>
      </c>
      <c r="E1396">
        <v>20</v>
      </c>
      <c r="F1396">
        <v>0</v>
      </c>
      <c r="G1396">
        <f t="shared" si="21"/>
        <v>349</v>
      </c>
      <c r="H1396" t="str">
        <f>_xll.XLOOKUP(Table5[[#This Row],[customer_id]],customers!$A$2:$A$92,customers!$F$2:$F$92)</f>
        <v>Germany</v>
      </c>
    </row>
    <row r="1397" spans="1:8" x14ac:dyDescent="0.3">
      <c r="A1397" t="str">
        <f>_xll.XLOOKUP(Table5[[#This Row],[orderID]],orders!$A$2:$A$823,orders!$B$2:$B$823)</f>
        <v>MORGK</v>
      </c>
      <c r="B1397">
        <v>10779</v>
      </c>
      <c r="C1397">
        <v>62</v>
      </c>
      <c r="D1397">
        <v>49.3</v>
      </c>
      <c r="E1397">
        <v>20</v>
      </c>
      <c r="F1397">
        <v>0</v>
      </c>
      <c r="G1397">
        <f t="shared" si="21"/>
        <v>986</v>
      </c>
      <c r="H1397" t="str">
        <f>_xll.XLOOKUP(Table5[[#This Row],[customer_id]],customers!$A$2:$A$92,customers!$F$2:$F$92)</f>
        <v>Germany</v>
      </c>
    </row>
    <row r="1398" spans="1:8" x14ac:dyDescent="0.3">
      <c r="A1398" t="str">
        <f>_xll.XLOOKUP(Table5[[#This Row],[orderID]],orders!$A$2:$A$823,orders!$B$2:$B$823)</f>
        <v>LILAS</v>
      </c>
      <c r="B1398">
        <v>10780</v>
      </c>
      <c r="C1398">
        <v>70</v>
      </c>
      <c r="D1398">
        <v>15</v>
      </c>
      <c r="E1398">
        <v>35</v>
      </c>
      <c r="F1398">
        <v>0</v>
      </c>
      <c r="G1398">
        <f t="shared" si="21"/>
        <v>525</v>
      </c>
      <c r="H1398" t="str">
        <f>_xll.XLOOKUP(Table5[[#This Row],[customer_id]],customers!$A$2:$A$92,customers!$F$2:$F$92)</f>
        <v>Venezuela</v>
      </c>
    </row>
    <row r="1399" spans="1:8" x14ac:dyDescent="0.3">
      <c r="A1399" t="str">
        <f>_xll.XLOOKUP(Table5[[#This Row],[orderID]],orders!$A$2:$A$823,orders!$B$2:$B$823)</f>
        <v>LILAS</v>
      </c>
      <c r="B1399">
        <v>10780</v>
      </c>
      <c r="C1399">
        <v>77</v>
      </c>
      <c r="D1399">
        <v>13</v>
      </c>
      <c r="E1399">
        <v>15</v>
      </c>
      <c r="F1399">
        <v>0</v>
      </c>
      <c r="G1399">
        <f t="shared" si="21"/>
        <v>195</v>
      </c>
      <c r="H1399" t="str">
        <f>_xll.XLOOKUP(Table5[[#This Row],[customer_id]],customers!$A$2:$A$92,customers!$F$2:$F$92)</f>
        <v>Venezuela</v>
      </c>
    </row>
    <row r="1400" spans="1:8" x14ac:dyDescent="0.3">
      <c r="A1400" t="str">
        <f>_xll.XLOOKUP(Table5[[#This Row],[orderID]],orders!$A$2:$A$823,orders!$B$2:$B$823)</f>
        <v>WARTH</v>
      </c>
      <c r="B1400">
        <v>10781</v>
      </c>
      <c r="C1400">
        <v>54</v>
      </c>
      <c r="D1400">
        <v>7.45</v>
      </c>
      <c r="E1400">
        <v>3</v>
      </c>
      <c r="F1400">
        <v>0.2</v>
      </c>
      <c r="G1400">
        <f t="shared" si="21"/>
        <v>22.35</v>
      </c>
      <c r="H1400" t="str">
        <f>_xll.XLOOKUP(Table5[[#This Row],[customer_id]],customers!$A$2:$A$92,customers!$F$2:$F$92)</f>
        <v>Finland</v>
      </c>
    </row>
    <row r="1401" spans="1:8" x14ac:dyDescent="0.3">
      <c r="A1401" t="str">
        <f>_xll.XLOOKUP(Table5[[#This Row],[orderID]],orders!$A$2:$A$823,orders!$B$2:$B$823)</f>
        <v>WARTH</v>
      </c>
      <c r="B1401">
        <v>10781</v>
      </c>
      <c r="C1401">
        <v>56</v>
      </c>
      <c r="D1401">
        <v>38</v>
      </c>
      <c r="E1401">
        <v>20</v>
      </c>
      <c r="F1401">
        <v>0.2</v>
      </c>
      <c r="G1401">
        <f t="shared" si="21"/>
        <v>760</v>
      </c>
      <c r="H1401" t="str">
        <f>_xll.XLOOKUP(Table5[[#This Row],[customer_id]],customers!$A$2:$A$92,customers!$F$2:$F$92)</f>
        <v>Finland</v>
      </c>
    </row>
    <row r="1402" spans="1:8" x14ac:dyDescent="0.3">
      <c r="A1402" t="str">
        <f>_xll.XLOOKUP(Table5[[#This Row],[orderID]],orders!$A$2:$A$823,orders!$B$2:$B$823)</f>
        <v>WARTH</v>
      </c>
      <c r="B1402">
        <v>10781</v>
      </c>
      <c r="C1402">
        <v>74</v>
      </c>
      <c r="D1402">
        <v>10</v>
      </c>
      <c r="E1402">
        <v>35</v>
      </c>
      <c r="F1402">
        <v>0</v>
      </c>
      <c r="G1402">
        <f t="shared" si="21"/>
        <v>350</v>
      </c>
      <c r="H1402" t="str">
        <f>_xll.XLOOKUP(Table5[[#This Row],[customer_id]],customers!$A$2:$A$92,customers!$F$2:$F$92)</f>
        <v>Finland</v>
      </c>
    </row>
    <row r="1403" spans="1:8" x14ac:dyDescent="0.3">
      <c r="A1403" t="str">
        <f>_xll.XLOOKUP(Table5[[#This Row],[orderID]],orders!$A$2:$A$823,orders!$B$2:$B$823)</f>
        <v>CACTU</v>
      </c>
      <c r="B1403">
        <v>10782</v>
      </c>
      <c r="C1403">
        <v>31</v>
      </c>
      <c r="D1403">
        <v>12.5</v>
      </c>
      <c r="E1403">
        <v>1</v>
      </c>
      <c r="F1403">
        <v>0</v>
      </c>
      <c r="G1403">
        <f t="shared" si="21"/>
        <v>12.5</v>
      </c>
      <c r="H1403" t="str">
        <f>_xll.XLOOKUP(Table5[[#This Row],[customer_id]],customers!$A$2:$A$92,customers!$F$2:$F$92)</f>
        <v>Argentina</v>
      </c>
    </row>
    <row r="1404" spans="1:8" x14ac:dyDescent="0.3">
      <c r="A1404" t="str">
        <f>_xll.XLOOKUP(Table5[[#This Row],[orderID]],orders!$A$2:$A$823,orders!$B$2:$B$823)</f>
        <v>HANAR</v>
      </c>
      <c r="B1404">
        <v>10783</v>
      </c>
      <c r="C1404">
        <v>31</v>
      </c>
      <c r="D1404">
        <v>12.5</v>
      </c>
      <c r="E1404">
        <v>10</v>
      </c>
      <c r="F1404">
        <v>0</v>
      </c>
      <c r="G1404">
        <f t="shared" si="21"/>
        <v>125</v>
      </c>
      <c r="H1404" t="str">
        <f>_xll.XLOOKUP(Table5[[#This Row],[customer_id]],customers!$A$2:$A$92,customers!$F$2:$F$92)</f>
        <v>Brazil</v>
      </c>
    </row>
    <row r="1405" spans="1:8" x14ac:dyDescent="0.3">
      <c r="A1405" t="str">
        <f>_xll.XLOOKUP(Table5[[#This Row],[orderID]],orders!$A$2:$A$823,orders!$B$2:$B$823)</f>
        <v>HANAR</v>
      </c>
      <c r="B1405">
        <v>10783</v>
      </c>
      <c r="C1405">
        <v>38</v>
      </c>
      <c r="D1405">
        <v>263.5</v>
      </c>
      <c r="E1405">
        <v>5</v>
      </c>
      <c r="F1405">
        <v>0</v>
      </c>
      <c r="G1405">
        <f t="shared" si="21"/>
        <v>1317.5</v>
      </c>
      <c r="H1405" t="str">
        <f>_xll.XLOOKUP(Table5[[#This Row],[customer_id]],customers!$A$2:$A$92,customers!$F$2:$F$92)</f>
        <v>Brazil</v>
      </c>
    </row>
    <row r="1406" spans="1:8" x14ac:dyDescent="0.3">
      <c r="A1406" t="str">
        <f>_xll.XLOOKUP(Table5[[#This Row],[orderID]],orders!$A$2:$A$823,orders!$B$2:$B$823)</f>
        <v>MAGAA</v>
      </c>
      <c r="B1406">
        <v>10784</v>
      </c>
      <c r="C1406">
        <v>36</v>
      </c>
      <c r="D1406">
        <v>19</v>
      </c>
      <c r="E1406">
        <v>30</v>
      </c>
      <c r="F1406">
        <v>0</v>
      </c>
      <c r="G1406">
        <f t="shared" si="21"/>
        <v>570</v>
      </c>
      <c r="H1406" t="str">
        <f>_xll.XLOOKUP(Table5[[#This Row],[customer_id]],customers!$A$2:$A$92,customers!$F$2:$F$92)</f>
        <v>Italy</v>
      </c>
    </row>
    <row r="1407" spans="1:8" x14ac:dyDescent="0.3">
      <c r="A1407" t="str">
        <f>_xll.XLOOKUP(Table5[[#This Row],[orderID]],orders!$A$2:$A$823,orders!$B$2:$B$823)</f>
        <v>MAGAA</v>
      </c>
      <c r="B1407">
        <v>10784</v>
      </c>
      <c r="C1407">
        <v>39</v>
      </c>
      <c r="D1407">
        <v>18</v>
      </c>
      <c r="E1407">
        <v>2</v>
      </c>
      <c r="F1407">
        <v>0.15</v>
      </c>
      <c r="G1407">
        <f t="shared" si="21"/>
        <v>36</v>
      </c>
      <c r="H1407" t="str">
        <f>_xll.XLOOKUP(Table5[[#This Row],[customer_id]],customers!$A$2:$A$92,customers!$F$2:$F$92)</f>
        <v>Italy</v>
      </c>
    </row>
    <row r="1408" spans="1:8" x14ac:dyDescent="0.3">
      <c r="A1408" t="str">
        <f>_xll.XLOOKUP(Table5[[#This Row],[orderID]],orders!$A$2:$A$823,orders!$B$2:$B$823)</f>
        <v>MAGAA</v>
      </c>
      <c r="B1408">
        <v>10784</v>
      </c>
      <c r="C1408">
        <v>72</v>
      </c>
      <c r="D1408">
        <v>34.799999999999997</v>
      </c>
      <c r="E1408">
        <v>30</v>
      </c>
      <c r="F1408">
        <v>0.15</v>
      </c>
      <c r="G1408">
        <f t="shared" si="21"/>
        <v>1044</v>
      </c>
      <c r="H1408" t="str">
        <f>_xll.XLOOKUP(Table5[[#This Row],[customer_id]],customers!$A$2:$A$92,customers!$F$2:$F$92)</f>
        <v>Italy</v>
      </c>
    </row>
    <row r="1409" spans="1:8" x14ac:dyDescent="0.3">
      <c r="A1409" t="str">
        <f>_xll.XLOOKUP(Table5[[#This Row],[orderID]],orders!$A$2:$A$823,orders!$B$2:$B$823)</f>
        <v>GROSR</v>
      </c>
      <c r="B1409">
        <v>10785</v>
      </c>
      <c r="C1409">
        <v>10</v>
      </c>
      <c r="D1409">
        <v>31</v>
      </c>
      <c r="E1409">
        <v>10</v>
      </c>
      <c r="F1409">
        <v>0</v>
      </c>
      <c r="G1409">
        <f t="shared" si="21"/>
        <v>310</v>
      </c>
      <c r="H1409" t="str">
        <f>_xll.XLOOKUP(Table5[[#This Row],[customer_id]],customers!$A$2:$A$92,customers!$F$2:$F$92)</f>
        <v>Venezuela</v>
      </c>
    </row>
    <row r="1410" spans="1:8" x14ac:dyDescent="0.3">
      <c r="A1410" t="str">
        <f>_xll.XLOOKUP(Table5[[#This Row],[orderID]],orders!$A$2:$A$823,orders!$B$2:$B$823)</f>
        <v>GROSR</v>
      </c>
      <c r="B1410">
        <v>10785</v>
      </c>
      <c r="C1410">
        <v>75</v>
      </c>
      <c r="D1410">
        <v>7.75</v>
      </c>
      <c r="E1410">
        <v>10</v>
      </c>
      <c r="F1410">
        <v>0</v>
      </c>
      <c r="G1410">
        <f t="shared" ref="G1410:G1473" si="22">D1410*E1410</f>
        <v>77.5</v>
      </c>
      <c r="H1410" t="str">
        <f>_xll.XLOOKUP(Table5[[#This Row],[customer_id]],customers!$A$2:$A$92,customers!$F$2:$F$92)</f>
        <v>Venezuela</v>
      </c>
    </row>
    <row r="1411" spans="1:8" x14ac:dyDescent="0.3">
      <c r="A1411" t="str">
        <f>_xll.XLOOKUP(Table5[[#This Row],[orderID]],orders!$A$2:$A$823,orders!$B$2:$B$823)</f>
        <v>QUEEN</v>
      </c>
      <c r="B1411">
        <v>10786</v>
      </c>
      <c r="C1411">
        <v>8</v>
      </c>
      <c r="D1411">
        <v>40</v>
      </c>
      <c r="E1411">
        <v>30</v>
      </c>
      <c r="F1411">
        <v>0.2</v>
      </c>
      <c r="G1411">
        <f t="shared" si="22"/>
        <v>1200</v>
      </c>
      <c r="H1411" t="str">
        <f>_xll.XLOOKUP(Table5[[#This Row],[customer_id]],customers!$A$2:$A$92,customers!$F$2:$F$92)</f>
        <v>Brazil</v>
      </c>
    </row>
    <row r="1412" spans="1:8" x14ac:dyDescent="0.3">
      <c r="A1412" t="str">
        <f>_xll.XLOOKUP(Table5[[#This Row],[orderID]],orders!$A$2:$A$823,orders!$B$2:$B$823)</f>
        <v>QUEEN</v>
      </c>
      <c r="B1412">
        <v>10786</v>
      </c>
      <c r="C1412">
        <v>30</v>
      </c>
      <c r="D1412">
        <v>25.89</v>
      </c>
      <c r="E1412">
        <v>15</v>
      </c>
      <c r="F1412">
        <v>0.2</v>
      </c>
      <c r="G1412">
        <f t="shared" si="22"/>
        <v>388.35</v>
      </c>
      <c r="H1412" t="str">
        <f>_xll.XLOOKUP(Table5[[#This Row],[customer_id]],customers!$A$2:$A$92,customers!$F$2:$F$92)</f>
        <v>Brazil</v>
      </c>
    </row>
    <row r="1413" spans="1:8" x14ac:dyDescent="0.3">
      <c r="A1413" t="str">
        <f>_xll.XLOOKUP(Table5[[#This Row],[orderID]],orders!$A$2:$A$823,orders!$B$2:$B$823)</f>
        <v>QUEEN</v>
      </c>
      <c r="B1413">
        <v>10786</v>
      </c>
      <c r="C1413">
        <v>75</v>
      </c>
      <c r="D1413">
        <v>7.75</v>
      </c>
      <c r="E1413">
        <v>42</v>
      </c>
      <c r="F1413">
        <v>0.2</v>
      </c>
      <c r="G1413">
        <f t="shared" si="22"/>
        <v>325.5</v>
      </c>
      <c r="H1413" t="str">
        <f>_xll.XLOOKUP(Table5[[#This Row],[customer_id]],customers!$A$2:$A$92,customers!$F$2:$F$92)</f>
        <v>Brazil</v>
      </c>
    </row>
    <row r="1414" spans="1:8" x14ac:dyDescent="0.3">
      <c r="A1414" t="str">
        <f>_xll.XLOOKUP(Table5[[#This Row],[orderID]],orders!$A$2:$A$823,orders!$B$2:$B$823)</f>
        <v>LAMAI</v>
      </c>
      <c r="B1414">
        <v>10787</v>
      </c>
      <c r="C1414">
        <v>2</v>
      </c>
      <c r="D1414">
        <v>19</v>
      </c>
      <c r="E1414">
        <v>15</v>
      </c>
      <c r="F1414">
        <v>0.05</v>
      </c>
      <c r="G1414">
        <f t="shared" si="22"/>
        <v>285</v>
      </c>
      <c r="H1414" t="str">
        <f>_xll.XLOOKUP(Table5[[#This Row],[customer_id]],customers!$A$2:$A$92,customers!$F$2:$F$92)</f>
        <v>France</v>
      </c>
    </row>
    <row r="1415" spans="1:8" x14ac:dyDescent="0.3">
      <c r="A1415" t="str">
        <f>_xll.XLOOKUP(Table5[[#This Row],[orderID]],orders!$A$2:$A$823,orders!$B$2:$B$823)</f>
        <v>LAMAI</v>
      </c>
      <c r="B1415">
        <v>10787</v>
      </c>
      <c r="C1415">
        <v>29</v>
      </c>
      <c r="D1415">
        <v>123.79</v>
      </c>
      <c r="E1415">
        <v>20</v>
      </c>
      <c r="F1415">
        <v>0.05</v>
      </c>
      <c r="G1415">
        <f t="shared" si="22"/>
        <v>2475.8000000000002</v>
      </c>
      <c r="H1415" t="str">
        <f>_xll.XLOOKUP(Table5[[#This Row],[customer_id]],customers!$A$2:$A$92,customers!$F$2:$F$92)</f>
        <v>France</v>
      </c>
    </row>
    <row r="1416" spans="1:8" x14ac:dyDescent="0.3">
      <c r="A1416" t="str">
        <f>_xll.XLOOKUP(Table5[[#This Row],[orderID]],orders!$A$2:$A$823,orders!$B$2:$B$823)</f>
        <v>QUICK</v>
      </c>
      <c r="B1416">
        <v>10788</v>
      </c>
      <c r="C1416">
        <v>19</v>
      </c>
      <c r="D1416">
        <v>9.1999999999999993</v>
      </c>
      <c r="E1416">
        <v>50</v>
      </c>
      <c r="F1416">
        <v>0.05</v>
      </c>
      <c r="G1416">
        <f t="shared" si="22"/>
        <v>459.99999999999994</v>
      </c>
      <c r="H1416" t="str">
        <f>_xll.XLOOKUP(Table5[[#This Row],[customer_id]],customers!$A$2:$A$92,customers!$F$2:$F$92)</f>
        <v>Germany</v>
      </c>
    </row>
    <row r="1417" spans="1:8" x14ac:dyDescent="0.3">
      <c r="A1417" t="str">
        <f>_xll.XLOOKUP(Table5[[#This Row],[orderID]],orders!$A$2:$A$823,orders!$B$2:$B$823)</f>
        <v>QUICK</v>
      </c>
      <c r="B1417">
        <v>10788</v>
      </c>
      <c r="C1417">
        <v>75</v>
      </c>
      <c r="D1417">
        <v>7.75</v>
      </c>
      <c r="E1417">
        <v>40</v>
      </c>
      <c r="F1417">
        <v>0.05</v>
      </c>
      <c r="G1417">
        <f t="shared" si="22"/>
        <v>310</v>
      </c>
      <c r="H1417" t="str">
        <f>_xll.XLOOKUP(Table5[[#This Row],[customer_id]],customers!$A$2:$A$92,customers!$F$2:$F$92)</f>
        <v>Germany</v>
      </c>
    </row>
    <row r="1418" spans="1:8" x14ac:dyDescent="0.3">
      <c r="A1418" t="str">
        <f>_xll.XLOOKUP(Table5[[#This Row],[orderID]],orders!$A$2:$A$823,orders!$B$2:$B$823)</f>
        <v>FOLIG</v>
      </c>
      <c r="B1418">
        <v>10789</v>
      </c>
      <c r="C1418">
        <v>18</v>
      </c>
      <c r="D1418">
        <v>62.5</v>
      </c>
      <c r="E1418">
        <v>30</v>
      </c>
      <c r="F1418">
        <v>0</v>
      </c>
      <c r="G1418">
        <f t="shared" si="22"/>
        <v>1875</v>
      </c>
      <c r="H1418" t="str">
        <f>_xll.XLOOKUP(Table5[[#This Row],[customer_id]],customers!$A$2:$A$92,customers!$F$2:$F$92)</f>
        <v>France</v>
      </c>
    </row>
    <row r="1419" spans="1:8" x14ac:dyDescent="0.3">
      <c r="A1419" t="str">
        <f>_xll.XLOOKUP(Table5[[#This Row],[orderID]],orders!$A$2:$A$823,orders!$B$2:$B$823)</f>
        <v>FOLIG</v>
      </c>
      <c r="B1419">
        <v>10789</v>
      </c>
      <c r="C1419">
        <v>35</v>
      </c>
      <c r="D1419">
        <v>18</v>
      </c>
      <c r="E1419">
        <v>15</v>
      </c>
      <c r="F1419">
        <v>0</v>
      </c>
      <c r="G1419">
        <f t="shared" si="22"/>
        <v>270</v>
      </c>
      <c r="H1419" t="str">
        <f>_xll.XLOOKUP(Table5[[#This Row],[customer_id]],customers!$A$2:$A$92,customers!$F$2:$F$92)</f>
        <v>France</v>
      </c>
    </row>
    <row r="1420" spans="1:8" x14ac:dyDescent="0.3">
      <c r="A1420" t="str">
        <f>_xll.XLOOKUP(Table5[[#This Row],[orderID]],orders!$A$2:$A$823,orders!$B$2:$B$823)</f>
        <v>FOLIG</v>
      </c>
      <c r="B1420">
        <v>10789</v>
      </c>
      <c r="C1420">
        <v>63</v>
      </c>
      <c r="D1420">
        <v>43.9</v>
      </c>
      <c r="E1420">
        <v>30</v>
      </c>
      <c r="F1420">
        <v>0</v>
      </c>
      <c r="G1420">
        <f t="shared" si="22"/>
        <v>1317</v>
      </c>
      <c r="H1420" t="str">
        <f>_xll.XLOOKUP(Table5[[#This Row],[customer_id]],customers!$A$2:$A$92,customers!$F$2:$F$92)</f>
        <v>France</v>
      </c>
    </row>
    <row r="1421" spans="1:8" x14ac:dyDescent="0.3">
      <c r="A1421" t="str">
        <f>_xll.XLOOKUP(Table5[[#This Row],[orderID]],orders!$A$2:$A$823,orders!$B$2:$B$823)</f>
        <v>FOLIG</v>
      </c>
      <c r="B1421">
        <v>10789</v>
      </c>
      <c r="C1421">
        <v>68</v>
      </c>
      <c r="D1421">
        <v>12.5</v>
      </c>
      <c r="E1421">
        <v>18</v>
      </c>
      <c r="F1421">
        <v>0</v>
      </c>
      <c r="G1421">
        <f t="shared" si="22"/>
        <v>225</v>
      </c>
      <c r="H1421" t="str">
        <f>_xll.XLOOKUP(Table5[[#This Row],[customer_id]],customers!$A$2:$A$92,customers!$F$2:$F$92)</f>
        <v>France</v>
      </c>
    </row>
    <row r="1422" spans="1:8" x14ac:dyDescent="0.3">
      <c r="A1422" t="str">
        <f>_xll.XLOOKUP(Table5[[#This Row],[orderID]],orders!$A$2:$A$823,orders!$B$2:$B$823)</f>
        <v>GOURL</v>
      </c>
      <c r="B1422">
        <v>10790</v>
      </c>
      <c r="C1422">
        <v>7</v>
      </c>
      <c r="D1422">
        <v>30</v>
      </c>
      <c r="E1422">
        <v>3</v>
      </c>
      <c r="F1422">
        <v>0.15</v>
      </c>
      <c r="G1422">
        <f t="shared" si="22"/>
        <v>90</v>
      </c>
      <c r="H1422" t="str">
        <f>_xll.XLOOKUP(Table5[[#This Row],[customer_id]],customers!$A$2:$A$92,customers!$F$2:$F$92)</f>
        <v>Brazil</v>
      </c>
    </row>
    <row r="1423" spans="1:8" x14ac:dyDescent="0.3">
      <c r="A1423" t="str">
        <f>_xll.XLOOKUP(Table5[[#This Row],[orderID]],orders!$A$2:$A$823,orders!$B$2:$B$823)</f>
        <v>GOURL</v>
      </c>
      <c r="B1423">
        <v>10790</v>
      </c>
      <c r="C1423">
        <v>56</v>
      </c>
      <c r="D1423">
        <v>38</v>
      </c>
      <c r="E1423">
        <v>20</v>
      </c>
      <c r="F1423">
        <v>0.15</v>
      </c>
      <c r="G1423">
        <f t="shared" si="22"/>
        <v>760</v>
      </c>
      <c r="H1423" t="str">
        <f>_xll.XLOOKUP(Table5[[#This Row],[customer_id]],customers!$A$2:$A$92,customers!$F$2:$F$92)</f>
        <v>Brazil</v>
      </c>
    </row>
    <row r="1424" spans="1:8" x14ac:dyDescent="0.3">
      <c r="A1424" t="str">
        <f>_xll.XLOOKUP(Table5[[#This Row],[orderID]],orders!$A$2:$A$823,orders!$B$2:$B$823)</f>
        <v>FRANK</v>
      </c>
      <c r="B1424">
        <v>10791</v>
      </c>
      <c r="C1424">
        <v>29</v>
      </c>
      <c r="D1424">
        <v>123.79</v>
      </c>
      <c r="E1424">
        <v>14</v>
      </c>
      <c r="F1424">
        <v>0.05</v>
      </c>
      <c r="G1424">
        <f t="shared" si="22"/>
        <v>1733.0600000000002</v>
      </c>
      <c r="H1424" t="str">
        <f>_xll.XLOOKUP(Table5[[#This Row],[customer_id]],customers!$A$2:$A$92,customers!$F$2:$F$92)</f>
        <v>Germany</v>
      </c>
    </row>
    <row r="1425" spans="1:8" x14ac:dyDescent="0.3">
      <c r="A1425" t="str">
        <f>_xll.XLOOKUP(Table5[[#This Row],[orderID]],orders!$A$2:$A$823,orders!$B$2:$B$823)</f>
        <v>FRANK</v>
      </c>
      <c r="B1425">
        <v>10791</v>
      </c>
      <c r="C1425">
        <v>41</v>
      </c>
      <c r="D1425">
        <v>9.65</v>
      </c>
      <c r="E1425">
        <v>20</v>
      </c>
      <c r="F1425">
        <v>0.05</v>
      </c>
      <c r="G1425">
        <f t="shared" si="22"/>
        <v>193</v>
      </c>
      <c r="H1425" t="str">
        <f>_xll.XLOOKUP(Table5[[#This Row],[customer_id]],customers!$A$2:$A$92,customers!$F$2:$F$92)</f>
        <v>Germany</v>
      </c>
    </row>
    <row r="1426" spans="1:8" x14ac:dyDescent="0.3">
      <c r="A1426" t="str">
        <f>_xll.XLOOKUP(Table5[[#This Row],[orderID]],orders!$A$2:$A$823,orders!$B$2:$B$823)</f>
        <v>WOLZA</v>
      </c>
      <c r="B1426">
        <v>10792</v>
      </c>
      <c r="C1426">
        <v>2</v>
      </c>
      <c r="D1426">
        <v>19</v>
      </c>
      <c r="E1426">
        <v>10</v>
      </c>
      <c r="F1426">
        <v>0</v>
      </c>
      <c r="G1426">
        <f t="shared" si="22"/>
        <v>190</v>
      </c>
      <c r="H1426" t="str">
        <f>_xll.XLOOKUP(Table5[[#This Row],[customer_id]],customers!$A$2:$A$92,customers!$F$2:$F$92)</f>
        <v>Poland</v>
      </c>
    </row>
    <row r="1427" spans="1:8" x14ac:dyDescent="0.3">
      <c r="A1427" t="str">
        <f>_xll.XLOOKUP(Table5[[#This Row],[orderID]],orders!$A$2:$A$823,orders!$B$2:$B$823)</f>
        <v>WOLZA</v>
      </c>
      <c r="B1427">
        <v>10792</v>
      </c>
      <c r="C1427">
        <v>54</v>
      </c>
      <c r="D1427">
        <v>7.45</v>
      </c>
      <c r="E1427">
        <v>3</v>
      </c>
      <c r="F1427">
        <v>0</v>
      </c>
      <c r="G1427">
        <f t="shared" si="22"/>
        <v>22.35</v>
      </c>
      <c r="H1427" t="str">
        <f>_xll.XLOOKUP(Table5[[#This Row],[customer_id]],customers!$A$2:$A$92,customers!$F$2:$F$92)</f>
        <v>Poland</v>
      </c>
    </row>
    <row r="1428" spans="1:8" x14ac:dyDescent="0.3">
      <c r="A1428" t="str">
        <f>_xll.XLOOKUP(Table5[[#This Row],[orderID]],orders!$A$2:$A$823,orders!$B$2:$B$823)</f>
        <v>WOLZA</v>
      </c>
      <c r="B1428">
        <v>10792</v>
      </c>
      <c r="C1428">
        <v>68</v>
      </c>
      <c r="D1428">
        <v>12.5</v>
      </c>
      <c r="E1428">
        <v>15</v>
      </c>
      <c r="F1428">
        <v>0</v>
      </c>
      <c r="G1428">
        <f t="shared" si="22"/>
        <v>187.5</v>
      </c>
      <c r="H1428" t="str">
        <f>_xll.XLOOKUP(Table5[[#This Row],[customer_id]],customers!$A$2:$A$92,customers!$F$2:$F$92)</f>
        <v>Poland</v>
      </c>
    </row>
    <row r="1429" spans="1:8" x14ac:dyDescent="0.3">
      <c r="A1429" t="str">
        <f>_xll.XLOOKUP(Table5[[#This Row],[orderID]],orders!$A$2:$A$823,orders!$B$2:$B$823)</f>
        <v>AROUT</v>
      </c>
      <c r="B1429">
        <v>10793</v>
      </c>
      <c r="C1429">
        <v>41</v>
      </c>
      <c r="D1429">
        <v>9.65</v>
      </c>
      <c r="E1429">
        <v>14</v>
      </c>
      <c r="F1429">
        <v>0</v>
      </c>
      <c r="G1429">
        <f t="shared" si="22"/>
        <v>135.1</v>
      </c>
      <c r="H1429" t="str">
        <f>_xll.XLOOKUP(Table5[[#This Row],[customer_id]],customers!$A$2:$A$92,customers!$F$2:$F$92)</f>
        <v>UK</v>
      </c>
    </row>
    <row r="1430" spans="1:8" x14ac:dyDescent="0.3">
      <c r="A1430" t="str">
        <f>_xll.XLOOKUP(Table5[[#This Row],[orderID]],orders!$A$2:$A$823,orders!$B$2:$B$823)</f>
        <v>AROUT</v>
      </c>
      <c r="B1430">
        <v>10793</v>
      </c>
      <c r="C1430">
        <v>52</v>
      </c>
      <c r="D1430">
        <v>7</v>
      </c>
      <c r="E1430">
        <v>8</v>
      </c>
      <c r="F1430">
        <v>0</v>
      </c>
      <c r="G1430">
        <f t="shared" si="22"/>
        <v>56</v>
      </c>
      <c r="H1430" t="str">
        <f>_xll.XLOOKUP(Table5[[#This Row],[customer_id]],customers!$A$2:$A$92,customers!$F$2:$F$92)</f>
        <v>UK</v>
      </c>
    </row>
    <row r="1431" spans="1:8" x14ac:dyDescent="0.3">
      <c r="A1431" t="str">
        <f>_xll.XLOOKUP(Table5[[#This Row],[orderID]],orders!$A$2:$A$823,orders!$B$2:$B$823)</f>
        <v>QUEDE</v>
      </c>
      <c r="B1431">
        <v>10794</v>
      </c>
      <c r="C1431">
        <v>14</v>
      </c>
      <c r="D1431">
        <v>23.25</v>
      </c>
      <c r="E1431">
        <v>15</v>
      </c>
      <c r="F1431">
        <v>0.2</v>
      </c>
      <c r="G1431">
        <f t="shared" si="22"/>
        <v>348.75</v>
      </c>
      <c r="H1431" t="str">
        <f>_xll.XLOOKUP(Table5[[#This Row],[customer_id]],customers!$A$2:$A$92,customers!$F$2:$F$92)</f>
        <v>Brazil</v>
      </c>
    </row>
    <row r="1432" spans="1:8" x14ac:dyDescent="0.3">
      <c r="A1432" t="str">
        <f>_xll.XLOOKUP(Table5[[#This Row],[orderID]],orders!$A$2:$A$823,orders!$B$2:$B$823)</f>
        <v>QUEDE</v>
      </c>
      <c r="B1432">
        <v>10794</v>
      </c>
      <c r="C1432">
        <v>54</v>
      </c>
      <c r="D1432">
        <v>7.45</v>
      </c>
      <c r="E1432">
        <v>6</v>
      </c>
      <c r="F1432">
        <v>0.2</v>
      </c>
      <c r="G1432">
        <f t="shared" si="22"/>
        <v>44.7</v>
      </c>
      <c r="H1432" t="str">
        <f>_xll.XLOOKUP(Table5[[#This Row],[customer_id]],customers!$A$2:$A$92,customers!$F$2:$F$92)</f>
        <v>Brazil</v>
      </c>
    </row>
    <row r="1433" spans="1:8" x14ac:dyDescent="0.3">
      <c r="A1433" t="str">
        <f>_xll.XLOOKUP(Table5[[#This Row],[orderID]],orders!$A$2:$A$823,orders!$B$2:$B$823)</f>
        <v>ERNSH</v>
      </c>
      <c r="B1433">
        <v>10795</v>
      </c>
      <c r="C1433">
        <v>16</v>
      </c>
      <c r="D1433">
        <v>17.45</v>
      </c>
      <c r="E1433">
        <v>65</v>
      </c>
      <c r="F1433">
        <v>0</v>
      </c>
      <c r="G1433">
        <f t="shared" si="22"/>
        <v>1134.25</v>
      </c>
      <c r="H1433" t="str">
        <f>_xll.XLOOKUP(Table5[[#This Row],[customer_id]],customers!$A$2:$A$92,customers!$F$2:$F$92)</f>
        <v>Austria</v>
      </c>
    </row>
    <row r="1434" spans="1:8" x14ac:dyDescent="0.3">
      <c r="A1434" t="str">
        <f>_xll.XLOOKUP(Table5[[#This Row],[orderID]],orders!$A$2:$A$823,orders!$B$2:$B$823)</f>
        <v>ERNSH</v>
      </c>
      <c r="B1434">
        <v>10795</v>
      </c>
      <c r="C1434">
        <v>17</v>
      </c>
      <c r="D1434">
        <v>39</v>
      </c>
      <c r="E1434">
        <v>35</v>
      </c>
      <c r="F1434">
        <v>0.25</v>
      </c>
      <c r="G1434">
        <f t="shared" si="22"/>
        <v>1365</v>
      </c>
      <c r="H1434" t="str">
        <f>_xll.XLOOKUP(Table5[[#This Row],[customer_id]],customers!$A$2:$A$92,customers!$F$2:$F$92)</f>
        <v>Austria</v>
      </c>
    </row>
    <row r="1435" spans="1:8" x14ac:dyDescent="0.3">
      <c r="A1435" t="str">
        <f>_xll.XLOOKUP(Table5[[#This Row],[orderID]],orders!$A$2:$A$823,orders!$B$2:$B$823)</f>
        <v>HILAA</v>
      </c>
      <c r="B1435">
        <v>10796</v>
      </c>
      <c r="C1435">
        <v>26</v>
      </c>
      <c r="D1435">
        <v>31.23</v>
      </c>
      <c r="E1435">
        <v>21</v>
      </c>
      <c r="F1435">
        <v>0.2</v>
      </c>
      <c r="G1435">
        <f t="shared" si="22"/>
        <v>655.83</v>
      </c>
      <c r="H1435" t="str">
        <f>_xll.XLOOKUP(Table5[[#This Row],[customer_id]],customers!$A$2:$A$92,customers!$F$2:$F$92)</f>
        <v>Venezuela</v>
      </c>
    </row>
    <row r="1436" spans="1:8" x14ac:dyDescent="0.3">
      <c r="A1436" t="str">
        <f>_xll.XLOOKUP(Table5[[#This Row],[orderID]],orders!$A$2:$A$823,orders!$B$2:$B$823)</f>
        <v>HILAA</v>
      </c>
      <c r="B1436">
        <v>10796</v>
      </c>
      <c r="C1436">
        <v>44</v>
      </c>
      <c r="D1436">
        <v>19.45</v>
      </c>
      <c r="E1436">
        <v>10</v>
      </c>
      <c r="F1436">
        <v>0</v>
      </c>
      <c r="G1436">
        <f t="shared" si="22"/>
        <v>194.5</v>
      </c>
      <c r="H1436" t="str">
        <f>_xll.XLOOKUP(Table5[[#This Row],[customer_id]],customers!$A$2:$A$92,customers!$F$2:$F$92)</f>
        <v>Venezuela</v>
      </c>
    </row>
    <row r="1437" spans="1:8" x14ac:dyDescent="0.3">
      <c r="A1437" t="str">
        <f>_xll.XLOOKUP(Table5[[#This Row],[orderID]],orders!$A$2:$A$823,orders!$B$2:$B$823)</f>
        <v>HILAA</v>
      </c>
      <c r="B1437">
        <v>10796</v>
      </c>
      <c r="C1437">
        <v>64</v>
      </c>
      <c r="D1437">
        <v>33.25</v>
      </c>
      <c r="E1437">
        <v>35</v>
      </c>
      <c r="F1437">
        <v>0.2</v>
      </c>
      <c r="G1437">
        <f t="shared" si="22"/>
        <v>1163.75</v>
      </c>
      <c r="H1437" t="str">
        <f>_xll.XLOOKUP(Table5[[#This Row],[customer_id]],customers!$A$2:$A$92,customers!$F$2:$F$92)</f>
        <v>Venezuela</v>
      </c>
    </row>
    <row r="1438" spans="1:8" x14ac:dyDescent="0.3">
      <c r="A1438" t="str">
        <f>_xll.XLOOKUP(Table5[[#This Row],[orderID]],orders!$A$2:$A$823,orders!$B$2:$B$823)</f>
        <v>HILAA</v>
      </c>
      <c r="B1438">
        <v>10796</v>
      </c>
      <c r="C1438">
        <v>69</v>
      </c>
      <c r="D1438">
        <v>36</v>
      </c>
      <c r="E1438">
        <v>24</v>
      </c>
      <c r="F1438">
        <v>0.2</v>
      </c>
      <c r="G1438">
        <f t="shared" si="22"/>
        <v>864</v>
      </c>
      <c r="H1438" t="str">
        <f>_xll.XLOOKUP(Table5[[#This Row],[customer_id]],customers!$A$2:$A$92,customers!$F$2:$F$92)</f>
        <v>Venezuela</v>
      </c>
    </row>
    <row r="1439" spans="1:8" x14ac:dyDescent="0.3">
      <c r="A1439" t="str">
        <f>_xll.XLOOKUP(Table5[[#This Row],[orderID]],orders!$A$2:$A$823,orders!$B$2:$B$823)</f>
        <v>DRACD</v>
      </c>
      <c r="B1439">
        <v>10797</v>
      </c>
      <c r="C1439">
        <v>11</v>
      </c>
      <c r="D1439">
        <v>21</v>
      </c>
      <c r="E1439">
        <v>20</v>
      </c>
      <c r="F1439">
        <v>0</v>
      </c>
      <c r="G1439">
        <f t="shared" si="22"/>
        <v>420</v>
      </c>
      <c r="H1439" t="str">
        <f>_xll.XLOOKUP(Table5[[#This Row],[customer_id]],customers!$A$2:$A$92,customers!$F$2:$F$92)</f>
        <v>Germany</v>
      </c>
    </row>
    <row r="1440" spans="1:8" x14ac:dyDescent="0.3">
      <c r="A1440" t="str">
        <f>_xll.XLOOKUP(Table5[[#This Row],[orderID]],orders!$A$2:$A$823,orders!$B$2:$B$823)</f>
        <v>ISLAT</v>
      </c>
      <c r="B1440">
        <v>10798</v>
      </c>
      <c r="C1440">
        <v>62</v>
      </c>
      <c r="D1440">
        <v>49.3</v>
      </c>
      <c r="E1440">
        <v>2</v>
      </c>
      <c r="F1440">
        <v>0</v>
      </c>
      <c r="G1440">
        <f t="shared" si="22"/>
        <v>98.6</v>
      </c>
      <c r="H1440" t="str">
        <f>_xll.XLOOKUP(Table5[[#This Row],[customer_id]],customers!$A$2:$A$92,customers!$F$2:$F$92)</f>
        <v>UK</v>
      </c>
    </row>
    <row r="1441" spans="1:8" x14ac:dyDescent="0.3">
      <c r="A1441" t="str">
        <f>_xll.XLOOKUP(Table5[[#This Row],[orderID]],orders!$A$2:$A$823,orders!$B$2:$B$823)</f>
        <v>ISLAT</v>
      </c>
      <c r="B1441">
        <v>10798</v>
      </c>
      <c r="C1441">
        <v>72</v>
      </c>
      <c r="D1441">
        <v>34.799999999999997</v>
      </c>
      <c r="E1441">
        <v>10</v>
      </c>
      <c r="F1441">
        <v>0</v>
      </c>
      <c r="G1441">
        <f t="shared" si="22"/>
        <v>348</v>
      </c>
      <c r="H1441" t="str">
        <f>_xll.XLOOKUP(Table5[[#This Row],[customer_id]],customers!$A$2:$A$92,customers!$F$2:$F$92)</f>
        <v>UK</v>
      </c>
    </row>
    <row r="1442" spans="1:8" x14ac:dyDescent="0.3">
      <c r="A1442" t="str">
        <f>_xll.XLOOKUP(Table5[[#This Row],[orderID]],orders!$A$2:$A$823,orders!$B$2:$B$823)</f>
        <v>KOENE</v>
      </c>
      <c r="B1442">
        <v>10799</v>
      </c>
      <c r="C1442">
        <v>13</v>
      </c>
      <c r="D1442">
        <v>6</v>
      </c>
      <c r="E1442">
        <v>20</v>
      </c>
      <c r="F1442">
        <v>0.15</v>
      </c>
      <c r="G1442">
        <f t="shared" si="22"/>
        <v>120</v>
      </c>
      <c r="H1442" t="str">
        <f>_xll.XLOOKUP(Table5[[#This Row],[customer_id]],customers!$A$2:$A$92,customers!$F$2:$F$92)</f>
        <v>Germany</v>
      </c>
    </row>
    <row r="1443" spans="1:8" x14ac:dyDescent="0.3">
      <c r="A1443" t="str">
        <f>_xll.XLOOKUP(Table5[[#This Row],[orderID]],orders!$A$2:$A$823,orders!$B$2:$B$823)</f>
        <v>KOENE</v>
      </c>
      <c r="B1443">
        <v>10799</v>
      </c>
      <c r="C1443">
        <v>24</v>
      </c>
      <c r="D1443">
        <v>4.5</v>
      </c>
      <c r="E1443">
        <v>20</v>
      </c>
      <c r="F1443">
        <v>0.15</v>
      </c>
      <c r="G1443">
        <f t="shared" si="22"/>
        <v>90</v>
      </c>
      <c r="H1443" t="str">
        <f>_xll.XLOOKUP(Table5[[#This Row],[customer_id]],customers!$A$2:$A$92,customers!$F$2:$F$92)</f>
        <v>Germany</v>
      </c>
    </row>
    <row r="1444" spans="1:8" x14ac:dyDescent="0.3">
      <c r="A1444" t="str">
        <f>_xll.XLOOKUP(Table5[[#This Row],[orderID]],orders!$A$2:$A$823,orders!$B$2:$B$823)</f>
        <v>KOENE</v>
      </c>
      <c r="B1444">
        <v>10799</v>
      </c>
      <c r="C1444">
        <v>59</v>
      </c>
      <c r="D1444">
        <v>55</v>
      </c>
      <c r="E1444">
        <v>25</v>
      </c>
      <c r="F1444">
        <v>0</v>
      </c>
      <c r="G1444">
        <f t="shared" si="22"/>
        <v>1375</v>
      </c>
      <c r="H1444" t="str">
        <f>_xll.XLOOKUP(Table5[[#This Row],[customer_id]],customers!$A$2:$A$92,customers!$F$2:$F$92)</f>
        <v>Germany</v>
      </c>
    </row>
    <row r="1445" spans="1:8" x14ac:dyDescent="0.3">
      <c r="A1445" t="str">
        <f>_xll.XLOOKUP(Table5[[#This Row],[orderID]],orders!$A$2:$A$823,orders!$B$2:$B$823)</f>
        <v>SEVES</v>
      </c>
      <c r="B1445">
        <v>10800</v>
      </c>
      <c r="C1445">
        <v>11</v>
      </c>
      <c r="D1445">
        <v>21</v>
      </c>
      <c r="E1445">
        <v>50</v>
      </c>
      <c r="F1445">
        <v>0.1</v>
      </c>
      <c r="G1445">
        <f t="shared" si="22"/>
        <v>1050</v>
      </c>
      <c r="H1445" t="str">
        <f>_xll.XLOOKUP(Table5[[#This Row],[customer_id]],customers!$A$2:$A$92,customers!$F$2:$F$92)</f>
        <v>UK</v>
      </c>
    </row>
    <row r="1446" spans="1:8" x14ac:dyDescent="0.3">
      <c r="A1446" t="str">
        <f>_xll.XLOOKUP(Table5[[#This Row],[orderID]],orders!$A$2:$A$823,orders!$B$2:$B$823)</f>
        <v>SEVES</v>
      </c>
      <c r="B1446">
        <v>10800</v>
      </c>
      <c r="C1446">
        <v>51</v>
      </c>
      <c r="D1446">
        <v>53</v>
      </c>
      <c r="E1446">
        <v>10</v>
      </c>
      <c r="F1446">
        <v>0.1</v>
      </c>
      <c r="G1446">
        <f t="shared" si="22"/>
        <v>530</v>
      </c>
      <c r="H1446" t="str">
        <f>_xll.XLOOKUP(Table5[[#This Row],[customer_id]],customers!$A$2:$A$92,customers!$F$2:$F$92)</f>
        <v>UK</v>
      </c>
    </row>
    <row r="1447" spans="1:8" x14ac:dyDescent="0.3">
      <c r="A1447" t="str">
        <f>_xll.XLOOKUP(Table5[[#This Row],[orderID]],orders!$A$2:$A$823,orders!$B$2:$B$823)</f>
        <v>SEVES</v>
      </c>
      <c r="B1447">
        <v>10800</v>
      </c>
      <c r="C1447">
        <v>54</v>
      </c>
      <c r="D1447">
        <v>7.45</v>
      </c>
      <c r="E1447">
        <v>7</v>
      </c>
      <c r="F1447">
        <v>0.1</v>
      </c>
      <c r="G1447">
        <f t="shared" si="22"/>
        <v>52.15</v>
      </c>
      <c r="H1447" t="str">
        <f>_xll.XLOOKUP(Table5[[#This Row],[customer_id]],customers!$A$2:$A$92,customers!$F$2:$F$92)</f>
        <v>UK</v>
      </c>
    </row>
    <row r="1448" spans="1:8" x14ac:dyDescent="0.3">
      <c r="A1448" t="str">
        <f>_xll.XLOOKUP(Table5[[#This Row],[orderID]],orders!$A$2:$A$823,orders!$B$2:$B$823)</f>
        <v>BOLID</v>
      </c>
      <c r="B1448">
        <v>10801</v>
      </c>
      <c r="C1448">
        <v>17</v>
      </c>
      <c r="D1448">
        <v>39</v>
      </c>
      <c r="E1448">
        <v>40</v>
      </c>
      <c r="F1448">
        <v>0.25</v>
      </c>
      <c r="G1448">
        <f t="shared" si="22"/>
        <v>1560</v>
      </c>
      <c r="H1448" t="str">
        <f>_xll.XLOOKUP(Table5[[#This Row],[customer_id]],customers!$A$2:$A$92,customers!$F$2:$F$92)</f>
        <v>Spain</v>
      </c>
    </row>
    <row r="1449" spans="1:8" x14ac:dyDescent="0.3">
      <c r="A1449" t="str">
        <f>_xll.XLOOKUP(Table5[[#This Row],[orderID]],orders!$A$2:$A$823,orders!$B$2:$B$823)</f>
        <v>BOLID</v>
      </c>
      <c r="B1449">
        <v>10801</v>
      </c>
      <c r="C1449">
        <v>29</v>
      </c>
      <c r="D1449">
        <v>123.79</v>
      </c>
      <c r="E1449">
        <v>20</v>
      </c>
      <c r="F1449">
        <v>0.25</v>
      </c>
      <c r="G1449">
        <f t="shared" si="22"/>
        <v>2475.8000000000002</v>
      </c>
      <c r="H1449" t="str">
        <f>_xll.XLOOKUP(Table5[[#This Row],[customer_id]],customers!$A$2:$A$92,customers!$F$2:$F$92)</f>
        <v>Spain</v>
      </c>
    </row>
    <row r="1450" spans="1:8" x14ac:dyDescent="0.3">
      <c r="A1450" t="str">
        <f>_xll.XLOOKUP(Table5[[#This Row],[orderID]],orders!$A$2:$A$823,orders!$B$2:$B$823)</f>
        <v>SIMOB</v>
      </c>
      <c r="B1450">
        <v>10802</v>
      </c>
      <c r="C1450">
        <v>30</v>
      </c>
      <c r="D1450">
        <v>25.89</v>
      </c>
      <c r="E1450">
        <v>25</v>
      </c>
      <c r="F1450">
        <v>0.25</v>
      </c>
      <c r="G1450">
        <f t="shared" si="22"/>
        <v>647.25</v>
      </c>
      <c r="H1450" t="str">
        <f>_xll.XLOOKUP(Table5[[#This Row],[customer_id]],customers!$A$2:$A$92,customers!$F$2:$F$92)</f>
        <v>Denmark</v>
      </c>
    </row>
    <row r="1451" spans="1:8" x14ac:dyDescent="0.3">
      <c r="A1451" t="str">
        <f>_xll.XLOOKUP(Table5[[#This Row],[orderID]],orders!$A$2:$A$823,orders!$B$2:$B$823)</f>
        <v>SIMOB</v>
      </c>
      <c r="B1451">
        <v>10802</v>
      </c>
      <c r="C1451">
        <v>51</v>
      </c>
      <c r="D1451">
        <v>53</v>
      </c>
      <c r="E1451">
        <v>30</v>
      </c>
      <c r="F1451">
        <v>0.25</v>
      </c>
      <c r="G1451">
        <f t="shared" si="22"/>
        <v>1590</v>
      </c>
      <c r="H1451" t="str">
        <f>_xll.XLOOKUP(Table5[[#This Row],[customer_id]],customers!$A$2:$A$92,customers!$F$2:$F$92)</f>
        <v>Denmark</v>
      </c>
    </row>
    <row r="1452" spans="1:8" x14ac:dyDescent="0.3">
      <c r="A1452" t="str">
        <f>_xll.XLOOKUP(Table5[[#This Row],[orderID]],orders!$A$2:$A$823,orders!$B$2:$B$823)</f>
        <v>SIMOB</v>
      </c>
      <c r="B1452">
        <v>10802</v>
      </c>
      <c r="C1452">
        <v>55</v>
      </c>
      <c r="D1452">
        <v>24</v>
      </c>
      <c r="E1452">
        <v>60</v>
      </c>
      <c r="F1452">
        <v>0.25</v>
      </c>
      <c r="G1452">
        <f t="shared" si="22"/>
        <v>1440</v>
      </c>
      <c r="H1452" t="str">
        <f>_xll.XLOOKUP(Table5[[#This Row],[customer_id]],customers!$A$2:$A$92,customers!$F$2:$F$92)</f>
        <v>Denmark</v>
      </c>
    </row>
    <row r="1453" spans="1:8" x14ac:dyDescent="0.3">
      <c r="A1453" t="str">
        <f>_xll.XLOOKUP(Table5[[#This Row],[orderID]],orders!$A$2:$A$823,orders!$B$2:$B$823)</f>
        <v>SIMOB</v>
      </c>
      <c r="B1453">
        <v>10802</v>
      </c>
      <c r="C1453">
        <v>62</v>
      </c>
      <c r="D1453">
        <v>49.3</v>
      </c>
      <c r="E1453">
        <v>5</v>
      </c>
      <c r="F1453">
        <v>0.25</v>
      </c>
      <c r="G1453">
        <f t="shared" si="22"/>
        <v>246.5</v>
      </c>
      <c r="H1453" t="str">
        <f>_xll.XLOOKUP(Table5[[#This Row],[customer_id]],customers!$A$2:$A$92,customers!$F$2:$F$92)</f>
        <v>Denmark</v>
      </c>
    </row>
    <row r="1454" spans="1:8" x14ac:dyDescent="0.3">
      <c r="A1454" t="str">
        <f>_xll.XLOOKUP(Table5[[#This Row],[orderID]],orders!$A$2:$A$823,orders!$B$2:$B$823)</f>
        <v>WELLI</v>
      </c>
      <c r="B1454">
        <v>10803</v>
      </c>
      <c r="C1454">
        <v>19</v>
      </c>
      <c r="D1454">
        <v>9.1999999999999993</v>
      </c>
      <c r="E1454">
        <v>24</v>
      </c>
      <c r="F1454">
        <v>0.05</v>
      </c>
      <c r="G1454">
        <f t="shared" si="22"/>
        <v>220.79999999999998</v>
      </c>
      <c r="H1454" t="str">
        <f>_xll.XLOOKUP(Table5[[#This Row],[customer_id]],customers!$A$2:$A$92,customers!$F$2:$F$92)</f>
        <v>Brazil</v>
      </c>
    </row>
    <row r="1455" spans="1:8" x14ac:dyDescent="0.3">
      <c r="A1455" t="str">
        <f>_xll.XLOOKUP(Table5[[#This Row],[orderID]],orders!$A$2:$A$823,orders!$B$2:$B$823)</f>
        <v>WELLI</v>
      </c>
      <c r="B1455">
        <v>10803</v>
      </c>
      <c r="C1455">
        <v>25</v>
      </c>
      <c r="D1455">
        <v>14</v>
      </c>
      <c r="E1455">
        <v>15</v>
      </c>
      <c r="F1455">
        <v>0.05</v>
      </c>
      <c r="G1455">
        <f t="shared" si="22"/>
        <v>210</v>
      </c>
      <c r="H1455" t="str">
        <f>_xll.XLOOKUP(Table5[[#This Row],[customer_id]],customers!$A$2:$A$92,customers!$F$2:$F$92)</f>
        <v>Brazil</v>
      </c>
    </row>
    <row r="1456" spans="1:8" x14ac:dyDescent="0.3">
      <c r="A1456" t="str">
        <f>_xll.XLOOKUP(Table5[[#This Row],[orderID]],orders!$A$2:$A$823,orders!$B$2:$B$823)</f>
        <v>WELLI</v>
      </c>
      <c r="B1456">
        <v>10803</v>
      </c>
      <c r="C1456">
        <v>59</v>
      </c>
      <c r="D1456">
        <v>55</v>
      </c>
      <c r="E1456">
        <v>15</v>
      </c>
      <c r="F1456">
        <v>0.05</v>
      </c>
      <c r="G1456">
        <f t="shared" si="22"/>
        <v>825</v>
      </c>
      <c r="H1456" t="str">
        <f>_xll.XLOOKUP(Table5[[#This Row],[customer_id]],customers!$A$2:$A$92,customers!$F$2:$F$92)</f>
        <v>Brazil</v>
      </c>
    </row>
    <row r="1457" spans="1:8" x14ac:dyDescent="0.3">
      <c r="A1457" t="str">
        <f>_xll.XLOOKUP(Table5[[#This Row],[orderID]],orders!$A$2:$A$823,orders!$B$2:$B$823)</f>
        <v>SEVES</v>
      </c>
      <c r="B1457">
        <v>10804</v>
      </c>
      <c r="C1457">
        <v>10</v>
      </c>
      <c r="D1457">
        <v>31</v>
      </c>
      <c r="E1457">
        <v>36</v>
      </c>
      <c r="F1457">
        <v>0</v>
      </c>
      <c r="G1457">
        <f t="shared" si="22"/>
        <v>1116</v>
      </c>
      <c r="H1457" t="str">
        <f>_xll.XLOOKUP(Table5[[#This Row],[customer_id]],customers!$A$2:$A$92,customers!$F$2:$F$92)</f>
        <v>UK</v>
      </c>
    </row>
    <row r="1458" spans="1:8" x14ac:dyDescent="0.3">
      <c r="A1458" t="str">
        <f>_xll.XLOOKUP(Table5[[#This Row],[orderID]],orders!$A$2:$A$823,orders!$B$2:$B$823)</f>
        <v>SEVES</v>
      </c>
      <c r="B1458">
        <v>10804</v>
      </c>
      <c r="C1458">
        <v>28</v>
      </c>
      <c r="D1458">
        <v>45.6</v>
      </c>
      <c r="E1458">
        <v>24</v>
      </c>
      <c r="F1458">
        <v>0</v>
      </c>
      <c r="G1458">
        <f t="shared" si="22"/>
        <v>1094.4000000000001</v>
      </c>
      <c r="H1458" t="str">
        <f>_xll.XLOOKUP(Table5[[#This Row],[customer_id]],customers!$A$2:$A$92,customers!$F$2:$F$92)</f>
        <v>UK</v>
      </c>
    </row>
    <row r="1459" spans="1:8" x14ac:dyDescent="0.3">
      <c r="A1459" t="str">
        <f>_xll.XLOOKUP(Table5[[#This Row],[orderID]],orders!$A$2:$A$823,orders!$B$2:$B$823)</f>
        <v>SEVES</v>
      </c>
      <c r="B1459">
        <v>10804</v>
      </c>
      <c r="C1459">
        <v>49</v>
      </c>
      <c r="D1459">
        <v>20</v>
      </c>
      <c r="E1459">
        <v>4</v>
      </c>
      <c r="F1459">
        <v>0.15</v>
      </c>
      <c r="G1459">
        <f t="shared" si="22"/>
        <v>80</v>
      </c>
      <c r="H1459" t="str">
        <f>_xll.XLOOKUP(Table5[[#This Row],[customer_id]],customers!$A$2:$A$92,customers!$F$2:$F$92)</f>
        <v>UK</v>
      </c>
    </row>
    <row r="1460" spans="1:8" x14ac:dyDescent="0.3">
      <c r="A1460" t="str">
        <f>_xll.XLOOKUP(Table5[[#This Row],[orderID]],orders!$A$2:$A$823,orders!$B$2:$B$823)</f>
        <v>THEBI</v>
      </c>
      <c r="B1460">
        <v>10805</v>
      </c>
      <c r="C1460">
        <v>34</v>
      </c>
      <c r="D1460">
        <v>14</v>
      </c>
      <c r="E1460">
        <v>10</v>
      </c>
      <c r="F1460">
        <v>0</v>
      </c>
      <c r="G1460">
        <f t="shared" si="22"/>
        <v>140</v>
      </c>
      <c r="H1460" t="str">
        <f>_xll.XLOOKUP(Table5[[#This Row],[customer_id]],customers!$A$2:$A$92,customers!$F$2:$F$92)</f>
        <v>USA</v>
      </c>
    </row>
    <row r="1461" spans="1:8" x14ac:dyDescent="0.3">
      <c r="A1461" t="str">
        <f>_xll.XLOOKUP(Table5[[#This Row],[orderID]],orders!$A$2:$A$823,orders!$B$2:$B$823)</f>
        <v>THEBI</v>
      </c>
      <c r="B1461">
        <v>10805</v>
      </c>
      <c r="C1461">
        <v>38</v>
      </c>
      <c r="D1461">
        <v>263.5</v>
      </c>
      <c r="E1461">
        <v>10</v>
      </c>
      <c r="F1461">
        <v>0</v>
      </c>
      <c r="G1461">
        <f t="shared" si="22"/>
        <v>2635</v>
      </c>
      <c r="H1461" t="str">
        <f>_xll.XLOOKUP(Table5[[#This Row],[customer_id]],customers!$A$2:$A$92,customers!$F$2:$F$92)</f>
        <v>USA</v>
      </c>
    </row>
    <row r="1462" spans="1:8" x14ac:dyDescent="0.3">
      <c r="A1462" t="str">
        <f>_xll.XLOOKUP(Table5[[#This Row],[orderID]],orders!$A$2:$A$823,orders!$B$2:$B$823)</f>
        <v>VICTE</v>
      </c>
      <c r="B1462">
        <v>10806</v>
      </c>
      <c r="C1462">
        <v>2</v>
      </c>
      <c r="D1462">
        <v>19</v>
      </c>
      <c r="E1462">
        <v>20</v>
      </c>
      <c r="F1462">
        <v>0.25</v>
      </c>
      <c r="G1462">
        <f t="shared" si="22"/>
        <v>380</v>
      </c>
      <c r="H1462" t="str">
        <f>_xll.XLOOKUP(Table5[[#This Row],[customer_id]],customers!$A$2:$A$92,customers!$F$2:$F$92)</f>
        <v>France</v>
      </c>
    </row>
    <row r="1463" spans="1:8" x14ac:dyDescent="0.3">
      <c r="A1463" t="str">
        <f>_xll.XLOOKUP(Table5[[#This Row],[orderID]],orders!$A$2:$A$823,orders!$B$2:$B$823)</f>
        <v>VICTE</v>
      </c>
      <c r="B1463">
        <v>10806</v>
      </c>
      <c r="C1463">
        <v>65</v>
      </c>
      <c r="D1463">
        <v>21.05</v>
      </c>
      <c r="E1463">
        <v>2</v>
      </c>
      <c r="F1463">
        <v>0</v>
      </c>
      <c r="G1463">
        <f t="shared" si="22"/>
        <v>42.1</v>
      </c>
      <c r="H1463" t="str">
        <f>_xll.XLOOKUP(Table5[[#This Row],[customer_id]],customers!$A$2:$A$92,customers!$F$2:$F$92)</f>
        <v>France</v>
      </c>
    </row>
    <row r="1464" spans="1:8" x14ac:dyDescent="0.3">
      <c r="A1464" t="str">
        <f>_xll.XLOOKUP(Table5[[#This Row],[orderID]],orders!$A$2:$A$823,orders!$B$2:$B$823)</f>
        <v>VICTE</v>
      </c>
      <c r="B1464">
        <v>10806</v>
      </c>
      <c r="C1464">
        <v>74</v>
      </c>
      <c r="D1464">
        <v>10</v>
      </c>
      <c r="E1464">
        <v>15</v>
      </c>
      <c r="F1464">
        <v>0.25</v>
      </c>
      <c r="G1464">
        <f t="shared" si="22"/>
        <v>150</v>
      </c>
      <c r="H1464" t="str">
        <f>_xll.XLOOKUP(Table5[[#This Row],[customer_id]],customers!$A$2:$A$92,customers!$F$2:$F$92)</f>
        <v>France</v>
      </c>
    </row>
    <row r="1465" spans="1:8" x14ac:dyDescent="0.3">
      <c r="A1465" t="str">
        <f>_xll.XLOOKUP(Table5[[#This Row],[orderID]],orders!$A$2:$A$823,orders!$B$2:$B$823)</f>
        <v>FRANS</v>
      </c>
      <c r="B1465">
        <v>10807</v>
      </c>
      <c r="C1465">
        <v>40</v>
      </c>
      <c r="D1465">
        <v>18.399999999999999</v>
      </c>
      <c r="E1465">
        <v>1</v>
      </c>
      <c r="F1465">
        <v>0</v>
      </c>
      <c r="G1465">
        <f t="shared" si="22"/>
        <v>18.399999999999999</v>
      </c>
      <c r="H1465" t="str">
        <f>_xll.XLOOKUP(Table5[[#This Row],[customer_id]],customers!$A$2:$A$92,customers!$F$2:$F$92)</f>
        <v>Italy</v>
      </c>
    </row>
    <row r="1466" spans="1:8" x14ac:dyDescent="0.3">
      <c r="A1466" t="str">
        <f>_xll.XLOOKUP(Table5[[#This Row],[orderID]],orders!$A$2:$A$823,orders!$B$2:$B$823)</f>
        <v>OLDWO</v>
      </c>
      <c r="B1466">
        <v>10808</v>
      </c>
      <c r="C1466">
        <v>56</v>
      </c>
      <c r="D1466">
        <v>38</v>
      </c>
      <c r="E1466">
        <v>20</v>
      </c>
      <c r="F1466">
        <v>0.15</v>
      </c>
      <c r="G1466">
        <f t="shared" si="22"/>
        <v>760</v>
      </c>
      <c r="H1466" t="str">
        <f>_xll.XLOOKUP(Table5[[#This Row],[customer_id]],customers!$A$2:$A$92,customers!$F$2:$F$92)</f>
        <v>USA</v>
      </c>
    </row>
    <row r="1467" spans="1:8" x14ac:dyDescent="0.3">
      <c r="A1467" t="str">
        <f>_xll.XLOOKUP(Table5[[#This Row],[orderID]],orders!$A$2:$A$823,orders!$B$2:$B$823)</f>
        <v>OLDWO</v>
      </c>
      <c r="B1467">
        <v>10808</v>
      </c>
      <c r="C1467">
        <v>76</v>
      </c>
      <c r="D1467">
        <v>18</v>
      </c>
      <c r="E1467">
        <v>50</v>
      </c>
      <c r="F1467">
        <v>0.15</v>
      </c>
      <c r="G1467">
        <f t="shared" si="22"/>
        <v>900</v>
      </c>
      <c r="H1467" t="str">
        <f>_xll.XLOOKUP(Table5[[#This Row],[customer_id]],customers!$A$2:$A$92,customers!$F$2:$F$92)</f>
        <v>USA</v>
      </c>
    </row>
    <row r="1468" spans="1:8" x14ac:dyDescent="0.3">
      <c r="A1468" t="str">
        <f>_xll.XLOOKUP(Table5[[#This Row],[orderID]],orders!$A$2:$A$823,orders!$B$2:$B$823)</f>
        <v>WELLI</v>
      </c>
      <c r="B1468">
        <v>10809</v>
      </c>
      <c r="C1468">
        <v>52</v>
      </c>
      <c r="D1468">
        <v>7</v>
      </c>
      <c r="E1468">
        <v>20</v>
      </c>
      <c r="F1468">
        <v>0</v>
      </c>
      <c r="G1468">
        <f t="shared" si="22"/>
        <v>140</v>
      </c>
      <c r="H1468" t="str">
        <f>_xll.XLOOKUP(Table5[[#This Row],[customer_id]],customers!$A$2:$A$92,customers!$F$2:$F$92)</f>
        <v>Brazil</v>
      </c>
    </row>
    <row r="1469" spans="1:8" x14ac:dyDescent="0.3">
      <c r="A1469" t="str">
        <f>_xll.XLOOKUP(Table5[[#This Row],[orderID]],orders!$A$2:$A$823,orders!$B$2:$B$823)</f>
        <v>LAUGB</v>
      </c>
      <c r="B1469">
        <v>10810</v>
      </c>
      <c r="C1469">
        <v>13</v>
      </c>
      <c r="D1469">
        <v>6</v>
      </c>
      <c r="E1469">
        <v>7</v>
      </c>
      <c r="F1469">
        <v>0</v>
      </c>
      <c r="G1469">
        <f t="shared" si="22"/>
        <v>42</v>
      </c>
      <c r="H1469" t="str">
        <f>_xll.XLOOKUP(Table5[[#This Row],[customer_id]],customers!$A$2:$A$92,customers!$F$2:$F$92)</f>
        <v>Canada</v>
      </c>
    </row>
    <row r="1470" spans="1:8" x14ac:dyDescent="0.3">
      <c r="A1470" t="str">
        <f>_xll.XLOOKUP(Table5[[#This Row],[orderID]],orders!$A$2:$A$823,orders!$B$2:$B$823)</f>
        <v>LAUGB</v>
      </c>
      <c r="B1470">
        <v>10810</v>
      </c>
      <c r="C1470">
        <v>25</v>
      </c>
      <c r="D1470">
        <v>14</v>
      </c>
      <c r="E1470">
        <v>5</v>
      </c>
      <c r="F1470">
        <v>0</v>
      </c>
      <c r="G1470">
        <f t="shared" si="22"/>
        <v>70</v>
      </c>
      <c r="H1470" t="str">
        <f>_xll.XLOOKUP(Table5[[#This Row],[customer_id]],customers!$A$2:$A$92,customers!$F$2:$F$92)</f>
        <v>Canada</v>
      </c>
    </row>
    <row r="1471" spans="1:8" x14ac:dyDescent="0.3">
      <c r="A1471" t="str">
        <f>_xll.XLOOKUP(Table5[[#This Row],[orderID]],orders!$A$2:$A$823,orders!$B$2:$B$823)</f>
        <v>LAUGB</v>
      </c>
      <c r="B1471">
        <v>10810</v>
      </c>
      <c r="C1471">
        <v>70</v>
      </c>
      <c r="D1471">
        <v>15</v>
      </c>
      <c r="E1471">
        <v>5</v>
      </c>
      <c r="F1471">
        <v>0</v>
      </c>
      <c r="G1471">
        <f t="shared" si="22"/>
        <v>75</v>
      </c>
      <c r="H1471" t="str">
        <f>_xll.XLOOKUP(Table5[[#This Row],[customer_id]],customers!$A$2:$A$92,customers!$F$2:$F$92)</f>
        <v>Canada</v>
      </c>
    </row>
    <row r="1472" spans="1:8" x14ac:dyDescent="0.3">
      <c r="A1472" t="str">
        <f>_xll.XLOOKUP(Table5[[#This Row],[orderID]],orders!$A$2:$A$823,orders!$B$2:$B$823)</f>
        <v>LINOD</v>
      </c>
      <c r="B1472">
        <v>10811</v>
      </c>
      <c r="C1472">
        <v>19</v>
      </c>
      <c r="D1472">
        <v>9.1999999999999993</v>
      </c>
      <c r="E1472">
        <v>15</v>
      </c>
      <c r="F1472">
        <v>0</v>
      </c>
      <c r="G1472">
        <f t="shared" si="22"/>
        <v>138</v>
      </c>
      <c r="H1472" t="str">
        <f>_xll.XLOOKUP(Table5[[#This Row],[customer_id]],customers!$A$2:$A$92,customers!$F$2:$F$92)</f>
        <v>Venezuela</v>
      </c>
    </row>
    <row r="1473" spans="1:8" x14ac:dyDescent="0.3">
      <c r="A1473" t="str">
        <f>_xll.XLOOKUP(Table5[[#This Row],[orderID]],orders!$A$2:$A$823,orders!$B$2:$B$823)</f>
        <v>LINOD</v>
      </c>
      <c r="B1473">
        <v>10811</v>
      </c>
      <c r="C1473">
        <v>23</v>
      </c>
      <c r="D1473">
        <v>9</v>
      </c>
      <c r="E1473">
        <v>18</v>
      </c>
      <c r="F1473">
        <v>0</v>
      </c>
      <c r="G1473">
        <f t="shared" si="22"/>
        <v>162</v>
      </c>
      <c r="H1473" t="str">
        <f>_xll.XLOOKUP(Table5[[#This Row],[customer_id]],customers!$A$2:$A$92,customers!$F$2:$F$92)</f>
        <v>Venezuela</v>
      </c>
    </row>
    <row r="1474" spans="1:8" x14ac:dyDescent="0.3">
      <c r="A1474" t="str">
        <f>_xll.XLOOKUP(Table5[[#This Row],[orderID]],orders!$A$2:$A$823,orders!$B$2:$B$823)</f>
        <v>LINOD</v>
      </c>
      <c r="B1474">
        <v>10811</v>
      </c>
      <c r="C1474">
        <v>40</v>
      </c>
      <c r="D1474">
        <v>18.399999999999999</v>
      </c>
      <c r="E1474">
        <v>30</v>
      </c>
      <c r="F1474">
        <v>0</v>
      </c>
      <c r="G1474">
        <f t="shared" ref="G1474:G1537" si="23">D1474*E1474</f>
        <v>552</v>
      </c>
      <c r="H1474" t="str">
        <f>_xll.XLOOKUP(Table5[[#This Row],[customer_id]],customers!$A$2:$A$92,customers!$F$2:$F$92)</f>
        <v>Venezuela</v>
      </c>
    </row>
    <row r="1475" spans="1:8" x14ac:dyDescent="0.3">
      <c r="A1475" t="str">
        <f>_xll.XLOOKUP(Table5[[#This Row],[orderID]],orders!$A$2:$A$823,orders!$B$2:$B$823)</f>
        <v>REGGC</v>
      </c>
      <c r="B1475">
        <v>10812</v>
      </c>
      <c r="C1475">
        <v>31</v>
      </c>
      <c r="D1475">
        <v>12.5</v>
      </c>
      <c r="E1475">
        <v>16</v>
      </c>
      <c r="F1475">
        <v>0.1</v>
      </c>
      <c r="G1475">
        <f t="shared" si="23"/>
        <v>200</v>
      </c>
      <c r="H1475" t="str">
        <f>_xll.XLOOKUP(Table5[[#This Row],[customer_id]],customers!$A$2:$A$92,customers!$F$2:$F$92)</f>
        <v>Italy</v>
      </c>
    </row>
    <row r="1476" spans="1:8" x14ac:dyDescent="0.3">
      <c r="A1476" t="str">
        <f>_xll.XLOOKUP(Table5[[#This Row],[orderID]],orders!$A$2:$A$823,orders!$B$2:$B$823)</f>
        <v>REGGC</v>
      </c>
      <c r="B1476">
        <v>10812</v>
      </c>
      <c r="C1476">
        <v>72</v>
      </c>
      <c r="D1476">
        <v>34.799999999999997</v>
      </c>
      <c r="E1476">
        <v>40</v>
      </c>
      <c r="F1476">
        <v>0.1</v>
      </c>
      <c r="G1476">
        <f t="shared" si="23"/>
        <v>1392</v>
      </c>
      <c r="H1476" t="str">
        <f>_xll.XLOOKUP(Table5[[#This Row],[customer_id]],customers!$A$2:$A$92,customers!$F$2:$F$92)</f>
        <v>Italy</v>
      </c>
    </row>
    <row r="1477" spans="1:8" x14ac:dyDescent="0.3">
      <c r="A1477" t="str">
        <f>_xll.XLOOKUP(Table5[[#This Row],[orderID]],orders!$A$2:$A$823,orders!$B$2:$B$823)</f>
        <v>REGGC</v>
      </c>
      <c r="B1477">
        <v>10812</v>
      </c>
      <c r="C1477">
        <v>77</v>
      </c>
      <c r="D1477">
        <v>13</v>
      </c>
      <c r="E1477">
        <v>20</v>
      </c>
      <c r="F1477">
        <v>0</v>
      </c>
      <c r="G1477">
        <f t="shared" si="23"/>
        <v>260</v>
      </c>
      <c r="H1477" t="str">
        <f>_xll.XLOOKUP(Table5[[#This Row],[customer_id]],customers!$A$2:$A$92,customers!$F$2:$F$92)</f>
        <v>Italy</v>
      </c>
    </row>
    <row r="1478" spans="1:8" x14ac:dyDescent="0.3">
      <c r="A1478" t="str">
        <f>_xll.XLOOKUP(Table5[[#This Row],[orderID]],orders!$A$2:$A$823,orders!$B$2:$B$823)</f>
        <v>RICAR</v>
      </c>
      <c r="B1478">
        <v>10813</v>
      </c>
      <c r="C1478">
        <v>2</v>
      </c>
      <c r="D1478">
        <v>19</v>
      </c>
      <c r="E1478">
        <v>12</v>
      </c>
      <c r="F1478">
        <v>0.2</v>
      </c>
      <c r="G1478">
        <f t="shared" si="23"/>
        <v>228</v>
      </c>
      <c r="H1478" t="str">
        <f>_xll.XLOOKUP(Table5[[#This Row],[customer_id]],customers!$A$2:$A$92,customers!$F$2:$F$92)</f>
        <v>Brazil</v>
      </c>
    </row>
    <row r="1479" spans="1:8" x14ac:dyDescent="0.3">
      <c r="A1479" t="str">
        <f>_xll.XLOOKUP(Table5[[#This Row],[orderID]],orders!$A$2:$A$823,orders!$B$2:$B$823)</f>
        <v>RICAR</v>
      </c>
      <c r="B1479">
        <v>10813</v>
      </c>
      <c r="C1479">
        <v>46</v>
      </c>
      <c r="D1479">
        <v>12</v>
      </c>
      <c r="E1479">
        <v>35</v>
      </c>
      <c r="F1479">
        <v>0</v>
      </c>
      <c r="G1479">
        <f t="shared" si="23"/>
        <v>420</v>
      </c>
      <c r="H1479" t="str">
        <f>_xll.XLOOKUP(Table5[[#This Row],[customer_id]],customers!$A$2:$A$92,customers!$F$2:$F$92)</f>
        <v>Brazil</v>
      </c>
    </row>
    <row r="1480" spans="1:8" x14ac:dyDescent="0.3">
      <c r="A1480" t="str">
        <f>_xll.XLOOKUP(Table5[[#This Row],[orderID]],orders!$A$2:$A$823,orders!$B$2:$B$823)</f>
        <v>VICTE</v>
      </c>
      <c r="B1480">
        <v>10814</v>
      </c>
      <c r="C1480">
        <v>41</v>
      </c>
      <c r="D1480">
        <v>9.65</v>
      </c>
      <c r="E1480">
        <v>20</v>
      </c>
      <c r="F1480">
        <v>0</v>
      </c>
      <c r="G1480">
        <f t="shared" si="23"/>
        <v>193</v>
      </c>
      <c r="H1480" t="str">
        <f>_xll.XLOOKUP(Table5[[#This Row],[customer_id]],customers!$A$2:$A$92,customers!$F$2:$F$92)</f>
        <v>France</v>
      </c>
    </row>
    <row r="1481" spans="1:8" x14ac:dyDescent="0.3">
      <c r="A1481" t="str">
        <f>_xll.XLOOKUP(Table5[[#This Row],[orderID]],orders!$A$2:$A$823,orders!$B$2:$B$823)</f>
        <v>VICTE</v>
      </c>
      <c r="B1481">
        <v>10814</v>
      </c>
      <c r="C1481">
        <v>43</v>
      </c>
      <c r="D1481">
        <v>46</v>
      </c>
      <c r="E1481">
        <v>20</v>
      </c>
      <c r="F1481">
        <v>0.15</v>
      </c>
      <c r="G1481">
        <f t="shared" si="23"/>
        <v>920</v>
      </c>
      <c r="H1481" t="str">
        <f>_xll.XLOOKUP(Table5[[#This Row],[customer_id]],customers!$A$2:$A$92,customers!$F$2:$F$92)</f>
        <v>France</v>
      </c>
    </row>
    <row r="1482" spans="1:8" x14ac:dyDescent="0.3">
      <c r="A1482" t="str">
        <f>_xll.XLOOKUP(Table5[[#This Row],[orderID]],orders!$A$2:$A$823,orders!$B$2:$B$823)</f>
        <v>VICTE</v>
      </c>
      <c r="B1482">
        <v>10814</v>
      </c>
      <c r="C1482">
        <v>48</v>
      </c>
      <c r="D1482">
        <v>12.75</v>
      </c>
      <c r="E1482">
        <v>8</v>
      </c>
      <c r="F1482">
        <v>0.15</v>
      </c>
      <c r="G1482">
        <f t="shared" si="23"/>
        <v>102</v>
      </c>
      <c r="H1482" t="str">
        <f>_xll.XLOOKUP(Table5[[#This Row],[customer_id]],customers!$A$2:$A$92,customers!$F$2:$F$92)</f>
        <v>France</v>
      </c>
    </row>
    <row r="1483" spans="1:8" x14ac:dyDescent="0.3">
      <c r="A1483" t="str">
        <f>_xll.XLOOKUP(Table5[[#This Row],[orderID]],orders!$A$2:$A$823,orders!$B$2:$B$823)</f>
        <v>VICTE</v>
      </c>
      <c r="B1483">
        <v>10814</v>
      </c>
      <c r="C1483">
        <v>61</v>
      </c>
      <c r="D1483">
        <v>28.5</v>
      </c>
      <c r="E1483">
        <v>30</v>
      </c>
      <c r="F1483">
        <v>0.15</v>
      </c>
      <c r="G1483">
        <f t="shared" si="23"/>
        <v>855</v>
      </c>
      <c r="H1483" t="str">
        <f>_xll.XLOOKUP(Table5[[#This Row],[customer_id]],customers!$A$2:$A$92,customers!$F$2:$F$92)</f>
        <v>France</v>
      </c>
    </row>
    <row r="1484" spans="1:8" x14ac:dyDescent="0.3">
      <c r="A1484" t="str">
        <f>_xll.XLOOKUP(Table5[[#This Row],[orderID]],orders!$A$2:$A$823,orders!$B$2:$B$823)</f>
        <v>SAVEA</v>
      </c>
      <c r="B1484">
        <v>10815</v>
      </c>
      <c r="C1484">
        <v>33</v>
      </c>
      <c r="D1484">
        <v>2.5</v>
      </c>
      <c r="E1484">
        <v>16</v>
      </c>
      <c r="F1484">
        <v>0</v>
      </c>
      <c r="G1484">
        <f t="shared" si="23"/>
        <v>40</v>
      </c>
      <c r="H1484" t="str">
        <f>_xll.XLOOKUP(Table5[[#This Row],[customer_id]],customers!$A$2:$A$92,customers!$F$2:$F$92)</f>
        <v>USA</v>
      </c>
    </row>
    <row r="1485" spans="1:8" x14ac:dyDescent="0.3">
      <c r="A1485" t="str">
        <f>_xll.XLOOKUP(Table5[[#This Row],[orderID]],orders!$A$2:$A$823,orders!$B$2:$B$823)</f>
        <v>GREAL</v>
      </c>
      <c r="B1485">
        <v>10816</v>
      </c>
      <c r="C1485">
        <v>38</v>
      </c>
      <c r="D1485">
        <v>263.5</v>
      </c>
      <c r="E1485">
        <v>30</v>
      </c>
      <c r="F1485">
        <v>0.05</v>
      </c>
      <c r="G1485">
        <f t="shared" si="23"/>
        <v>7905</v>
      </c>
      <c r="H1485" t="str">
        <f>_xll.XLOOKUP(Table5[[#This Row],[customer_id]],customers!$A$2:$A$92,customers!$F$2:$F$92)</f>
        <v>USA</v>
      </c>
    </row>
    <row r="1486" spans="1:8" x14ac:dyDescent="0.3">
      <c r="A1486" t="str">
        <f>_xll.XLOOKUP(Table5[[#This Row],[orderID]],orders!$A$2:$A$823,orders!$B$2:$B$823)</f>
        <v>GREAL</v>
      </c>
      <c r="B1486">
        <v>10816</v>
      </c>
      <c r="C1486">
        <v>62</v>
      </c>
      <c r="D1486">
        <v>49.3</v>
      </c>
      <c r="E1486">
        <v>20</v>
      </c>
      <c r="F1486">
        <v>0.05</v>
      </c>
      <c r="G1486">
        <f t="shared" si="23"/>
        <v>986</v>
      </c>
      <c r="H1486" t="str">
        <f>_xll.XLOOKUP(Table5[[#This Row],[customer_id]],customers!$A$2:$A$92,customers!$F$2:$F$92)</f>
        <v>USA</v>
      </c>
    </row>
    <row r="1487" spans="1:8" x14ac:dyDescent="0.3">
      <c r="A1487" t="str">
        <f>_xll.XLOOKUP(Table5[[#This Row],[orderID]],orders!$A$2:$A$823,orders!$B$2:$B$823)</f>
        <v>KOENE</v>
      </c>
      <c r="B1487">
        <v>10817</v>
      </c>
      <c r="C1487">
        <v>26</v>
      </c>
      <c r="D1487">
        <v>31.23</v>
      </c>
      <c r="E1487">
        <v>40</v>
      </c>
      <c r="F1487">
        <v>0.15</v>
      </c>
      <c r="G1487">
        <f t="shared" si="23"/>
        <v>1249.2</v>
      </c>
      <c r="H1487" t="str">
        <f>_xll.XLOOKUP(Table5[[#This Row],[customer_id]],customers!$A$2:$A$92,customers!$F$2:$F$92)</f>
        <v>Germany</v>
      </c>
    </row>
    <row r="1488" spans="1:8" x14ac:dyDescent="0.3">
      <c r="A1488" t="str">
        <f>_xll.XLOOKUP(Table5[[#This Row],[orderID]],orders!$A$2:$A$823,orders!$B$2:$B$823)</f>
        <v>KOENE</v>
      </c>
      <c r="B1488">
        <v>10817</v>
      </c>
      <c r="C1488">
        <v>38</v>
      </c>
      <c r="D1488">
        <v>263.5</v>
      </c>
      <c r="E1488">
        <v>30</v>
      </c>
      <c r="F1488">
        <v>0</v>
      </c>
      <c r="G1488">
        <f t="shared" si="23"/>
        <v>7905</v>
      </c>
      <c r="H1488" t="str">
        <f>_xll.XLOOKUP(Table5[[#This Row],[customer_id]],customers!$A$2:$A$92,customers!$F$2:$F$92)</f>
        <v>Germany</v>
      </c>
    </row>
    <row r="1489" spans="1:8" x14ac:dyDescent="0.3">
      <c r="A1489" t="str">
        <f>_xll.XLOOKUP(Table5[[#This Row],[orderID]],orders!$A$2:$A$823,orders!$B$2:$B$823)</f>
        <v>KOENE</v>
      </c>
      <c r="B1489">
        <v>10817</v>
      </c>
      <c r="C1489">
        <v>40</v>
      </c>
      <c r="D1489">
        <v>18.399999999999999</v>
      </c>
      <c r="E1489">
        <v>60</v>
      </c>
      <c r="F1489">
        <v>0.15</v>
      </c>
      <c r="G1489">
        <f t="shared" si="23"/>
        <v>1104</v>
      </c>
      <c r="H1489" t="str">
        <f>_xll.XLOOKUP(Table5[[#This Row],[customer_id]],customers!$A$2:$A$92,customers!$F$2:$F$92)</f>
        <v>Germany</v>
      </c>
    </row>
    <row r="1490" spans="1:8" x14ac:dyDescent="0.3">
      <c r="A1490" t="str">
        <f>_xll.XLOOKUP(Table5[[#This Row],[orderID]],orders!$A$2:$A$823,orders!$B$2:$B$823)</f>
        <v>KOENE</v>
      </c>
      <c r="B1490">
        <v>10817</v>
      </c>
      <c r="C1490">
        <v>62</v>
      </c>
      <c r="D1490">
        <v>49.3</v>
      </c>
      <c r="E1490">
        <v>25</v>
      </c>
      <c r="F1490">
        <v>0.15</v>
      </c>
      <c r="G1490">
        <f t="shared" si="23"/>
        <v>1232.5</v>
      </c>
      <c r="H1490" t="str">
        <f>_xll.XLOOKUP(Table5[[#This Row],[customer_id]],customers!$A$2:$A$92,customers!$F$2:$F$92)</f>
        <v>Germany</v>
      </c>
    </row>
    <row r="1491" spans="1:8" x14ac:dyDescent="0.3">
      <c r="A1491" t="str">
        <f>_xll.XLOOKUP(Table5[[#This Row],[orderID]],orders!$A$2:$A$823,orders!$B$2:$B$823)</f>
        <v>MAGAA</v>
      </c>
      <c r="B1491">
        <v>10818</v>
      </c>
      <c r="C1491">
        <v>32</v>
      </c>
      <c r="D1491">
        <v>32</v>
      </c>
      <c r="E1491">
        <v>20</v>
      </c>
      <c r="F1491">
        <v>0</v>
      </c>
      <c r="G1491">
        <f t="shared" si="23"/>
        <v>640</v>
      </c>
      <c r="H1491" t="str">
        <f>_xll.XLOOKUP(Table5[[#This Row],[customer_id]],customers!$A$2:$A$92,customers!$F$2:$F$92)</f>
        <v>Italy</v>
      </c>
    </row>
    <row r="1492" spans="1:8" x14ac:dyDescent="0.3">
      <c r="A1492" t="str">
        <f>_xll.XLOOKUP(Table5[[#This Row],[orderID]],orders!$A$2:$A$823,orders!$B$2:$B$823)</f>
        <v>MAGAA</v>
      </c>
      <c r="B1492">
        <v>10818</v>
      </c>
      <c r="C1492">
        <v>41</v>
      </c>
      <c r="D1492">
        <v>9.65</v>
      </c>
      <c r="E1492">
        <v>20</v>
      </c>
      <c r="F1492">
        <v>0</v>
      </c>
      <c r="G1492">
        <f t="shared" si="23"/>
        <v>193</v>
      </c>
      <c r="H1492" t="str">
        <f>_xll.XLOOKUP(Table5[[#This Row],[customer_id]],customers!$A$2:$A$92,customers!$F$2:$F$92)</f>
        <v>Italy</v>
      </c>
    </row>
    <row r="1493" spans="1:8" x14ac:dyDescent="0.3">
      <c r="A1493" t="str">
        <f>_xll.XLOOKUP(Table5[[#This Row],[orderID]],orders!$A$2:$A$823,orders!$B$2:$B$823)</f>
        <v>CACTU</v>
      </c>
      <c r="B1493">
        <v>10819</v>
      </c>
      <c r="C1493">
        <v>43</v>
      </c>
      <c r="D1493">
        <v>46</v>
      </c>
      <c r="E1493">
        <v>7</v>
      </c>
      <c r="F1493">
        <v>0</v>
      </c>
      <c r="G1493">
        <f t="shared" si="23"/>
        <v>322</v>
      </c>
      <c r="H1493" t="str">
        <f>_xll.XLOOKUP(Table5[[#This Row],[customer_id]],customers!$A$2:$A$92,customers!$F$2:$F$92)</f>
        <v>Argentina</v>
      </c>
    </row>
    <row r="1494" spans="1:8" x14ac:dyDescent="0.3">
      <c r="A1494" t="str">
        <f>_xll.XLOOKUP(Table5[[#This Row],[orderID]],orders!$A$2:$A$823,orders!$B$2:$B$823)</f>
        <v>CACTU</v>
      </c>
      <c r="B1494">
        <v>10819</v>
      </c>
      <c r="C1494">
        <v>75</v>
      </c>
      <c r="D1494">
        <v>7.75</v>
      </c>
      <c r="E1494">
        <v>20</v>
      </c>
      <c r="F1494">
        <v>0</v>
      </c>
      <c r="G1494">
        <f t="shared" si="23"/>
        <v>155</v>
      </c>
      <c r="H1494" t="str">
        <f>_xll.XLOOKUP(Table5[[#This Row],[customer_id]],customers!$A$2:$A$92,customers!$F$2:$F$92)</f>
        <v>Argentina</v>
      </c>
    </row>
    <row r="1495" spans="1:8" x14ac:dyDescent="0.3">
      <c r="A1495" t="str">
        <f>_xll.XLOOKUP(Table5[[#This Row],[orderID]],orders!$A$2:$A$823,orders!$B$2:$B$823)</f>
        <v>RATTC</v>
      </c>
      <c r="B1495">
        <v>10820</v>
      </c>
      <c r="C1495">
        <v>56</v>
      </c>
      <c r="D1495">
        <v>38</v>
      </c>
      <c r="E1495">
        <v>30</v>
      </c>
      <c r="F1495">
        <v>0</v>
      </c>
      <c r="G1495">
        <f t="shared" si="23"/>
        <v>1140</v>
      </c>
      <c r="H1495" t="str">
        <f>_xll.XLOOKUP(Table5[[#This Row],[customer_id]],customers!$A$2:$A$92,customers!$F$2:$F$92)</f>
        <v>USA</v>
      </c>
    </row>
    <row r="1496" spans="1:8" x14ac:dyDescent="0.3">
      <c r="A1496" t="str">
        <f>_xll.XLOOKUP(Table5[[#This Row],[orderID]],orders!$A$2:$A$823,orders!$B$2:$B$823)</f>
        <v>SPLIR</v>
      </c>
      <c r="B1496">
        <v>10821</v>
      </c>
      <c r="C1496">
        <v>35</v>
      </c>
      <c r="D1496">
        <v>18</v>
      </c>
      <c r="E1496">
        <v>20</v>
      </c>
      <c r="F1496">
        <v>0</v>
      </c>
      <c r="G1496">
        <f t="shared" si="23"/>
        <v>360</v>
      </c>
      <c r="H1496" t="str">
        <f>_xll.XLOOKUP(Table5[[#This Row],[customer_id]],customers!$A$2:$A$92,customers!$F$2:$F$92)</f>
        <v>USA</v>
      </c>
    </row>
    <row r="1497" spans="1:8" x14ac:dyDescent="0.3">
      <c r="A1497" t="str">
        <f>_xll.XLOOKUP(Table5[[#This Row],[orderID]],orders!$A$2:$A$823,orders!$B$2:$B$823)</f>
        <v>SPLIR</v>
      </c>
      <c r="B1497">
        <v>10821</v>
      </c>
      <c r="C1497">
        <v>51</v>
      </c>
      <c r="D1497">
        <v>53</v>
      </c>
      <c r="E1497">
        <v>6</v>
      </c>
      <c r="F1497">
        <v>0</v>
      </c>
      <c r="G1497">
        <f t="shared" si="23"/>
        <v>318</v>
      </c>
      <c r="H1497" t="str">
        <f>_xll.XLOOKUP(Table5[[#This Row],[customer_id]],customers!$A$2:$A$92,customers!$F$2:$F$92)</f>
        <v>USA</v>
      </c>
    </row>
    <row r="1498" spans="1:8" x14ac:dyDescent="0.3">
      <c r="A1498" t="str">
        <f>_xll.XLOOKUP(Table5[[#This Row],[orderID]],orders!$A$2:$A$823,orders!$B$2:$B$823)</f>
        <v>TRAIH</v>
      </c>
      <c r="B1498">
        <v>10822</v>
      </c>
      <c r="C1498">
        <v>62</v>
      </c>
      <c r="D1498">
        <v>49.3</v>
      </c>
      <c r="E1498">
        <v>3</v>
      </c>
      <c r="F1498">
        <v>0</v>
      </c>
      <c r="G1498">
        <f t="shared" si="23"/>
        <v>147.89999999999998</v>
      </c>
      <c r="H1498" t="str">
        <f>_xll.XLOOKUP(Table5[[#This Row],[customer_id]],customers!$A$2:$A$92,customers!$F$2:$F$92)</f>
        <v>USA</v>
      </c>
    </row>
    <row r="1499" spans="1:8" x14ac:dyDescent="0.3">
      <c r="A1499" t="str">
        <f>_xll.XLOOKUP(Table5[[#This Row],[orderID]],orders!$A$2:$A$823,orders!$B$2:$B$823)</f>
        <v>TRAIH</v>
      </c>
      <c r="B1499">
        <v>10822</v>
      </c>
      <c r="C1499">
        <v>70</v>
      </c>
      <c r="D1499">
        <v>15</v>
      </c>
      <c r="E1499">
        <v>6</v>
      </c>
      <c r="F1499">
        <v>0</v>
      </c>
      <c r="G1499">
        <f t="shared" si="23"/>
        <v>90</v>
      </c>
      <c r="H1499" t="str">
        <f>_xll.XLOOKUP(Table5[[#This Row],[customer_id]],customers!$A$2:$A$92,customers!$F$2:$F$92)</f>
        <v>USA</v>
      </c>
    </row>
    <row r="1500" spans="1:8" x14ac:dyDescent="0.3">
      <c r="A1500" t="str">
        <f>_xll.XLOOKUP(Table5[[#This Row],[orderID]],orders!$A$2:$A$823,orders!$B$2:$B$823)</f>
        <v>LILAS</v>
      </c>
      <c r="B1500">
        <v>10823</v>
      </c>
      <c r="C1500">
        <v>11</v>
      </c>
      <c r="D1500">
        <v>21</v>
      </c>
      <c r="E1500">
        <v>20</v>
      </c>
      <c r="F1500">
        <v>0.1</v>
      </c>
      <c r="G1500">
        <f t="shared" si="23"/>
        <v>420</v>
      </c>
      <c r="H1500" t="str">
        <f>_xll.XLOOKUP(Table5[[#This Row],[customer_id]],customers!$A$2:$A$92,customers!$F$2:$F$92)</f>
        <v>Venezuela</v>
      </c>
    </row>
    <row r="1501" spans="1:8" x14ac:dyDescent="0.3">
      <c r="A1501" t="str">
        <f>_xll.XLOOKUP(Table5[[#This Row],[orderID]],orders!$A$2:$A$823,orders!$B$2:$B$823)</f>
        <v>LILAS</v>
      </c>
      <c r="B1501">
        <v>10823</v>
      </c>
      <c r="C1501">
        <v>57</v>
      </c>
      <c r="D1501">
        <v>19.5</v>
      </c>
      <c r="E1501">
        <v>15</v>
      </c>
      <c r="F1501">
        <v>0</v>
      </c>
      <c r="G1501">
        <f t="shared" si="23"/>
        <v>292.5</v>
      </c>
      <c r="H1501" t="str">
        <f>_xll.XLOOKUP(Table5[[#This Row],[customer_id]],customers!$A$2:$A$92,customers!$F$2:$F$92)</f>
        <v>Venezuela</v>
      </c>
    </row>
    <row r="1502" spans="1:8" x14ac:dyDescent="0.3">
      <c r="A1502" t="str">
        <f>_xll.XLOOKUP(Table5[[#This Row],[orderID]],orders!$A$2:$A$823,orders!$B$2:$B$823)</f>
        <v>LILAS</v>
      </c>
      <c r="B1502">
        <v>10823</v>
      </c>
      <c r="C1502">
        <v>59</v>
      </c>
      <c r="D1502">
        <v>55</v>
      </c>
      <c r="E1502">
        <v>40</v>
      </c>
      <c r="F1502">
        <v>0.1</v>
      </c>
      <c r="G1502">
        <f t="shared" si="23"/>
        <v>2200</v>
      </c>
      <c r="H1502" t="str">
        <f>_xll.XLOOKUP(Table5[[#This Row],[customer_id]],customers!$A$2:$A$92,customers!$F$2:$F$92)</f>
        <v>Venezuela</v>
      </c>
    </row>
    <row r="1503" spans="1:8" x14ac:dyDescent="0.3">
      <c r="A1503" t="str">
        <f>_xll.XLOOKUP(Table5[[#This Row],[orderID]],orders!$A$2:$A$823,orders!$B$2:$B$823)</f>
        <v>LILAS</v>
      </c>
      <c r="B1503">
        <v>10823</v>
      </c>
      <c r="C1503">
        <v>77</v>
      </c>
      <c r="D1503">
        <v>13</v>
      </c>
      <c r="E1503">
        <v>15</v>
      </c>
      <c r="F1503">
        <v>0.1</v>
      </c>
      <c r="G1503">
        <f t="shared" si="23"/>
        <v>195</v>
      </c>
      <c r="H1503" t="str">
        <f>_xll.XLOOKUP(Table5[[#This Row],[customer_id]],customers!$A$2:$A$92,customers!$F$2:$F$92)</f>
        <v>Venezuela</v>
      </c>
    </row>
    <row r="1504" spans="1:8" x14ac:dyDescent="0.3">
      <c r="A1504" t="str">
        <f>_xll.XLOOKUP(Table5[[#This Row],[orderID]],orders!$A$2:$A$823,orders!$B$2:$B$823)</f>
        <v>FOLKO</v>
      </c>
      <c r="B1504">
        <v>10824</v>
      </c>
      <c r="C1504">
        <v>41</v>
      </c>
      <c r="D1504">
        <v>9.65</v>
      </c>
      <c r="E1504">
        <v>12</v>
      </c>
      <c r="F1504">
        <v>0</v>
      </c>
      <c r="G1504">
        <f t="shared" si="23"/>
        <v>115.80000000000001</v>
      </c>
      <c r="H1504" t="str">
        <f>_xll.XLOOKUP(Table5[[#This Row],[customer_id]],customers!$A$2:$A$92,customers!$F$2:$F$92)</f>
        <v>Sweden</v>
      </c>
    </row>
    <row r="1505" spans="1:8" x14ac:dyDescent="0.3">
      <c r="A1505" t="str">
        <f>_xll.XLOOKUP(Table5[[#This Row],[orderID]],orders!$A$2:$A$823,orders!$B$2:$B$823)</f>
        <v>FOLKO</v>
      </c>
      <c r="B1505">
        <v>10824</v>
      </c>
      <c r="C1505">
        <v>70</v>
      </c>
      <c r="D1505">
        <v>15</v>
      </c>
      <c r="E1505">
        <v>9</v>
      </c>
      <c r="F1505">
        <v>0</v>
      </c>
      <c r="G1505">
        <f t="shared" si="23"/>
        <v>135</v>
      </c>
      <c r="H1505" t="str">
        <f>_xll.XLOOKUP(Table5[[#This Row],[customer_id]],customers!$A$2:$A$92,customers!$F$2:$F$92)</f>
        <v>Sweden</v>
      </c>
    </row>
    <row r="1506" spans="1:8" x14ac:dyDescent="0.3">
      <c r="A1506" t="str">
        <f>_xll.XLOOKUP(Table5[[#This Row],[orderID]],orders!$A$2:$A$823,orders!$B$2:$B$823)</f>
        <v>DRACD</v>
      </c>
      <c r="B1506">
        <v>10825</v>
      </c>
      <c r="C1506">
        <v>26</v>
      </c>
      <c r="D1506">
        <v>31.23</v>
      </c>
      <c r="E1506">
        <v>12</v>
      </c>
      <c r="F1506">
        <v>0</v>
      </c>
      <c r="G1506">
        <f t="shared" si="23"/>
        <v>374.76</v>
      </c>
      <c r="H1506" t="str">
        <f>_xll.XLOOKUP(Table5[[#This Row],[customer_id]],customers!$A$2:$A$92,customers!$F$2:$F$92)</f>
        <v>Germany</v>
      </c>
    </row>
    <row r="1507" spans="1:8" x14ac:dyDescent="0.3">
      <c r="A1507" t="str">
        <f>_xll.XLOOKUP(Table5[[#This Row],[orderID]],orders!$A$2:$A$823,orders!$B$2:$B$823)</f>
        <v>DRACD</v>
      </c>
      <c r="B1507">
        <v>10825</v>
      </c>
      <c r="C1507">
        <v>53</v>
      </c>
      <c r="D1507">
        <v>32.799999999999997</v>
      </c>
      <c r="E1507">
        <v>20</v>
      </c>
      <c r="F1507">
        <v>0</v>
      </c>
      <c r="G1507">
        <f t="shared" si="23"/>
        <v>656</v>
      </c>
      <c r="H1507" t="str">
        <f>_xll.XLOOKUP(Table5[[#This Row],[customer_id]],customers!$A$2:$A$92,customers!$F$2:$F$92)</f>
        <v>Germany</v>
      </c>
    </row>
    <row r="1508" spans="1:8" x14ac:dyDescent="0.3">
      <c r="A1508" t="str">
        <f>_xll.XLOOKUP(Table5[[#This Row],[orderID]],orders!$A$2:$A$823,orders!$B$2:$B$823)</f>
        <v>BLONP</v>
      </c>
      <c r="B1508">
        <v>10826</v>
      </c>
      <c r="C1508">
        <v>31</v>
      </c>
      <c r="D1508">
        <v>12.5</v>
      </c>
      <c r="E1508">
        <v>35</v>
      </c>
      <c r="F1508">
        <v>0</v>
      </c>
      <c r="G1508">
        <f t="shared" si="23"/>
        <v>437.5</v>
      </c>
      <c r="H1508" t="str">
        <f>_xll.XLOOKUP(Table5[[#This Row],[customer_id]],customers!$A$2:$A$92,customers!$F$2:$F$92)</f>
        <v>France</v>
      </c>
    </row>
    <row r="1509" spans="1:8" x14ac:dyDescent="0.3">
      <c r="A1509" t="str">
        <f>_xll.XLOOKUP(Table5[[#This Row],[orderID]],orders!$A$2:$A$823,orders!$B$2:$B$823)</f>
        <v>BLONP</v>
      </c>
      <c r="B1509">
        <v>10826</v>
      </c>
      <c r="C1509">
        <v>57</v>
      </c>
      <c r="D1509">
        <v>19.5</v>
      </c>
      <c r="E1509">
        <v>15</v>
      </c>
      <c r="F1509">
        <v>0</v>
      </c>
      <c r="G1509">
        <f t="shared" si="23"/>
        <v>292.5</v>
      </c>
      <c r="H1509" t="str">
        <f>_xll.XLOOKUP(Table5[[#This Row],[customer_id]],customers!$A$2:$A$92,customers!$F$2:$F$92)</f>
        <v>France</v>
      </c>
    </row>
    <row r="1510" spans="1:8" x14ac:dyDescent="0.3">
      <c r="A1510" t="str">
        <f>_xll.XLOOKUP(Table5[[#This Row],[orderID]],orders!$A$2:$A$823,orders!$B$2:$B$823)</f>
        <v>BONAP</v>
      </c>
      <c r="B1510">
        <v>10827</v>
      </c>
      <c r="C1510">
        <v>10</v>
      </c>
      <c r="D1510">
        <v>31</v>
      </c>
      <c r="E1510">
        <v>15</v>
      </c>
      <c r="F1510">
        <v>0</v>
      </c>
      <c r="G1510">
        <f t="shared" si="23"/>
        <v>465</v>
      </c>
      <c r="H1510" t="str">
        <f>_xll.XLOOKUP(Table5[[#This Row],[customer_id]],customers!$A$2:$A$92,customers!$F$2:$F$92)</f>
        <v>France</v>
      </c>
    </row>
    <row r="1511" spans="1:8" x14ac:dyDescent="0.3">
      <c r="A1511" t="str">
        <f>_xll.XLOOKUP(Table5[[#This Row],[orderID]],orders!$A$2:$A$823,orders!$B$2:$B$823)</f>
        <v>BONAP</v>
      </c>
      <c r="B1511">
        <v>10827</v>
      </c>
      <c r="C1511">
        <v>39</v>
      </c>
      <c r="D1511">
        <v>18</v>
      </c>
      <c r="E1511">
        <v>21</v>
      </c>
      <c r="F1511">
        <v>0</v>
      </c>
      <c r="G1511">
        <f t="shared" si="23"/>
        <v>378</v>
      </c>
      <c r="H1511" t="str">
        <f>_xll.XLOOKUP(Table5[[#This Row],[customer_id]],customers!$A$2:$A$92,customers!$F$2:$F$92)</f>
        <v>France</v>
      </c>
    </row>
    <row r="1512" spans="1:8" x14ac:dyDescent="0.3">
      <c r="A1512" t="str">
        <f>_xll.XLOOKUP(Table5[[#This Row],[orderID]],orders!$A$2:$A$823,orders!$B$2:$B$823)</f>
        <v>RANCH</v>
      </c>
      <c r="B1512">
        <v>10828</v>
      </c>
      <c r="C1512">
        <v>20</v>
      </c>
      <c r="D1512">
        <v>81</v>
      </c>
      <c r="E1512">
        <v>5</v>
      </c>
      <c r="F1512">
        <v>0</v>
      </c>
      <c r="G1512">
        <f t="shared" si="23"/>
        <v>405</v>
      </c>
      <c r="H1512" t="str">
        <f>_xll.XLOOKUP(Table5[[#This Row],[customer_id]],customers!$A$2:$A$92,customers!$F$2:$F$92)</f>
        <v>Argentina</v>
      </c>
    </row>
    <row r="1513" spans="1:8" x14ac:dyDescent="0.3">
      <c r="A1513" t="str">
        <f>_xll.XLOOKUP(Table5[[#This Row],[orderID]],orders!$A$2:$A$823,orders!$B$2:$B$823)</f>
        <v>RANCH</v>
      </c>
      <c r="B1513">
        <v>10828</v>
      </c>
      <c r="C1513">
        <v>38</v>
      </c>
      <c r="D1513">
        <v>263.5</v>
      </c>
      <c r="E1513">
        <v>2</v>
      </c>
      <c r="F1513">
        <v>0</v>
      </c>
      <c r="G1513">
        <f t="shared" si="23"/>
        <v>527</v>
      </c>
      <c r="H1513" t="str">
        <f>_xll.XLOOKUP(Table5[[#This Row],[customer_id]],customers!$A$2:$A$92,customers!$F$2:$F$92)</f>
        <v>Argentina</v>
      </c>
    </row>
    <row r="1514" spans="1:8" x14ac:dyDescent="0.3">
      <c r="A1514" t="str">
        <f>_xll.XLOOKUP(Table5[[#This Row],[orderID]],orders!$A$2:$A$823,orders!$B$2:$B$823)</f>
        <v>ISLAT</v>
      </c>
      <c r="B1514">
        <v>10829</v>
      </c>
      <c r="C1514">
        <v>2</v>
      </c>
      <c r="D1514">
        <v>19</v>
      </c>
      <c r="E1514">
        <v>10</v>
      </c>
      <c r="F1514">
        <v>0</v>
      </c>
      <c r="G1514">
        <f t="shared" si="23"/>
        <v>190</v>
      </c>
      <c r="H1514" t="str">
        <f>_xll.XLOOKUP(Table5[[#This Row],[customer_id]],customers!$A$2:$A$92,customers!$F$2:$F$92)</f>
        <v>UK</v>
      </c>
    </row>
    <row r="1515" spans="1:8" x14ac:dyDescent="0.3">
      <c r="A1515" t="str">
        <f>_xll.XLOOKUP(Table5[[#This Row],[orderID]],orders!$A$2:$A$823,orders!$B$2:$B$823)</f>
        <v>ISLAT</v>
      </c>
      <c r="B1515">
        <v>10829</v>
      </c>
      <c r="C1515">
        <v>8</v>
      </c>
      <c r="D1515">
        <v>40</v>
      </c>
      <c r="E1515">
        <v>20</v>
      </c>
      <c r="F1515">
        <v>0</v>
      </c>
      <c r="G1515">
        <f t="shared" si="23"/>
        <v>800</v>
      </c>
      <c r="H1515" t="str">
        <f>_xll.XLOOKUP(Table5[[#This Row],[customer_id]],customers!$A$2:$A$92,customers!$F$2:$F$92)</f>
        <v>UK</v>
      </c>
    </row>
    <row r="1516" spans="1:8" x14ac:dyDescent="0.3">
      <c r="A1516" t="str">
        <f>_xll.XLOOKUP(Table5[[#This Row],[orderID]],orders!$A$2:$A$823,orders!$B$2:$B$823)</f>
        <v>ISLAT</v>
      </c>
      <c r="B1516">
        <v>10829</v>
      </c>
      <c r="C1516">
        <v>13</v>
      </c>
      <c r="D1516">
        <v>6</v>
      </c>
      <c r="E1516">
        <v>10</v>
      </c>
      <c r="F1516">
        <v>0</v>
      </c>
      <c r="G1516">
        <f t="shared" si="23"/>
        <v>60</v>
      </c>
      <c r="H1516" t="str">
        <f>_xll.XLOOKUP(Table5[[#This Row],[customer_id]],customers!$A$2:$A$92,customers!$F$2:$F$92)</f>
        <v>UK</v>
      </c>
    </row>
    <row r="1517" spans="1:8" x14ac:dyDescent="0.3">
      <c r="A1517" t="str">
        <f>_xll.XLOOKUP(Table5[[#This Row],[orderID]],orders!$A$2:$A$823,orders!$B$2:$B$823)</f>
        <v>ISLAT</v>
      </c>
      <c r="B1517">
        <v>10829</v>
      </c>
      <c r="C1517">
        <v>60</v>
      </c>
      <c r="D1517">
        <v>34</v>
      </c>
      <c r="E1517">
        <v>21</v>
      </c>
      <c r="F1517">
        <v>0</v>
      </c>
      <c r="G1517">
        <f t="shared" si="23"/>
        <v>714</v>
      </c>
      <c r="H1517" t="str">
        <f>_xll.XLOOKUP(Table5[[#This Row],[customer_id]],customers!$A$2:$A$92,customers!$F$2:$F$92)</f>
        <v>UK</v>
      </c>
    </row>
    <row r="1518" spans="1:8" x14ac:dyDescent="0.3">
      <c r="A1518" t="str">
        <f>_xll.XLOOKUP(Table5[[#This Row],[orderID]],orders!$A$2:$A$823,orders!$B$2:$B$823)</f>
        <v>TRADH</v>
      </c>
      <c r="B1518">
        <v>10830</v>
      </c>
      <c r="C1518">
        <v>6</v>
      </c>
      <c r="D1518">
        <v>25</v>
      </c>
      <c r="E1518">
        <v>6</v>
      </c>
      <c r="F1518">
        <v>0</v>
      </c>
      <c r="G1518">
        <f t="shared" si="23"/>
        <v>150</v>
      </c>
      <c r="H1518" t="str">
        <f>_xll.XLOOKUP(Table5[[#This Row],[customer_id]],customers!$A$2:$A$92,customers!$F$2:$F$92)</f>
        <v>Brazil</v>
      </c>
    </row>
    <row r="1519" spans="1:8" x14ac:dyDescent="0.3">
      <c r="A1519" t="str">
        <f>_xll.XLOOKUP(Table5[[#This Row],[orderID]],orders!$A$2:$A$823,orders!$B$2:$B$823)</f>
        <v>TRADH</v>
      </c>
      <c r="B1519">
        <v>10830</v>
      </c>
      <c r="C1519">
        <v>39</v>
      </c>
      <c r="D1519">
        <v>18</v>
      </c>
      <c r="E1519">
        <v>28</v>
      </c>
      <c r="F1519">
        <v>0</v>
      </c>
      <c r="G1519">
        <f t="shared" si="23"/>
        <v>504</v>
      </c>
      <c r="H1519" t="str">
        <f>_xll.XLOOKUP(Table5[[#This Row],[customer_id]],customers!$A$2:$A$92,customers!$F$2:$F$92)</f>
        <v>Brazil</v>
      </c>
    </row>
    <row r="1520" spans="1:8" x14ac:dyDescent="0.3">
      <c r="A1520" t="str">
        <f>_xll.XLOOKUP(Table5[[#This Row],[orderID]],orders!$A$2:$A$823,orders!$B$2:$B$823)</f>
        <v>TRADH</v>
      </c>
      <c r="B1520">
        <v>10830</v>
      </c>
      <c r="C1520">
        <v>60</v>
      </c>
      <c r="D1520">
        <v>34</v>
      </c>
      <c r="E1520">
        <v>30</v>
      </c>
      <c r="F1520">
        <v>0</v>
      </c>
      <c r="G1520">
        <f t="shared" si="23"/>
        <v>1020</v>
      </c>
      <c r="H1520" t="str">
        <f>_xll.XLOOKUP(Table5[[#This Row],[customer_id]],customers!$A$2:$A$92,customers!$F$2:$F$92)</f>
        <v>Brazil</v>
      </c>
    </row>
    <row r="1521" spans="1:8" x14ac:dyDescent="0.3">
      <c r="A1521" t="str">
        <f>_xll.XLOOKUP(Table5[[#This Row],[orderID]],orders!$A$2:$A$823,orders!$B$2:$B$823)</f>
        <v>TRADH</v>
      </c>
      <c r="B1521">
        <v>10830</v>
      </c>
      <c r="C1521">
        <v>68</v>
      </c>
      <c r="D1521">
        <v>12.5</v>
      </c>
      <c r="E1521">
        <v>24</v>
      </c>
      <c r="F1521">
        <v>0</v>
      </c>
      <c r="G1521">
        <f t="shared" si="23"/>
        <v>300</v>
      </c>
      <c r="H1521" t="str">
        <f>_xll.XLOOKUP(Table5[[#This Row],[customer_id]],customers!$A$2:$A$92,customers!$F$2:$F$92)</f>
        <v>Brazil</v>
      </c>
    </row>
    <row r="1522" spans="1:8" x14ac:dyDescent="0.3">
      <c r="A1522" t="str">
        <f>_xll.XLOOKUP(Table5[[#This Row],[orderID]],orders!$A$2:$A$823,orders!$B$2:$B$823)</f>
        <v>SANTG</v>
      </c>
      <c r="B1522">
        <v>10831</v>
      </c>
      <c r="C1522">
        <v>19</v>
      </c>
      <c r="D1522">
        <v>9.1999999999999993</v>
      </c>
      <c r="E1522">
        <v>2</v>
      </c>
      <c r="F1522">
        <v>0</v>
      </c>
      <c r="G1522">
        <f t="shared" si="23"/>
        <v>18.399999999999999</v>
      </c>
      <c r="H1522" t="str">
        <f>_xll.XLOOKUP(Table5[[#This Row],[customer_id]],customers!$A$2:$A$92,customers!$F$2:$F$92)</f>
        <v>Norway</v>
      </c>
    </row>
    <row r="1523" spans="1:8" x14ac:dyDescent="0.3">
      <c r="A1523" t="str">
        <f>_xll.XLOOKUP(Table5[[#This Row],[orderID]],orders!$A$2:$A$823,orders!$B$2:$B$823)</f>
        <v>SANTG</v>
      </c>
      <c r="B1523">
        <v>10831</v>
      </c>
      <c r="C1523">
        <v>35</v>
      </c>
      <c r="D1523">
        <v>18</v>
      </c>
      <c r="E1523">
        <v>8</v>
      </c>
      <c r="F1523">
        <v>0</v>
      </c>
      <c r="G1523">
        <f t="shared" si="23"/>
        <v>144</v>
      </c>
      <c r="H1523" t="str">
        <f>_xll.XLOOKUP(Table5[[#This Row],[customer_id]],customers!$A$2:$A$92,customers!$F$2:$F$92)</f>
        <v>Norway</v>
      </c>
    </row>
    <row r="1524" spans="1:8" x14ac:dyDescent="0.3">
      <c r="A1524" t="str">
        <f>_xll.XLOOKUP(Table5[[#This Row],[orderID]],orders!$A$2:$A$823,orders!$B$2:$B$823)</f>
        <v>SANTG</v>
      </c>
      <c r="B1524">
        <v>10831</v>
      </c>
      <c r="C1524">
        <v>38</v>
      </c>
      <c r="D1524">
        <v>263.5</v>
      </c>
      <c r="E1524">
        <v>8</v>
      </c>
      <c r="F1524">
        <v>0</v>
      </c>
      <c r="G1524">
        <f t="shared" si="23"/>
        <v>2108</v>
      </c>
      <c r="H1524" t="str">
        <f>_xll.XLOOKUP(Table5[[#This Row],[customer_id]],customers!$A$2:$A$92,customers!$F$2:$F$92)</f>
        <v>Norway</v>
      </c>
    </row>
    <row r="1525" spans="1:8" x14ac:dyDescent="0.3">
      <c r="A1525" t="str">
        <f>_xll.XLOOKUP(Table5[[#This Row],[orderID]],orders!$A$2:$A$823,orders!$B$2:$B$823)</f>
        <v>SANTG</v>
      </c>
      <c r="B1525">
        <v>10831</v>
      </c>
      <c r="C1525">
        <v>43</v>
      </c>
      <c r="D1525">
        <v>46</v>
      </c>
      <c r="E1525">
        <v>9</v>
      </c>
      <c r="F1525">
        <v>0</v>
      </c>
      <c r="G1525">
        <f t="shared" si="23"/>
        <v>414</v>
      </c>
      <c r="H1525" t="str">
        <f>_xll.XLOOKUP(Table5[[#This Row],[customer_id]],customers!$A$2:$A$92,customers!$F$2:$F$92)</f>
        <v>Norway</v>
      </c>
    </row>
    <row r="1526" spans="1:8" x14ac:dyDescent="0.3">
      <c r="A1526" t="str">
        <f>_xll.XLOOKUP(Table5[[#This Row],[orderID]],orders!$A$2:$A$823,orders!$B$2:$B$823)</f>
        <v>LAMAI</v>
      </c>
      <c r="B1526">
        <v>10832</v>
      </c>
      <c r="C1526">
        <v>13</v>
      </c>
      <c r="D1526">
        <v>6</v>
      </c>
      <c r="E1526">
        <v>3</v>
      </c>
      <c r="F1526">
        <v>0.2</v>
      </c>
      <c r="G1526">
        <f t="shared" si="23"/>
        <v>18</v>
      </c>
      <c r="H1526" t="str">
        <f>_xll.XLOOKUP(Table5[[#This Row],[customer_id]],customers!$A$2:$A$92,customers!$F$2:$F$92)</f>
        <v>France</v>
      </c>
    </row>
    <row r="1527" spans="1:8" x14ac:dyDescent="0.3">
      <c r="A1527" t="str">
        <f>_xll.XLOOKUP(Table5[[#This Row],[orderID]],orders!$A$2:$A$823,orders!$B$2:$B$823)</f>
        <v>LAMAI</v>
      </c>
      <c r="B1527">
        <v>10832</v>
      </c>
      <c r="C1527">
        <v>25</v>
      </c>
      <c r="D1527">
        <v>14</v>
      </c>
      <c r="E1527">
        <v>10</v>
      </c>
      <c r="F1527">
        <v>0.2</v>
      </c>
      <c r="G1527">
        <f t="shared" si="23"/>
        <v>140</v>
      </c>
      <c r="H1527" t="str">
        <f>_xll.XLOOKUP(Table5[[#This Row],[customer_id]],customers!$A$2:$A$92,customers!$F$2:$F$92)</f>
        <v>France</v>
      </c>
    </row>
    <row r="1528" spans="1:8" x14ac:dyDescent="0.3">
      <c r="A1528" t="str">
        <f>_xll.XLOOKUP(Table5[[#This Row],[orderID]],orders!$A$2:$A$823,orders!$B$2:$B$823)</f>
        <v>LAMAI</v>
      </c>
      <c r="B1528">
        <v>10832</v>
      </c>
      <c r="C1528">
        <v>44</v>
      </c>
      <c r="D1528">
        <v>19.45</v>
      </c>
      <c r="E1528">
        <v>16</v>
      </c>
      <c r="F1528">
        <v>0.2</v>
      </c>
      <c r="G1528">
        <f t="shared" si="23"/>
        <v>311.2</v>
      </c>
      <c r="H1528" t="str">
        <f>_xll.XLOOKUP(Table5[[#This Row],[customer_id]],customers!$A$2:$A$92,customers!$F$2:$F$92)</f>
        <v>France</v>
      </c>
    </row>
    <row r="1529" spans="1:8" x14ac:dyDescent="0.3">
      <c r="A1529" t="str">
        <f>_xll.XLOOKUP(Table5[[#This Row],[orderID]],orders!$A$2:$A$823,orders!$B$2:$B$823)</f>
        <v>LAMAI</v>
      </c>
      <c r="B1529">
        <v>10832</v>
      </c>
      <c r="C1529">
        <v>64</v>
      </c>
      <c r="D1529">
        <v>33.25</v>
      </c>
      <c r="E1529">
        <v>3</v>
      </c>
      <c r="F1529">
        <v>0</v>
      </c>
      <c r="G1529">
        <f t="shared" si="23"/>
        <v>99.75</v>
      </c>
      <c r="H1529" t="str">
        <f>_xll.XLOOKUP(Table5[[#This Row],[customer_id]],customers!$A$2:$A$92,customers!$F$2:$F$92)</f>
        <v>France</v>
      </c>
    </row>
    <row r="1530" spans="1:8" x14ac:dyDescent="0.3">
      <c r="A1530" t="str">
        <f>_xll.XLOOKUP(Table5[[#This Row],[orderID]],orders!$A$2:$A$823,orders!$B$2:$B$823)</f>
        <v>OTTIK</v>
      </c>
      <c r="B1530">
        <v>10833</v>
      </c>
      <c r="C1530">
        <v>7</v>
      </c>
      <c r="D1530">
        <v>30</v>
      </c>
      <c r="E1530">
        <v>20</v>
      </c>
      <c r="F1530">
        <v>0.1</v>
      </c>
      <c r="G1530">
        <f t="shared" si="23"/>
        <v>600</v>
      </c>
      <c r="H1530" t="str">
        <f>_xll.XLOOKUP(Table5[[#This Row],[customer_id]],customers!$A$2:$A$92,customers!$F$2:$F$92)</f>
        <v>Germany</v>
      </c>
    </row>
    <row r="1531" spans="1:8" x14ac:dyDescent="0.3">
      <c r="A1531" t="str">
        <f>_xll.XLOOKUP(Table5[[#This Row],[orderID]],orders!$A$2:$A$823,orders!$B$2:$B$823)</f>
        <v>OTTIK</v>
      </c>
      <c r="B1531">
        <v>10833</v>
      </c>
      <c r="C1531">
        <v>31</v>
      </c>
      <c r="D1531">
        <v>12.5</v>
      </c>
      <c r="E1531">
        <v>9</v>
      </c>
      <c r="F1531">
        <v>0.1</v>
      </c>
      <c r="G1531">
        <f t="shared" si="23"/>
        <v>112.5</v>
      </c>
      <c r="H1531" t="str">
        <f>_xll.XLOOKUP(Table5[[#This Row],[customer_id]],customers!$A$2:$A$92,customers!$F$2:$F$92)</f>
        <v>Germany</v>
      </c>
    </row>
    <row r="1532" spans="1:8" x14ac:dyDescent="0.3">
      <c r="A1532" t="str">
        <f>_xll.XLOOKUP(Table5[[#This Row],[orderID]],orders!$A$2:$A$823,orders!$B$2:$B$823)</f>
        <v>OTTIK</v>
      </c>
      <c r="B1532">
        <v>10833</v>
      </c>
      <c r="C1532">
        <v>53</v>
      </c>
      <c r="D1532">
        <v>32.799999999999997</v>
      </c>
      <c r="E1532">
        <v>9</v>
      </c>
      <c r="F1532">
        <v>0.1</v>
      </c>
      <c r="G1532">
        <f t="shared" si="23"/>
        <v>295.2</v>
      </c>
      <c r="H1532" t="str">
        <f>_xll.XLOOKUP(Table5[[#This Row],[customer_id]],customers!$A$2:$A$92,customers!$F$2:$F$92)</f>
        <v>Germany</v>
      </c>
    </row>
    <row r="1533" spans="1:8" x14ac:dyDescent="0.3">
      <c r="A1533" t="str">
        <f>_xll.XLOOKUP(Table5[[#This Row],[orderID]],orders!$A$2:$A$823,orders!$B$2:$B$823)</f>
        <v>TRADH</v>
      </c>
      <c r="B1533">
        <v>10834</v>
      </c>
      <c r="C1533">
        <v>29</v>
      </c>
      <c r="D1533">
        <v>123.79</v>
      </c>
      <c r="E1533">
        <v>8</v>
      </c>
      <c r="F1533">
        <v>0.05</v>
      </c>
      <c r="G1533">
        <f t="shared" si="23"/>
        <v>990.32</v>
      </c>
      <c r="H1533" t="str">
        <f>_xll.XLOOKUP(Table5[[#This Row],[customer_id]],customers!$A$2:$A$92,customers!$F$2:$F$92)</f>
        <v>Brazil</v>
      </c>
    </row>
    <row r="1534" spans="1:8" x14ac:dyDescent="0.3">
      <c r="A1534" t="str">
        <f>_xll.XLOOKUP(Table5[[#This Row],[orderID]],orders!$A$2:$A$823,orders!$B$2:$B$823)</f>
        <v>TRADH</v>
      </c>
      <c r="B1534">
        <v>10834</v>
      </c>
      <c r="C1534">
        <v>30</v>
      </c>
      <c r="D1534">
        <v>25.89</v>
      </c>
      <c r="E1534">
        <v>20</v>
      </c>
      <c r="F1534">
        <v>0.05</v>
      </c>
      <c r="G1534">
        <f t="shared" si="23"/>
        <v>517.79999999999995</v>
      </c>
      <c r="H1534" t="str">
        <f>_xll.XLOOKUP(Table5[[#This Row],[customer_id]],customers!$A$2:$A$92,customers!$F$2:$F$92)</f>
        <v>Brazil</v>
      </c>
    </row>
    <row r="1535" spans="1:8" x14ac:dyDescent="0.3">
      <c r="A1535" t="str">
        <f>_xll.XLOOKUP(Table5[[#This Row],[orderID]],orders!$A$2:$A$823,orders!$B$2:$B$823)</f>
        <v>ALFKI</v>
      </c>
      <c r="B1535">
        <v>10835</v>
      </c>
      <c r="C1535">
        <v>59</v>
      </c>
      <c r="D1535">
        <v>55</v>
      </c>
      <c r="E1535">
        <v>15</v>
      </c>
      <c r="F1535">
        <v>0</v>
      </c>
      <c r="G1535">
        <f t="shared" si="23"/>
        <v>825</v>
      </c>
      <c r="H1535" t="str">
        <f>_xll.XLOOKUP(Table5[[#This Row],[customer_id]],customers!$A$2:$A$92,customers!$F$2:$F$92)</f>
        <v>Germany</v>
      </c>
    </row>
    <row r="1536" spans="1:8" x14ac:dyDescent="0.3">
      <c r="A1536" t="str">
        <f>_xll.XLOOKUP(Table5[[#This Row],[orderID]],orders!$A$2:$A$823,orders!$B$2:$B$823)</f>
        <v>ALFKI</v>
      </c>
      <c r="B1536">
        <v>10835</v>
      </c>
      <c r="C1536">
        <v>77</v>
      </c>
      <c r="D1536">
        <v>13</v>
      </c>
      <c r="E1536">
        <v>2</v>
      </c>
      <c r="F1536">
        <v>0.2</v>
      </c>
      <c r="G1536">
        <f t="shared" si="23"/>
        <v>26</v>
      </c>
      <c r="H1536" t="str">
        <f>_xll.XLOOKUP(Table5[[#This Row],[customer_id]],customers!$A$2:$A$92,customers!$F$2:$F$92)</f>
        <v>Germany</v>
      </c>
    </row>
    <row r="1537" spans="1:8" x14ac:dyDescent="0.3">
      <c r="A1537" t="str">
        <f>_xll.XLOOKUP(Table5[[#This Row],[orderID]],orders!$A$2:$A$823,orders!$B$2:$B$823)</f>
        <v>ERNSH</v>
      </c>
      <c r="B1537">
        <v>10836</v>
      </c>
      <c r="C1537">
        <v>22</v>
      </c>
      <c r="D1537">
        <v>21</v>
      </c>
      <c r="E1537">
        <v>52</v>
      </c>
      <c r="F1537">
        <v>0</v>
      </c>
      <c r="G1537">
        <f t="shared" si="23"/>
        <v>1092</v>
      </c>
      <c r="H1537" t="str">
        <f>_xll.XLOOKUP(Table5[[#This Row],[customer_id]],customers!$A$2:$A$92,customers!$F$2:$F$92)</f>
        <v>Austria</v>
      </c>
    </row>
    <row r="1538" spans="1:8" x14ac:dyDescent="0.3">
      <c r="A1538" t="str">
        <f>_xll.XLOOKUP(Table5[[#This Row],[orderID]],orders!$A$2:$A$823,orders!$B$2:$B$823)</f>
        <v>ERNSH</v>
      </c>
      <c r="B1538">
        <v>10836</v>
      </c>
      <c r="C1538">
        <v>35</v>
      </c>
      <c r="D1538">
        <v>18</v>
      </c>
      <c r="E1538">
        <v>6</v>
      </c>
      <c r="F1538">
        <v>0</v>
      </c>
      <c r="G1538">
        <f t="shared" ref="G1538:G1601" si="24">D1538*E1538</f>
        <v>108</v>
      </c>
      <c r="H1538" t="str">
        <f>_xll.XLOOKUP(Table5[[#This Row],[customer_id]],customers!$A$2:$A$92,customers!$F$2:$F$92)</f>
        <v>Austria</v>
      </c>
    </row>
    <row r="1539" spans="1:8" x14ac:dyDescent="0.3">
      <c r="A1539" t="str">
        <f>_xll.XLOOKUP(Table5[[#This Row],[orderID]],orders!$A$2:$A$823,orders!$B$2:$B$823)</f>
        <v>ERNSH</v>
      </c>
      <c r="B1539">
        <v>10836</v>
      </c>
      <c r="C1539">
        <v>57</v>
      </c>
      <c r="D1539">
        <v>19.5</v>
      </c>
      <c r="E1539">
        <v>24</v>
      </c>
      <c r="F1539">
        <v>0</v>
      </c>
      <c r="G1539">
        <f t="shared" si="24"/>
        <v>468</v>
      </c>
      <c r="H1539" t="str">
        <f>_xll.XLOOKUP(Table5[[#This Row],[customer_id]],customers!$A$2:$A$92,customers!$F$2:$F$92)</f>
        <v>Austria</v>
      </c>
    </row>
    <row r="1540" spans="1:8" x14ac:dyDescent="0.3">
      <c r="A1540" t="str">
        <f>_xll.XLOOKUP(Table5[[#This Row],[orderID]],orders!$A$2:$A$823,orders!$B$2:$B$823)</f>
        <v>ERNSH</v>
      </c>
      <c r="B1540">
        <v>10836</v>
      </c>
      <c r="C1540">
        <v>60</v>
      </c>
      <c r="D1540">
        <v>34</v>
      </c>
      <c r="E1540">
        <v>60</v>
      </c>
      <c r="F1540">
        <v>0</v>
      </c>
      <c r="G1540">
        <f t="shared" si="24"/>
        <v>2040</v>
      </c>
      <c r="H1540" t="str">
        <f>_xll.XLOOKUP(Table5[[#This Row],[customer_id]],customers!$A$2:$A$92,customers!$F$2:$F$92)</f>
        <v>Austria</v>
      </c>
    </row>
    <row r="1541" spans="1:8" x14ac:dyDescent="0.3">
      <c r="A1541" t="str">
        <f>_xll.XLOOKUP(Table5[[#This Row],[orderID]],orders!$A$2:$A$823,orders!$B$2:$B$823)</f>
        <v>ERNSH</v>
      </c>
      <c r="B1541">
        <v>10836</v>
      </c>
      <c r="C1541">
        <v>64</v>
      </c>
      <c r="D1541">
        <v>33.25</v>
      </c>
      <c r="E1541">
        <v>30</v>
      </c>
      <c r="F1541">
        <v>0</v>
      </c>
      <c r="G1541">
        <f t="shared" si="24"/>
        <v>997.5</v>
      </c>
      <c r="H1541" t="str">
        <f>_xll.XLOOKUP(Table5[[#This Row],[customer_id]],customers!$A$2:$A$92,customers!$F$2:$F$92)</f>
        <v>Austria</v>
      </c>
    </row>
    <row r="1542" spans="1:8" x14ac:dyDescent="0.3">
      <c r="A1542" t="str">
        <f>_xll.XLOOKUP(Table5[[#This Row],[orderID]],orders!$A$2:$A$823,orders!$B$2:$B$823)</f>
        <v>BERGS</v>
      </c>
      <c r="B1542">
        <v>10837</v>
      </c>
      <c r="C1542">
        <v>13</v>
      </c>
      <c r="D1542">
        <v>6</v>
      </c>
      <c r="E1542">
        <v>6</v>
      </c>
      <c r="F1542">
        <v>0</v>
      </c>
      <c r="G1542">
        <f t="shared" si="24"/>
        <v>36</v>
      </c>
      <c r="H1542" t="str">
        <f>_xll.XLOOKUP(Table5[[#This Row],[customer_id]],customers!$A$2:$A$92,customers!$F$2:$F$92)</f>
        <v>Sweden</v>
      </c>
    </row>
    <row r="1543" spans="1:8" x14ac:dyDescent="0.3">
      <c r="A1543" t="str">
        <f>_xll.XLOOKUP(Table5[[#This Row],[orderID]],orders!$A$2:$A$823,orders!$B$2:$B$823)</f>
        <v>BERGS</v>
      </c>
      <c r="B1543">
        <v>10837</v>
      </c>
      <c r="C1543">
        <v>40</v>
      </c>
      <c r="D1543">
        <v>18.399999999999999</v>
      </c>
      <c r="E1543">
        <v>25</v>
      </c>
      <c r="F1543">
        <v>0</v>
      </c>
      <c r="G1543">
        <f t="shared" si="24"/>
        <v>459.99999999999994</v>
      </c>
      <c r="H1543" t="str">
        <f>_xll.XLOOKUP(Table5[[#This Row],[customer_id]],customers!$A$2:$A$92,customers!$F$2:$F$92)</f>
        <v>Sweden</v>
      </c>
    </row>
    <row r="1544" spans="1:8" x14ac:dyDescent="0.3">
      <c r="A1544" t="str">
        <f>_xll.XLOOKUP(Table5[[#This Row],[orderID]],orders!$A$2:$A$823,orders!$B$2:$B$823)</f>
        <v>BERGS</v>
      </c>
      <c r="B1544">
        <v>10837</v>
      </c>
      <c r="C1544">
        <v>47</v>
      </c>
      <c r="D1544">
        <v>9.5</v>
      </c>
      <c r="E1544">
        <v>40</v>
      </c>
      <c r="F1544">
        <v>0.25</v>
      </c>
      <c r="G1544">
        <f t="shared" si="24"/>
        <v>380</v>
      </c>
      <c r="H1544" t="str">
        <f>_xll.XLOOKUP(Table5[[#This Row],[customer_id]],customers!$A$2:$A$92,customers!$F$2:$F$92)</f>
        <v>Sweden</v>
      </c>
    </row>
    <row r="1545" spans="1:8" x14ac:dyDescent="0.3">
      <c r="A1545" t="str">
        <f>_xll.XLOOKUP(Table5[[#This Row],[orderID]],orders!$A$2:$A$823,orders!$B$2:$B$823)</f>
        <v>BERGS</v>
      </c>
      <c r="B1545">
        <v>10837</v>
      </c>
      <c r="C1545">
        <v>76</v>
      </c>
      <c r="D1545">
        <v>18</v>
      </c>
      <c r="E1545">
        <v>21</v>
      </c>
      <c r="F1545">
        <v>0.25</v>
      </c>
      <c r="G1545">
        <f t="shared" si="24"/>
        <v>378</v>
      </c>
      <c r="H1545" t="str">
        <f>_xll.XLOOKUP(Table5[[#This Row],[customer_id]],customers!$A$2:$A$92,customers!$F$2:$F$92)</f>
        <v>Sweden</v>
      </c>
    </row>
    <row r="1546" spans="1:8" x14ac:dyDescent="0.3">
      <c r="A1546" t="str">
        <f>_xll.XLOOKUP(Table5[[#This Row],[orderID]],orders!$A$2:$A$823,orders!$B$2:$B$823)</f>
        <v>LINOD</v>
      </c>
      <c r="B1546">
        <v>10838</v>
      </c>
      <c r="C1546">
        <v>1</v>
      </c>
      <c r="D1546">
        <v>18</v>
      </c>
      <c r="E1546">
        <v>4</v>
      </c>
      <c r="F1546">
        <v>0.25</v>
      </c>
      <c r="G1546">
        <f t="shared" si="24"/>
        <v>72</v>
      </c>
      <c r="H1546" t="str">
        <f>_xll.XLOOKUP(Table5[[#This Row],[customer_id]],customers!$A$2:$A$92,customers!$F$2:$F$92)</f>
        <v>Venezuela</v>
      </c>
    </row>
    <row r="1547" spans="1:8" x14ac:dyDescent="0.3">
      <c r="A1547" t="str">
        <f>_xll.XLOOKUP(Table5[[#This Row],[orderID]],orders!$A$2:$A$823,orders!$B$2:$B$823)</f>
        <v>LINOD</v>
      </c>
      <c r="B1547">
        <v>10838</v>
      </c>
      <c r="C1547">
        <v>18</v>
      </c>
      <c r="D1547">
        <v>62.5</v>
      </c>
      <c r="E1547">
        <v>25</v>
      </c>
      <c r="F1547">
        <v>0.25</v>
      </c>
      <c r="G1547">
        <f t="shared" si="24"/>
        <v>1562.5</v>
      </c>
      <c r="H1547" t="str">
        <f>_xll.XLOOKUP(Table5[[#This Row],[customer_id]],customers!$A$2:$A$92,customers!$F$2:$F$92)</f>
        <v>Venezuela</v>
      </c>
    </row>
    <row r="1548" spans="1:8" x14ac:dyDescent="0.3">
      <c r="A1548" t="str">
        <f>_xll.XLOOKUP(Table5[[#This Row],[orderID]],orders!$A$2:$A$823,orders!$B$2:$B$823)</f>
        <v>LINOD</v>
      </c>
      <c r="B1548">
        <v>10838</v>
      </c>
      <c r="C1548">
        <v>36</v>
      </c>
      <c r="D1548">
        <v>19</v>
      </c>
      <c r="E1548">
        <v>50</v>
      </c>
      <c r="F1548">
        <v>0.25</v>
      </c>
      <c r="G1548">
        <f t="shared" si="24"/>
        <v>950</v>
      </c>
      <c r="H1548" t="str">
        <f>_xll.XLOOKUP(Table5[[#This Row],[customer_id]],customers!$A$2:$A$92,customers!$F$2:$F$92)</f>
        <v>Venezuela</v>
      </c>
    </row>
    <row r="1549" spans="1:8" x14ac:dyDescent="0.3">
      <c r="A1549" t="str">
        <f>_xll.XLOOKUP(Table5[[#This Row],[orderID]],orders!$A$2:$A$823,orders!$B$2:$B$823)</f>
        <v>TRADH</v>
      </c>
      <c r="B1549">
        <v>10839</v>
      </c>
      <c r="C1549">
        <v>58</v>
      </c>
      <c r="D1549">
        <v>13.25</v>
      </c>
      <c r="E1549">
        <v>30</v>
      </c>
      <c r="F1549">
        <v>0.1</v>
      </c>
      <c r="G1549">
        <f t="shared" si="24"/>
        <v>397.5</v>
      </c>
      <c r="H1549" t="str">
        <f>_xll.XLOOKUP(Table5[[#This Row],[customer_id]],customers!$A$2:$A$92,customers!$F$2:$F$92)</f>
        <v>Brazil</v>
      </c>
    </row>
    <row r="1550" spans="1:8" x14ac:dyDescent="0.3">
      <c r="A1550" t="str">
        <f>_xll.XLOOKUP(Table5[[#This Row],[orderID]],orders!$A$2:$A$823,orders!$B$2:$B$823)</f>
        <v>TRADH</v>
      </c>
      <c r="B1550">
        <v>10839</v>
      </c>
      <c r="C1550">
        <v>72</v>
      </c>
      <c r="D1550">
        <v>34.799999999999997</v>
      </c>
      <c r="E1550">
        <v>15</v>
      </c>
      <c r="F1550">
        <v>0.1</v>
      </c>
      <c r="G1550">
        <f t="shared" si="24"/>
        <v>522</v>
      </c>
      <c r="H1550" t="str">
        <f>_xll.XLOOKUP(Table5[[#This Row],[customer_id]],customers!$A$2:$A$92,customers!$F$2:$F$92)</f>
        <v>Brazil</v>
      </c>
    </row>
    <row r="1551" spans="1:8" x14ac:dyDescent="0.3">
      <c r="A1551" t="str">
        <f>_xll.XLOOKUP(Table5[[#This Row],[orderID]],orders!$A$2:$A$823,orders!$B$2:$B$823)</f>
        <v>LINOD</v>
      </c>
      <c r="B1551">
        <v>10840</v>
      </c>
      <c r="C1551">
        <v>25</v>
      </c>
      <c r="D1551">
        <v>14</v>
      </c>
      <c r="E1551">
        <v>6</v>
      </c>
      <c r="F1551">
        <v>0.2</v>
      </c>
      <c r="G1551">
        <f t="shared" si="24"/>
        <v>84</v>
      </c>
      <c r="H1551" t="str">
        <f>_xll.XLOOKUP(Table5[[#This Row],[customer_id]],customers!$A$2:$A$92,customers!$F$2:$F$92)</f>
        <v>Venezuela</v>
      </c>
    </row>
    <row r="1552" spans="1:8" x14ac:dyDescent="0.3">
      <c r="A1552" t="str">
        <f>_xll.XLOOKUP(Table5[[#This Row],[orderID]],orders!$A$2:$A$823,orders!$B$2:$B$823)</f>
        <v>LINOD</v>
      </c>
      <c r="B1552">
        <v>10840</v>
      </c>
      <c r="C1552">
        <v>39</v>
      </c>
      <c r="D1552">
        <v>18</v>
      </c>
      <c r="E1552">
        <v>10</v>
      </c>
      <c r="F1552">
        <v>0.2</v>
      </c>
      <c r="G1552">
        <f t="shared" si="24"/>
        <v>180</v>
      </c>
      <c r="H1552" t="str">
        <f>_xll.XLOOKUP(Table5[[#This Row],[customer_id]],customers!$A$2:$A$92,customers!$F$2:$F$92)</f>
        <v>Venezuela</v>
      </c>
    </row>
    <row r="1553" spans="1:8" x14ac:dyDescent="0.3">
      <c r="A1553" t="str">
        <f>_xll.XLOOKUP(Table5[[#This Row],[orderID]],orders!$A$2:$A$823,orders!$B$2:$B$823)</f>
        <v>SUPRD</v>
      </c>
      <c r="B1553">
        <v>10841</v>
      </c>
      <c r="C1553">
        <v>10</v>
      </c>
      <c r="D1553">
        <v>31</v>
      </c>
      <c r="E1553">
        <v>16</v>
      </c>
      <c r="F1553">
        <v>0</v>
      </c>
      <c r="G1553">
        <f t="shared" si="24"/>
        <v>496</v>
      </c>
      <c r="H1553" t="str">
        <f>_xll.XLOOKUP(Table5[[#This Row],[customer_id]],customers!$A$2:$A$92,customers!$F$2:$F$92)</f>
        <v>Belgium</v>
      </c>
    </row>
    <row r="1554" spans="1:8" x14ac:dyDescent="0.3">
      <c r="A1554" t="str">
        <f>_xll.XLOOKUP(Table5[[#This Row],[orderID]],orders!$A$2:$A$823,orders!$B$2:$B$823)</f>
        <v>SUPRD</v>
      </c>
      <c r="B1554">
        <v>10841</v>
      </c>
      <c r="C1554">
        <v>56</v>
      </c>
      <c r="D1554">
        <v>38</v>
      </c>
      <c r="E1554">
        <v>30</v>
      </c>
      <c r="F1554">
        <v>0</v>
      </c>
      <c r="G1554">
        <f t="shared" si="24"/>
        <v>1140</v>
      </c>
      <c r="H1554" t="str">
        <f>_xll.XLOOKUP(Table5[[#This Row],[customer_id]],customers!$A$2:$A$92,customers!$F$2:$F$92)</f>
        <v>Belgium</v>
      </c>
    </row>
    <row r="1555" spans="1:8" x14ac:dyDescent="0.3">
      <c r="A1555" t="str">
        <f>_xll.XLOOKUP(Table5[[#This Row],[orderID]],orders!$A$2:$A$823,orders!$B$2:$B$823)</f>
        <v>SUPRD</v>
      </c>
      <c r="B1555">
        <v>10841</v>
      </c>
      <c r="C1555">
        <v>59</v>
      </c>
      <c r="D1555">
        <v>55</v>
      </c>
      <c r="E1555">
        <v>50</v>
      </c>
      <c r="F1555">
        <v>0</v>
      </c>
      <c r="G1555">
        <f t="shared" si="24"/>
        <v>2750</v>
      </c>
      <c r="H1555" t="str">
        <f>_xll.XLOOKUP(Table5[[#This Row],[customer_id]],customers!$A$2:$A$92,customers!$F$2:$F$92)</f>
        <v>Belgium</v>
      </c>
    </row>
    <row r="1556" spans="1:8" x14ac:dyDescent="0.3">
      <c r="A1556" t="str">
        <f>_xll.XLOOKUP(Table5[[#This Row],[orderID]],orders!$A$2:$A$823,orders!$B$2:$B$823)</f>
        <v>SUPRD</v>
      </c>
      <c r="B1556">
        <v>10841</v>
      </c>
      <c r="C1556">
        <v>77</v>
      </c>
      <c r="D1556">
        <v>13</v>
      </c>
      <c r="E1556">
        <v>15</v>
      </c>
      <c r="F1556">
        <v>0</v>
      </c>
      <c r="G1556">
        <f t="shared" si="24"/>
        <v>195</v>
      </c>
      <c r="H1556" t="str">
        <f>_xll.XLOOKUP(Table5[[#This Row],[customer_id]],customers!$A$2:$A$92,customers!$F$2:$F$92)</f>
        <v>Belgium</v>
      </c>
    </row>
    <row r="1557" spans="1:8" x14ac:dyDescent="0.3">
      <c r="A1557" t="str">
        <f>_xll.XLOOKUP(Table5[[#This Row],[orderID]],orders!$A$2:$A$823,orders!$B$2:$B$823)</f>
        <v>TORTU</v>
      </c>
      <c r="B1557">
        <v>10842</v>
      </c>
      <c r="C1557">
        <v>11</v>
      </c>
      <c r="D1557">
        <v>21</v>
      </c>
      <c r="E1557">
        <v>15</v>
      </c>
      <c r="F1557">
        <v>0</v>
      </c>
      <c r="G1557">
        <f t="shared" si="24"/>
        <v>315</v>
      </c>
      <c r="H1557" t="str">
        <f>_xll.XLOOKUP(Table5[[#This Row],[customer_id]],customers!$A$2:$A$92,customers!$F$2:$F$92)</f>
        <v>Mexico</v>
      </c>
    </row>
    <row r="1558" spans="1:8" x14ac:dyDescent="0.3">
      <c r="A1558" t="str">
        <f>_xll.XLOOKUP(Table5[[#This Row],[orderID]],orders!$A$2:$A$823,orders!$B$2:$B$823)</f>
        <v>TORTU</v>
      </c>
      <c r="B1558">
        <v>10842</v>
      </c>
      <c r="C1558">
        <v>43</v>
      </c>
      <c r="D1558">
        <v>46</v>
      </c>
      <c r="E1558">
        <v>5</v>
      </c>
      <c r="F1558">
        <v>0</v>
      </c>
      <c r="G1558">
        <f t="shared" si="24"/>
        <v>230</v>
      </c>
      <c r="H1558" t="str">
        <f>_xll.XLOOKUP(Table5[[#This Row],[customer_id]],customers!$A$2:$A$92,customers!$F$2:$F$92)</f>
        <v>Mexico</v>
      </c>
    </row>
    <row r="1559" spans="1:8" x14ac:dyDescent="0.3">
      <c r="A1559" t="str">
        <f>_xll.XLOOKUP(Table5[[#This Row],[orderID]],orders!$A$2:$A$823,orders!$B$2:$B$823)</f>
        <v>TORTU</v>
      </c>
      <c r="B1559">
        <v>10842</v>
      </c>
      <c r="C1559">
        <v>68</v>
      </c>
      <c r="D1559">
        <v>12.5</v>
      </c>
      <c r="E1559">
        <v>20</v>
      </c>
      <c r="F1559">
        <v>0</v>
      </c>
      <c r="G1559">
        <f t="shared" si="24"/>
        <v>250</v>
      </c>
      <c r="H1559" t="str">
        <f>_xll.XLOOKUP(Table5[[#This Row],[customer_id]],customers!$A$2:$A$92,customers!$F$2:$F$92)</f>
        <v>Mexico</v>
      </c>
    </row>
    <row r="1560" spans="1:8" x14ac:dyDescent="0.3">
      <c r="A1560" t="str">
        <f>_xll.XLOOKUP(Table5[[#This Row],[orderID]],orders!$A$2:$A$823,orders!$B$2:$B$823)</f>
        <v>TORTU</v>
      </c>
      <c r="B1560">
        <v>10842</v>
      </c>
      <c r="C1560">
        <v>70</v>
      </c>
      <c r="D1560">
        <v>15</v>
      </c>
      <c r="E1560">
        <v>12</v>
      </c>
      <c r="F1560">
        <v>0</v>
      </c>
      <c r="G1560">
        <f t="shared" si="24"/>
        <v>180</v>
      </c>
      <c r="H1560" t="str">
        <f>_xll.XLOOKUP(Table5[[#This Row],[customer_id]],customers!$A$2:$A$92,customers!$F$2:$F$92)</f>
        <v>Mexico</v>
      </c>
    </row>
    <row r="1561" spans="1:8" x14ac:dyDescent="0.3">
      <c r="A1561" t="str">
        <f>_xll.XLOOKUP(Table5[[#This Row],[orderID]],orders!$A$2:$A$823,orders!$B$2:$B$823)</f>
        <v>VICTE</v>
      </c>
      <c r="B1561">
        <v>10843</v>
      </c>
      <c r="C1561">
        <v>51</v>
      </c>
      <c r="D1561">
        <v>53</v>
      </c>
      <c r="E1561">
        <v>4</v>
      </c>
      <c r="F1561">
        <v>0.25</v>
      </c>
      <c r="G1561">
        <f t="shared" si="24"/>
        <v>212</v>
      </c>
      <c r="H1561" t="str">
        <f>_xll.XLOOKUP(Table5[[#This Row],[customer_id]],customers!$A$2:$A$92,customers!$F$2:$F$92)</f>
        <v>France</v>
      </c>
    </row>
    <row r="1562" spans="1:8" x14ac:dyDescent="0.3">
      <c r="A1562" t="str">
        <f>_xll.XLOOKUP(Table5[[#This Row],[orderID]],orders!$A$2:$A$823,orders!$B$2:$B$823)</f>
        <v>PICCO</v>
      </c>
      <c r="B1562">
        <v>10844</v>
      </c>
      <c r="C1562">
        <v>22</v>
      </c>
      <c r="D1562">
        <v>21</v>
      </c>
      <c r="E1562">
        <v>35</v>
      </c>
      <c r="F1562">
        <v>0</v>
      </c>
      <c r="G1562">
        <f t="shared" si="24"/>
        <v>735</v>
      </c>
      <c r="H1562" t="str">
        <f>_xll.XLOOKUP(Table5[[#This Row],[customer_id]],customers!$A$2:$A$92,customers!$F$2:$F$92)</f>
        <v>Austria</v>
      </c>
    </row>
    <row r="1563" spans="1:8" x14ac:dyDescent="0.3">
      <c r="A1563" t="str">
        <f>_xll.XLOOKUP(Table5[[#This Row],[orderID]],orders!$A$2:$A$823,orders!$B$2:$B$823)</f>
        <v>QUICK</v>
      </c>
      <c r="B1563">
        <v>10845</v>
      </c>
      <c r="C1563">
        <v>23</v>
      </c>
      <c r="D1563">
        <v>9</v>
      </c>
      <c r="E1563">
        <v>70</v>
      </c>
      <c r="F1563">
        <v>0.1</v>
      </c>
      <c r="G1563">
        <f t="shared" si="24"/>
        <v>630</v>
      </c>
      <c r="H1563" t="str">
        <f>_xll.XLOOKUP(Table5[[#This Row],[customer_id]],customers!$A$2:$A$92,customers!$F$2:$F$92)</f>
        <v>Germany</v>
      </c>
    </row>
    <row r="1564" spans="1:8" x14ac:dyDescent="0.3">
      <c r="A1564" t="str">
        <f>_xll.XLOOKUP(Table5[[#This Row],[orderID]],orders!$A$2:$A$823,orders!$B$2:$B$823)</f>
        <v>QUICK</v>
      </c>
      <c r="B1564">
        <v>10845</v>
      </c>
      <c r="C1564">
        <v>35</v>
      </c>
      <c r="D1564">
        <v>18</v>
      </c>
      <c r="E1564">
        <v>25</v>
      </c>
      <c r="F1564">
        <v>0.1</v>
      </c>
      <c r="G1564">
        <f t="shared" si="24"/>
        <v>450</v>
      </c>
      <c r="H1564" t="str">
        <f>_xll.XLOOKUP(Table5[[#This Row],[customer_id]],customers!$A$2:$A$92,customers!$F$2:$F$92)</f>
        <v>Germany</v>
      </c>
    </row>
    <row r="1565" spans="1:8" x14ac:dyDescent="0.3">
      <c r="A1565" t="str">
        <f>_xll.XLOOKUP(Table5[[#This Row],[orderID]],orders!$A$2:$A$823,orders!$B$2:$B$823)</f>
        <v>QUICK</v>
      </c>
      <c r="B1565">
        <v>10845</v>
      </c>
      <c r="C1565">
        <v>42</v>
      </c>
      <c r="D1565">
        <v>14</v>
      </c>
      <c r="E1565">
        <v>42</v>
      </c>
      <c r="F1565">
        <v>0.1</v>
      </c>
      <c r="G1565">
        <f t="shared" si="24"/>
        <v>588</v>
      </c>
      <c r="H1565" t="str">
        <f>_xll.XLOOKUP(Table5[[#This Row],[customer_id]],customers!$A$2:$A$92,customers!$F$2:$F$92)</f>
        <v>Germany</v>
      </c>
    </row>
    <row r="1566" spans="1:8" x14ac:dyDescent="0.3">
      <c r="A1566" t="str">
        <f>_xll.XLOOKUP(Table5[[#This Row],[orderID]],orders!$A$2:$A$823,orders!$B$2:$B$823)</f>
        <v>QUICK</v>
      </c>
      <c r="B1566">
        <v>10845</v>
      </c>
      <c r="C1566">
        <v>58</v>
      </c>
      <c r="D1566">
        <v>13.25</v>
      </c>
      <c r="E1566">
        <v>60</v>
      </c>
      <c r="F1566">
        <v>0.1</v>
      </c>
      <c r="G1566">
        <f t="shared" si="24"/>
        <v>795</v>
      </c>
      <c r="H1566" t="str">
        <f>_xll.XLOOKUP(Table5[[#This Row],[customer_id]],customers!$A$2:$A$92,customers!$F$2:$F$92)</f>
        <v>Germany</v>
      </c>
    </row>
    <row r="1567" spans="1:8" x14ac:dyDescent="0.3">
      <c r="A1567" t="str">
        <f>_xll.XLOOKUP(Table5[[#This Row],[orderID]],orders!$A$2:$A$823,orders!$B$2:$B$823)</f>
        <v>QUICK</v>
      </c>
      <c r="B1567">
        <v>10845</v>
      </c>
      <c r="C1567">
        <v>64</v>
      </c>
      <c r="D1567">
        <v>33.25</v>
      </c>
      <c r="E1567">
        <v>48</v>
      </c>
      <c r="F1567">
        <v>0</v>
      </c>
      <c r="G1567">
        <f t="shared" si="24"/>
        <v>1596</v>
      </c>
      <c r="H1567" t="str">
        <f>_xll.XLOOKUP(Table5[[#This Row],[customer_id]],customers!$A$2:$A$92,customers!$F$2:$F$92)</f>
        <v>Germany</v>
      </c>
    </row>
    <row r="1568" spans="1:8" x14ac:dyDescent="0.3">
      <c r="A1568" t="str">
        <f>_xll.XLOOKUP(Table5[[#This Row],[orderID]],orders!$A$2:$A$823,orders!$B$2:$B$823)</f>
        <v>SUPRD</v>
      </c>
      <c r="B1568">
        <v>10846</v>
      </c>
      <c r="C1568">
        <v>4</v>
      </c>
      <c r="D1568">
        <v>22</v>
      </c>
      <c r="E1568">
        <v>21</v>
      </c>
      <c r="F1568">
        <v>0</v>
      </c>
      <c r="G1568">
        <f t="shared" si="24"/>
        <v>462</v>
      </c>
      <c r="H1568" t="str">
        <f>_xll.XLOOKUP(Table5[[#This Row],[customer_id]],customers!$A$2:$A$92,customers!$F$2:$F$92)</f>
        <v>Belgium</v>
      </c>
    </row>
    <row r="1569" spans="1:8" x14ac:dyDescent="0.3">
      <c r="A1569" t="str">
        <f>_xll.XLOOKUP(Table5[[#This Row],[orderID]],orders!$A$2:$A$823,orders!$B$2:$B$823)</f>
        <v>SUPRD</v>
      </c>
      <c r="B1569">
        <v>10846</v>
      </c>
      <c r="C1569">
        <v>70</v>
      </c>
      <c r="D1569">
        <v>15</v>
      </c>
      <c r="E1569">
        <v>30</v>
      </c>
      <c r="F1569">
        <v>0</v>
      </c>
      <c r="G1569">
        <f t="shared" si="24"/>
        <v>450</v>
      </c>
      <c r="H1569" t="str">
        <f>_xll.XLOOKUP(Table5[[#This Row],[customer_id]],customers!$A$2:$A$92,customers!$F$2:$F$92)</f>
        <v>Belgium</v>
      </c>
    </row>
    <row r="1570" spans="1:8" x14ac:dyDescent="0.3">
      <c r="A1570" t="str">
        <f>_xll.XLOOKUP(Table5[[#This Row],[orderID]],orders!$A$2:$A$823,orders!$B$2:$B$823)</f>
        <v>SUPRD</v>
      </c>
      <c r="B1570">
        <v>10846</v>
      </c>
      <c r="C1570">
        <v>74</v>
      </c>
      <c r="D1570">
        <v>10</v>
      </c>
      <c r="E1570">
        <v>20</v>
      </c>
      <c r="F1570">
        <v>0</v>
      </c>
      <c r="G1570">
        <f t="shared" si="24"/>
        <v>200</v>
      </c>
      <c r="H1570" t="str">
        <f>_xll.XLOOKUP(Table5[[#This Row],[customer_id]],customers!$A$2:$A$92,customers!$F$2:$F$92)</f>
        <v>Belgium</v>
      </c>
    </row>
    <row r="1571" spans="1:8" x14ac:dyDescent="0.3">
      <c r="A1571" t="str">
        <f>_xll.XLOOKUP(Table5[[#This Row],[orderID]],orders!$A$2:$A$823,orders!$B$2:$B$823)</f>
        <v>SAVEA</v>
      </c>
      <c r="B1571">
        <v>10847</v>
      </c>
      <c r="C1571">
        <v>1</v>
      </c>
      <c r="D1571">
        <v>18</v>
      </c>
      <c r="E1571">
        <v>80</v>
      </c>
      <c r="F1571">
        <v>0.2</v>
      </c>
      <c r="G1571">
        <f t="shared" si="24"/>
        <v>1440</v>
      </c>
      <c r="H1571" t="str">
        <f>_xll.XLOOKUP(Table5[[#This Row],[customer_id]],customers!$A$2:$A$92,customers!$F$2:$F$92)</f>
        <v>USA</v>
      </c>
    </row>
    <row r="1572" spans="1:8" x14ac:dyDescent="0.3">
      <c r="A1572" t="str">
        <f>_xll.XLOOKUP(Table5[[#This Row],[orderID]],orders!$A$2:$A$823,orders!$B$2:$B$823)</f>
        <v>SAVEA</v>
      </c>
      <c r="B1572">
        <v>10847</v>
      </c>
      <c r="C1572">
        <v>19</v>
      </c>
      <c r="D1572">
        <v>9.1999999999999993</v>
      </c>
      <c r="E1572">
        <v>12</v>
      </c>
      <c r="F1572">
        <v>0.2</v>
      </c>
      <c r="G1572">
        <f t="shared" si="24"/>
        <v>110.39999999999999</v>
      </c>
      <c r="H1572" t="str">
        <f>_xll.XLOOKUP(Table5[[#This Row],[customer_id]],customers!$A$2:$A$92,customers!$F$2:$F$92)</f>
        <v>USA</v>
      </c>
    </row>
    <row r="1573" spans="1:8" x14ac:dyDescent="0.3">
      <c r="A1573" t="str">
        <f>_xll.XLOOKUP(Table5[[#This Row],[orderID]],orders!$A$2:$A$823,orders!$B$2:$B$823)</f>
        <v>SAVEA</v>
      </c>
      <c r="B1573">
        <v>10847</v>
      </c>
      <c r="C1573">
        <v>37</v>
      </c>
      <c r="D1573">
        <v>26</v>
      </c>
      <c r="E1573">
        <v>60</v>
      </c>
      <c r="F1573">
        <v>0.2</v>
      </c>
      <c r="G1573">
        <f t="shared" si="24"/>
        <v>1560</v>
      </c>
      <c r="H1573" t="str">
        <f>_xll.XLOOKUP(Table5[[#This Row],[customer_id]],customers!$A$2:$A$92,customers!$F$2:$F$92)</f>
        <v>USA</v>
      </c>
    </row>
    <row r="1574" spans="1:8" x14ac:dyDescent="0.3">
      <c r="A1574" t="str">
        <f>_xll.XLOOKUP(Table5[[#This Row],[orderID]],orders!$A$2:$A$823,orders!$B$2:$B$823)</f>
        <v>SAVEA</v>
      </c>
      <c r="B1574">
        <v>10847</v>
      </c>
      <c r="C1574">
        <v>45</v>
      </c>
      <c r="D1574">
        <v>9.5</v>
      </c>
      <c r="E1574">
        <v>36</v>
      </c>
      <c r="F1574">
        <v>0.2</v>
      </c>
      <c r="G1574">
        <f t="shared" si="24"/>
        <v>342</v>
      </c>
      <c r="H1574" t="str">
        <f>_xll.XLOOKUP(Table5[[#This Row],[customer_id]],customers!$A$2:$A$92,customers!$F$2:$F$92)</f>
        <v>USA</v>
      </c>
    </row>
    <row r="1575" spans="1:8" x14ac:dyDescent="0.3">
      <c r="A1575" t="str">
        <f>_xll.XLOOKUP(Table5[[#This Row],[orderID]],orders!$A$2:$A$823,orders!$B$2:$B$823)</f>
        <v>SAVEA</v>
      </c>
      <c r="B1575">
        <v>10847</v>
      </c>
      <c r="C1575">
        <v>60</v>
      </c>
      <c r="D1575">
        <v>34</v>
      </c>
      <c r="E1575">
        <v>45</v>
      </c>
      <c r="F1575">
        <v>0.2</v>
      </c>
      <c r="G1575">
        <f t="shared" si="24"/>
        <v>1530</v>
      </c>
      <c r="H1575" t="str">
        <f>_xll.XLOOKUP(Table5[[#This Row],[customer_id]],customers!$A$2:$A$92,customers!$F$2:$F$92)</f>
        <v>USA</v>
      </c>
    </row>
    <row r="1576" spans="1:8" x14ac:dyDescent="0.3">
      <c r="A1576" t="str">
        <f>_xll.XLOOKUP(Table5[[#This Row],[orderID]],orders!$A$2:$A$823,orders!$B$2:$B$823)</f>
        <v>SAVEA</v>
      </c>
      <c r="B1576">
        <v>10847</v>
      </c>
      <c r="C1576">
        <v>71</v>
      </c>
      <c r="D1576">
        <v>21.5</v>
      </c>
      <c r="E1576">
        <v>55</v>
      </c>
      <c r="F1576">
        <v>0.2</v>
      </c>
      <c r="G1576">
        <f t="shared" si="24"/>
        <v>1182.5</v>
      </c>
      <c r="H1576" t="str">
        <f>_xll.XLOOKUP(Table5[[#This Row],[customer_id]],customers!$A$2:$A$92,customers!$F$2:$F$92)</f>
        <v>USA</v>
      </c>
    </row>
    <row r="1577" spans="1:8" x14ac:dyDescent="0.3">
      <c r="A1577" t="str">
        <f>_xll.XLOOKUP(Table5[[#This Row],[orderID]],orders!$A$2:$A$823,orders!$B$2:$B$823)</f>
        <v>CONSH</v>
      </c>
      <c r="B1577">
        <v>10848</v>
      </c>
      <c r="C1577">
        <v>5</v>
      </c>
      <c r="D1577">
        <v>21.35</v>
      </c>
      <c r="E1577">
        <v>30</v>
      </c>
      <c r="F1577">
        <v>0</v>
      </c>
      <c r="G1577">
        <f t="shared" si="24"/>
        <v>640.5</v>
      </c>
      <c r="H1577" t="str">
        <f>_xll.XLOOKUP(Table5[[#This Row],[customer_id]],customers!$A$2:$A$92,customers!$F$2:$F$92)</f>
        <v>UK</v>
      </c>
    </row>
    <row r="1578" spans="1:8" x14ac:dyDescent="0.3">
      <c r="A1578" t="str">
        <f>_xll.XLOOKUP(Table5[[#This Row],[orderID]],orders!$A$2:$A$823,orders!$B$2:$B$823)</f>
        <v>CONSH</v>
      </c>
      <c r="B1578">
        <v>10848</v>
      </c>
      <c r="C1578">
        <v>9</v>
      </c>
      <c r="D1578">
        <v>97</v>
      </c>
      <c r="E1578">
        <v>3</v>
      </c>
      <c r="F1578">
        <v>0</v>
      </c>
      <c r="G1578">
        <f t="shared" si="24"/>
        <v>291</v>
      </c>
      <c r="H1578" t="str">
        <f>_xll.XLOOKUP(Table5[[#This Row],[customer_id]],customers!$A$2:$A$92,customers!$F$2:$F$92)</f>
        <v>UK</v>
      </c>
    </row>
    <row r="1579" spans="1:8" x14ac:dyDescent="0.3">
      <c r="A1579" t="str">
        <f>_xll.XLOOKUP(Table5[[#This Row],[orderID]],orders!$A$2:$A$823,orders!$B$2:$B$823)</f>
        <v>KOENE</v>
      </c>
      <c r="B1579">
        <v>10849</v>
      </c>
      <c r="C1579">
        <v>3</v>
      </c>
      <c r="D1579">
        <v>10</v>
      </c>
      <c r="E1579">
        <v>49</v>
      </c>
      <c r="F1579">
        <v>0</v>
      </c>
      <c r="G1579">
        <f t="shared" si="24"/>
        <v>490</v>
      </c>
      <c r="H1579" t="str">
        <f>_xll.XLOOKUP(Table5[[#This Row],[customer_id]],customers!$A$2:$A$92,customers!$F$2:$F$92)</f>
        <v>Germany</v>
      </c>
    </row>
    <row r="1580" spans="1:8" x14ac:dyDescent="0.3">
      <c r="A1580" t="str">
        <f>_xll.XLOOKUP(Table5[[#This Row],[orderID]],orders!$A$2:$A$823,orders!$B$2:$B$823)</f>
        <v>KOENE</v>
      </c>
      <c r="B1580">
        <v>10849</v>
      </c>
      <c r="C1580">
        <v>26</v>
      </c>
      <c r="D1580">
        <v>31.23</v>
      </c>
      <c r="E1580">
        <v>18</v>
      </c>
      <c r="F1580">
        <v>0.15</v>
      </c>
      <c r="G1580">
        <f t="shared" si="24"/>
        <v>562.14</v>
      </c>
      <c r="H1580" t="str">
        <f>_xll.XLOOKUP(Table5[[#This Row],[customer_id]],customers!$A$2:$A$92,customers!$F$2:$F$92)</f>
        <v>Germany</v>
      </c>
    </row>
    <row r="1581" spans="1:8" x14ac:dyDescent="0.3">
      <c r="A1581" t="str">
        <f>_xll.XLOOKUP(Table5[[#This Row],[orderID]],orders!$A$2:$A$823,orders!$B$2:$B$823)</f>
        <v>VICTE</v>
      </c>
      <c r="B1581">
        <v>10850</v>
      </c>
      <c r="C1581">
        <v>25</v>
      </c>
      <c r="D1581">
        <v>14</v>
      </c>
      <c r="E1581">
        <v>20</v>
      </c>
      <c r="F1581">
        <v>0.15</v>
      </c>
      <c r="G1581">
        <f t="shared" si="24"/>
        <v>280</v>
      </c>
      <c r="H1581" t="str">
        <f>_xll.XLOOKUP(Table5[[#This Row],[customer_id]],customers!$A$2:$A$92,customers!$F$2:$F$92)</f>
        <v>France</v>
      </c>
    </row>
    <row r="1582" spans="1:8" x14ac:dyDescent="0.3">
      <c r="A1582" t="str">
        <f>_xll.XLOOKUP(Table5[[#This Row],[orderID]],orders!$A$2:$A$823,orders!$B$2:$B$823)</f>
        <v>VICTE</v>
      </c>
      <c r="B1582">
        <v>10850</v>
      </c>
      <c r="C1582">
        <v>33</v>
      </c>
      <c r="D1582">
        <v>2.5</v>
      </c>
      <c r="E1582">
        <v>4</v>
      </c>
      <c r="F1582">
        <v>0.15</v>
      </c>
      <c r="G1582">
        <f t="shared" si="24"/>
        <v>10</v>
      </c>
      <c r="H1582" t="str">
        <f>_xll.XLOOKUP(Table5[[#This Row],[customer_id]],customers!$A$2:$A$92,customers!$F$2:$F$92)</f>
        <v>France</v>
      </c>
    </row>
    <row r="1583" spans="1:8" x14ac:dyDescent="0.3">
      <c r="A1583" t="str">
        <f>_xll.XLOOKUP(Table5[[#This Row],[orderID]],orders!$A$2:$A$823,orders!$B$2:$B$823)</f>
        <v>VICTE</v>
      </c>
      <c r="B1583">
        <v>10850</v>
      </c>
      <c r="C1583">
        <v>70</v>
      </c>
      <c r="D1583">
        <v>15</v>
      </c>
      <c r="E1583">
        <v>30</v>
      </c>
      <c r="F1583">
        <v>0.15</v>
      </c>
      <c r="G1583">
        <f t="shared" si="24"/>
        <v>450</v>
      </c>
      <c r="H1583" t="str">
        <f>_xll.XLOOKUP(Table5[[#This Row],[customer_id]],customers!$A$2:$A$92,customers!$F$2:$F$92)</f>
        <v>France</v>
      </c>
    </row>
    <row r="1584" spans="1:8" x14ac:dyDescent="0.3">
      <c r="A1584" t="str">
        <f>_xll.XLOOKUP(Table5[[#This Row],[orderID]],orders!$A$2:$A$823,orders!$B$2:$B$823)</f>
        <v>RICAR</v>
      </c>
      <c r="B1584">
        <v>10851</v>
      </c>
      <c r="C1584">
        <v>2</v>
      </c>
      <c r="D1584">
        <v>19</v>
      </c>
      <c r="E1584">
        <v>5</v>
      </c>
      <c r="F1584">
        <v>0.05</v>
      </c>
      <c r="G1584">
        <f t="shared" si="24"/>
        <v>95</v>
      </c>
      <c r="H1584" t="str">
        <f>_xll.XLOOKUP(Table5[[#This Row],[customer_id]],customers!$A$2:$A$92,customers!$F$2:$F$92)</f>
        <v>Brazil</v>
      </c>
    </row>
    <row r="1585" spans="1:8" x14ac:dyDescent="0.3">
      <c r="A1585" t="str">
        <f>_xll.XLOOKUP(Table5[[#This Row],[orderID]],orders!$A$2:$A$823,orders!$B$2:$B$823)</f>
        <v>RICAR</v>
      </c>
      <c r="B1585">
        <v>10851</v>
      </c>
      <c r="C1585">
        <v>25</v>
      </c>
      <c r="D1585">
        <v>14</v>
      </c>
      <c r="E1585">
        <v>10</v>
      </c>
      <c r="F1585">
        <v>0.05</v>
      </c>
      <c r="G1585">
        <f t="shared" si="24"/>
        <v>140</v>
      </c>
      <c r="H1585" t="str">
        <f>_xll.XLOOKUP(Table5[[#This Row],[customer_id]],customers!$A$2:$A$92,customers!$F$2:$F$92)</f>
        <v>Brazil</v>
      </c>
    </row>
    <row r="1586" spans="1:8" x14ac:dyDescent="0.3">
      <c r="A1586" t="str">
        <f>_xll.XLOOKUP(Table5[[#This Row],[orderID]],orders!$A$2:$A$823,orders!$B$2:$B$823)</f>
        <v>RICAR</v>
      </c>
      <c r="B1586">
        <v>10851</v>
      </c>
      <c r="C1586">
        <v>57</v>
      </c>
      <c r="D1586">
        <v>19.5</v>
      </c>
      <c r="E1586">
        <v>10</v>
      </c>
      <c r="F1586">
        <v>0.05</v>
      </c>
      <c r="G1586">
        <f t="shared" si="24"/>
        <v>195</v>
      </c>
      <c r="H1586" t="str">
        <f>_xll.XLOOKUP(Table5[[#This Row],[customer_id]],customers!$A$2:$A$92,customers!$F$2:$F$92)</f>
        <v>Brazil</v>
      </c>
    </row>
    <row r="1587" spans="1:8" x14ac:dyDescent="0.3">
      <c r="A1587" t="str">
        <f>_xll.XLOOKUP(Table5[[#This Row],[orderID]],orders!$A$2:$A$823,orders!$B$2:$B$823)</f>
        <v>RICAR</v>
      </c>
      <c r="B1587">
        <v>10851</v>
      </c>
      <c r="C1587">
        <v>59</v>
      </c>
      <c r="D1587">
        <v>55</v>
      </c>
      <c r="E1587">
        <v>42</v>
      </c>
      <c r="F1587">
        <v>0.05</v>
      </c>
      <c r="G1587">
        <f t="shared" si="24"/>
        <v>2310</v>
      </c>
      <c r="H1587" t="str">
        <f>_xll.XLOOKUP(Table5[[#This Row],[customer_id]],customers!$A$2:$A$92,customers!$F$2:$F$92)</f>
        <v>Brazil</v>
      </c>
    </row>
    <row r="1588" spans="1:8" x14ac:dyDescent="0.3">
      <c r="A1588" t="str">
        <f>_xll.XLOOKUP(Table5[[#This Row],[orderID]],orders!$A$2:$A$823,orders!$B$2:$B$823)</f>
        <v>RATTC</v>
      </c>
      <c r="B1588">
        <v>10852</v>
      </c>
      <c r="C1588">
        <v>2</v>
      </c>
      <c r="D1588">
        <v>19</v>
      </c>
      <c r="E1588">
        <v>15</v>
      </c>
      <c r="F1588">
        <v>0</v>
      </c>
      <c r="G1588">
        <f t="shared" si="24"/>
        <v>285</v>
      </c>
      <c r="H1588" t="str">
        <f>_xll.XLOOKUP(Table5[[#This Row],[customer_id]],customers!$A$2:$A$92,customers!$F$2:$F$92)</f>
        <v>USA</v>
      </c>
    </row>
    <row r="1589" spans="1:8" x14ac:dyDescent="0.3">
      <c r="A1589" t="str">
        <f>_xll.XLOOKUP(Table5[[#This Row],[orderID]],orders!$A$2:$A$823,orders!$B$2:$B$823)</f>
        <v>RATTC</v>
      </c>
      <c r="B1589">
        <v>10852</v>
      </c>
      <c r="C1589">
        <v>17</v>
      </c>
      <c r="D1589">
        <v>39</v>
      </c>
      <c r="E1589">
        <v>6</v>
      </c>
      <c r="F1589">
        <v>0</v>
      </c>
      <c r="G1589">
        <f t="shared" si="24"/>
        <v>234</v>
      </c>
      <c r="H1589" t="str">
        <f>_xll.XLOOKUP(Table5[[#This Row],[customer_id]],customers!$A$2:$A$92,customers!$F$2:$F$92)</f>
        <v>USA</v>
      </c>
    </row>
    <row r="1590" spans="1:8" x14ac:dyDescent="0.3">
      <c r="A1590" t="str">
        <f>_xll.XLOOKUP(Table5[[#This Row],[orderID]],orders!$A$2:$A$823,orders!$B$2:$B$823)</f>
        <v>RATTC</v>
      </c>
      <c r="B1590">
        <v>10852</v>
      </c>
      <c r="C1590">
        <v>62</v>
      </c>
      <c r="D1590">
        <v>49.3</v>
      </c>
      <c r="E1590">
        <v>50</v>
      </c>
      <c r="F1590">
        <v>0</v>
      </c>
      <c r="G1590">
        <f t="shared" si="24"/>
        <v>2465</v>
      </c>
      <c r="H1590" t="str">
        <f>_xll.XLOOKUP(Table5[[#This Row],[customer_id]],customers!$A$2:$A$92,customers!$F$2:$F$92)</f>
        <v>USA</v>
      </c>
    </row>
    <row r="1591" spans="1:8" x14ac:dyDescent="0.3">
      <c r="A1591" t="str">
        <f>_xll.XLOOKUP(Table5[[#This Row],[orderID]],orders!$A$2:$A$823,orders!$B$2:$B$823)</f>
        <v>BLAUS</v>
      </c>
      <c r="B1591">
        <v>10853</v>
      </c>
      <c r="C1591">
        <v>18</v>
      </c>
      <c r="D1591">
        <v>62.5</v>
      </c>
      <c r="E1591">
        <v>10</v>
      </c>
      <c r="F1591">
        <v>0</v>
      </c>
      <c r="G1591">
        <f t="shared" si="24"/>
        <v>625</v>
      </c>
      <c r="H1591" t="str">
        <f>_xll.XLOOKUP(Table5[[#This Row],[customer_id]],customers!$A$2:$A$92,customers!$F$2:$F$92)</f>
        <v>Germany</v>
      </c>
    </row>
    <row r="1592" spans="1:8" x14ac:dyDescent="0.3">
      <c r="A1592" t="str">
        <f>_xll.XLOOKUP(Table5[[#This Row],[orderID]],orders!$A$2:$A$823,orders!$B$2:$B$823)</f>
        <v>ERNSH</v>
      </c>
      <c r="B1592">
        <v>10854</v>
      </c>
      <c r="C1592">
        <v>10</v>
      </c>
      <c r="D1592">
        <v>31</v>
      </c>
      <c r="E1592">
        <v>100</v>
      </c>
      <c r="F1592">
        <v>0.15</v>
      </c>
      <c r="G1592">
        <f t="shared" si="24"/>
        <v>3100</v>
      </c>
      <c r="H1592" t="str">
        <f>_xll.XLOOKUP(Table5[[#This Row],[customer_id]],customers!$A$2:$A$92,customers!$F$2:$F$92)</f>
        <v>Austria</v>
      </c>
    </row>
    <row r="1593" spans="1:8" x14ac:dyDescent="0.3">
      <c r="A1593" t="str">
        <f>_xll.XLOOKUP(Table5[[#This Row],[orderID]],orders!$A$2:$A$823,orders!$B$2:$B$823)</f>
        <v>ERNSH</v>
      </c>
      <c r="B1593">
        <v>10854</v>
      </c>
      <c r="C1593">
        <v>13</v>
      </c>
      <c r="D1593">
        <v>6</v>
      </c>
      <c r="E1593">
        <v>65</v>
      </c>
      <c r="F1593">
        <v>0.15</v>
      </c>
      <c r="G1593">
        <f t="shared" si="24"/>
        <v>390</v>
      </c>
      <c r="H1593" t="str">
        <f>_xll.XLOOKUP(Table5[[#This Row],[customer_id]],customers!$A$2:$A$92,customers!$F$2:$F$92)</f>
        <v>Austria</v>
      </c>
    </row>
    <row r="1594" spans="1:8" x14ac:dyDescent="0.3">
      <c r="A1594" t="str">
        <f>_xll.XLOOKUP(Table5[[#This Row],[orderID]],orders!$A$2:$A$823,orders!$B$2:$B$823)</f>
        <v>OLDWO</v>
      </c>
      <c r="B1594">
        <v>10855</v>
      </c>
      <c r="C1594">
        <v>16</v>
      </c>
      <c r="D1594">
        <v>17.45</v>
      </c>
      <c r="E1594">
        <v>50</v>
      </c>
      <c r="F1594">
        <v>0</v>
      </c>
      <c r="G1594">
        <f t="shared" si="24"/>
        <v>872.5</v>
      </c>
      <c r="H1594" t="str">
        <f>_xll.XLOOKUP(Table5[[#This Row],[customer_id]],customers!$A$2:$A$92,customers!$F$2:$F$92)</f>
        <v>USA</v>
      </c>
    </row>
    <row r="1595" spans="1:8" x14ac:dyDescent="0.3">
      <c r="A1595" t="str">
        <f>_xll.XLOOKUP(Table5[[#This Row],[orderID]],orders!$A$2:$A$823,orders!$B$2:$B$823)</f>
        <v>OLDWO</v>
      </c>
      <c r="B1595">
        <v>10855</v>
      </c>
      <c r="C1595">
        <v>31</v>
      </c>
      <c r="D1595">
        <v>12.5</v>
      </c>
      <c r="E1595">
        <v>14</v>
      </c>
      <c r="F1595">
        <v>0</v>
      </c>
      <c r="G1595">
        <f t="shared" si="24"/>
        <v>175</v>
      </c>
      <c r="H1595" t="str">
        <f>_xll.XLOOKUP(Table5[[#This Row],[customer_id]],customers!$A$2:$A$92,customers!$F$2:$F$92)</f>
        <v>USA</v>
      </c>
    </row>
    <row r="1596" spans="1:8" x14ac:dyDescent="0.3">
      <c r="A1596" t="str">
        <f>_xll.XLOOKUP(Table5[[#This Row],[orderID]],orders!$A$2:$A$823,orders!$B$2:$B$823)</f>
        <v>OLDWO</v>
      </c>
      <c r="B1596">
        <v>10855</v>
      </c>
      <c r="C1596">
        <v>56</v>
      </c>
      <c r="D1596">
        <v>38</v>
      </c>
      <c r="E1596">
        <v>24</v>
      </c>
      <c r="F1596">
        <v>0</v>
      </c>
      <c r="G1596">
        <f t="shared" si="24"/>
        <v>912</v>
      </c>
      <c r="H1596" t="str">
        <f>_xll.XLOOKUP(Table5[[#This Row],[customer_id]],customers!$A$2:$A$92,customers!$F$2:$F$92)</f>
        <v>USA</v>
      </c>
    </row>
    <row r="1597" spans="1:8" x14ac:dyDescent="0.3">
      <c r="A1597" t="str">
        <f>_xll.XLOOKUP(Table5[[#This Row],[orderID]],orders!$A$2:$A$823,orders!$B$2:$B$823)</f>
        <v>OLDWO</v>
      </c>
      <c r="B1597">
        <v>10855</v>
      </c>
      <c r="C1597">
        <v>65</v>
      </c>
      <c r="D1597">
        <v>21.05</v>
      </c>
      <c r="E1597">
        <v>15</v>
      </c>
      <c r="F1597">
        <v>0.15</v>
      </c>
      <c r="G1597">
        <f t="shared" si="24"/>
        <v>315.75</v>
      </c>
      <c r="H1597" t="str">
        <f>_xll.XLOOKUP(Table5[[#This Row],[customer_id]],customers!$A$2:$A$92,customers!$F$2:$F$92)</f>
        <v>USA</v>
      </c>
    </row>
    <row r="1598" spans="1:8" x14ac:dyDescent="0.3">
      <c r="A1598" t="str">
        <f>_xll.XLOOKUP(Table5[[#This Row],[orderID]],orders!$A$2:$A$823,orders!$B$2:$B$823)</f>
        <v>ANTON</v>
      </c>
      <c r="B1598">
        <v>10856</v>
      </c>
      <c r="C1598">
        <v>2</v>
      </c>
      <c r="D1598">
        <v>19</v>
      </c>
      <c r="E1598">
        <v>20</v>
      </c>
      <c r="F1598">
        <v>0</v>
      </c>
      <c r="G1598">
        <f t="shared" si="24"/>
        <v>380</v>
      </c>
      <c r="H1598" t="str">
        <f>_xll.XLOOKUP(Table5[[#This Row],[customer_id]],customers!$A$2:$A$92,customers!$F$2:$F$92)</f>
        <v>Mexico</v>
      </c>
    </row>
    <row r="1599" spans="1:8" x14ac:dyDescent="0.3">
      <c r="A1599" t="str">
        <f>_xll.XLOOKUP(Table5[[#This Row],[orderID]],orders!$A$2:$A$823,orders!$B$2:$B$823)</f>
        <v>ANTON</v>
      </c>
      <c r="B1599">
        <v>10856</v>
      </c>
      <c r="C1599">
        <v>42</v>
      </c>
      <c r="D1599">
        <v>14</v>
      </c>
      <c r="E1599">
        <v>20</v>
      </c>
      <c r="F1599">
        <v>0</v>
      </c>
      <c r="G1599">
        <f t="shared" si="24"/>
        <v>280</v>
      </c>
      <c r="H1599" t="str">
        <f>_xll.XLOOKUP(Table5[[#This Row],[customer_id]],customers!$A$2:$A$92,customers!$F$2:$F$92)</f>
        <v>Mexico</v>
      </c>
    </row>
    <row r="1600" spans="1:8" x14ac:dyDescent="0.3">
      <c r="A1600" t="str">
        <f>_xll.XLOOKUP(Table5[[#This Row],[orderID]],orders!$A$2:$A$823,orders!$B$2:$B$823)</f>
        <v>BERGS</v>
      </c>
      <c r="B1600">
        <v>10857</v>
      </c>
      <c r="C1600">
        <v>3</v>
      </c>
      <c r="D1600">
        <v>10</v>
      </c>
      <c r="E1600">
        <v>30</v>
      </c>
      <c r="F1600">
        <v>0</v>
      </c>
      <c r="G1600">
        <f t="shared" si="24"/>
        <v>300</v>
      </c>
      <c r="H1600" t="str">
        <f>_xll.XLOOKUP(Table5[[#This Row],[customer_id]],customers!$A$2:$A$92,customers!$F$2:$F$92)</f>
        <v>Sweden</v>
      </c>
    </row>
    <row r="1601" spans="1:8" x14ac:dyDescent="0.3">
      <c r="A1601" t="str">
        <f>_xll.XLOOKUP(Table5[[#This Row],[orderID]],orders!$A$2:$A$823,orders!$B$2:$B$823)</f>
        <v>BERGS</v>
      </c>
      <c r="B1601">
        <v>10857</v>
      </c>
      <c r="C1601">
        <v>26</v>
      </c>
      <c r="D1601">
        <v>31.23</v>
      </c>
      <c r="E1601">
        <v>35</v>
      </c>
      <c r="F1601">
        <v>0.25</v>
      </c>
      <c r="G1601">
        <f t="shared" si="24"/>
        <v>1093.05</v>
      </c>
      <c r="H1601" t="str">
        <f>_xll.XLOOKUP(Table5[[#This Row],[customer_id]],customers!$A$2:$A$92,customers!$F$2:$F$92)</f>
        <v>Sweden</v>
      </c>
    </row>
    <row r="1602" spans="1:8" x14ac:dyDescent="0.3">
      <c r="A1602" t="str">
        <f>_xll.XLOOKUP(Table5[[#This Row],[orderID]],orders!$A$2:$A$823,orders!$B$2:$B$823)</f>
        <v>BERGS</v>
      </c>
      <c r="B1602">
        <v>10857</v>
      </c>
      <c r="C1602">
        <v>29</v>
      </c>
      <c r="D1602">
        <v>123.79</v>
      </c>
      <c r="E1602">
        <v>10</v>
      </c>
      <c r="F1602">
        <v>0.25</v>
      </c>
      <c r="G1602">
        <f t="shared" ref="G1602:G1665" si="25">D1602*E1602</f>
        <v>1237.9000000000001</v>
      </c>
      <c r="H1602" t="str">
        <f>_xll.XLOOKUP(Table5[[#This Row],[customer_id]],customers!$A$2:$A$92,customers!$F$2:$F$92)</f>
        <v>Sweden</v>
      </c>
    </row>
    <row r="1603" spans="1:8" x14ac:dyDescent="0.3">
      <c r="A1603" t="str">
        <f>_xll.XLOOKUP(Table5[[#This Row],[orderID]],orders!$A$2:$A$823,orders!$B$2:$B$823)</f>
        <v>LACOR</v>
      </c>
      <c r="B1603">
        <v>10858</v>
      </c>
      <c r="C1603">
        <v>7</v>
      </c>
      <c r="D1603">
        <v>30</v>
      </c>
      <c r="E1603">
        <v>5</v>
      </c>
      <c r="F1603">
        <v>0</v>
      </c>
      <c r="G1603">
        <f t="shared" si="25"/>
        <v>150</v>
      </c>
      <c r="H1603" t="str">
        <f>_xll.XLOOKUP(Table5[[#This Row],[customer_id]],customers!$A$2:$A$92,customers!$F$2:$F$92)</f>
        <v>France</v>
      </c>
    </row>
    <row r="1604" spans="1:8" x14ac:dyDescent="0.3">
      <c r="A1604" t="str">
        <f>_xll.XLOOKUP(Table5[[#This Row],[orderID]],orders!$A$2:$A$823,orders!$B$2:$B$823)</f>
        <v>LACOR</v>
      </c>
      <c r="B1604">
        <v>10858</v>
      </c>
      <c r="C1604">
        <v>27</v>
      </c>
      <c r="D1604">
        <v>43.9</v>
      </c>
      <c r="E1604">
        <v>10</v>
      </c>
      <c r="F1604">
        <v>0</v>
      </c>
      <c r="G1604">
        <f t="shared" si="25"/>
        <v>439</v>
      </c>
      <c r="H1604" t="str">
        <f>_xll.XLOOKUP(Table5[[#This Row],[customer_id]],customers!$A$2:$A$92,customers!$F$2:$F$92)</f>
        <v>France</v>
      </c>
    </row>
    <row r="1605" spans="1:8" x14ac:dyDescent="0.3">
      <c r="A1605" t="str">
        <f>_xll.XLOOKUP(Table5[[#This Row],[orderID]],orders!$A$2:$A$823,orders!$B$2:$B$823)</f>
        <v>LACOR</v>
      </c>
      <c r="B1605">
        <v>10858</v>
      </c>
      <c r="C1605">
        <v>70</v>
      </c>
      <c r="D1605">
        <v>15</v>
      </c>
      <c r="E1605">
        <v>4</v>
      </c>
      <c r="F1605">
        <v>0</v>
      </c>
      <c r="G1605">
        <f t="shared" si="25"/>
        <v>60</v>
      </c>
      <c r="H1605" t="str">
        <f>_xll.XLOOKUP(Table5[[#This Row],[customer_id]],customers!$A$2:$A$92,customers!$F$2:$F$92)</f>
        <v>France</v>
      </c>
    </row>
    <row r="1606" spans="1:8" x14ac:dyDescent="0.3">
      <c r="A1606" t="str">
        <f>_xll.XLOOKUP(Table5[[#This Row],[orderID]],orders!$A$2:$A$823,orders!$B$2:$B$823)</f>
        <v>FRANK</v>
      </c>
      <c r="B1606">
        <v>10859</v>
      </c>
      <c r="C1606">
        <v>24</v>
      </c>
      <c r="D1606">
        <v>4.5</v>
      </c>
      <c r="E1606">
        <v>40</v>
      </c>
      <c r="F1606">
        <v>0.25</v>
      </c>
      <c r="G1606">
        <f t="shared" si="25"/>
        <v>180</v>
      </c>
      <c r="H1606" t="str">
        <f>_xll.XLOOKUP(Table5[[#This Row],[customer_id]],customers!$A$2:$A$92,customers!$F$2:$F$92)</f>
        <v>Germany</v>
      </c>
    </row>
    <row r="1607" spans="1:8" x14ac:dyDescent="0.3">
      <c r="A1607" t="str">
        <f>_xll.XLOOKUP(Table5[[#This Row],[orderID]],orders!$A$2:$A$823,orders!$B$2:$B$823)</f>
        <v>FRANK</v>
      </c>
      <c r="B1607">
        <v>10859</v>
      </c>
      <c r="C1607">
        <v>54</v>
      </c>
      <c r="D1607">
        <v>7.45</v>
      </c>
      <c r="E1607">
        <v>35</v>
      </c>
      <c r="F1607">
        <v>0.25</v>
      </c>
      <c r="G1607">
        <f t="shared" si="25"/>
        <v>260.75</v>
      </c>
      <c r="H1607" t="str">
        <f>_xll.XLOOKUP(Table5[[#This Row],[customer_id]],customers!$A$2:$A$92,customers!$F$2:$F$92)</f>
        <v>Germany</v>
      </c>
    </row>
    <row r="1608" spans="1:8" x14ac:dyDescent="0.3">
      <c r="A1608" t="str">
        <f>_xll.XLOOKUP(Table5[[#This Row],[orderID]],orders!$A$2:$A$823,orders!$B$2:$B$823)</f>
        <v>FRANK</v>
      </c>
      <c r="B1608">
        <v>10859</v>
      </c>
      <c r="C1608">
        <v>64</v>
      </c>
      <c r="D1608">
        <v>33.25</v>
      </c>
      <c r="E1608">
        <v>30</v>
      </c>
      <c r="F1608">
        <v>0.25</v>
      </c>
      <c r="G1608">
        <f t="shared" si="25"/>
        <v>997.5</v>
      </c>
      <c r="H1608" t="str">
        <f>_xll.XLOOKUP(Table5[[#This Row],[customer_id]],customers!$A$2:$A$92,customers!$F$2:$F$92)</f>
        <v>Germany</v>
      </c>
    </row>
    <row r="1609" spans="1:8" x14ac:dyDescent="0.3">
      <c r="A1609" t="str">
        <f>_xll.XLOOKUP(Table5[[#This Row],[orderID]],orders!$A$2:$A$823,orders!$B$2:$B$823)</f>
        <v>FRANR</v>
      </c>
      <c r="B1609">
        <v>10860</v>
      </c>
      <c r="C1609">
        <v>51</v>
      </c>
      <c r="D1609">
        <v>53</v>
      </c>
      <c r="E1609">
        <v>3</v>
      </c>
      <c r="F1609">
        <v>0</v>
      </c>
      <c r="G1609">
        <f t="shared" si="25"/>
        <v>159</v>
      </c>
      <c r="H1609" t="str">
        <f>_xll.XLOOKUP(Table5[[#This Row],[customer_id]],customers!$A$2:$A$92,customers!$F$2:$F$92)</f>
        <v>France</v>
      </c>
    </row>
    <row r="1610" spans="1:8" x14ac:dyDescent="0.3">
      <c r="A1610" t="str">
        <f>_xll.XLOOKUP(Table5[[#This Row],[orderID]],orders!$A$2:$A$823,orders!$B$2:$B$823)</f>
        <v>FRANR</v>
      </c>
      <c r="B1610">
        <v>10860</v>
      </c>
      <c r="C1610">
        <v>76</v>
      </c>
      <c r="D1610">
        <v>18</v>
      </c>
      <c r="E1610">
        <v>20</v>
      </c>
      <c r="F1610">
        <v>0</v>
      </c>
      <c r="G1610">
        <f t="shared" si="25"/>
        <v>360</v>
      </c>
      <c r="H1610" t="str">
        <f>_xll.XLOOKUP(Table5[[#This Row],[customer_id]],customers!$A$2:$A$92,customers!$F$2:$F$92)</f>
        <v>France</v>
      </c>
    </row>
    <row r="1611" spans="1:8" x14ac:dyDescent="0.3">
      <c r="A1611" t="str">
        <f>_xll.XLOOKUP(Table5[[#This Row],[orderID]],orders!$A$2:$A$823,orders!$B$2:$B$823)</f>
        <v>WHITC</v>
      </c>
      <c r="B1611">
        <v>10861</v>
      </c>
      <c r="C1611">
        <v>17</v>
      </c>
      <c r="D1611">
        <v>39</v>
      </c>
      <c r="E1611">
        <v>42</v>
      </c>
      <c r="F1611">
        <v>0</v>
      </c>
      <c r="G1611">
        <f t="shared" si="25"/>
        <v>1638</v>
      </c>
      <c r="H1611" t="str">
        <f>_xll.XLOOKUP(Table5[[#This Row],[customer_id]],customers!$A$2:$A$92,customers!$F$2:$F$92)</f>
        <v>USA</v>
      </c>
    </row>
    <row r="1612" spans="1:8" x14ac:dyDescent="0.3">
      <c r="A1612" t="str">
        <f>_xll.XLOOKUP(Table5[[#This Row],[orderID]],orders!$A$2:$A$823,orders!$B$2:$B$823)</f>
        <v>WHITC</v>
      </c>
      <c r="B1612">
        <v>10861</v>
      </c>
      <c r="C1612">
        <v>18</v>
      </c>
      <c r="D1612">
        <v>62.5</v>
      </c>
      <c r="E1612">
        <v>20</v>
      </c>
      <c r="F1612">
        <v>0</v>
      </c>
      <c r="G1612">
        <f t="shared" si="25"/>
        <v>1250</v>
      </c>
      <c r="H1612" t="str">
        <f>_xll.XLOOKUP(Table5[[#This Row],[customer_id]],customers!$A$2:$A$92,customers!$F$2:$F$92)</f>
        <v>USA</v>
      </c>
    </row>
    <row r="1613" spans="1:8" x14ac:dyDescent="0.3">
      <c r="A1613" t="str">
        <f>_xll.XLOOKUP(Table5[[#This Row],[orderID]],orders!$A$2:$A$823,orders!$B$2:$B$823)</f>
        <v>WHITC</v>
      </c>
      <c r="B1613">
        <v>10861</v>
      </c>
      <c r="C1613">
        <v>21</v>
      </c>
      <c r="D1613">
        <v>10</v>
      </c>
      <c r="E1613">
        <v>40</v>
      </c>
      <c r="F1613">
        <v>0</v>
      </c>
      <c r="G1613">
        <f t="shared" si="25"/>
        <v>400</v>
      </c>
      <c r="H1613" t="str">
        <f>_xll.XLOOKUP(Table5[[#This Row],[customer_id]],customers!$A$2:$A$92,customers!$F$2:$F$92)</f>
        <v>USA</v>
      </c>
    </row>
    <row r="1614" spans="1:8" x14ac:dyDescent="0.3">
      <c r="A1614" t="str">
        <f>_xll.XLOOKUP(Table5[[#This Row],[orderID]],orders!$A$2:$A$823,orders!$B$2:$B$823)</f>
        <v>WHITC</v>
      </c>
      <c r="B1614">
        <v>10861</v>
      </c>
      <c r="C1614">
        <v>33</v>
      </c>
      <c r="D1614">
        <v>2.5</v>
      </c>
      <c r="E1614">
        <v>35</v>
      </c>
      <c r="F1614">
        <v>0</v>
      </c>
      <c r="G1614">
        <f t="shared" si="25"/>
        <v>87.5</v>
      </c>
      <c r="H1614" t="str">
        <f>_xll.XLOOKUP(Table5[[#This Row],[customer_id]],customers!$A$2:$A$92,customers!$F$2:$F$92)</f>
        <v>USA</v>
      </c>
    </row>
    <row r="1615" spans="1:8" x14ac:dyDescent="0.3">
      <c r="A1615" t="str">
        <f>_xll.XLOOKUP(Table5[[#This Row],[orderID]],orders!$A$2:$A$823,orders!$B$2:$B$823)</f>
        <v>WHITC</v>
      </c>
      <c r="B1615">
        <v>10861</v>
      </c>
      <c r="C1615">
        <v>62</v>
      </c>
      <c r="D1615">
        <v>49.3</v>
      </c>
      <c r="E1615">
        <v>3</v>
      </c>
      <c r="F1615">
        <v>0</v>
      </c>
      <c r="G1615">
        <f t="shared" si="25"/>
        <v>147.89999999999998</v>
      </c>
      <c r="H1615" t="str">
        <f>_xll.XLOOKUP(Table5[[#This Row],[customer_id]],customers!$A$2:$A$92,customers!$F$2:$F$92)</f>
        <v>USA</v>
      </c>
    </row>
    <row r="1616" spans="1:8" x14ac:dyDescent="0.3">
      <c r="A1616" t="str">
        <f>_xll.XLOOKUP(Table5[[#This Row],[orderID]],orders!$A$2:$A$823,orders!$B$2:$B$823)</f>
        <v>LEHMS</v>
      </c>
      <c r="B1616">
        <v>10862</v>
      </c>
      <c r="C1616">
        <v>11</v>
      </c>
      <c r="D1616">
        <v>21</v>
      </c>
      <c r="E1616">
        <v>25</v>
      </c>
      <c r="F1616">
        <v>0</v>
      </c>
      <c r="G1616">
        <f t="shared" si="25"/>
        <v>525</v>
      </c>
      <c r="H1616" t="str">
        <f>_xll.XLOOKUP(Table5[[#This Row],[customer_id]],customers!$A$2:$A$92,customers!$F$2:$F$92)</f>
        <v>Germany</v>
      </c>
    </row>
    <row r="1617" spans="1:8" x14ac:dyDescent="0.3">
      <c r="A1617" t="str">
        <f>_xll.XLOOKUP(Table5[[#This Row],[orderID]],orders!$A$2:$A$823,orders!$B$2:$B$823)</f>
        <v>LEHMS</v>
      </c>
      <c r="B1617">
        <v>10862</v>
      </c>
      <c r="C1617">
        <v>52</v>
      </c>
      <c r="D1617">
        <v>7</v>
      </c>
      <c r="E1617">
        <v>8</v>
      </c>
      <c r="F1617">
        <v>0</v>
      </c>
      <c r="G1617">
        <f t="shared" si="25"/>
        <v>56</v>
      </c>
      <c r="H1617" t="str">
        <f>_xll.XLOOKUP(Table5[[#This Row],[customer_id]],customers!$A$2:$A$92,customers!$F$2:$F$92)</f>
        <v>Germany</v>
      </c>
    </row>
    <row r="1618" spans="1:8" x14ac:dyDescent="0.3">
      <c r="A1618" t="str">
        <f>_xll.XLOOKUP(Table5[[#This Row],[orderID]],orders!$A$2:$A$823,orders!$B$2:$B$823)</f>
        <v>HILAA</v>
      </c>
      <c r="B1618">
        <v>10863</v>
      </c>
      <c r="C1618">
        <v>1</v>
      </c>
      <c r="D1618">
        <v>18</v>
      </c>
      <c r="E1618">
        <v>20</v>
      </c>
      <c r="F1618">
        <v>0.15</v>
      </c>
      <c r="G1618">
        <f t="shared" si="25"/>
        <v>360</v>
      </c>
      <c r="H1618" t="str">
        <f>_xll.XLOOKUP(Table5[[#This Row],[customer_id]],customers!$A$2:$A$92,customers!$F$2:$F$92)</f>
        <v>Venezuela</v>
      </c>
    </row>
    <row r="1619" spans="1:8" x14ac:dyDescent="0.3">
      <c r="A1619" t="str">
        <f>_xll.XLOOKUP(Table5[[#This Row],[orderID]],orders!$A$2:$A$823,orders!$B$2:$B$823)</f>
        <v>HILAA</v>
      </c>
      <c r="B1619">
        <v>10863</v>
      </c>
      <c r="C1619">
        <v>58</v>
      </c>
      <c r="D1619">
        <v>13.25</v>
      </c>
      <c r="E1619">
        <v>12</v>
      </c>
      <c r="F1619">
        <v>0.15</v>
      </c>
      <c r="G1619">
        <f t="shared" si="25"/>
        <v>159</v>
      </c>
      <c r="H1619" t="str">
        <f>_xll.XLOOKUP(Table5[[#This Row],[customer_id]],customers!$A$2:$A$92,customers!$F$2:$F$92)</f>
        <v>Venezuela</v>
      </c>
    </row>
    <row r="1620" spans="1:8" x14ac:dyDescent="0.3">
      <c r="A1620" t="str">
        <f>_xll.XLOOKUP(Table5[[#This Row],[orderID]],orders!$A$2:$A$823,orders!$B$2:$B$823)</f>
        <v>AROUT</v>
      </c>
      <c r="B1620">
        <v>10864</v>
      </c>
      <c r="C1620">
        <v>35</v>
      </c>
      <c r="D1620">
        <v>18</v>
      </c>
      <c r="E1620">
        <v>4</v>
      </c>
      <c r="F1620">
        <v>0</v>
      </c>
      <c r="G1620">
        <f t="shared" si="25"/>
        <v>72</v>
      </c>
      <c r="H1620" t="str">
        <f>_xll.XLOOKUP(Table5[[#This Row],[customer_id]],customers!$A$2:$A$92,customers!$F$2:$F$92)</f>
        <v>UK</v>
      </c>
    </row>
    <row r="1621" spans="1:8" x14ac:dyDescent="0.3">
      <c r="A1621" t="str">
        <f>_xll.XLOOKUP(Table5[[#This Row],[orderID]],orders!$A$2:$A$823,orders!$B$2:$B$823)</f>
        <v>AROUT</v>
      </c>
      <c r="B1621">
        <v>10864</v>
      </c>
      <c r="C1621">
        <v>67</v>
      </c>
      <c r="D1621">
        <v>14</v>
      </c>
      <c r="E1621">
        <v>15</v>
      </c>
      <c r="F1621">
        <v>0</v>
      </c>
      <c r="G1621">
        <f t="shared" si="25"/>
        <v>210</v>
      </c>
      <c r="H1621" t="str">
        <f>_xll.XLOOKUP(Table5[[#This Row],[customer_id]],customers!$A$2:$A$92,customers!$F$2:$F$92)</f>
        <v>UK</v>
      </c>
    </row>
    <row r="1622" spans="1:8" x14ac:dyDescent="0.3">
      <c r="A1622" t="str">
        <f>_xll.XLOOKUP(Table5[[#This Row],[orderID]],orders!$A$2:$A$823,orders!$B$2:$B$823)</f>
        <v>QUICK</v>
      </c>
      <c r="B1622">
        <v>10865</v>
      </c>
      <c r="C1622">
        <v>38</v>
      </c>
      <c r="D1622">
        <v>263.5</v>
      </c>
      <c r="E1622">
        <v>60</v>
      </c>
      <c r="F1622">
        <v>0.05</v>
      </c>
      <c r="G1622">
        <f t="shared" si="25"/>
        <v>15810</v>
      </c>
      <c r="H1622" t="str">
        <f>_xll.XLOOKUP(Table5[[#This Row],[customer_id]],customers!$A$2:$A$92,customers!$F$2:$F$92)</f>
        <v>Germany</v>
      </c>
    </row>
    <row r="1623" spans="1:8" x14ac:dyDescent="0.3">
      <c r="A1623" t="str">
        <f>_xll.XLOOKUP(Table5[[#This Row],[orderID]],orders!$A$2:$A$823,orders!$B$2:$B$823)</f>
        <v>QUICK</v>
      </c>
      <c r="B1623">
        <v>10865</v>
      </c>
      <c r="C1623">
        <v>39</v>
      </c>
      <c r="D1623">
        <v>18</v>
      </c>
      <c r="E1623">
        <v>80</v>
      </c>
      <c r="F1623">
        <v>0.05</v>
      </c>
      <c r="G1623">
        <f t="shared" si="25"/>
        <v>1440</v>
      </c>
      <c r="H1623" t="str">
        <f>_xll.XLOOKUP(Table5[[#This Row],[customer_id]],customers!$A$2:$A$92,customers!$F$2:$F$92)</f>
        <v>Germany</v>
      </c>
    </row>
    <row r="1624" spans="1:8" x14ac:dyDescent="0.3">
      <c r="A1624" t="str">
        <f>_xll.XLOOKUP(Table5[[#This Row],[orderID]],orders!$A$2:$A$823,orders!$B$2:$B$823)</f>
        <v>BERGS</v>
      </c>
      <c r="B1624">
        <v>10866</v>
      </c>
      <c r="C1624">
        <v>2</v>
      </c>
      <c r="D1624">
        <v>19</v>
      </c>
      <c r="E1624">
        <v>21</v>
      </c>
      <c r="F1624">
        <v>0.25</v>
      </c>
      <c r="G1624">
        <f t="shared" si="25"/>
        <v>399</v>
      </c>
      <c r="H1624" t="str">
        <f>_xll.XLOOKUP(Table5[[#This Row],[customer_id]],customers!$A$2:$A$92,customers!$F$2:$F$92)</f>
        <v>Sweden</v>
      </c>
    </row>
    <row r="1625" spans="1:8" x14ac:dyDescent="0.3">
      <c r="A1625" t="str">
        <f>_xll.XLOOKUP(Table5[[#This Row],[orderID]],orders!$A$2:$A$823,orders!$B$2:$B$823)</f>
        <v>BERGS</v>
      </c>
      <c r="B1625">
        <v>10866</v>
      </c>
      <c r="C1625">
        <v>24</v>
      </c>
      <c r="D1625">
        <v>4.5</v>
      </c>
      <c r="E1625">
        <v>6</v>
      </c>
      <c r="F1625">
        <v>0.25</v>
      </c>
      <c r="G1625">
        <f t="shared" si="25"/>
        <v>27</v>
      </c>
      <c r="H1625" t="str">
        <f>_xll.XLOOKUP(Table5[[#This Row],[customer_id]],customers!$A$2:$A$92,customers!$F$2:$F$92)</f>
        <v>Sweden</v>
      </c>
    </row>
    <row r="1626" spans="1:8" x14ac:dyDescent="0.3">
      <c r="A1626" t="str">
        <f>_xll.XLOOKUP(Table5[[#This Row],[orderID]],orders!$A$2:$A$823,orders!$B$2:$B$823)</f>
        <v>BERGS</v>
      </c>
      <c r="B1626">
        <v>10866</v>
      </c>
      <c r="C1626">
        <v>30</v>
      </c>
      <c r="D1626">
        <v>25.89</v>
      </c>
      <c r="E1626">
        <v>40</v>
      </c>
      <c r="F1626">
        <v>0.25</v>
      </c>
      <c r="G1626">
        <f t="shared" si="25"/>
        <v>1035.5999999999999</v>
      </c>
      <c r="H1626" t="str">
        <f>_xll.XLOOKUP(Table5[[#This Row],[customer_id]],customers!$A$2:$A$92,customers!$F$2:$F$92)</f>
        <v>Sweden</v>
      </c>
    </row>
    <row r="1627" spans="1:8" x14ac:dyDescent="0.3">
      <c r="A1627" t="str">
        <f>_xll.XLOOKUP(Table5[[#This Row],[orderID]],orders!$A$2:$A$823,orders!$B$2:$B$823)</f>
        <v>LONEP</v>
      </c>
      <c r="B1627">
        <v>10867</v>
      </c>
      <c r="C1627">
        <v>53</v>
      </c>
      <c r="D1627">
        <v>32.799999999999997</v>
      </c>
      <c r="E1627">
        <v>3</v>
      </c>
      <c r="F1627">
        <v>0</v>
      </c>
      <c r="G1627">
        <f t="shared" si="25"/>
        <v>98.399999999999991</v>
      </c>
      <c r="H1627" t="str">
        <f>_xll.XLOOKUP(Table5[[#This Row],[customer_id]],customers!$A$2:$A$92,customers!$F$2:$F$92)</f>
        <v>USA</v>
      </c>
    </row>
    <row r="1628" spans="1:8" x14ac:dyDescent="0.3">
      <c r="A1628" t="str">
        <f>_xll.XLOOKUP(Table5[[#This Row],[orderID]],orders!$A$2:$A$823,orders!$B$2:$B$823)</f>
        <v>QUEEN</v>
      </c>
      <c r="B1628">
        <v>10868</v>
      </c>
      <c r="C1628">
        <v>26</v>
      </c>
      <c r="D1628">
        <v>31.23</v>
      </c>
      <c r="E1628">
        <v>20</v>
      </c>
      <c r="F1628">
        <v>0</v>
      </c>
      <c r="G1628">
        <f t="shared" si="25"/>
        <v>624.6</v>
      </c>
      <c r="H1628" t="str">
        <f>_xll.XLOOKUP(Table5[[#This Row],[customer_id]],customers!$A$2:$A$92,customers!$F$2:$F$92)</f>
        <v>Brazil</v>
      </c>
    </row>
    <row r="1629" spans="1:8" x14ac:dyDescent="0.3">
      <c r="A1629" t="str">
        <f>_xll.XLOOKUP(Table5[[#This Row],[orderID]],orders!$A$2:$A$823,orders!$B$2:$B$823)</f>
        <v>QUEEN</v>
      </c>
      <c r="B1629">
        <v>10868</v>
      </c>
      <c r="C1629">
        <v>35</v>
      </c>
      <c r="D1629">
        <v>18</v>
      </c>
      <c r="E1629">
        <v>30</v>
      </c>
      <c r="F1629">
        <v>0</v>
      </c>
      <c r="G1629">
        <f t="shared" si="25"/>
        <v>540</v>
      </c>
      <c r="H1629" t="str">
        <f>_xll.XLOOKUP(Table5[[#This Row],[customer_id]],customers!$A$2:$A$92,customers!$F$2:$F$92)</f>
        <v>Brazil</v>
      </c>
    </row>
    <row r="1630" spans="1:8" x14ac:dyDescent="0.3">
      <c r="A1630" t="str">
        <f>_xll.XLOOKUP(Table5[[#This Row],[orderID]],orders!$A$2:$A$823,orders!$B$2:$B$823)</f>
        <v>QUEEN</v>
      </c>
      <c r="B1630">
        <v>10868</v>
      </c>
      <c r="C1630">
        <v>49</v>
      </c>
      <c r="D1630">
        <v>20</v>
      </c>
      <c r="E1630">
        <v>42</v>
      </c>
      <c r="F1630">
        <v>0.1</v>
      </c>
      <c r="G1630">
        <f t="shared" si="25"/>
        <v>840</v>
      </c>
      <c r="H1630" t="str">
        <f>_xll.XLOOKUP(Table5[[#This Row],[customer_id]],customers!$A$2:$A$92,customers!$F$2:$F$92)</f>
        <v>Brazil</v>
      </c>
    </row>
    <row r="1631" spans="1:8" x14ac:dyDescent="0.3">
      <c r="A1631" t="str">
        <f>_xll.XLOOKUP(Table5[[#This Row],[orderID]],orders!$A$2:$A$823,orders!$B$2:$B$823)</f>
        <v>SEVES</v>
      </c>
      <c r="B1631">
        <v>10869</v>
      </c>
      <c r="C1631">
        <v>1</v>
      </c>
      <c r="D1631">
        <v>18</v>
      </c>
      <c r="E1631">
        <v>40</v>
      </c>
      <c r="F1631">
        <v>0</v>
      </c>
      <c r="G1631">
        <f t="shared" si="25"/>
        <v>720</v>
      </c>
      <c r="H1631" t="str">
        <f>_xll.XLOOKUP(Table5[[#This Row],[customer_id]],customers!$A$2:$A$92,customers!$F$2:$F$92)</f>
        <v>UK</v>
      </c>
    </row>
    <row r="1632" spans="1:8" x14ac:dyDescent="0.3">
      <c r="A1632" t="str">
        <f>_xll.XLOOKUP(Table5[[#This Row],[orderID]],orders!$A$2:$A$823,orders!$B$2:$B$823)</f>
        <v>SEVES</v>
      </c>
      <c r="B1632">
        <v>10869</v>
      </c>
      <c r="C1632">
        <v>11</v>
      </c>
      <c r="D1632">
        <v>21</v>
      </c>
      <c r="E1632">
        <v>10</v>
      </c>
      <c r="F1632">
        <v>0</v>
      </c>
      <c r="G1632">
        <f t="shared" si="25"/>
        <v>210</v>
      </c>
      <c r="H1632" t="str">
        <f>_xll.XLOOKUP(Table5[[#This Row],[customer_id]],customers!$A$2:$A$92,customers!$F$2:$F$92)</f>
        <v>UK</v>
      </c>
    </row>
    <row r="1633" spans="1:8" x14ac:dyDescent="0.3">
      <c r="A1633" t="str">
        <f>_xll.XLOOKUP(Table5[[#This Row],[orderID]],orders!$A$2:$A$823,orders!$B$2:$B$823)</f>
        <v>SEVES</v>
      </c>
      <c r="B1633">
        <v>10869</v>
      </c>
      <c r="C1633">
        <v>23</v>
      </c>
      <c r="D1633">
        <v>9</v>
      </c>
      <c r="E1633">
        <v>50</v>
      </c>
      <c r="F1633">
        <v>0</v>
      </c>
      <c r="G1633">
        <f t="shared" si="25"/>
        <v>450</v>
      </c>
      <c r="H1633" t="str">
        <f>_xll.XLOOKUP(Table5[[#This Row],[customer_id]],customers!$A$2:$A$92,customers!$F$2:$F$92)</f>
        <v>UK</v>
      </c>
    </row>
    <row r="1634" spans="1:8" x14ac:dyDescent="0.3">
      <c r="A1634" t="str">
        <f>_xll.XLOOKUP(Table5[[#This Row],[orderID]],orders!$A$2:$A$823,orders!$B$2:$B$823)</f>
        <v>SEVES</v>
      </c>
      <c r="B1634">
        <v>10869</v>
      </c>
      <c r="C1634">
        <v>68</v>
      </c>
      <c r="D1634">
        <v>12.5</v>
      </c>
      <c r="E1634">
        <v>20</v>
      </c>
      <c r="F1634">
        <v>0</v>
      </c>
      <c r="G1634">
        <f t="shared" si="25"/>
        <v>250</v>
      </c>
      <c r="H1634" t="str">
        <f>_xll.XLOOKUP(Table5[[#This Row],[customer_id]],customers!$A$2:$A$92,customers!$F$2:$F$92)</f>
        <v>UK</v>
      </c>
    </row>
    <row r="1635" spans="1:8" x14ac:dyDescent="0.3">
      <c r="A1635" t="str">
        <f>_xll.XLOOKUP(Table5[[#This Row],[orderID]],orders!$A$2:$A$823,orders!$B$2:$B$823)</f>
        <v>WOLZA</v>
      </c>
      <c r="B1635">
        <v>10870</v>
      </c>
      <c r="C1635">
        <v>35</v>
      </c>
      <c r="D1635">
        <v>18</v>
      </c>
      <c r="E1635">
        <v>3</v>
      </c>
      <c r="F1635">
        <v>0</v>
      </c>
      <c r="G1635">
        <f t="shared" si="25"/>
        <v>54</v>
      </c>
      <c r="H1635" t="str">
        <f>_xll.XLOOKUP(Table5[[#This Row],[customer_id]],customers!$A$2:$A$92,customers!$F$2:$F$92)</f>
        <v>Poland</v>
      </c>
    </row>
    <row r="1636" spans="1:8" x14ac:dyDescent="0.3">
      <c r="A1636" t="str">
        <f>_xll.XLOOKUP(Table5[[#This Row],[orderID]],orders!$A$2:$A$823,orders!$B$2:$B$823)</f>
        <v>WOLZA</v>
      </c>
      <c r="B1636">
        <v>10870</v>
      </c>
      <c r="C1636">
        <v>51</v>
      </c>
      <c r="D1636">
        <v>53</v>
      </c>
      <c r="E1636">
        <v>2</v>
      </c>
      <c r="F1636">
        <v>0</v>
      </c>
      <c r="G1636">
        <f t="shared" si="25"/>
        <v>106</v>
      </c>
      <c r="H1636" t="str">
        <f>_xll.XLOOKUP(Table5[[#This Row],[customer_id]],customers!$A$2:$A$92,customers!$F$2:$F$92)</f>
        <v>Poland</v>
      </c>
    </row>
    <row r="1637" spans="1:8" x14ac:dyDescent="0.3">
      <c r="A1637" t="str">
        <f>_xll.XLOOKUP(Table5[[#This Row],[orderID]],orders!$A$2:$A$823,orders!$B$2:$B$823)</f>
        <v>BONAP</v>
      </c>
      <c r="B1637">
        <v>10871</v>
      </c>
      <c r="C1637">
        <v>6</v>
      </c>
      <c r="D1637">
        <v>25</v>
      </c>
      <c r="E1637">
        <v>50</v>
      </c>
      <c r="F1637">
        <v>0.05</v>
      </c>
      <c r="G1637">
        <f t="shared" si="25"/>
        <v>1250</v>
      </c>
      <c r="H1637" t="str">
        <f>_xll.XLOOKUP(Table5[[#This Row],[customer_id]],customers!$A$2:$A$92,customers!$F$2:$F$92)</f>
        <v>France</v>
      </c>
    </row>
    <row r="1638" spans="1:8" x14ac:dyDescent="0.3">
      <c r="A1638" t="str">
        <f>_xll.XLOOKUP(Table5[[#This Row],[orderID]],orders!$A$2:$A$823,orders!$B$2:$B$823)</f>
        <v>BONAP</v>
      </c>
      <c r="B1638">
        <v>10871</v>
      </c>
      <c r="C1638">
        <v>16</v>
      </c>
      <c r="D1638">
        <v>17.45</v>
      </c>
      <c r="E1638">
        <v>12</v>
      </c>
      <c r="F1638">
        <v>0.05</v>
      </c>
      <c r="G1638">
        <f t="shared" si="25"/>
        <v>209.39999999999998</v>
      </c>
      <c r="H1638" t="str">
        <f>_xll.XLOOKUP(Table5[[#This Row],[customer_id]],customers!$A$2:$A$92,customers!$F$2:$F$92)</f>
        <v>France</v>
      </c>
    </row>
    <row r="1639" spans="1:8" x14ac:dyDescent="0.3">
      <c r="A1639" t="str">
        <f>_xll.XLOOKUP(Table5[[#This Row],[orderID]],orders!$A$2:$A$823,orders!$B$2:$B$823)</f>
        <v>BONAP</v>
      </c>
      <c r="B1639">
        <v>10871</v>
      </c>
      <c r="C1639">
        <v>17</v>
      </c>
      <c r="D1639">
        <v>39</v>
      </c>
      <c r="E1639">
        <v>16</v>
      </c>
      <c r="F1639">
        <v>0.05</v>
      </c>
      <c r="G1639">
        <f t="shared" si="25"/>
        <v>624</v>
      </c>
      <c r="H1639" t="str">
        <f>_xll.XLOOKUP(Table5[[#This Row],[customer_id]],customers!$A$2:$A$92,customers!$F$2:$F$92)</f>
        <v>France</v>
      </c>
    </row>
    <row r="1640" spans="1:8" x14ac:dyDescent="0.3">
      <c r="A1640" t="str">
        <f>_xll.XLOOKUP(Table5[[#This Row],[orderID]],orders!$A$2:$A$823,orders!$B$2:$B$823)</f>
        <v>GODOS</v>
      </c>
      <c r="B1640">
        <v>10872</v>
      </c>
      <c r="C1640">
        <v>55</v>
      </c>
      <c r="D1640">
        <v>24</v>
      </c>
      <c r="E1640">
        <v>10</v>
      </c>
      <c r="F1640">
        <v>0.05</v>
      </c>
      <c r="G1640">
        <f t="shared" si="25"/>
        <v>240</v>
      </c>
      <c r="H1640" t="str">
        <f>_xll.XLOOKUP(Table5[[#This Row],[customer_id]],customers!$A$2:$A$92,customers!$F$2:$F$92)</f>
        <v>Spain</v>
      </c>
    </row>
    <row r="1641" spans="1:8" x14ac:dyDescent="0.3">
      <c r="A1641" t="str">
        <f>_xll.XLOOKUP(Table5[[#This Row],[orderID]],orders!$A$2:$A$823,orders!$B$2:$B$823)</f>
        <v>GODOS</v>
      </c>
      <c r="B1641">
        <v>10872</v>
      </c>
      <c r="C1641">
        <v>62</v>
      </c>
      <c r="D1641">
        <v>49.3</v>
      </c>
      <c r="E1641">
        <v>20</v>
      </c>
      <c r="F1641">
        <v>0.05</v>
      </c>
      <c r="G1641">
        <f t="shared" si="25"/>
        <v>986</v>
      </c>
      <c r="H1641" t="str">
        <f>_xll.XLOOKUP(Table5[[#This Row],[customer_id]],customers!$A$2:$A$92,customers!$F$2:$F$92)</f>
        <v>Spain</v>
      </c>
    </row>
    <row r="1642" spans="1:8" x14ac:dyDescent="0.3">
      <c r="A1642" t="str">
        <f>_xll.XLOOKUP(Table5[[#This Row],[orderID]],orders!$A$2:$A$823,orders!$B$2:$B$823)</f>
        <v>GODOS</v>
      </c>
      <c r="B1642">
        <v>10872</v>
      </c>
      <c r="C1642">
        <v>64</v>
      </c>
      <c r="D1642">
        <v>33.25</v>
      </c>
      <c r="E1642">
        <v>15</v>
      </c>
      <c r="F1642">
        <v>0.05</v>
      </c>
      <c r="G1642">
        <f t="shared" si="25"/>
        <v>498.75</v>
      </c>
      <c r="H1642" t="str">
        <f>_xll.XLOOKUP(Table5[[#This Row],[customer_id]],customers!$A$2:$A$92,customers!$F$2:$F$92)</f>
        <v>Spain</v>
      </c>
    </row>
    <row r="1643" spans="1:8" x14ac:dyDescent="0.3">
      <c r="A1643" t="str">
        <f>_xll.XLOOKUP(Table5[[#This Row],[orderID]],orders!$A$2:$A$823,orders!$B$2:$B$823)</f>
        <v>GODOS</v>
      </c>
      <c r="B1643">
        <v>10872</v>
      </c>
      <c r="C1643">
        <v>65</v>
      </c>
      <c r="D1643">
        <v>21.05</v>
      </c>
      <c r="E1643">
        <v>21</v>
      </c>
      <c r="F1643">
        <v>0.05</v>
      </c>
      <c r="G1643">
        <f t="shared" si="25"/>
        <v>442.05</v>
      </c>
      <c r="H1643" t="str">
        <f>_xll.XLOOKUP(Table5[[#This Row],[customer_id]],customers!$A$2:$A$92,customers!$F$2:$F$92)</f>
        <v>Spain</v>
      </c>
    </row>
    <row r="1644" spans="1:8" x14ac:dyDescent="0.3">
      <c r="A1644" t="str">
        <f>_xll.XLOOKUP(Table5[[#This Row],[orderID]],orders!$A$2:$A$823,orders!$B$2:$B$823)</f>
        <v>WILMK</v>
      </c>
      <c r="B1644">
        <v>10873</v>
      </c>
      <c r="C1644">
        <v>21</v>
      </c>
      <c r="D1644">
        <v>10</v>
      </c>
      <c r="E1644">
        <v>20</v>
      </c>
      <c r="F1644">
        <v>0</v>
      </c>
      <c r="G1644">
        <f t="shared" si="25"/>
        <v>200</v>
      </c>
      <c r="H1644" t="str">
        <f>_xll.XLOOKUP(Table5[[#This Row],[customer_id]],customers!$A$2:$A$92,customers!$F$2:$F$92)</f>
        <v>Finland</v>
      </c>
    </row>
    <row r="1645" spans="1:8" x14ac:dyDescent="0.3">
      <c r="A1645" t="str">
        <f>_xll.XLOOKUP(Table5[[#This Row],[orderID]],orders!$A$2:$A$823,orders!$B$2:$B$823)</f>
        <v>WILMK</v>
      </c>
      <c r="B1645">
        <v>10873</v>
      </c>
      <c r="C1645">
        <v>28</v>
      </c>
      <c r="D1645">
        <v>45.6</v>
      </c>
      <c r="E1645">
        <v>3</v>
      </c>
      <c r="F1645">
        <v>0</v>
      </c>
      <c r="G1645">
        <f t="shared" si="25"/>
        <v>136.80000000000001</v>
      </c>
      <c r="H1645" t="str">
        <f>_xll.XLOOKUP(Table5[[#This Row],[customer_id]],customers!$A$2:$A$92,customers!$F$2:$F$92)</f>
        <v>Finland</v>
      </c>
    </row>
    <row r="1646" spans="1:8" x14ac:dyDescent="0.3">
      <c r="A1646" t="str">
        <f>_xll.XLOOKUP(Table5[[#This Row],[orderID]],orders!$A$2:$A$823,orders!$B$2:$B$823)</f>
        <v>GODOS</v>
      </c>
      <c r="B1646">
        <v>10874</v>
      </c>
      <c r="C1646">
        <v>10</v>
      </c>
      <c r="D1646">
        <v>31</v>
      </c>
      <c r="E1646">
        <v>10</v>
      </c>
      <c r="F1646">
        <v>0</v>
      </c>
      <c r="G1646">
        <f t="shared" si="25"/>
        <v>310</v>
      </c>
      <c r="H1646" t="str">
        <f>_xll.XLOOKUP(Table5[[#This Row],[customer_id]],customers!$A$2:$A$92,customers!$F$2:$F$92)</f>
        <v>Spain</v>
      </c>
    </row>
    <row r="1647" spans="1:8" x14ac:dyDescent="0.3">
      <c r="A1647" t="str">
        <f>_xll.XLOOKUP(Table5[[#This Row],[orderID]],orders!$A$2:$A$823,orders!$B$2:$B$823)</f>
        <v>BERGS</v>
      </c>
      <c r="B1647">
        <v>10875</v>
      </c>
      <c r="C1647">
        <v>19</v>
      </c>
      <c r="D1647">
        <v>9.1999999999999993</v>
      </c>
      <c r="E1647">
        <v>25</v>
      </c>
      <c r="F1647">
        <v>0</v>
      </c>
      <c r="G1647">
        <f t="shared" si="25"/>
        <v>229.99999999999997</v>
      </c>
      <c r="H1647" t="str">
        <f>_xll.XLOOKUP(Table5[[#This Row],[customer_id]],customers!$A$2:$A$92,customers!$F$2:$F$92)</f>
        <v>Sweden</v>
      </c>
    </row>
    <row r="1648" spans="1:8" x14ac:dyDescent="0.3">
      <c r="A1648" t="str">
        <f>_xll.XLOOKUP(Table5[[#This Row],[orderID]],orders!$A$2:$A$823,orders!$B$2:$B$823)</f>
        <v>BERGS</v>
      </c>
      <c r="B1648">
        <v>10875</v>
      </c>
      <c r="C1648">
        <v>47</v>
      </c>
      <c r="D1648">
        <v>9.5</v>
      </c>
      <c r="E1648">
        <v>21</v>
      </c>
      <c r="F1648">
        <v>0.1</v>
      </c>
      <c r="G1648">
        <f t="shared" si="25"/>
        <v>199.5</v>
      </c>
      <c r="H1648" t="str">
        <f>_xll.XLOOKUP(Table5[[#This Row],[customer_id]],customers!$A$2:$A$92,customers!$F$2:$F$92)</f>
        <v>Sweden</v>
      </c>
    </row>
    <row r="1649" spans="1:8" x14ac:dyDescent="0.3">
      <c r="A1649" t="str">
        <f>_xll.XLOOKUP(Table5[[#This Row],[orderID]],orders!$A$2:$A$823,orders!$B$2:$B$823)</f>
        <v>BERGS</v>
      </c>
      <c r="B1649">
        <v>10875</v>
      </c>
      <c r="C1649">
        <v>49</v>
      </c>
      <c r="D1649">
        <v>20</v>
      </c>
      <c r="E1649">
        <v>15</v>
      </c>
      <c r="F1649">
        <v>0</v>
      </c>
      <c r="G1649">
        <f t="shared" si="25"/>
        <v>300</v>
      </c>
      <c r="H1649" t="str">
        <f>_xll.XLOOKUP(Table5[[#This Row],[customer_id]],customers!$A$2:$A$92,customers!$F$2:$F$92)</f>
        <v>Sweden</v>
      </c>
    </row>
    <row r="1650" spans="1:8" x14ac:dyDescent="0.3">
      <c r="A1650" t="str">
        <f>_xll.XLOOKUP(Table5[[#This Row],[orderID]],orders!$A$2:$A$823,orders!$B$2:$B$823)</f>
        <v>BONAP</v>
      </c>
      <c r="B1650">
        <v>10876</v>
      </c>
      <c r="C1650">
        <v>46</v>
      </c>
      <c r="D1650">
        <v>12</v>
      </c>
      <c r="E1650">
        <v>21</v>
      </c>
      <c r="F1650">
        <v>0</v>
      </c>
      <c r="G1650">
        <f t="shared" si="25"/>
        <v>252</v>
      </c>
      <c r="H1650" t="str">
        <f>_xll.XLOOKUP(Table5[[#This Row],[customer_id]],customers!$A$2:$A$92,customers!$F$2:$F$92)</f>
        <v>France</v>
      </c>
    </row>
    <row r="1651" spans="1:8" x14ac:dyDescent="0.3">
      <c r="A1651" t="str">
        <f>_xll.XLOOKUP(Table5[[#This Row],[orderID]],orders!$A$2:$A$823,orders!$B$2:$B$823)</f>
        <v>BONAP</v>
      </c>
      <c r="B1651">
        <v>10876</v>
      </c>
      <c r="C1651">
        <v>64</v>
      </c>
      <c r="D1651">
        <v>33.25</v>
      </c>
      <c r="E1651">
        <v>20</v>
      </c>
      <c r="F1651">
        <v>0</v>
      </c>
      <c r="G1651">
        <f t="shared" si="25"/>
        <v>665</v>
      </c>
      <c r="H1651" t="str">
        <f>_xll.XLOOKUP(Table5[[#This Row],[customer_id]],customers!$A$2:$A$92,customers!$F$2:$F$92)</f>
        <v>France</v>
      </c>
    </row>
    <row r="1652" spans="1:8" x14ac:dyDescent="0.3">
      <c r="A1652" t="str">
        <f>_xll.XLOOKUP(Table5[[#This Row],[orderID]],orders!$A$2:$A$823,orders!$B$2:$B$823)</f>
        <v>RICAR</v>
      </c>
      <c r="B1652">
        <v>10877</v>
      </c>
      <c r="C1652">
        <v>16</v>
      </c>
      <c r="D1652">
        <v>17.45</v>
      </c>
      <c r="E1652">
        <v>30</v>
      </c>
      <c r="F1652">
        <v>0.25</v>
      </c>
      <c r="G1652">
        <f t="shared" si="25"/>
        <v>523.5</v>
      </c>
      <c r="H1652" t="str">
        <f>_xll.XLOOKUP(Table5[[#This Row],[customer_id]],customers!$A$2:$A$92,customers!$F$2:$F$92)</f>
        <v>Brazil</v>
      </c>
    </row>
    <row r="1653" spans="1:8" x14ac:dyDescent="0.3">
      <c r="A1653" t="str">
        <f>_xll.XLOOKUP(Table5[[#This Row],[orderID]],orders!$A$2:$A$823,orders!$B$2:$B$823)</f>
        <v>RICAR</v>
      </c>
      <c r="B1653">
        <v>10877</v>
      </c>
      <c r="C1653">
        <v>18</v>
      </c>
      <c r="D1653">
        <v>62.5</v>
      </c>
      <c r="E1653">
        <v>25</v>
      </c>
      <c r="F1653">
        <v>0</v>
      </c>
      <c r="G1653">
        <f t="shared" si="25"/>
        <v>1562.5</v>
      </c>
      <c r="H1653" t="str">
        <f>_xll.XLOOKUP(Table5[[#This Row],[customer_id]],customers!$A$2:$A$92,customers!$F$2:$F$92)</f>
        <v>Brazil</v>
      </c>
    </row>
    <row r="1654" spans="1:8" x14ac:dyDescent="0.3">
      <c r="A1654" t="str">
        <f>_xll.XLOOKUP(Table5[[#This Row],[orderID]],orders!$A$2:$A$823,orders!$B$2:$B$823)</f>
        <v>QUICK</v>
      </c>
      <c r="B1654">
        <v>10878</v>
      </c>
      <c r="C1654">
        <v>20</v>
      </c>
      <c r="D1654">
        <v>81</v>
      </c>
      <c r="E1654">
        <v>20</v>
      </c>
      <c r="F1654">
        <v>0.05</v>
      </c>
      <c r="G1654">
        <f t="shared" si="25"/>
        <v>1620</v>
      </c>
      <c r="H1654" t="str">
        <f>_xll.XLOOKUP(Table5[[#This Row],[customer_id]],customers!$A$2:$A$92,customers!$F$2:$F$92)</f>
        <v>Germany</v>
      </c>
    </row>
    <row r="1655" spans="1:8" x14ac:dyDescent="0.3">
      <c r="A1655" t="str">
        <f>_xll.XLOOKUP(Table5[[#This Row],[orderID]],orders!$A$2:$A$823,orders!$B$2:$B$823)</f>
        <v>WILMK</v>
      </c>
      <c r="B1655">
        <v>10879</v>
      </c>
      <c r="C1655">
        <v>40</v>
      </c>
      <c r="D1655">
        <v>18.399999999999999</v>
      </c>
      <c r="E1655">
        <v>12</v>
      </c>
      <c r="F1655">
        <v>0</v>
      </c>
      <c r="G1655">
        <f t="shared" si="25"/>
        <v>220.79999999999998</v>
      </c>
      <c r="H1655" t="str">
        <f>_xll.XLOOKUP(Table5[[#This Row],[customer_id]],customers!$A$2:$A$92,customers!$F$2:$F$92)</f>
        <v>Finland</v>
      </c>
    </row>
    <row r="1656" spans="1:8" x14ac:dyDescent="0.3">
      <c r="A1656" t="str">
        <f>_xll.XLOOKUP(Table5[[#This Row],[orderID]],orders!$A$2:$A$823,orders!$B$2:$B$823)</f>
        <v>WILMK</v>
      </c>
      <c r="B1656">
        <v>10879</v>
      </c>
      <c r="C1656">
        <v>65</v>
      </c>
      <c r="D1656">
        <v>21.05</v>
      </c>
      <c r="E1656">
        <v>10</v>
      </c>
      <c r="F1656">
        <v>0</v>
      </c>
      <c r="G1656">
        <f t="shared" si="25"/>
        <v>210.5</v>
      </c>
      <c r="H1656" t="str">
        <f>_xll.XLOOKUP(Table5[[#This Row],[customer_id]],customers!$A$2:$A$92,customers!$F$2:$F$92)</f>
        <v>Finland</v>
      </c>
    </row>
    <row r="1657" spans="1:8" x14ac:dyDescent="0.3">
      <c r="A1657" t="str">
        <f>_xll.XLOOKUP(Table5[[#This Row],[orderID]],orders!$A$2:$A$823,orders!$B$2:$B$823)</f>
        <v>WILMK</v>
      </c>
      <c r="B1657">
        <v>10879</v>
      </c>
      <c r="C1657">
        <v>76</v>
      </c>
      <c r="D1657">
        <v>18</v>
      </c>
      <c r="E1657">
        <v>10</v>
      </c>
      <c r="F1657">
        <v>0</v>
      </c>
      <c r="G1657">
        <f t="shared" si="25"/>
        <v>180</v>
      </c>
      <c r="H1657" t="str">
        <f>_xll.XLOOKUP(Table5[[#This Row],[customer_id]],customers!$A$2:$A$92,customers!$F$2:$F$92)</f>
        <v>Finland</v>
      </c>
    </row>
    <row r="1658" spans="1:8" x14ac:dyDescent="0.3">
      <c r="A1658" t="str">
        <f>_xll.XLOOKUP(Table5[[#This Row],[orderID]],orders!$A$2:$A$823,orders!$B$2:$B$823)</f>
        <v>FOLKO</v>
      </c>
      <c r="B1658">
        <v>10880</v>
      </c>
      <c r="C1658">
        <v>23</v>
      </c>
      <c r="D1658">
        <v>9</v>
      </c>
      <c r="E1658">
        <v>30</v>
      </c>
      <c r="F1658">
        <v>0.2</v>
      </c>
      <c r="G1658">
        <f t="shared" si="25"/>
        <v>270</v>
      </c>
      <c r="H1658" t="str">
        <f>_xll.XLOOKUP(Table5[[#This Row],[customer_id]],customers!$A$2:$A$92,customers!$F$2:$F$92)</f>
        <v>Sweden</v>
      </c>
    </row>
    <row r="1659" spans="1:8" x14ac:dyDescent="0.3">
      <c r="A1659" t="str">
        <f>_xll.XLOOKUP(Table5[[#This Row],[orderID]],orders!$A$2:$A$823,orders!$B$2:$B$823)</f>
        <v>FOLKO</v>
      </c>
      <c r="B1659">
        <v>10880</v>
      </c>
      <c r="C1659">
        <v>61</v>
      </c>
      <c r="D1659">
        <v>28.5</v>
      </c>
      <c r="E1659">
        <v>30</v>
      </c>
      <c r="F1659">
        <v>0.2</v>
      </c>
      <c r="G1659">
        <f t="shared" si="25"/>
        <v>855</v>
      </c>
      <c r="H1659" t="str">
        <f>_xll.XLOOKUP(Table5[[#This Row],[customer_id]],customers!$A$2:$A$92,customers!$F$2:$F$92)</f>
        <v>Sweden</v>
      </c>
    </row>
    <row r="1660" spans="1:8" x14ac:dyDescent="0.3">
      <c r="A1660" t="str">
        <f>_xll.XLOOKUP(Table5[[#This Row],[orderID]],orders!$A$2:$A$823,orders!$B$2:$B$823)</f>
        <v>FOLKO</v>
      </c>
      <c r="B1660">
        <v>10880</v>
      </c>
      <c r="C1660">
        <v>70</v>
      </c>
      <c r="D1660">
        <v>15</v>
      </c>
      <c r="E1660">
        <v>50</v>
      </c>
      <c r="F1660">
        <v>0.2</v>
      </c>
      <c r="G1660">
        <f t="shared" si="25"/>
        <v>750</v>
      </c>
      <c r="H1660" t="str">
        <f>_xll.XLOOKUP(Table5[[#This Row],[customer_id]],customers!$A$2:$A$92,customers!$F$2:$F$92)</f>
        <v>Sweden</v>
      </c>
    </row>
    <row r="1661" spans="1:8" x14ac:dyDescent="0.3">
      <c r="A1661" t="str">
        <f>_xll.XLOOKUP(Table5[[#This Row],[orderID]],orders!$A$2:$A$823,orders!$B$2:$B$823)</f>
        <v>CACTU</v>
      </c>
      <c r="B1661">
        <v>10881</v>
      </c>
      <c r="C1661">
        <v>73</v>
      </c>
      <c r="D1661">
        <v>15</v>
      </c>
      <c r="E1661">
        <v>10</v>
      </c>
      <c r="F1661">
        <v>0</v>
      </c>
      <c r="G1661">
        <f t="shared" si="25"/>
        <v>150</v>
      </c>
      <c r="H1661" t="str">
        <f>_xll.XLOOKUP(Table5[[#This Row],[customer_id]],customers!$A$2:$A$92,customers!$F$2:$F$92)</f>
        <v>Argentina</v>
      </c>
    </row>
    <row r="1662" spans="1:8" x14ac:dyDescent="0.3">
      <c r="A1662" t="str">
        <f>_xll.XLOOKUP(Table5[[#This Row],[orderID]],orders!$A$2:$A$823,orders!$B$2:$B$823)</f>
        <v>SAVEA</v>
      </c>
      <c r="B1662">
        <v>10882</v>
      </c>
      <c r="C1662">
        <v>42</v>
      </c>
      <c r="D1662">
        <v>14</v>
      </c>
      <c r="E1662">
        <v>25</v>
      </c>
      <c r="F1662">
        <v>0</v>
      </c>
      <c r="G1662">
        <f t="shared" si="25"/>
        <v>350</v>
      </c>
      <c r="H1662" t="str">
        <f>_xll.XLOOKUP(Table5[[#This Row],[customer_id]],customers!$A$2:$A$92,customers!$F$2:$F$92)</f>
        <v>USA</v>
      </c>
    </row>
    <row r="1663" spans="1:8" x14ac:dyDescent="0.3">
      <c r="A1663" t="str">
        <f>_xll.XLOOKUP(Table5[[#This Row],[orderID]],orders!$A$2:$A$823,orders!$B$2:$B$823)</f>
        <v>SAVEA</v>
      </c>
      <c r="B1663">
        <v>10882</v>
      </c>
      <c r="C1663">
        <v>49</v>
      </c>
      <c r="D1663">
        <v>20</v>
      </c>
      <c r="E1663">
        <v>20</v>
      </c>
      <c r="F1663">
        <v>0.15</v>
      </c>
      <c r="G1663">
        <f t="shared" si="25"/>
        <v>400</v>
      </c>
      <c r="H1663" t="str">
        <f>_xll.XLOOKUP(Table5[[#This Row],[customer_id]],customers!$A$2:$A$92,customers!$F$2:$F$92)</f>
        <v>USA</v>
      </c>
    </row>
    <row r="1664" spans="1:8" x14ac:dyDescent="0.3">
      <c r="A1664" t="str">
        <f>_xll.XLOOKUP(Table5[[#This Row],[orderID]],orders!$A$2:$A$823,orders!$B$2:$B$823)</f>
        <v>SAVEA</v>
      </c>
      <c r="B1664">
        <v>10882</v>
      </c>
      <c r="C1664">
        <v>54</v>
      </c>
      <c r="D1664">
        <v>7.45</v>
      </c>
      <c r="E1664">
        <v>32</v>
      </c>
      <c r="F1664">
        <v>0.15</v>
      </c>
      <c r="G1664">
        <f t="shared" si="25"/>
        <v>238.4</v>
      </c>
      <c r="H1664" t="str">
        <f>_xll.XLOOKUP(Table5[[#This Row],[customer_id]],customers!$A$2:$A$92,customers!$F$2:$F$92)</f>
        <v>USA</v>
      </c>
    </row>
    <row r="1665" spans="1:8" x14ac:dyDescent="0.3">
      <c r="A1665" t="str">
        <f>_xll.XLOOKUP(Table5[[#This Row],[orderID]],orders!$A$2:$A$823,orders!$B$2:$B$823)</f>
        <v>LONEP</v>
      </c>
      <c r="B1665">
        <v>10883</v>
      </c>
      <c r="C1665">
        <v>24</v>
      </c>
      <c r="D1665">
        <v>4.5</v>
      </c>
      <c r="E1665">
        <v>8</v>
      </c>
      <c r="F1665">
        <v>0</v>
      </c>
      <c r="G1665">
        <f t="shared" si="25"/>
        <v>36</v>
      </c>
      <c r="H1665" t="str">
        <f>_xll.XLOOKUP(Table5[[#This Row],[customer_id]],customers!$A$2:$A$92,customers!$F$2:$F$92)</f>
        <v>USA</v>
      </c>
    </row>
    <row r="1666" spans="1:8" x14ac:dyDescent="0.3">
      <c r="A1666" t="str">
        <f>_xll.XLOOKUP(Table5[[#This Row],[orderID]],orders!$A$2:$A$823,orders!$B$2:$B$823)</f>
        <v>LETSS</v>
      </c>
      <c r="B1666">
        <v>10884</v>
      </c>
      <c r="C1666">
        <v>21</v>
      </c>
      <c r="D1666">
        <v>10</v>
      </c>
      <c r="E1666">
        <v>40</v>
      </c>
      <c r="F1666">
        <v>0.05</v>
      </c>
      <c r="G1666">
        <f t="shared" ref="G1666:G1729" si="26">D1666*E1666</f>
        <v>400</v>
      </c>
      <c r="H1666" t="str">
        <f>_xll.XLOOKUP(Table5[[#This Row],[customer_id]],customers!$A$2:$A$92,customers!$F$2:$F$92)</f>
        <v>USA</v>
      </c>
    </row>
    <row r="1667" spans="1:8" x14ac:dyDescent="0.3">
      <c r="A1667" t="str">
        <f>_xll.XLOOKUP(Table5[[#This Row],[orderID]],orders!$A$2:$A$823,orders!$B$2:$B$823)</f>
        <v>LETSS</v>
      </c>
      <c r="B1667">
        <v>10884</v>
      </c>
      <c r="C1667">
        <v>56</v>
      </c>
      <c r="D1667">
        <v>38</v>
      </c>
      <c r="E1667">
        <v>21</v>
      </c>
      <c r="F1667">
        <v>0.05</v>
      </c>
      <c r="G1667">
        <f t="shared" si="26"/>
        <v>798</v>
      </c>
      <c r="H1667" t="str">
        <f>_xll.XLOOKUP(Table5[[#This Row],[customer_id]],customers!$A$2:$A$92,customers!$F$2:$F$92)</f>
        <v>USA</v>
      </c>
    </row>
    <row r="1668" spans="1:8" x14ac:dyDescent="0.3">
      <c r="A1668" t="str">
        <f>_xll.XLOOKUP(Table5[[#This Row],[orderID]],orders!$A$2:$A$823,orders!$B$2:$B$823)</f>
        <v>LETSS</v>
      </c>
      <c r="B1668">
        <v>10884</v>
      </c>
      <c r="C1668">
        <v>65</v>
      </c>
      <c r="D1668">
        <v>21.05</v>
      </c>
      <c r="E1668">
        <v>12</v>
      </c>
      <c r="F1668">
        <v>0.05</v>
      </c>
      <c r="G1668">
        <f t="shared" si="26"/>
        <v>252.60000000000002</v>
      </c>
      <c r="H1668" t="str">
        <f>_xll.XLOOKUP(Table5[[#This Row],[customer_id]],customers!$A$2:$A$92,customers!$F$2:$F$92)</f>
        <v>USA</v>
      </c>
    </row>
    <row r="1669" spans="1:8" x14ac:dyDescent="0.3">
      <c r="A1669" t="str">
        <f>_xll.XLOOKUP(Table5[[#This Row],[orderID]],orders!$A$2:$A$823,orders!$B$2:$B$823)</f>
        <v>SUPRD</v>
      </c>
      <c r="B1669">
        <v>10885</v>
      </c>
      <c r="C1669">
        <v>2</v>
      </c>
      <c r="D1669">
        <v>19</v>
      </c>
      <c r="E1669">
        <v>20</v>
      </c>
      <c r="F1669">
        <v>0</v>
      </c>
      <c r="G1669">
        <f t="shared" si="26"/>
        <v>380</v>
      </c>
      <c r="H1669" t="str">
        <f>_xll.XLOOKUP(Table5[[#This Row],[customer_id]],customers!$A$2:$A$92,customers!$F$2:$F$92)</f>
        <v>Belgium</v>
      </c>
    </row>
    <row r="1670" spans="1:8" x14ac:dyDescent="0.3">
      <c r="A1670" t="str">
        <f>_xll.XLOOKUP(Table5[[#This Row],[orderID]],orders!$A$2:$A$823,orders!$B$2:$B$823)</f>
        <v>SUPRD</v>
      </c>
      <c r="B1670">
        <v>10885</v>
      </c>
      <c r="C1670">
        <v>24</v>
      </c>
      <c r="D1670">
        <v>4.5</v>
      </c>
      <c r="E1670">
        <v>12</v>
      </c>
      <c r="F1670">
        <v>0</v>
      </c>
      <c r="G1670">
        <f t="shared" si="26"/>
        <v>54</v>
      </c>
      <c r="H1670" t="str">
        <f>_xll.XLOOKUP(Table5[[#This Row],[customer_id]],customers!$A$2:$A$92,customers!$F$2:$F$92)</f>
        <v>Belgium</v>
      </c>
    </row>
    <row r="1671" spans="1:8" x14ac:dyDescent="0.3">
      <c r="A1671" t="str">
        <f>_xll.XLOOKUP(Table5[[#This Row],[orderID]],orders!$A$2:$A$823,orders!$B$2:$B$823)</f>
        <v>SUPRD</v>
      </c>
      <c r="B1671">
        <v>10885</v>
      </c>
      <c r="C1671">
        <v>70</v>
      </c>
      <c r="D1671">
        <v>15</v>
      </c>
      <c r="E1671">
        <v>30</v>
      </c>
      <c r="F1671">
        <v>0</v>
      </c>
      <c r="G1671">
        <f t="shared" si="26"/>
        <v>450</v>
      </c>
      <c r="H1671" t="str">
        <f>_xll.XLOOKUP(Table5[[#This Row],[customer_id]],customers!$A$2:$A$92,customers!$F$2:$F$92)</f>
        <v>Belgium</v>
      </c>
    </row>
    <row r="1672" spans="1:8" x14ac:dyDescent="0.3">
      <c r="A1672" t="str">
        <f>_xll.XLOOKUP(Table5[[#This Row],[orderID]],orders!$A$2:$A$823,orders!$B$2:$B$823)</f>
        <v>SUPRD</v>
      </c>
      <c r="B1672">
        <v>10885</v>
      </c>
      <c r="C1672">
        <v>77</v>
      </c>
      <c r="D1672">
        <v>13</v>
      </c>
      <c r="E1672">
        <v>25</v>
      </c>
      <c r="F1672">
        <v>0</v>
      </c>
      <c r="G1672">
        <f t="shared" si="26"/>
        <v>325</v>
      </c>
      <c r="H1672" t="str">
        <f>_xll.XLOOKUP(Table5[[#This Row],[customer_id]],customers!$A$2:$A$92,customers!$F$2:$F$92)</f>
        <v>Belgium</v>
      </c>
    </row>
    <row r="1673" spans="1:8" x14ac:dyDescent="0.3">
      <c r="A1673" t="str">
        <f>_xll.XLOOKUP(Table5[[#This Row],[orderID]],orders!$A$2:$A$823,orders!$B$2:$B$823)</f>
        <v>HANAR</v>
      </c>
      <c r="B1673">
        <v>10886</v>
      </c>
      <c r="C1673">
        <v>10</v>
      </c>
      <c r="D1673">
        <v>31</v>
      </c>
      <c r="E1673">
        <v>70</v>
      </c>
      <c r="F1673">
        <v>0</v>
      </c>
      <c r="G1673">
        <f t="shared" si="26"/>
        <v>2170</v>
      </c>
      <c r="H1673" t="str">
        <f>_xll.XLOOKUP(Table5[[#This Row],[customer_id]],customers!$A$2:$A$92,customers!$F$2:$F$92)</f>
        <v>Brazil</v>
      </c>
    </row>
    <row r="1674" spans="1:8" x14ac:dyDescent="0.3">
      <c r="A1674" t="str">
        <f>_xll.XLOOKUP(Table5[[#This Row],[orderID]],orders!$A$2:$A$823,orders!$B$2:$B$823)</f>
        <v>HANAR</v>
      </c>
      <c r="B1674">
        <v>10886</v>
      </c>
      <c r="C1674">
        <v>31</v>
      </c>
      <c r="D1674">
        <v>12.5</v>
      </c>
      <c r="E1674">
        <v>35</v>
      </c>
      <c r="F1674">
        <v>0</v>
      </c>
      <c r="G1674">
        <f t="shared" si="26"/>
        <v>437.5</v>
      </c>
      <c r="H1674" t="str">
        <f>_xll.XLOOKUP(Table5[[#This Row],[customer_id]],customers!$A$2:$A$92,customers!$F$2:$F$92)</f>
        <v>Brazil</v>
      </c>
    </row>
    <row r="1675" spans="1:8" x14ac:dyDescent="0.3">
      <c r="A1675" t="str">
        <f>_xll.XLOOKUP(Table5[[#This Row],[orderID]],orders!$A$2:$A$823,orders!$B$2:$B$823)</f>
        <v>HANAR</v>
      </c>
      <c r="B1675">
        <v>10886</v>
      </c>
      <c r="C1675">
        <v>77</v>
      </c>
      <c r="D1675">
        <v>13</v>
      </c>
      <c r="E1675">
        <v>40</v>
      </c>
      <c r="F1675">
        <v>0</v>
      </c>
      <c r="G1675">
        <f t="shared" si="26"/>
        <v>520</v>
      </c>
      <c r="H1675" t="str">
        <f>_xll.XLOOKUP(Table5[[#This Row],[customer_id]],customers!$A$2:$A$92,customers!$F$2:$F$92)</f>
        <v>Brazil</v>
      </c>
    </row>
    <row r="1676" spans="1:8" x14ac:dyDescent="0.3">
      <c r="A1676" t="str">
        <f>_xll.XLOOKUP(Table5[[#This Row],[orderID]],orders!$A$2:$A$823,orders!$B$2:$B$823)</f>
        <v>GALED</v>
      </c>
      <c r="B1676">
        <v>10887</v>
      </c>
      <c r="C1676">
        <v>25</v>
      </c>
      <c r="D1676">
        <v>14</v>
      </c>
      <c r="E1676">
        <v>5</v>
      </c>
      <c r="F1676">
        <v>0</v>
      </c>
      <c r="G1676">
        <f t="shared" si="26"/>
        <v>70</v>
      </c>
      <c r="H1676" t="str">
        <f>_xll.XLOOKUP(Table5[[#This Row],[customer_id]],customers!$A$2:$A$92,customers!$F$2:$F$92)</f>
        <v>Spain</v>
      </c>
    </row>
    <row r="1677" spans="1:8" x14ac:dyDescent="0.3">
      <c r="A1677" t="str">
        <f>_xll.XLOOKUP(Table5[[#This Row],[orderID]],orders!$A$2:$A$823,orders!$B$2:$B$823)</f>
        <v>GODOS</v>
      </c>
      <c r="B1677">
        <v>10888</v>
      </c>
      <c r="C1677">
        <v>2</v>
      </c>
      <c r="D1677">
        <v>19</v>
      </c>
      <c r="E1677">
        <v>20</v>
      </c>
      <c r="F1677">
        <v>0</v>
      </c>
      <c r="G1677">
        <f t="shared" si="26"/>
        <v>380</v>
      </c>
      <c r="H1677" t="str">
        <f>_xll.XLOOKUP(Table5[[#This Row],[customer_id]],customers!$A$2:$A$92,customers!$F$2:$F$92)</f>
        <v>Spain</v>
      </c>
    </row>
    <row r="1678" spans="1:8" x14ac:dyDescent="0.3">
      <c r="A1678" t="str">
        <f>_xll.XLOOKUP(Table5[[#This Row],[orderID]],orders!$A$2:$A$823,orders!$B$2:$B$823)</f>
        <v>GODOS</v>
      </c>
      <c r="B1678">
        <v>10888</v>
      </c>
      <c r="C1678">
        <v>68</v>
      </c>
      <c r="D1678">
        <v>12.5</v>
      </c>
      <c r="E1678">
        <v>18</v>
      </c>
      <c r="F1678">
        <v>0</v>
      </c>
      <c r="G1678">
        <f t="shared" si="26"/>
        <v>225</v>
      </c>
      <c r="H1678" t="str">
        <f>_xll.XLOOKUP(Table5[[#This Row],[customer_id]],customers!$A$2:$A$92,customers!$F$2:$F$92)</f>
        <v>Spain</v>
      </c>
    </row>
    <row r="1679" spans="1:8" x14ac:dyDescent="0.3">
      <c r="A1679" t="str">
        <f>_xll.XLOOKUP(Table5[[#This Row],[orderID]],orders!$A$2:$A$823,orders!$B$2:$B$823)</f>
        <v>RATTC</v>
      </c>
      <c r="B1679">
        <v>10889</v>
      </c>
      <c r="C1679">
        <v>11</v>
      </c>
      <c r="D1679">
        <v>21</v>
      </c>
      <c r="E1679">
        <v>40</v>
      </c>
      <c r="F1679">
        <v>0</v>
      </c>
      <c r="G1679">
        <f t="shared" si="26"/>
        <v>840</v>
      </c>
      <c r="H1679" t="str">
        <f>_xll.XLOOKUP(Table5[[#This Row],[customer_id]],customers!$A$2:$A$92,customers!$F$2:$F$92)</f>
        <v>USA</v>
      </c>
    </row>
    <row r="1680" spans="1:8" x14ac:dyDescent="0.3">
      <c r="A1680" t="str">
        <f>_xll.XLOOKUP(Table5[[#This Row],[orderID]],orders!$A$2:$A$823,orders!$B$2:$B$823)</f>
        <v>RATTC</v>
      </c>
      <c r="B1680">
        <v>10889</v>
      </c>
      <c r="C1680">
        <v>38</v>
      </c>
      <c r="D1680">
        <v>263.5</v>
      </c>
      <c r="E1680">
        <v>40</v>
      </c>
      <c r="F1680">
        <v>0</v>
      </c>
      <c r="G1680">
        <f t="shared" si="26"/>
        <v>10540</v>
      </c>
      <c r="H1680" t="str">
        <f>_xll.XLOOKUP(Table5[[#This Row],[customer_id]],customers!$A$2:$A$92,customers!$F$2:$F$92)</f>
        <v>USA</v>
      </c>
    </row>
    <row r="1681" spans="1:8" x14ac:dyDescent="0.3">
      <c r="A1681" t="str">
        <f>_xll.XLOOKUP(Table5[[#This Row],[orderID]],orders!$A$2:$A$823,orders!$B$2:$B$823)</f>
        <v>DUMON</v>
      </c>
      <c r="B1681">
        <v>10890</v>
      </c>
      <c r="C1681">
        <v>17</v>
      </c>
      <c r="D1681">
        <v>39</v>
      </c>
      <c r="E1681">
        <v>15</v>
      </c>
      <c r="F1681">
        <v>0</v>
      </c>
      <c r="G1681">
        <f t="shared" si="26"/>
        <v>585</v>
      </c>
      <c r="H1681" t="str">
        <f>_xll.XLOOKUP(Table5[[#This Row],[customer_id]],customers!$A$2:$A$92,customers!$F$2:$F$92)</f>
        <v>France</v>
      </c>
    </row>
    <row r="1682" spans="1:8" x14ac:dyDescent="0.3">
      <c r="A1682" t="str">
        <f>_xll.XLOOKUP(Table5[[#This Row],[orderID]],orders!$A$2:$A$823,orders!$B$2:$B$823)</f>
        <v>DUMON</v>
      </c>
      <c r="B1682">
        <v>10890</v>
      </c>
      <c r="C1682">
        <v>34</v>
      </c>
      <c r="D1682">
        <v>14</v>
      </c>
      <c r="E1682">
        <v>10</v>
      </c>
      <c r="F1682">
        <v>0</v>
      </c>
      <c r="G1682">
        <f t="shared" si="26"/>
        <v>140</v>
      </c>
      <c r="H1682" t="str">
        <f>_xll.XLOOKUP(Table5[[#This Row],[customer_id]],customers!$A$2:$A$92,customers!$F$2:$F$92)</f>
        <v>France</v>
      </c>
    </row>
    <row r="1683" spans="1:8" x14ac:dyDescent="0.3">
      <c r="A1683" t="str">
        <f>_xll.XLOOKUP(Table5[[#This Row],[orderID]],orders!$A$2:$A$823,orders!$B$2:$B$823)</f>
        <v>DUMON</v>
      </c>
      <c r="B1683">
        <v>10890</v>
      </c>
      <c r="C1683">
        <v>41</v>
      </c>
      <c r="D1683">
        <v>9.65</v>
      </c>
      <c r="E1683">
        <v>14</v>
      </c>
      <c r="F1683">
        <v>0</v>
      </c>
      <c r="G1683">
        <f t="shared" si="26"/>
        <v>135.1</v>
      </c>
      <c r="H1683" t="str">
        <f>_xll.XLOOKUP(Table5[[#This Row],[customer_id]],customers!$A$2:$A$92,customers!$F$2:$F$92)</f>
        <v>France</v>
      </c>
    </row>
    <row r="1684" spans="1:8" x14ac:dyDescent="0.3">
      <c r="A1684" t="str">
        <f>_xll.XLOOKUP(Table5[[#This Row],[orderID]],orders!$A$2:$A$823,orders!$B$2:$B$823)</f>
        <v>LEHMS</v>
      </c>
      <c r="B1684">
        <v>10891</v>
      </c>
      <c r="C1684">
        <v>30</v>
      </c>
      <c r="D1684">
        <v>25.89</v>
      </c>
      <c r="E1684">
        <v>15</v>
      </c>
      <c r="F1684">
        <v>0.05</v>
      </c>
      <c r="G1684">
        <f t="shared" si="26"/>
        <v>388.35</v>
      </c>
      <c r="H1684" t="str">
        <f>_xll.XLOOKUP(Table5[[#This Row],[customer_id]],customers!$A$2:$A$92,customers!$F$2:$F$92)</f>
        <v>Germany</v>
      </c>
    </row>
    <row r="1685" spans="1:8" x14ac:dyDescent="0.3">
      <c r="A1685" t="str">
        <f>_xll.XLOOKUP(Table5[[#This Row],[orderID]],orders!$A$2:$A$823,orders!$B$2:$B$823)</f>
        <v>MAISD</v>
      </c>
      <c r="B1685">
        <v>10892</v>
      </c>
      <c r="C1685">
        <v>59</v>
      </c>
      <c r="D1685">
        <v>55</v>
      </c>
      <c r="E1685">
        <v>40</v>
      </c>
      <c r="F1685">
        <v>0.05</v>
      </c>
      <c r="G1685">
        <f t="shared" si="26"/>
        <v>2200</v>
      </c>
      <c r="H1685" t="str">
        <f>_xll.XLOOKUP(Table5[[#This Row],[customer_id]],customers!$A$2:$A$92,customers!$F$2:$F$92)</f>
        <v>Belgium</v>
      </c>
    </row>
    <row r="1686" spans="1:8" x14ac:dyDescent="0.3">
      <c r="A1686" t="str">
        <f>_xll.XLOOKUP(Table5[[#This Row],[orderID]],orders!$A$2:$A$823,orders!$B$2:$B$823)</f>
        <v>KOENE</v>
      </c>
      <c r="B1686">
        <v>10893</v>
      </c>
      <c r="C1686">
        <v>8</v>
      </c>
      <c r="D1686">
        <v>40</v>
      </c>
      <c r="E1686">
        <v>30</v>
      </c>
      <c r="F1686">
        <v>0</v>
      </c>
      <c r="G1686">
        <f t="shared" si="26"/>
        <v>1200</v>
      </c>
      <c r="H1686" t="str">
        <f>_xll.XLOOKUP(Table5[[#This Row],[customer_id]],customers!$A$2:$A$92,customers!$F$2:$F$92)</f>
        <v>Germany</v>
      </c>
    </row>
    <row r="1687" spans="1:8" x14ac:dyDescent="0.3">
      <c r="A1687" t="str">
        <f>_xll.XLOOKUP(Table5[[#This Row],[orderID]],orders!$A$2:$A$823,orders!$B$2:$B$823)</f>
        <v>KOENE</v>
      </c>
      <c r="B1687">
        <v>10893</v>
      </c>
      <c r="C1687">
        <v>24</v>
      </c>
      <c r="D1687">
        <v>4.5</v>
      </c>
      <c r="E1687">
        <v>10</v>
      </c>
      <c r="F1687">
        <v>0</v>
      </c>
      <c r="G1687">
        <f t="shared" si="26"/>
        <v>45</v>
      </c>
      <c r="H1687" t="str">
        <f>_xll.XLOOKUP(Table5[[#This Row],[customer_id]],customers!$A$2:$A$92,customers!$F$2:$F$92)</f>
        <v>Germany</v>
      </c>
    </row>
    <row r="1688" spans="1:8" x14ac:dyDescent="0.3">
      <c r="A1688" t="str">
        <f>_xll.XLOOKUP(Table5[[#This Row],[orderID]],orders!$A$2:$A$823,orders!$B$2:$B$823)</f>
        <v>KOENE</v>
      </c>
      <c r="B1688">
        <v>10893</v>
      </c>
      <c r="C1688">
        <v>29</v>
      </c>
      <c r="D1688">
        <v>123.79</v>
      </c>
      <c r="E1688">
        <v>24</v>
      </c>
      <c r="F1688">
        <v>0</v>
      </c>
      <c r="G1688">
        <f t="shared" si="26"/>
        <v>2970.96</v>
      </c>
      <c r="H1688" t="str">
        <f>_xll.XLOOKUP(Table5[[#This Row],[customer_id]],customers!$A$2:$A$92,customers!$F$2:$F$92)</f>
        <v>Germany</v>
      </c>
    </row>
    <row r="1689" spans="1:8" x14ac:dyDescent="0.3">
      <c r="A1689" t="str">
        <f>_xll.XLOOKUP(Table5[[#This Row],[orderID]],orders!$A$2:$A$823,orders!$B$2:$B$823)</f>
        <v>KOENE</v>
      </c>
      <c r="B1689">
        <v>10893</v>
      </c>
      <c r="C1689">
        <v>30</v>
      </c>
      <c r="D1689">
        <v>25.89</v>
      </c>
      <c r="E1689">
        <v>35</v>
      </c>
      <c r="F1689">
        <v>0</v>
      </c>
      <c r="G1689">
        <f t="shared" si="26"/>
        <v>906.15</v>
      </c>
      <c r="H1689" t="str">
        <f>_xll.XLOOKUP(Table5[[#This Row],[customer_id]],customers!$A$2:$A$92,customers!$F$2:$F$92)</f>
        <v>Germany</v>
      </c>
    </row>
    <row r="1690" spans="1:8" x14ac:dyDescent="0.3">
      <c r="A1690" t="str">
        <f>_xll.XLOOKUP(Table5[[#This Row],[orderID]],orders!$A$2:$A$823,orders!$B$2:$B$823)</f>
        <v>KOENE</v>
      </c>
      <c r="B1690">
        <v>10893</v>
      </c>
      <c r="C1690">
        <v>36</v>
      </c>
      <c r="D1690">
        <v>19</v>
      </c>
      <c r="E1690">
        <v>20</v>
      </c>
      <c r="F1690">
        <v>0</v>
      </c>
      <c r="G1690">
        <f t="shared" si="26"/>
        <v>380</v>
      </c>
      <c r="H1690" t="str">
        <f>_xll.XLOOKUP(Table5[[#This Row],[customer_id]],customers!$A$2:$A$92,customers!$F$2:$F$92)</f>
        <v>Germany</v>
      </c>
    </row>
    <row r="1691" spans="1:8" x14ac:dyDescent="0.3">
      <c r="A1691" t="str">
        <f>_xll.XLOOKUP(Table5[[#This Row],[orderID]],orders!$A$2:$A$823,orders!$B$2:$B$823)</f>
        <v>SAVEA</v>
      </c>
      <c r="B1691">
        <v>10894</v>
      </c>
      <c r="C1691">
        <v>13</v>
      </c>
      <c r="D1691">
        <v>6</v>
      </c>
      <c r="E1691">
        <v>28</v>
      </c>
      <c r="F1691">
        <v>0.05</v>
      </c>
      <c r="G1691">
        <f t="shared" si="26"/>
        <v>168</v>
      </c>
      <c r="H1691" t="str">
        <f>_xll.XLOOKUP(Table5[[#This Row],[customer_id]],customers!$A$2:$A$92,customers!$F$2:$F$92)</f>
        <v>USA</v>
      </c>
    </row>
    <row r="1692" spans="1:8" x14ac:dyDescent="0.3">
      <c r="A1692" t="str">
        <f>_xll.XLOOKUP(Table5[[#This Row],[orderID]],orders!$A$2:$A$823,orders!$B$2:$B$823)</f>
        <v>SAVEA</v>
      </c>
      <c r="B1692">
        <v>10894</v>
      </c>
      <c r="C1692">
        <v>69</v>
      </c>
      <c r="D1692">
        <v>36</v>
      </c>
      <c r="E1692">
        <v>50</v>
      </c>
      <c r="F1692">
        <v>0.05</v>
      </c>
      <c r="G1692">
        <f t="shared" si="26"/>
        <v>1800</v>
      </c>
      <c r="H1692" t="str">
        <f>_xll.XLOOKUP(Table5[[#This Row],[customer_id]],customers!$A$2:$A$92,customers!$F$2:$F$92)</f>
        <v>USA</v>
      </c>
    </row>
    <row r="1693" spans="1:8" x14ac:dyDescent="0.3">
      <c r="A1693" t="str">
        <f>_xll.XLOOKUP(Table5[[#This Row],[orderID]],orders!$A$2:$A$823,orders!$B$2:$B$823)</f>
        <v>SAVEA</v>
      </c>
      <c r="B1693">
        <v>10894</v>
      </c>
      <c r="C1693">
        <v>75</v>
      </c>
      <c r="D1693">
        <v>7.75</v>
      </c>
      <c r="E1693">
        <v>120</v>
      </c>
      <c r="F1693">
        <v>0.05</v>
      </c>
      <c r="G1693">
        <f t="shared" si="26"/>
        <v>930</v>
      </c>
      <c r="H1693" t="str">
        <f>_xll.XLOOKUP(Table5[[#This Row],[customer_id]],customers!$A$2:$A$92,customers!$F$2:$F$92)</f>
        <v>USA</v>
      </c>
    </row>
    <row r="1694" spans="1:8" x14ac:dyDescent="0.3">
      <c r="A1694" t="str">
        <f>_xll.XLOOKUP(Table5[[#This Row],[orderID]],orders!$A$2:$A$823,orders!$B$2:$B$823)</f>
        <v>ERNSH</v>
      </c>
      <c r="B1694">
        <v>10895</v>
      </c>
      <c r="C1694">
        <v>24</v>
      </c>
      <c r="D1694">
        <v>4.5</v>
      </c>
      <c r="E1694">
        <v>110</v>
      </c>
      <c r="F1694">
        <v>0</v>
      </c>
      <c r="G1694">
        <f t="shared" si="26"/>
        <v>495</v>
      </c>
      <c r="H1694" t="str">
        <f>_xll.XLOOKUP(Table5[[#This Row],[customer_id]],customers!$A$2:$A$92,customers!$F$2:$F$92)</f>
        <v>Austria</v>
      </c>
    </row>
    <row r="1695" spans="1:8" x14ac:dyDescent="0.3">
      <c r="A1695" t="str">
        <f>_xll.XLOOKUP(Table5[[#This Row],[orderID]],orders!$A$2:$A$823,orders!$B$2:$B$823)</f>
        <v>ERNSH</v>
      </c>
      <c r="B1695">
        <v>10895</v>
      </c>
      <c r="C1695">
        <v>39</v>
      </c>
      <c r="D1695">
        <v>18</v>
      </c>
      <c r="E1695">
        <v>45</v>
      </c>
      <c r="F1695">
        <v>0</v>
      </c>
      <c r="G1695">
        <f t="shared" si="26"/>
        <v>810</v>
      </c>
      <c r="H1695" t="str">
        <f>_xll.XLOOKUP(Table5[[#This Row],[customer_id]],customers!$A$2:$A$92,customers!$F$2:$F$92)</f>
        <v>Austria</v>
      </c>
    </row>
    <row r="1696" spans="1:8" x14ac:dyDescent="0.3">
      <c r="A1696" t="str">
        <f>_xll.XLOOKUP(Table5[[#This Row],[orderID]],orders!$A$2:$A$823,orders!$B$2:$B$823)</f>
        <v>ERNSH</v>
      </c>
      <c r="B1696">
        <v>10895</v>
      </c>
      <c r="C1696">
        <v>40</v>
      </c>
      <c r="D1696">
        <v>18.399999999999999</v>
      </c>
      <c r="E1696">
        <v>91</v>
      </c>
      <c r="F1696">
        <v>0</v>
      </c>
      <c r="G1696">
        <f t="shared" si="26"/>
        <v>1674.3999999999999</v>
      </c>
      <c r="H1696" t="str">
        <f>_xll.XLOOKUP(Table5[[#This Row],[customer_id]],customers!$A$2:$A$92,customers!$F$2:$F$92)</f>
        <v>Austria</v>
      </c>
    </row>
    <row r="1697" spans="1:8" x14ac:dyDescent="0.3">
      <c r="A1697" t="str">
        <f>_xll.XLOOKUP(Table5[[#This Row],[orderID]],orders!$A$2:$A$823,orders!$B$2:$B$823)</f>
        <v>ERNSH</v>
      </c>
      <c r="B1697">
        <v>10895</v>
      </c>
      <c r="C1697">
        <v>60</v>
      </c>
      <c r="D1697">
        <v>34</v>
      </c>
      <c r="E1697">
        <v>100</v>
      </c>
      <c r="F1697">
        <v>0</v>
      </c>
      <c r="G1697">
        <f t="shared" si="26"/>
        <v>3400</v>
      </c>
      <c r="H1697" t="str">
        <f>_xll.XLOOKUP(Table5[[#This Row],[customer_id]],customers!$A$2:$A$92,customers!$F$2:$F$92)</f>
        <v>Austria</v>
      </c>
    </row>
    <row r="1698" spans="1:8" x14ac:dyDescent="0.3">
      <c r="A1698" t="str">
        <f>_xll.XLOOKUP(Table5[[#This Row],[orderID]],orders!$A$2:$A$823,orders!$B$2:$B$823)</f>
        <v>MAISD</v>
      </c>
      <c r="B1698">
        <v>10896</v>
      </c>
      <c r="C1698">
        <v>45</v>
      </c>
      <c r="D1698">
        <v>9.5</v>
      </c>
      <c r="E1698">
        <v>15</v>
      </c>
      <c r="F1698">
        <v>0</v>
      </c>
      <c r="G1698">
        <f t="shared" si="26"/>
        <v>142.5</v>
      </c>
      <c r="H1698" t="str">
        <f>_xll.XLOOKUP(Table5[[#This Row],[customer_id]],customers!$A$2:$A$92,customers!$F$2:$F$92)</f>
        <v>Belgium</v>
      </c>
    </row>
    <row r="1699" spans="1:8" x14ac:dyDescent="0.3">
      <c r="A1699" t="str">
        <f>_xll.XLOOKUP(Table5[[#This Row],[orderID]],orders!$A$2:$A$823,orders!$B$2:$B$823)</f>
        <v>MAISD</v>
      </c>
      <c r="B1699">
        <v>10896</v>
      </c>
      <c r="C1699">
        <v>56</v>
      </c>
      <c r="D1699">
        <v>38</v>
      </c>
      <c r="E1699">
        <v>16</v>
      </c>
      <c r="F1699">
        <v>0</v>
      </c>
      <c r="G1699">
        <f t="shared" si="26"/>
        <v>608</v>
      </c>
      <c r="H1699" t="str">
        <f>_xll.XLOOKUP(Table5[[#This Row],[customer_id]],customers!$A$2:$A$92,customers!$F$2:$F$92)</f>
        <v>Belgium</v>
      </c>
    </row>
    <row r="1700" spans="1:8" x14ac:dyDescent="0.3">
      <c r="A1700" t="str">
        <f>_xll.XLOOKUP(Table5[[#This Row],[orderID]],orders!$A$2:$A$823,orders!$B$2:$B$823)</f>
        <v>HUNGO</v>
      </c>
      <c r="B1700">
        <v>10897</v>
      </c>
      <c r="C1700">
        <v>29</v>
      </c>
      <c r="D1700">
        <v>123.79</v>
      </c>
      <c r="E1700">
        <v>80</v>
      </c>
      <c r="F1700">
        <v>0</v>
      </c>
      <c r="G1700">
        <f t="shared" si="26"/>
        <v>9903.2000000000007</v>
      </c>
      <c r="H1700" t="str">
        <f>_xll.XLOOKUP(Table5[[#This Row],[customer_id]],customers!$A$2:$A$92,customers!$F$2:$F$92)</f>
        <v>Ireland</v>
      </c>
    </row>
    <row r="1701" spans="1:8" x14ac:dyDescent="0.3">
      <c r="A1701" t="str">
        <f>_xll.XLOOKUP(Table5[[#This Row],[orderID]],orders!$A$2:$A$823,orders!$B$2:$B$823)</f>
        <v>HUNGO</v>
      </c>
      <c r="B1701">
        <v>10897</v>
      </c>
      <c r="C1701">
        <v>30</v>
      </c>
      <c r="D1701">
        <v>25.89</v>
      </c>
      <c r="E1701">
        <v>36</v>
      </c>
      <c r="F1701">
        <v>0</v>
      </c>
      <c r="G1701">
        <f t="shared" si="26"/>
        <v>932.04</v>
      </c>
      <c r="H1701" t="str">
        <f>_xll.XLOOKUP(Table5[[#This Row],[customer_id]],customers!$A$2:$A$92,customers!$F$2:$F$92)</f>
        <v>Ireland</v>
      </c>
    </row>
    <row r="1702" spans="1:8" x14ac:dyDescent="0.3">
      <c r="A1702" t="str">
        <f>_xll.XLOOKUP(Table5[[#This Row],[orderID]],orders!$A$2:$A$823,orders!$B$2:$B$823)</f>
        <v>OCEAN</v>
      </c>
      <c r="B1702">
        <v>10898</v>
      </c>
      <c r="C1702">
        <v>13</v>
      </c>
      <c r="D1702">
        <v>6</v>
      </c>
      <c r="E1702">
        <v>5</v>
      </c>
      <c r="F1702">
        <v>0</v>
      </c>
      <c r="G1702">
        <f t="shared" si="26"/>
        <v>30</v>
      </c>
      <c r="H1702" t="str">
        <f>_xll.XLOOKUP(Table5[[#This Row],[customer_id]],customers!$A$2:$A$92,customers!$F$2:$F$92)</f>
        <v>Argentina</v>
      </c>
    </row>
    <row r="1703" spans="1:8" x14ac:dyDescent="0.3">
      <c r="A1703" t="str">
        <f>_xll.XLOOKUP(Table5[[#This Row],[orderID]],orders!$A$2:$A$823,orders!$B$2:$B$823)</f>
        <v>LILAS</v>
      </c>
      <c r="B1703">
        <v>10899</v>
      </c>
      <c r="C1703">
        <v>39</v>
      </c>
      <c r="D1703">
        <v>18</v>
      </c>
      <c r="E1703">
        <v>8</v>
      </c>
      <c r="F1703">
        <v>0.15</v>
      </c>
      <c r="G1703">
        <f t="shared" si="26"/>
        <v>144</v>
      </c>
      <c r="H1703" t="str">
        <f>_xll.XLOOKUP(Table5[[#This Row],[customer_id]],customers!$A$2:$A$92,customers!$F$2:$F$92)</f>
        <v>Venezuela</v>
      </c>
    </row>
    <row r="1704" spans="1:8" x14ac:dyDescent="0.3">
      <c r="A1704" t="str">
        <f>_xll.XLOOKUP(Table5[[#This Row],[orderID]],orders!$A$2:$A$823,orders!$B$2:$B$823)</f>
        <v>WELLI</v>
      </c>
      <c r="B1704">
        <v>10900</v>
      </c>
      <c r="C1704">
        <v>70</v>
      </c>
      <c r="D1704">
        <v>15</v>
      </c>
      <c r="E1704">
        <v>3</v>
      </c>
      <c r="F1704">
        <v>0.25</v>
      </c>
      <c r="G1704">
        <f t="shared" si="26"/>
        <v>45</v>
      </c>
      <c r="H1704" t="str">
        <f>_xll.XLOOKUP(Table5[[#This Row],[customer_id]],customers!$A$2:$A$92,customers!$F$2:$F$92)</f>
        <v>Brazil</v>
      </c>
    </row>
    <row r="1705" spans="1:8" x14ac:dyDescent="0.3">
      <c r="A1705" t="str">
        <f>_xll.XLOOKUP(Table5[[#This Row],[orderID]],orders!$A$2:$A$823,orders!$B$2:$B$823)</f>
        <v>HILAA</v>
      </c>
      <c r="B1705">
        <v>10901</v>
      </c>
      <c r="C1705">
        <v>41</v>
      </c>
      <c r="D1705">
        <v>9.65</v>
      </c>
      <c r="E1705">
        <v>30</v>
      </c>
      <c r="F1705">
        <v>0</v>
      </c>
      <c r="G1705">
        <f t="shared" si="26"/>
        <v>289.5</v>
      </c>
      <c r="H1705" t="str">
        <f>_xll.XLOOKUP(Table5[[#This Row],[customer_id]],customers!$A$2:$A$92,customers!$F$2:$F$92)</f>
        <v>Venezuela</v>
      </c>
    </row>
    <row r="1706" spans="1:8" x14ac:dyDescent="0.3">
      <c r="A1706" t="str">
        <f>_xll.XLOOKUP(Table5[[#This Row],[orderID]],orders!$A$2:$A$823,orders!$B$2:$B$823)</f>
        <v>HILAA</v>
      </c>
      <c r="B1706">
        <v>10901</v>
      </c>
      <c r="C1706">
        <v>71</v>
      </c>
      <c r="D1706">
        <v>21.5</v>
      </c>
      <c r="E1706">
        <v>30</v>
      </c>
      <c r="F1706">
        <v>0</v>
      </c>
      <c r="G1706">
        <f t="shared" si="26"/>
        <v>645</v>
      </c>
      <c r="H1706" t="str">
        <f>_xll.XLOOKUP(Table5[[#This Row],[customer_id]],customers!$A$2:$A$92,customers!$F$2:$F$92)</f>
        <v>Venezuela</v>
      </c>
    </row>
    <row r="1707" spans="1:8" x14ac:dyDescent="0.3">
      <c r="A1707" t="str">
        <f>_xll.XLOOKUP(Table5[[#This Row],[orderID]],orders!$A$2:$A$823,orders!$B$2:$B$823)</f>
        <v>FOLKO</v>
      </c>
      <c r="B1707">
        <v>10902</v>
      </c>
      <c r="C1707">
        <v>55</v>
      </c>
      <c r="D1707">
        <v>24</v>
      </c>
      <c r="E1707">
        <v>30</v>
      </c>
      <c r="F1707">
        <v>0.15</v>
      </c>
      <c r="G1707">
        <f t="shared" si="26"/>
        <v>720</v>
      </c>
      <c r="H1707" t="str">
        <f>_xll.XLOOKUP(Table5[[#This Row],[customer_id]],customers!$A$2:$A$92,customers!$F$2:$F$92)</f>
        <v>Sweden</v>
      </c>
    </row>
    <row r="1708" spans="1:8" x14ac:dyDescent="0.3">
      <c r="A1708" t="str">
        <f>_xll.XLOOKUP(Table5[[#This Row],[orderID]],orders!$A$2:$A$823,orders!$B$2:$B$823)</f>
        <v>FOLKO</v>
      </c>
      <c r="B1708">
        <v>10902</v>
      </c>
      <c r="C1708">
        <v>62</v>
      </c>
      <c r="D1708">
        <v>49.3</v>
      </c>
      <c r="E1708">
        <v>6</v>
      </c>
      <c r="F1708">
        <v>0.15</v>
      </c>
      <c r="G1708">
        <f t="shared" si="26"/>
        <v>295.79999999999995</v>
      </c>
      <c r="H1708" t="str">
        <f>_xll.XLOOKUP(Table5[[#This Row],[customer_id]],customers!$A$2:$A$92,customers!$F$2:$F$92)</f>
        <v>Sweden</v>
      </c>
    </row>
    <row r="1709" spans="1:8" x14ac:dyDescent="0.3">
      <c r="A1709" t="str">
        <f>_xll.XLOOKUP(Table5[[#This Row],[orderID]],orders!$A$2:$A$823,orders!$B$2:$B$823)</f>
        <v>HANAR</v>
      </c>
      <c r="B1709">
        <v>10903</v>
      </c>
      <c r="C1709">
        <v>13</v>
      </c>
      <c r="D1709">
        <v>6</v>
      </c>
      <c r="E1709">
        <v>40</v>
      </c>
      <c r="F1709">
        <v>0</v>
      </c>
      <c r="G1709">
        <f t="shared" si="26"/>
        <v>240</v>
      </c>
      <c r="H1709" t="str">
        <f>_xll.XLOOKUP(Table5[[#This Row],[customer_id]],customers!$A$2:$A$92,customers!$F$2:$F$92)</f>
        <v>Brazil</v>
      </c>
    </row>
    <row r="1710" spans="1:8" x14ac:dyDescent="0.3">
      <c r="A1710" t="str">
        <f>_xll.XLOOKUP(Table5[[#This Row],[orderID]],orders!$A$2:$A$823,orders!$B$2:$B$823)</f>
        <v>HANAR</v>
      </c>
      <c r="B1710">
        <v>10903</v>
      </c>
      <c r="C1710">
        <v>65</v>
      </c>
      <c r="D1710">
        <v>21.05</v>
      </c>
      <c r="E1710">
        <v>21</v>
      </c>
      <c r="F1710">
        <v>0</v>
      </c>
      <c r="G1710">
        <f t="shared" si="26"/>
        <v>442.05</v>
      </c>
      <c r="H1710" t="str">
        <f>_xll.XLOOKUP(Table5[[#This Row],[customer_id]],customers!$A$2:$A$92,customers!$F$2:$F$92)</f>
        <v>Brazil</v>
      </c>
    </row>
    <row r="1711" spans="1:8" x14ac:dyDescent="0.3">
      <c r="A1711" t="str">
        <f>_xll.XLOOKUP(Table5[[#This Row],[orderID]],orders!$A$2:$A$823,orders!$B$2:$B$823)</f>
        <v>HANAR</v>
      </c>
      <c r="B1711">
        <v>10903</v>
      </c>
      <c r="C1711">
        <v>68</v>
      </c>
      <c r="D1711">
        <v>12.5</v>
      </c>
      <c r="E1711">
        <v>20</v>
      </c>
      <c r="F1711">
        <v>0</v>
      </c>
      <c r="G1711">
        <f t="shared" si="26"/>
        <v>250</v>
      </c>
      <c r="H1711" t="str">
        <f>_xll.XLOOKUP(Table5[[#This Row],[customer_id]],customers!$A$2:$A$92,customers!$F$2:$F$92)</f>
        <v>Brazil</v>
      </c>
    </row>
    <row r="1712" spans="1:8" x14ac:dyDescent="0.3">
      <c r="A1712" t="str">
        <f>_xll.XLOOKUP(Table5[[#This Row],[orderID]],orders!$A$2:$A$823,orders!$B$2:$B$823)</f>
        <v>WHITC</v>
      </c>
      <c r="B1712">
        <v>10904</v>
      </c>
      <c r="C1712">
        <v>58</v>
      </c>
      <c r="D1712">
        <v>13.25</v>
      </c>
      <c r="E1712">
        <v>15</v>
      </c>
      <c r="F1712">
        <v>0</v>
      </c>
      <c r="G1712">
        <f t="shared" si="26"/>
        <v>198.75</v>
      </c>
      <c r="H1712" t="str">
        <f>_xll.XLOOKUP(Table5[[#This Row],[customer_id]],customers!$A$2:$A$92,customers!$F$2:$F$92)</f>
        <v>USA</v>
      </c>
    </row>
    <row r="1713" spans="1:8" x14ac:dyDescent="0.3">
      <c r="A1713" t="str">
        <f>_xll.XLOOKUP(Table5[[#This Row],[orderID]],orders!$A$2:$A$823,orders!$B$2:$B$823)</f>
        <v>WHITC</v>
      </c>
      <c r="B1713">
        <v>10904</v>
      </c>
      <c r="C1713">
        <v>62</v>
      </c>
      <c r="D1713">
        <v>49.3</v>
      </c>
      <c r="E1713">
        <v>35</v>
      </c>
      <c r="F1713">
        <v>0</v>
      </c>
      <c r="G1713">
        <f t="shared" si="26"/>
        <v>1725.5</v>
      </c>
      <c r="H1713" t="str">
        <f>_xll.XLOOKUP(Table5[[#This Row],[customer_id]],customers!$A$2:$A$92,customers!$F$2:$F$92)</f>
        <v>USA</v>
      </c>
    </row>
    <row r="1714" spans="1:8" x14ac:dyDescent="0.3">
      <c r="A1714" t="str">
        <f>_xll.XLOOKUP(Table5[[#This Row],[orderID]],orders!$A$2:$A$823,orders!$B$2:$B$823)</f>
        <v>WELLI</v>
      </c>
      <c r="B1714">
        <v>10905</v>
      </c>
      <c r="C1714">
        <v>1</v>
      </c>
      <c r="D1714">
        <v>18</v>
      </c>
      <c r="E1714">
        <v>20</v>
      </c>
      <c r="F1714">
        <v>0.05</v>
      </c>
      <c r="G1714">
        <f t="shared" si="26"/>
        <v>360</v>
      </c>
      <c r="H1714" t="str">
        <f>_xll.XLOOKUP(Table5[[#This Row],[customer_id]],customers!$A$2:$A$92,customers!$F$2:$F$92)</f>
        <v>Brazil</v>
      </c>
    </row>
    <row r="1715" spans="1:8" x14ac:dyDescent="0.3">
      <c r="A1715" t="str">
        <f>_xll.XLOOKUP(Table5[[#This Row],[orderID]],orders!$A$2:$A$823,orders!$B$2:$B$823)</f>
        <v>WOLZA</v>
      </c>
      <c r="B1715">
        <v>10906</v>
      </c>
      <c r="C1715">
        <v>61</v>
      </c>
      <c r="D1715">
        <v>28.5</v>
      </c>
      <c r="E1715">
        <v>15</v>
      </c>
      <c r="F1715">
        <v>0</v>
      </c>
      <c r="G1715">
        <f t="shared" si="26"/>
        <v>427.5</v>
      </c>
      <c r="H1715" t="str">
        <f>_xll.XLOOKUP(Table5[[#This Row],[customer_id]],customers!$A$2:$A$92,customers!$F$2:$F$92)</f>
        <v>Poland</v>
      </c>
    </row>
    <row r="1716" spans="1:8" x14ac:dyDescent="0.3">
      <c r="A1716" t="str">
        <f>_xll.XLOOKUP(Table5[[#This Row],[orderID]],orders!$A$2:$A$823,orders!$B$2:$B$823)</f>
        <v>SPECD</v>
      </c>
      <c r="B1716">
        <v>10907</v>
      </c>
      <c r="C1716">
        <v>75</v>
      </c>
      <c r="D1716">
        <v>7.75</v>
      </c>
      <c r="E1716">
        <v>14</v>
      </c>
      <c r="F1716">
        <v>0</v>
      </c>
      <c r="G1716">
        <f t="shared" si="26"/>
        <v>108.5</v>
      </c>
      <c r="H1716" t="str">
        <f>_xll.XLOOKUP(Table5[[#This Row],[customer_id]],customers!$A$2:$A$92,customers!$F$2:$F$92)</f>
        <v>France</v>
      </c>
    </row>
    <row r="1717" spans="1:8" x14ac:dyDescent="0.3">
      <c r="A1717" t="str">
        <f>_xll.XLOOKUP(Table5[[#This Row],[orderID]],orders!$A$2:$A$823,orders!$B$2:$B$823)</f>
        <v>REGGC</v>
      </c>
      <c r="B1717">
        <v>10908</v>
      </c>
      <c r="C1717">
        <v>7</v>
      </c>
      <c r="D1717">
        <v>30</v>
      </c>
      <c r="E1717">
        <v>20</v>
      </c>
      <c r="F1717">
        <v>0.05</v>
      </c>
      <c r="G1717">
        <f t="shared" si="26"/>
        <v>600</v>
      </c>
      <c r="H1717" t="str">
        <f>_xll.XLOOKUP(Table5[[#This Row],[customer_id]],customers!$A$2:$A$92,customers!$F$2:$F$92)</f>
        <v>Italy</v>
      </c>
    </row>
    <row r="1718" spans="1:8" x14ac:dyDescent="0.3">
      <c r="A1718" t="str">
        <f>_xll.XLOOKUP(Table5[[#This Row],[orderID]],orders!$A$2:$A$823,orders!$B$2:$B$823)</f>
        <v>REGGC</v>
      </c>
      <c r="B1718">
        <v>10908</v>
      </c>
      <c r="C1718">
        <v>52</v>
      </c>
      <c r="D1718">
        <v>7</v>
      </c>
      <c r="E1718">
        <v>14</v>
      </c>
      <c r="F1718">
        <v>0.05</v>
      </c>
      <c r="G1718">
        <f t="shared" si="26"/>
        <v>98</v>
      </c>
      <c r="H1718" t="str">
        <f>_xll.XLOOKUP(Table5[[#This Row],[customer_id]],customers!$A$2:$A$92,customers!$F$2:$F$92)</f>
        <v>Italy</v>
      </c>
    </row>
    <row r="1719" spans="1:8" x14ac:dyDescent="0.3">
      <c r="A1719" t="str">
        <f>_xll.XLOOKUP(Table5[[#This Row],[orderID]],orders!$A$2:$A$823,orders!$B$2:$B$823)</f>
        <v>SANTG</v>
      </c>
      <c r="B1719">
        <v>10909</v>
      </c>
      <c r="C1719">
        <v>7</v>
      </c>
      <c r="D1719">
        <v>30</v>
      </c>
      <c r="E1719">
        <v>12</v>
      </c>
      <c r="F1719">
        <v>0</v>
      </c>
      <c r="G1719">
        <f t="shared" si="26"/>
        <v>360</v>
      </c>
      <c r="H1719" t="str">
        <f>_xll.XLOOKUP(Table5[[#This Row],[customer_id]],customers!$A$2:$A$92,customers!$F$2:$F$92)</f>
        <v>Norway</v>
      </c>
    </row>
    <row r="1720" spans="1:8" x14ac:dyDescent="0.3">
      <c r="A1720" t="str">
        <f>_xll.XLOOKUP(Table5[[#This Row],[orderID]],orders!$A$2:$A$823,orders!$B$2:$B$823)</f>
        <v>SANTG</v>
      </c>
      <c r="B1720">
        <v>10909</v>
      </c>
      <c r="C1720">
        <v>16</v>
      </c>
      <c r="D1720">
        <v>17.45</v>
      </c>
      <c r="E1720">
        <v>15</v>
      </c>
      <c r="F1720">
        <v>0</v>
      </c>
      <c r="G1720">
        <f t="shared" si="26"/>
        <v>261.75</v>
      </c>
      <c r="H1720" t="str">
        <f>_xll.XLOOKUP(Table5[[#This Row],[customer_id]],customers!$A$2:$A$92,customers!$F$2:$F$92)</f>
        <v>Norway</v>
      </c>
    </row>
    <row r="1721" spans="1:8" x14ac:dyDescent="0.3">
      <c r="A1721" t="str">
        <f>_xll.XLOOKUP(Table5[[#This Row],[orderID]],orders!$A$2:$A$823,orders!$B$2:$B$823)</f>
        <v>SANTG</v>
      </c>
      <c r="B1721">
        <v>10909</v>
      </c>
      <c r="C1721">
        <v>41</v>
      </c>
      <c r="D1721">
        <v>9.65</v>
      </c>
      <c r="E1721">
        <v>5</v>
      </c>
      <c r="F1721">
        <v>0</v>
      </c>
      <c r="G1721">
        <f t="shared" si="26"/>
        <v>48.25</v>
      </c>
      <c r="H1721" t="str">
        <f>_xll.XLOOKUP(Table5[[#This Row],[customer_id]],customers!$A$2:$A$92,customers!$F$2:$F$92)</f>
        <v>Norway</v>
      </c>
    </row>
    <row r="1722" spans="1:8" x14ac:dyDescent="0.3">
      <c r="A1722" t="str">
        <f>_xll.XLOOKUP(Table5[[#This Row],[orderID]],orders!$A$2:$A$823,orders!$B$2:$B$823)</f>
        <v>WILMK</v>
      </c>
      <c r="B1722">
        <v>10910</v>
      </c>
      <c r="C1722">
        <v>19</v>
      </c>
      <c r="D1722">
        <v>9.1999999999999993</v>
      </c>
      <c r="E1722">
        <v>12</v>
      </c>
      <c r="F1722">
        <v>0</v>
      </c>
      <c r="G1722">
        <f t="shared" si="26"/>
        <v>110.39999999999999</v>
      </c>
      <c r="H1722" t="str">
        <f>_xll.XLOOKUP(Table5[[#This Row],[customer_id]],customers!$A$2:$A$92,customers!$F$2:$F$92)</f>
        <v>Finland</v>
      </c>
    </row>
    <row r="1723" spans="1:8" x14ac:dyDescent="0.3">
      <c r="A1723" t="str">
        <f>_xll.XLOOKUP(Table5[[#This Row],[orderID]],orders!$A$2:$A$823,orders!$B$2:$B$823)</f>
        <v>WILMK</v>
      </c>
      <c r="B1723">
        <v>10910</v>
      </c>
      <c r="C1723">
        <v>49</v>
      </c>
      <c r="D1723">
        <v>20</v>
      </c>
      <c r="E1723">
        <v>10</v>
      </c>
      <c r="F1723">
        <v>0</v>
      </c>
      <c r="G1723">
        <f t="shared" si="26"/>
        <v>200</v>
      </c>
      <c r="H1723" t="str">
        <f>_xll.XLOOKUP(Table5[[#This Row],[customer_id]],customers!$A$2:$A$92,customers!$F$2:$F$92)</f>
        <v>Finland</v>
      </c>
    </row>
    <row r="1724" spans="1:8" x14ac:dyDescent="0.3">
      <c r="A1724" t="str">
        <f>_xll.XLOOKUP(Table5[[#This Row],[orderID]],orders!$A$2:$A$823,orders!$B$2:$B$823)</f>
        <v>WILMK</v>
      </c>
      <c r="B1724">
        <v>10910</v>
      </c>
      <c r="C1724">
        <v>61</v>
      </c>
      <c r="D1724">
        <v>28.5</v>
      </c>
      <c r="E1724">
        <v>5</v>
      </c>
      <c r="F1724">
        <v>0</v>
      </c>
      <c r="G1724">
        <f t="shared" si="26"/>
        <v>142.5</v>
      </c>
      <c r="H1724" t="str">
        <f>_xll.XLOOKUP(Table5[[#This Row],[customer_id]],customers!$A$2:$A$92,customers!$F$2:$F$92)</f>
        <v>Finland</v>
      </c>
    </row>
    <row r="1725" spans="1:8" x14ac:dyDescent="0.3">
      <c r="A1725" t="str">
        <f>_xll.XLOOKUP(Table5[[#This Row],[orderID]],orders!$A$2:$A$823,orders!$B$2:$B$823)</f>
        <v>GODOS</v>
      </c>
      <c r="B1725">
        <v>10911</v>
      </c>
      <c r="C1725">
        <v>1</v>
      </c>
      <c r="D1725">
        <v>18</v>
      </c>
      <c r="E1725">
        <v>10</v>
      </c>
      <c r="F1725">
        <v>0</v>
      </c>
      <c r="G1725">
        <f t="shared" si="26"/>
        <v>180</v>
      </c>
      <c r="H1725" t="str">
        <f>_xll.XLOOKUP(Table5[[#This Row],[customer_id]],customers!$A$2:$A$92,customers!$F$2:$F$92)</f>
        <v>Spain</v>
      </c>
    </row>
    <row r="1726" spans="1:8" x14ac:dyDescent="0.3">
      <c r="A1726" t="str">
        <f>_xll.XLOOKUP(Table5[[#This Row],[orderID]],orders!$A$2:$A$823,orders!$B$2:$B$823)</f>
        <v>GODOS</v>
      </c>
      <c r="B1726">
        <v>10911</v>
      </c>
      <c r="C1726">
        <v>17</v>
      </c>
      <c r="D1726">
        <v>39</v>
      </c>
      <c r="E1726">
        <v>12</v>
      </c>
      <c r="F1726">
        <v>0</v>
      </c>
      <c r="G1726">
        <f t="shared" si="26"/>
        <v>468</v>
      </c>
      <c r="H1726" t="str">
        <f>_xll.XLOOKUP(Table5[[#This Row],[customer_id]],customers!$A$2:$A$92,customers!$F$2:$F$92)</f>
        <v>Spain</v>
      </c>
    </row>
    <row r="1727" spans="1:8" x14ac:dyDescent="0.3">
      <c r="A1727" t="str">
        <f>_xll.XLOOKUP(Table5[[#This Row],[orderID]],orders!$A$2:$A$823,orders!$B$2:$B$823)</f>
        <v>GODOS</v>
      </c>
      <c r="B1727">
        <v>10911</v>
      </c>
      <c r="C1727">
        <v>67</v>
      </c>
      <c r="D1727">
        <v>14</v>
      </c>
      <c r="E1727">
        <v>15</v>
      </c>
      <c r="F1727">
        <v>0</v>
      </c>
      <c r="G1727">
        <f t="shared" si="26"/>
        <v>210</v>
      </c>
      <c r="H1727" t="str">
        <f>_xll.XLOOKUP(Table5[[#This Row],[customer_id]],customers!$A$2:$A$92,customers!$F$2:$F$92)</f>
        <v>Spain</v>
      </c>
    </row>
    <row r="1728" spans="1:8" x14ac:dyDescent="0.3">
      <c r="A1728" t="str">
        <f>_xll.XLOOKUP(Table5[[#This Row],[orderID]],orders!$A$2:$A$823,orders!$B$2:$B$823)</f>
        <v>HUNGO</v>
      </c>
      <c r="B1728">
        <v>10912</v>
      </c>
      <c r="C1728">
        <v>11</v>
      </c>
      <c r="D1728">
        <v>21</v>
      </c>
      <c r="E1728">
        <v>40</v>
      </c>
      <c r="F1728">
        <v>0.25</v>
      </c>
      <c r="G1728">
        <f t="shared" si="26"/>
        <v>840</v>
      </c>
      <c r="H1728" t="str">
        <f>_xll.XLOOKUP(Table5[[#This Row],[customer_id]],customers!$A$2:$A$92,customers!$F$2:$F$92)</f>
        <v>Ireland</v>
      </c>
    </row>
    <row r="1729" spans="1:8" x14ac:dyDescent="0.3">
      <c r="A1729" t="str">
        <f>_xll.XLOOKUP(Table5[[#This Row],[orderID]],orders!$A$2:$A$823,orders!$B$2:$B$823)</f>
        <v>HUNGO</v>
      </c>
      <c r="B1729">
        <v>10912</v>
      </c>
      <c r="C1729">
        <v>29</v>
      </c>
      <c r="D1729">
        <v>123.79</v>
      </c>
      <c r="E1729">
        <v>60</v>
      </c>
      <c r="F1729">
        <v>0.25</v>
      </c>
      <c r="G1729">
        <f t="shared" si="26"/>
        <v>7427.4000000000005</v>
      </c>
      <c r="H1729" t="str">
        <f>_xll.XLOOKUP(Table5[[#This Row],[customer_id]],customers!$A$2:$A$92,customers!$F$2:$F$92)</f>
        <v>Ireland</v>
      </c>
    </row>
    <row r="1730" spans="1:8" x14ac:dyDescent="0.3">
      <c r="A1730" t="str">
        <f>_xll.XLOOKUP(Table5[[#This Row],[orderID]],orders!$A$2:$A$823,orders!$B$2:$B$823)</f>
        <v>QUEEN</v>
      </c>
      <c r="B1730">
        <v>10913</v>
      </c>
      <c r="C1730">
        <v>4</v>
      </c>
      <c r="D1730">
        <v>22</v>
      </c>
      <c r="E1730">
        <v>30</v>
      </c>
      <c r="F1730">
        <v>0.25</v>
      </c>
      <c r="G1730">
        <f t="shared" ref="G1730:G1793" si="27">D1730*E1730</f>
        <v>660</v>
      </c>
      <c r="H1730" t="str">
        <f>_xll.XLOOKUP(Table5[[#This Row],[customer_id]],customers!$A$2:$A$92,customers!$F$2:$F$92)</f>
        <v>Brazil</v>
      </c>
    </row>
    <row r="1731" spans="1:8" x14ac:dyDescent="0.3">
      <c r="A1731" t="str">
        <f>_xll.XLOOKUP(Table5[[#This Row],[orderID]],orders!$A$2:$A$823,orders!$B$2:$B$823)</f>
        <v>QUEEN</v>
      </c>
      <c r="B1731">
        <v>10913</v>
      </c>
      <c r="C1731">
        <v>33</v>
      </c>
      <c r="D1731">
        <v>2.5</v>
      </c>
      <c r="E1731">
        <v>40</v>
      </c>
      <c r="F1731">
        <v>0.25</v>
      </c>
      <c r="G1731">
        <f t="shared" si="27"/>
        <v>100</v>
      </c>
      <c r="H1731" t="str">
        <f>_xll.XLOOKUP(Table5[[#This Row],[customer_id]],customers!$A$2:$A$92,customers!$F$2:$F$92)</f>
        <v>Brazil</v>
      </c>
    </row>
    <row r="1732" spans="1:8" x14ac:dyDescent="0.3">
      <c r="A1732" t="str">
        <f>_xll.XLOOKUP(Table5[[#This Row],[orderID]],orders!$A$2:$A$823,orders!$B$2:$B$823)</f>
        <v>QUEEN</v>
      </c>
      <c r="B1732">
        <v>10913</v>
      </c>
      <c r="C1732">
        <v>58</v>
      </c>
      <c r="D1732">
        <v>13.25</v>
      </c>
      <c r="E1732">
        <v>15</v>
      </c>
      <c r="F1732">
        <v>0</v>
      </c>
      <c r="G1732">
        <f t="shared" si="27"/>
        <v>198.75</v>
      </c>
      <c r="H1732" t="str">
        <f>_xll.XLOOKUP(Table5[[#This Row],[customer_id]],customers!$A$2:$A$92,customers!$F$2:$F$92)</f>
        <v>Brazil</v>
      </c>
    </row>
    <row r="1733" spans="1:8" x14ac:dyDescent="0.3">
      <c r="A1733" t="str">
        <f>_xll.XLOOKUP(Table5[[#This Row],[orderID]],orders!$A$2:$A$823,orders!$B$2:$B$823)</f>
        <v>QUEEN</v>
      </c>
      <c r="B1733">
        <v>10914</v>
      </c>
      <c r="C1733">
        <v>71</v>
      </c>
      <c r="D1733">
        <v>21.5</v>
      </c>
      <c r="E1733">
        <v>25</v>
      </c>
      <c r="F1733">
        <v>0</v>
      </c>
      <c r="G1733">
        <f t="shared" si="27"/>
        <v>537.5</v>
      </c>
      <c r="H1733" t="str">
        <f>_xll.XLOOKUP(Table5[[#This Row],[customer_id]],customers!$A$2:$A$92,customers!$F$2:$F$92)</f>
        <v>Brazil</v>
      </c>
    </row>
    <row r="1734" spans="1:8" x14ac:dyDescent="0.3">
      <c r="A1734" t="str">
        <f>_xll.XLOOKUP(Table5[[#This Row],[orderID]],orders!$A$2:$A$823,orders!$B$2:$B$823)</f>
        <v>TORTU</v>
      </c>
      <c r="B1734">
        <v>10915</v>
      </c>
      <c r="C1734">
        <v>17</v>
      </c>
      <c r="D1734">
        <v>39</v>
      </c>
      <c r="E1734">
        <v>10</v>
      </c>
      <c r="F1734">
        <v>0</v>
      </c>
      <c r="G1734">
        <f t="shared" si="27"/>
        <v>390</v>
      </c>
      <c r="H1734" t="str">
        <f>_xll.XLOOKUP(Table5[[#This Row],[customer_id]],customers!$A$2:$A$92,customers!$F$2:$F$92)</f>
        <v>Mexico</v>
      </c>
    </row>
    <row r="1735" spans="1:8" x14ac:dyDescent="0.3">
      <c r="A1735" t="str">
        <f>_xll.XLOOKUP(Table5[[#This Row],[orderID]],orders!$A$2:$A$823,orders!$B$2:$B$823)</f>
        <v>TORTU</v>
      </c>
      <c r="B1735">
        <v>10915</v>
      </c>
      <c r="C1735">
        <v>33</v>
      </c>
      <c r="D1735">
        <v>2.5</v>
      </c>
      <c r="E1735">
        <v>30</v>
      </c>
      <c r="F1735">
        <v>0</v>
      </c>
      <c r="G1735">
        <f t="shared" si="27"/>
        <v>75</v>
      </c>
      <c r="H1735" t="str">
        <f>_xll.XLOOKUP(Table5[[#This Row],[customer_id]],customers!$A$2:$A$92,customers!$F$2:$F$92)</f>
        <v>Mexico</v>
      </c>
    </row>
    <row r="1736" spans="1:8" x14ac:dyDescent="0.3">
      <c r="A1736" t="str">
        <f>_xll.XLOOKUP(Table5[[#This Row],[orderID]],orders!$A$2:$A$823,orders!$B$2:$B$823)</f>
        <v>TORTU</v>
      </c>
      <c r="B1736">
        <v>10915</v>
      </c>
      <c r="C1736">
        <v>54</v>
      </c>
      <c r="D1736">
        <v>7.45</v>
      </c>
      <c r="E1736">
        <v>10</v>
      </c>
      <c r="F1736">
        <v>0</v>
      </c>
      <c r="G1736">
        <f t="shared" si="27"/>
        <v>74.5</v>
      </c>
      <c r="H1736" t="str">
        <f>_xll.XLOOKUP(Table5[[#This Row],[customer_id]],customers!$A$2:$A$92,customers!$F$2:$F$92)</f>
        <v>Mexico</v>
      </c>
    </row>
    <row r="1737" spans="1:8" x14ac:dyDescent="0.3">
      <c r="A1737" t="str">
        <f>_xll.XLOOKUP(Table5[[#This Row],[orderID]],orders!$A$2:$A$823,orders!$B$2:$B$823)</f>
        <v>RANCH</v>
      </c>
      <c r="B1737">
        <v>10916</v>
      </c>
      <c r="C1737">
        <v>16</v>
      </c>
      <c r="D1737">
        <v>17.45</v>
      </c>
      <c r="E1737">
        <v>6</v>
      </c>
      <c r="F1737">
        <v>0</v>
      </c>
      <c r="G1737">
        <f t="shared" si="27"/>
        <v>104.69999999999999</v>
      </c>
      <c r="H1737" t="str">
        <f>_xll.XLOOKUP(Table5[[#This Row],[customer_id]],customers!$A$2:$A$92,customers!$F$2:$F$92)</f>
        <v>Argentina</v>
      </c>
    </row>
    <row r="1738" spans="1:8" x14ac:dyDescent="0.3">
      <c r="A1738" t="str">
        <f>_xll.XLOOKUP(Table5[[#This Row],[orderID]],orders!$A$2:$A$823,orders!$B$2:$B$823)</f>
        <v>RANCH</v>
      </c>
      <c r="B1738">
        <v>10916</v>
      </c>
      <c r="C1738">
        <v>32</v>
      </c>
      <c r="D1738">
        <v>32</v>
      </c>
      <c r="E1738">
        <v>6</v>
      </c>
      <c r="F1738">
        <v>0</v>
      </c>
      <c r="G1738">
        <f t="shared" si="27"/>
        <v>192</v>
      </c>
      <c r="H1738" t="str">
        <f>_xll.XLOOKUP(Table5[[#This Row],[customer_id]],customers!$A$2:$A$92,customers!$F$2:$F$92)</f>
        <v>Argentina</v>
      </c>
    </row>
    <row r="1739" spans="1:8" x14ac:dyDescent="0.3">
      <c r="A1739" t="str">
        <f>_xll.XLOOKUP(Table5[[#This Row],[orderID]],orders!$A$2:$A$823,orders!$B$2:$B$823)</f>
        <v>RANCH</v>
      </c>
      <c r="B1739">
        <v>10916</v>
      </c>
      <c r="C1739">
        <v>57</v>
      </c>
      <c r="D1739">
        <v>19.5</v>
      </c>
      <c r="E1739">
        <v>20</v>
      </c>
      <c r="F1739">
        <v>0</v>
      </c>
      <c r="G1739">
        <f t="shared" si="27"/>
        <v>390</v>
      </c>
      <c r="H1739" t="str">
        <f>_xll.XLOOKUP(Table5[[#This Row],[customer_id]],customers!$A$2:$A$92,customers!$F$2:$F$92)</f>
        <v>Argentina</v>
      </c>
    </row>
    <row r="1740" spans="1:8" x14ac:dyDescent="0.3">
      <c r="A1740" t="str">
        <f>_xll.XLOOKUP(Table5[[#This Row],[orderID]],orders!$A$2:$A$823,orders!$B$2:$B$823)</f>
        <v>ROMEY</v>
      </c>
      <c r="B1740">
        <v>10917</v>
      </c>
      <c r="C1740">
        <v>30</v>
      </c>
      <c r="D1740">
        <v>25.89</v>
      </c>
      <c r="E1740">
        <v>1</v>
      </c>
      <c r="F1740">
        <v>0</v>
      </c>
      <c r="G1740">
        <f t="shared" si="27"/>
        <v>25.89</v>
      </c>
      <c r="H1740" t="str">
        <f>_xll.XLOOKUP(Table5[[#This Row],[customer_id]],customers!$A$2:$A$92,customers!$F$2:$F$92)</f>
        <v>Spain</v>
      </c>
    </row>
    <row r="1741" spans="1:8" x14ac:dyDescent="0.3">
      <c r="A1741" t="str">
        <f>_xll.XLOOKUP(Table5[[#This Row],[orderID]],orders!$A$2:$A$823,orders!$B$2:$B$823)</f>
        <v>ROMEY</v>
      </c>
      <c r="B1741">
        <v>10917</v>
      </c>
      <c r="C1741">
        <v>60</v>
      </c>
      <c r="D1741">
        <v>34</v>
      </c>
      <c r="E1741">
        <v>10</v>
      </c>
      <c r="F1741">
        <v>0</v>
      </c>
      <c r="G1741">
        <f t="shared" si="27"/>
        <v>340</v>
      </c>
      <c r="H1741" t="str">
        <f>_xll.XLOOKUP(Table5[[#This Row],[customer_id]],customers!$A$2:$A$92,customers!$F$2:$F$92)</f>
        <v>Spain</v>
      </c>
    </row>
    <row r="1742" spans="1:8" x14ac:dyDescent="0.3">
      <c r="A1742" t="str">
        <f>_xll.XLOOKUP(Table5[[#This Row],[orderID]],orders!$A$2:$A$823,orders!$B$2:$B$823)</f>
        <v>BOTTM</v>
      </c>
      <c r="B1742">
        <v>10918</v>
      </c>
      <c r="C1742">
        <v>1</v>
      </c>
      <c r="D1742">
        <v>18</v>
      </c>
      <c r="E1742">
        <v>60</v>
      </c>
      <c r="F1742">
        <v>0.25</v>
      </c>
      <c r="G1742">
        <f t="shared" si="27"/>
        <v>1080</v>
      </c>
      <c r="H1742" t="str">
        <f>_xll.XLOOKUP(Table5[[#This Row],[customer_id]],customers!$A$2:$A$92,customers!$F$2:$F$92)</f>
        <v>Canada</v>
      </c>
    </row>
    <row r="1743" spans="1:8" x14ac:dyDescent="0.3">
      <c r="A1743" t="str">
        <f>_xll.XLOOKUP(Table5[[#This Row],[orderID]],orders!$A$2:$A$823,orders!$B$2:$B$823)</f>
        <v>BOTTM</v>
      </c>
      <c r="B1743">
        <v>10918</v>
      </c>
      <c r="C1743">
        <v>60</v>
      </c>
      <c r="D1743">
        <v>34</v>
      </c>
      <c r="E1743">
        <v>25</v>
      </c>
      <c r="F1743">
        <v>0.25</v>
      </c>
      <c r="G1743">
        <f t="shared" si="27"/>
        <v>850</v>
      </c>
      <c r="H1743" t="str">
        <f>_xll.XLOOKUP(Table5[[#This Row],[customer_id]],customers!$A$2:$A$92,customers!$F$2:$F$92)</f>
        <v>Canada</v>
      </c>
    </row>
    <row r="1744" spans="1:8" x14ac:dyDescent="0.3">
      <c r="A1744" t="str">
        <f>_xll.XLOOKUP(Table5[[#This Row],[orderID]],orders!$A$2:$A$823,orders!$B$2:$B$823)</f>
        <v>LINOD</v>
      </c>
      <c r="B1744">
        <v>10919</v>
      </c>
      <c r="C1744">
        <v>16</v>
      </c>
      <c r="D1744">
        <v>17.45</v>
      </c>
      <c r="E1744">
        <v>24</v>
      </c>
      <c r="F1744">
        <v>0</v>
      </c>
      <c r="G1744">
        <f t="shared" si="27"/>
        <v>418.79999999999995</v>
      </c>
      <c r="H1744" t="str">
        <f>_xll.XLOOKUP(Table5[[#This Row],[customer_id]],customers!$A$2:$A$92,customers!$F$2:$F$92)</f>
        <v>Venezuela</v>
      </c>
    </row>
    <row r="1745" spans="1:8" x14ac:dyDescent="0.3">
      <c r="A1745" t="str">
        <f>_xll.XLOOKUP(Table5[[#This Row],[orderID]],orders!$A$2:$A$823,orders!$B$2:$B$823)</f>
        <v>LINOD</v>
      </c>
      <c r="B1745">
        <v>10919</v>
      </c>
      <c r="C1745">
        <v>25</v>
      </c>
      <c r="D1745">
        <v>14</v>
      </c>
      <c r="E1745">
        <v>24</v>
      </c>
      <c r="F1745">
        <v>0</v>
      </c>
      <c r="G1745">
        <f t="shared" si="27"/>
        <v>336</v>
      </c>
      <c r="H1745" t="str">
        <f>_xll.XLOOKUP(Table5[[#This Row],[customer_id]],customers!$A$2:$A$92,customers!$F$2:$F$92)</f>
        <v>Venezuela</v>
      </c>
    </row>
    <row r="1746" spans="1:8" x14ac:dyDescent="0.3">
      <c r="A1746" t="str">
        <f>_xll.XLOOKUP(Table5[[#This Row],[orderID]],orders!$A$2:$A$823,orders!$B$2:$B$823)</f>
        <v>LINOD</v>
      </c>
      <c r="B1746">
        <v>10919</v>
      </c>
      <c r="C1746">
        <v>40</v>
      </c>
      <c r="D1746">
        <v>18.399999999999999</v>
      </c>
      <c r="E1746">
        <v>20</v>
      </c>
      <c r="F1746">
        <v>0</v>
      </c>
      <c r="G1746">
        <f t="shared" si="27"/>
        <v>368</v>
      </c>
      <c r="H1746" t="str">
        <f>_xll.XLOOKUP(Table5[[#This Row],[customer_id]],customers!$A$2:$A$92,customers!$F$2:$F$92)</f>
        <v>Venezuela</v>
      </c>
    </row>
    <row r="1747" spans="1:8" x14ac:dyDescent="0.3">
      <c r="A1747" t="str">
        <f>_xll.XLOOKUP(Table5[[#This Row],[orderID]],orders!$A$2:$A$823,orders!$B$2:$B$823)</f>
        <v>AROUT</v>
      </c>
      <c r="B1747">
        <v>10920</v>
      </c>
      <c r="C1747">
        <v>50</v>
      </c>
      <c r="D1747">
        <v>16.25</v>
      </c>
      <c r="E1747">
        <v>24</v>
      </c>
      <c r="F1747">
        <v>0</v>
      </c>
      <c r="G1747">
        <f t="shared" si="27"/>
        <v>390</v>
      </c>
      <c r="H1747" t="str">
        <f>_xll.XLOOKUP(Table5[[#This Row],[customer_id]],customers!$A$2:$A$92,customers!$F$2:$F$92)</f>
        <v>UK</v>
      </c>
    </row>
    <row r="1748" spans="1:8" x14ac:dyDescent="0.3">
      <c r="A1748" t="str">
        <f>_xll.XLOOKUP(Table5[[#This Row],[orderID]],orders!$A$2:$A$823,orders!$B$2:$B$823)</f>
        <v>VAFFE</v>
      </c>
      <c r="B1748">
        <v>10921</v>
      </c>
      <c r="C1748">
        <v>35</v>
      </c>
      <c r="D1748">
        <v>18</v>
      </c>
      <c r="E1748">
        <v>10</v>
      </c>
      <c r="F1748">
        <v>0</v>
      </c>
      <c r="G1748">
        <f t="shared" si="27"/>
        <v>180</v>
      </c>
      <c r="H1748" t="str">
        <f>_xll.XLOOKUP(Table5[[#This Row],[customer_id]],customers!$A$2:$A$92,customers!$F$2:$F$92)</f>
        <v>Denmark</v>
      </c>
    </row>
    <row r="1749" spans="1:8" x14ac:dyDescent="0.3">
      <c r="A1749" t="str">
        <f>_xll.XLOOKUP(Table5[[#This Row],[orderID]],orders!$A$2:$A$823,orders!$B$2:$B$823)</f>
        <v>VAFFE</v>
      </c>
      <c r="B1749">
        <v>10921</v>
      </c>
      <c r="C1749">
        <v>63</v>
      </c>
      <c r="D1749">
        <v>43.9</v>
      </c>
      <c r="E1749">
        <v>40</v>
      </c>
      <c r="F1749">
        <v>0</v>
      </c>
      <c r="G1749">
        <f t="shared" si="27"/>
        <v>1756</v>
      </c>
      <c r="H1749" t="str">
        <f>_xll.XLOOKUP(Table5[[#This Row],[customer_id]],customers!$A$2:$A$92,customers!$F$2:$F$92)</f>
        <v>Denmark</v>
      </c>
    </row>
    <row r="1750" spans="1:8" x14ac:dyDescent="0.3">
      <c r="A1750" t="str">
        <f>_xll.XLOOKUP(Table5[[#This Row],[orderID]],orders!$A$2:$A$823,orders!$B$2:$B$823)</f>
        <v>HANAR</v>
      </c>
      <c r="B1750">
        <v>10922</v>
      </c>
      <c r="C1750">
        <v>17</v>
      </c>
      <c r="D1750">
        <v>39</v>
      </c>
      <c r="E1750">
        <v>15</v>
      </c>
      <c r="F1750">
        <v>0</v>
      </c>
      <c r="G1750">
        <f t="shared" si="27"/>
        <v>585</v>
      </c>
      <c r="H1750" t="str">
        <f>_xll.XLOOKUP(Table5[[#This Row],[customer_id]],customers!$A$2:$A$92,customers!$F$2:$F$92)</f>
        <v>Brazil</v>
      </c>
    </row>
    <row r="1751" spans="1:8" x14ac:dyDescent="0.3">
      <c r="A1751" t="str">
        <f>_xll.XLOOKUP(Table5[[#This Row],[orderID]],orders!$A$2:$A$823,orders!$B$2:$B$823)</f>
        <v>HANAR</v>
      </c>
      <c r="B1751">
        <v>10922</v>
      </c>
      <c r="C1751">
        <v>24</v>
      </c>
      <c r="D1751">
        <v>4.5</v>
      </c>
      <c r="E1751">
        <v>35</v>
      </c>
      <c r="F1751">
        <v>0</v>
      </c>
      <c r="G1751">
        <f t="shared" si="27"/>
        <v>157.5</v>
      </c>
      <c r="H1751" t="str">
        <f>_xll.XLOOKUP(Table5[[#This Row],[customer_id]],customers!$A$2:$A$92,customers!$F$2:$F$92)</f>
        <v>Brazil</v>
      </c>
    </row>
    <row r="1752" spans="1:8" x14ac:dyDescent="0.3">
      <c r="A1752" t="str">
        <f>_xll.XLOOKUP(Table5[[#This Row],[orderID]],orders!$A$2:$A$823,orders!$B$2:$B$823)</f>
        <v>LAMAI</v>
      </c>
      <c r="B1752">
        <v>10923</v>
      </c>
      <c r="C1752">
        <v>42</v>
      </c>
      <c r="D1752">
        <v>14</v>
      </c>
      <c r="E1752">
        <v>10</v>
      </c>
      <c r="F1752">
        <v>0.2</v>
      </c>
      <c r="G1752">
        <f t="shared" si="27"/>
        <v>140</v>
      </c>
      <c r="H1752" t="str">
        <f>_xll.XLOOKUP(Table5[[#This Row],[customer_id]],customers!$A$2:$A$92,customers!$F$2:$F$92)</f>
        <v>France</v>
      </c>
    </row>
    <row r="1753" spans="1:8" x14ac:dyDescent="0.3">
      <c r="A1753" t="str">
        <f>_xll.XLOOKUP(Table5[[#This Row],[orderID]],orders!$A$2:$A$823,orders!$B$2:$B$823)</f>
        <v>LAMAI</v>
      </c>
      <c r="B1753">
        <v>10923</v>
      </c>
      <c r="C1753">
        <v>43</v>
      </c>
      <c r="D1753">
        <v>46</v>
      </c>
      <c r="E1753">
        <v>10</v>
      </c>
      <c r="F1753">
        <v>0.2</v>
      </c>
      <c r="G1753">
        <f t="shared" si="27"/>
        <v>460</v>
      </c>
      <c r="H1753" t="str">
        <f>_xll.XLOOKUP(Table5[[#This Row],[customer_id]],customers!$A$2:$A$92,customers!$F$2:$F$92)</f>
        <v>France</v>
      </c>
    </row>
    <row r="1754" spans="1:8" x14ac:dyDescent="0.3">
      <c r="A1754" t="str">
        <f>_xll.XLOOKUP(Table5[[#This Row],[orderID]],orders!$A$2:$A$823,orders!$B$2:$B$823)</f>
        <v>LAMAI</v>
      </c>
      <c r="B1754">
        <v>10923</v>
      </c>
      <c r="C1754">
        <v>67</v>
      </c>
      <c r="D1754">
        <v>14</v>
      </c>
      <c r="E1754">
        <v>24</v>
      </c>
      <c r="F1754">
        <v>0.2</v>
      </c>
      <c r="G1754">
        <f t="shared" si="27"/>
        <v>336</v>
      </c>
      <c r="H1754" t="str">
        <f>_xll.XLOOKUP(Table5[[#This Row],[customer_id]],customers!$A$2:$A$92,customers!$F$2:$F$92)</f>
        <v>France</v>
      </c>
    </row>
    <row r="1755" spans="1:8" x14ac:dyDescent="0.3">
      <c r="A1755" t="str">
        <f>_xll.XLOOKUP(Table5[[#This Row],[orderID]],orders!$A$2:$A$823,orders!$B$2:$B$823)</f>
        <v>BERGS</v>
      </c>
      <c r="B1755">
        <v>10924</v>
      </c>
      <c r="C1755">
        <v>10</v>
      </c>
      <c r="D1755">
        <v>31</v>
      </c>
      <c r="E1755">
        <v>20</v>
      </c>
      <c r="F1755">
        <v>0.1</v>
      </c>
      <c r="G1755">
        <f t="shared" si="27"/>
        <v>620</v>
      </c>
      <c r="H1755" t="str">
        <f>_xll.XLOOKUP(Table5[[#This Row],[customer_id]],customers!$A$2:$A$92,customers!$F$2:$F$92)</f>
        <v>Sweden</v>
      </c>
    </row>
    <row r="1756" spans="1:8" x14ac:dyDescent="0.3">
      <c r="A1756" t="str">
        <f>_xll.XLOOKUP(Table5[[#This Row],[orderID]],orders!$A$2:$A$823,orders!$B$2:$B$823)</f>
        <v>BERGS</v>
      </c>
      <c r="B1756">
        <v>10924</v>
      </c>
      <c r="C1756">
        <v>28</v>
      </c>
      <c r="D1756">
        <v>45.6</v>
      </c>
      <c r="E1756">
        <v>30</v>
      </c>
      <c r="F1756">
        <v>0.1</v>
      </c>
      <c r="G1756">
        <f t="shared" si="27"/>
        <v>1368</v>
      </c>
      <c r="H1756" t="str">
        <f>_xll.XLOOKUP(Table5[[#This Row],[customer_id]],customers!$A$2:$A$92,customers!$F$2:$F$92)</f>
        <v>Sweden</v>
      </c>
    </row>
    <row r="1757" spans="1:8" x14ac:dyDescent="0.3">
      <c r="A1757" t="str">
        <f>_xll.XLOOKUP(Table5[[#This Row],[orderID]],orders!$A$2:$A$823,orders!$B$2:$B$823)</f>
        <v>BERGS</v>
      </c>
      <c r="B1757">
        <v>10924</v>
      </c>
      <c r="C1757">
        <v>75</v>
      </c>
      <c r="D1757">
        <v>7.75</v>
      </c>
      <c r="E1757">
        <v>6</v>
      </c>
      <c r="F1757">
        <v>0</v>
      </c>
      <c r="G1757">
        <f t="shared" si="27"/>
        <v>46.5</v>
      </c>
      <c r="H1757" t="str">
        <f>_xll.XLOOKUP(Table5[[#This Row],[customer_id]],customers!$A$2:$A$92,customers!$F$2:$F$92)</f>
        <v>Sweden</v>
      </c>
    </row>
    <row r="1758" spans="1:8" x14ac:dyDescent="0.3">
      <c r="A1758" t="str">
        <f>_xll.XLOOKUP(Table5[[#This Row],[orderID]],orders!$A$2:$A$823,orders!$B$2:$B$823)</f>
        <v>HANAR</v>
      </c>
      <c r="B1758">
        <v>10925</v>
      </c>
      <c r="C1758">
        <v>36</v>
      </c>
      <c r="D1758">
        <v>19</v>
      </c>
      <c r="E1758">
        <v>25</v>
      </c>
      <c r="F1758">
        <v>0.15</v>
      </c>
      <c r="G1758">
        <f t="shared" si="27"/>
        <v>475</v>
      </c>
      <c r="H1758" t="str">
        <f>_xll.XLOOKUP(Table5[[#This Row],[customer_id]],customers!$A$2:$A$92,customers!$F$2:$F$92)</f>
        <v>Brazil</v>
      </c>
    </row>
    <row r="1759" spans="1:8" x14ac:dyDescent="0.3">
      <c r="A1759" t="str">
        <f>_xll.XLOOKUP(Table5[[#This Row],[orderID]],orders!$A$2:$A$823,orders!$B$2:$B$823)</f>
        <v>HANAR</v>
      </c>
      <c r="B1759">
        <v>10925</v>
      </c>
      <c r="C1759">
        <v>52</v>
      </c>
      <c r="D1759">
        <v>7</v>
      </c>
      <c r="E1759">
        <v>12</v>
      </c>
      <c r="F1759">
        <v>0.15</v>
      </c>
      <c r="G1759">
        <f t="shared" si="27"/>
        <v>84</v>
      </c>
      <c r="H1759" t="str">
        <f>_xll.XLOOKUP(Table5[[#This Row],[customer_id]],customers!$A$2:$A$92,customers!$F$2:$F$92)</f>
        <v>Brazil</v>
      </c>
    </row>
    <row r="1760" spans="1:8" x14ac:dyDescent="0.3">
      <c r="A1760" t="str">
        <f>_xll.XLOOKUP(Table5[[#This Row],[orderID]],orders!$A$2:$A$823,orders!$B$2:$B$823)</f>
        <v>ANATR</v>
      </c>
      <c r="B1760">
        <v>10926</v>
      </c>
      <c r="C1760">
        <v>11</v>
      </c>
      <c r="D1760">
        <v>21</v>
      </c>
      <c r="E1760">
        <v>2</v>
      </c>
      <c r="F1760">
        <v>0</v>
      </c>
      <c r="G1760">
        <f t="shared" si="27"/>
        <v>42</v>
      </c>
      <c r="H1760" t="str">
        <f>_xll.XLOOKUP(Table5[[#This Row],[customer_id]],customers!$A$2:$A$92,customers!$F$2:$F$92)</f>
        <v>Mexico</v>
      </c>
    </row>
    <row r="1761" spans="1:8" x14ac:dyDescent="0.3">
      <c r="A1761" t="str">
        <f>_xll.XLOOKUP(Table5[[#This Row],[orderID]],orders!$A$2:$A$823,orders!$B$2:$B$823)</f>
        <v>ANATR</v>
      </c>
      <c r="B1761">
        <v>10926</v>
      </c>
      <c r="C1761">
        <v>13</v>
      </c>
      <c r="D1761">
        <v>6</v>
      </c>
      <c r="E1761">
        <v>10</v>
      </c>
      <c r="F1761">
        <v>0</v>
      </c>
      <c r="G1761">
        <f t="shared" si="27"/>
        <v>60</v>
      </c>
      <c r="H1761" t="str">
        <f>_xll.XLOOKUP(Table5[[#This Row],[customer_id]],customers!$A$2:$A$92,customers!$F$2:$F$92)</f>
        <v>Mexico</v>
      </c>
    </row>
    <row r="1762" spans="1:8" x14ac:dyDescent="0.3">
      <c r="A1762" t="str">
        <f>_xll.XLOOKUP(Table5[[#This Row],[orderID]],orders!$A$2:$A$823,orders!$B$2:$B$823)</f>
        <v>ANATR</v>
      </c>
      <c r="B1762">
        <v>10926</v>
      </c>
      <c r="C1762">
        <v>19</v>
      </c>
      <c r="D1762">
        <v>9.1999999999999993</v>
      </c>
      <c r="E1762">
        <v>7</v>
      </c>
      <c r="F1762">
        <v>0</v>
      </c>
      <c r="G1762">
        <f t="shared" si="27"/>
        <v>64.399999999999991</v>
      </c>
      <c r="H1762" t="str">
        <f>_xll.XLOOKUP(Table5[[#This Row],[customer_id]],customers!$A$2:$A$92,customers!$F$2:$F$92)</f>
        <v>Mexico</v>
      </c>
    </row>
    <row r="1763" spans="1:8" x14ac:dyDescent="0.3">
      <c r="A1763" t="str">
        <f>_xll.XLOOKUP(Table5[[#This Row],[orderID]],orders!$A$2:$A$823,orders!$B$2:$B$823)</f>
        <v>ANATR</v>
      </c>
      <c r="B1763">
        <v>10926</v>
      </c>
      <c r="C1763">
        <v>72</v>
      </c>
      <c r="D1763">
        <v>34.799999999999997</v>
      </c>
      <c r="E1763">
        <v>10</v>
      </c>
      <c r="F1763">
        <v>0</v>
      </c>
      <c r="G1763">
        <f t="shared" si="27"/>
        <v>348</v>
      </c>
      <c r="H1763" t="str">
        <f>_xll.XLOOKUP(Table5[[#This Row],[customer_id]],customers!$A$2:$A$92,customers!$F$2:$F$92)</f>
        <v>Mexico</v>
      </c>
    </row>
    <row r="1764" spans="1:8" x14ac:dyDescent="0.3">
      <c r="A1764" t="str">
        <f>_xll.XLOOKUP(Table5[[#This Row],[orderID]],orders!$A$2:$A$823,orders!$B$2:$B$823)</f>
        <v>LACOR</v>
      </c>
      <c r="B1764">
        <v>10927</v>
      </c>
      <c r="C1764">
        <v>20</v>
      </c>
      <c r="D1764">
        <v>81</v>
      </c>
      <c r="E1764">
        <v>5</v>
      </c>
      <c r="F1764">
        <v>0</v>
      </c>
      <c r="G1764">
        <f t="shared" si="27"/>
        <v>405</v>
      </c>
      <c r="H1764" t="str">
        <f>_xll.XLOOKUP(Table5[[#This Row],[customer_id]],customers!$A$2:$A$92,customers!$F$2:$F$92)</f>
        <v>France</v>
      </c>
    </row>
    <row r="1765" spans="1:8" x14ac:dyDescent="0.3">
      <c r="A1765" t="str">
        <f>_xll.XLOOKUP(Table5[[#This Row],[orderID]],orders!$A$2:$A$823,orders!$B$2:$B$823)</f>
        <v>LACOR</v>
      </c>
      <c r="B1765">
        <v>10927</v>
      </c>
      <c r="C1765">
        <v>52</v>
      </c>
      <c r="D1765">
        <v>7</v>
      </c>
      <c r="E1765">
        <v>5</v>
      </c>
      <c r="F1765">
        <v>0</v>
      </c>
      <c r="G1765">
        <f t="shared" si="27"/>
        <v>35</v>
      </c>
      <c r="H1765" t="str">
        <f>_xll.XLOOKUP(Table5[[#This Row],[customer_id]],customers!$A$2:$A$92,customers!$F$2:$F$92)</f>
        <v>France</v>
      </c>
    </row>
    <row r="1766" spans="1:8" x14ac:dyDescent="0.3">
      <c r="A1766" t="str">
        <f>_xll.XLOOKUP(Table5[[#This Row],[orderID]],orders!$A$2:$A$823,orders!$B$2:$B$823)</f>
        <v>LACOR</v>
      </c>
      <c r="B1766">
        <v>10927</v>
      </c>
      <c r="C1766">
        <v>76</v>
      </c>
      <c r="D1766">
        <v>18</v>
      </c>
      <c r="E1766">
        <v>20</v>
      </c>
      <c r="F1766">
        <v>0</v>
      </c>
      <c r="G1766">
        <f t="shared" si="27"/>
        <v>360</v>
      </c>
      <c r="H1766" t="str">
        <f>_xll.XLOOKUP(Table5[[#This Row],[customer_id]],customers!$A$2:$A$92,customers!$F$2:$F$92)</f>
        <v>France</v>
      </c>
    </row>
    <row r="1767" spans="1:8" x14ac:dyDescent="0.3">
      <c r="A1767" t="str">
        <f>_xll.XLOOKUP(Table5[[#This Row],[orderID]],orders!$A$2:$A$823,orders!$B$2:$B$823)</f>
        <v>GALED</v>
      </c>
      <c r="B1767">
        <v>10928</v>
      </c>
      <c r="C1767">
        <v>47</v>
      </c>
      <c r="D1767">
        <v>9.5</v>
      </c>
      <c r="E1767">
        <v>5</v>
      </c>
      <c r="F1767">
        <v>0</v>
      </c>
      <c r="G1767">
        <f t="shared" si="27"/>
        <v>47.5</v>
      </c>
      <c r="H1767" t="str">
        <f>_xll.XLOOKUP(Table5[[#This Row],[customer_id]],customers!$A$2:$A$92,customers!$F$2:$F$92)</f>
        <v>Spain</v>
      </c>
    </row>
    <row r="1768" spans="1:8" x14ac:dyDescent="0.3">
      <c r="A1768" t="str">
        <f>_xll.XLOOKUP(Table5[[#This Row],[orderID]],orders!$A$2:$A$823,orders!$B$2:$B$823)</f>
        <v>GALED</v>
      </c>
      <c r="B1768">
        <v>10928</v>
      </c>
      <c r="C1768">
        <v>76</v>
      </c>
      <c r="D1768">
        <v>18</v>
      </c>
      <c r="E1768">
        <v>5</v>
      </c>
      <c r="F1768">
        <v>0</v>
      </c>
      <c r="G1768">
        <f t="shared" si="27"/>
        <v>90</v>
      </c>
      <c r="H1768" t="str">
        <f>_xll.XLOOKUP(Table5[[#This Row],[customer_id]],customers!$A$2:$A$92,customers!$F$2:$F$92)</f>
        <v>Spain</v>
      </c>
    </row>
    <row r="1769" spans="1:8" x14ac:dyDescent="0.3">
      <c r="A1769" t="str">
        <f>_xll.XLOOKUP(Table5[[#This Row],[orderID]],orders!$A$2:$A$823,orders!$B$2:$B$823)</f>
        <v>FRANK</v>
      </c>
      <c r="B1769">
        <v>10929</v>
      </c>
      <c r="C1769">
        <v>21</v>
      </c>
      <c r="D1769">
        <v>10</v>
      </c>
      <c r="E1769">
        <v>60</v>
      </c>
      <c r="F1769">
        <v>0</v>
      </c>
      <c r="G1769">
        <f t="shared" si="27"/>
        <v>600</v>
      </c>
      <c r="H1769" t="str">
        <f>_xll.XLOOKUP(Table5[[#This Row],[customer_id]],customers!$A$2:$A$92,customers!$F$2:$F$92)</f>
        <v>Germany</v>
      </c>
    </row>
    <row r="1770" spans="1:8" x14ac:dyDescent="0.3">
      <c r="A1770" t="str">
        <f>_xll.XLOOKUP(Table5[[#This Row],[orderID]],orders!$A$2:$A$823,orders!$B$2:$B$823)</f>
        <v>FRANK</v>
      </c>
      <c r="B1770">
        <v>10929</v>
      </c>
      <c r="C1770">
        <v>75</v>
      </c>
      <c r="D1770">
        <v>7.75</v>
      </c>
      <c r="E1770">
        <v>49</v>
      </c>
      <c r="F1770">
        <v>0</v>
      </c>
      <c r="G1770">
        <f t="shared" si="27"/>
        <v>379.75</v>
      </c>
      <c r="H1770" t="str">
        <f>_xll.XLOOKUP(Table5[[#This Row],[customer_id]],customers!$A$2:$A$92,customers!$F$2:$F$92)</f>
        <v>Germany</v>
      </c>
    </row>
    <row r="1771" spans="1:8" x14ac:dyDescent="0.3">
      <c r="A1771" t="str">
        <f>_xll.XLOOKUP(Table5[[#This Row],[orderID]],orders!$A$2:$A$823,orders!$B$2:$B$823)</f>
        <v>FRANK</v>
      </c>
      <c r="B1771">
        <v>10929</v>
      </c>
      <c r="C1771">
        <v>77</v>
      </c>
      <c r="D1771">
        <v>13</v>
      </c>
      <c r="E1771">
        <v>15</v>
      </c>
      <c r="F1771">
        <v>0</v>
      </c>
      <c r="G1771">
        <f t="shared" si="27"/>
        <v>195</v>
      </c>
      <c r="H1771" t="str">
        <f>_xll.XLOOKUP(Table5[[#This Row],[customer_id]],customers!$A$2:$A$92,customers!$F$2:$F$92)</f>
        <v>Germany</v>
      </c>
    </row>
    <row r="1772" spans="1:8" x14ac:dyDescent="0.3">
      <c r="A1772" t="str">
        <f>_xll.XLOOKUP(Table5[[#This Row],[orderID]],orders!$A$2:$A$823,orders!$B$2:$B$823)</f>
        <v>SUPRD</v>
      </c>
      <c r="B1772">
        <v>10930</v>
      </c>
      <c r="C1772">
        <v>21</v>
      </c>
      <c r="D1772">
        <v>10</v>
      </c>
      <c r="E1772">
        <v>36</v>
      </c>
      <c r="F1772">
        <v>0</v>
      </c>
      <c r="G1772">
        <f t="shared" si="27"/>
        <v>360</v>
      </c>
      <c r="H1772" t="str">
        <f>_xll.XLOOKUP(Table5[[#This Row],[customer_id]],customers!$A$2:$A$92,customers!$F$2:$F$92)</f>
        <v>Belgium</v>
      </c>
    </row>
    <row r="1773" spans="1:8" x14ac:dyDescent="0.3">
      <c r="A1773" t="str">
        <f>_xll.XLOOKUP(Table5[[#This Row],[orderID]],orders!$A$2:$A$823,orders!$B$2:$B$823)</f>
        <v>SUPRD</v>
      </c>
      <c r="B1773">
        <v>10930</v>
      </c>
      <c r="C1773">
        <v>27</v>
      </c>
      <c r="D1773">
        <v>43.9</v>
      </c>
      <c r="E1773">
        <v>25</v>
      </c>
      <c r="F1773">
        <v>0</v>
      </c>
      <c r="G1773">
        <f t="shared" si="27"/>
        <v>1097.5</v>
      </c>
      <c r="H1773" t="str">
        <f>_xll.XLOOKUP(Table5[[#This Row],[customer_id]],customers!$A$2:$A$92,customers!$F$2:$F$92)</f>
        <v>Belgium</v>
      </c>
    </row>
    <row r="1774" spans="1:8" x14ac:dyDescent="0.3">
      <c r="A1774" t="str">
        <f>_xll.XLOOKUP(Table5[[#This Row],[orderID]],orders!$A$2:$A$823,orders!$B$2:$B$823)</f>
        <v>SUPRD</v>
      </c>
      <c r="B1774">
        <v>10930</v>
      </c>
      <c r="C1774">
        <v>55</v>
      </c>
      <c r="D1774">
        <v>24</v>
      </c>
      <c r="E1774">
        <v>25</v>
      </c>
      <c r="F1774">
        <v>0.2</v>
      </c>
      <c r="G1774">
        <f t="shared" si="27"/>
        <v>600</v>
      </c>
      <c r="H1774" t="str">
        <f>_xll.XLOOKUP(Table5[[#This Row],[customer_id]],customers!$A$2:$A$92,customers!$F$2:$F$92)</f>
        <v>Belgium</v>
      </c>
    </row>
    <row r="1775" spans="1:8" x14ac:dyDescent="0.3">
      <c r="A1775" t="str">
        <f>_xll.XLOOKUP(Table5[[#This Row],[orderID]],orders!$A$2:$A$823,orders!$B$2:$B$823)</f>
        <v>SUPRD</v>
      </c>
      <c r="B1775">
        <v>10930</v>
      </c>
      <c r="C1775">
        <v>58</v>
      </c>
      <c r="D1775">
        <v>13.25</v>
      </c>
      <c r="E1775">
        <v>30</v>
      </c>
      <c r="F1775">
        <v>0.2</v>
      </c>
      <c r="G1775">
        <f t="shared" si="27"/>
        <v>397.5</v>
      </c>
      <c r="H1775" t="str">
        <f>_xll.XLOOKUP(Table5[[#This Row],[customer_id]],customers!$A$2:$A$92,customers!$F$2:$F$92)</f>
        <v>Belgium</v>
      </c>
    </row>
    <row r="1776" spans="1:8" x14ac:dyDescent="0.3">
      <c r="A1776" t="str">
        <f>_xll.XLOOKUP(Table5[[#This Row],[orderID]],orders!$A$2:$A$823,orders!$B$2:$B$823)</f>
        <v>RICSU</v>
      </c>
      <c r="B1776">
        <v>10931</v>
      </c>
      <c r="C1776">
        <v>13</v>
      </c>
      <c r="D1776">
        <v>6</v>
      </c>
      <c r="E1776">
        <v>42</v>
      </c>
      <c r="F1776">
        <v>0.15</v>
      </c>
      <c r="G1776">
        <f t="shared" si="27"/>
        <v>252</v>
      </c>
      <c r="H1776" t="str">
        <f>_xll.XLOOKUP(Table5[[#This Row],[customer_id]],customers!$A$2:$A$92,customers!$F$2:$F$92)</f>
        <v>Switzerland</v>
      </c>
    </row>
    <row r="1777" spans="1:8" x14ac:dyDescent="0.3">
      <c r="A1777" t="str">
        <f>_xll.XLOOKUP(Table5[[#This Row],[orderID]],orders!$A$2:$A$823,orders!$B$2:$B$823)</f>
        <v>RICSU</v>
      </c>
      <c r="B1777">
        <v>10931</v>
      </c>
      <c r="C1777">
        <v>57</v>
      </c>
      <c r="D1777">
        <v>19.5</v>
      </c>
      <c r="E1777">
        <v>30</v>
      </c>
      <c r="F1777">
        <v>0</v>
      </c>
      <c r="G1777">
        <f t="shared" si="27"/>
        <v>585</v>
      </c>
      <c r="H1777" t="str">
        <f>_xll.XLOOKUP(Table5[[#This Row],[customer_id]],customers!$A$2:$A$92,customers!$F$2:$F$92)</f>
        <v>Switzerland</v>
      </c>
    </row>
    <row r="1778" spans="1:8" x14ac:dyDescent="0.3">
      <c r="A1778" t="str">
        <f>_xll.XLOOKUP(Table5[[#This Row],[orderID]],orders!$A$2:$A$823,orders!$B$2:$B$823)</f>
        <v>BONAP</v>
      </c>
      <c r="B1778">
        <v>10932</v>
      </c>
      <c r="C1778">
        <v>16</v>
      </c>
      <c r="D1778">
        <v>17.45</v>
      </c>
      <c r="E1778">
        <v>30</v>
      </c>
      <c r="F1778">
        <v>0.1</v>
      </c>
      <c r="G1778">
        <f t="shared" si="27"/>
        <v>523.5</v>
      </c>
      <c r="H1778" t="str">
        <f>_xll.XLOOKUP(Table5[[#This Row],[customer_id]],customers!$A$2:$A$92,customers!$F$2:$F$92)</f>
        <v>France</v>
      </c>
    </row>
    <row r="1779" spans="1:8" x14ac:dyDescent="0.3">
      <c r="A1779" t="str">
        <f>_xll.XLOOKUP(Table5[[#This Row],[orderID]],orders!$A$2:$A$823,orders!$B$2:$B$823)</f>
        <v>BONAP</v>
      </c>
      <c r="B1779">
        <v>10932</v>
      </c>
      <c r="C1779">
        <v>62</v>
      </c>
      <c r="D1779">
        <v>49.3</v>
      </c>
      <c r="E1779">
        <v>14</v>
      </c>
      <c r="F1779">
        <v>0.1</v>
      </c>
      <c r="G1779">
        <f t="shared" si="27"/>
        <v>690.19999999999993</v>
      </c>
      <c r="H1779" t="str">
        <f>_xll.XLOOKUP(Table5[[#This Row],[customer_id]],customers!$A$2:$A$92,customers!$F$2:$F$92)</f>
        <v>France</v>
      </c>
    </row>
    <row r="1780" spans="1:8" x14ac:dyDescent="0.3">
      <c r="A1780" t="str">
        <f>_xll.XLOOKUP(Table5[[#This Row],[orderID]],orders!$A$2:$A$823,orders!$B$2:$B$823)</f>
        <v>BONAP</v>
      </c>
      <c r="B1780">
        <v>10932</v>
      </c>
      <c r="C1780">
        <v>72</v>
      </c>
      <c r="D1780">
        <v>34.799999999999997</v>
      </c>
      <c r="E1780">
        <v>16</v>
      </c>
      <c r="F1780">
        <v>0</v>
      </c>
      <c r="G1780">
        <f t="shared" si="27"/>
        <v>556.79999999999995</v>
      </c>
      <c r="H1780" t="str">
        <f>_xll.XLOOKUP(Table5[[#This Row],[customer_id]],customers!$A$2:$A$92,customers!$F$2:$F$92)</f>
        <v>France</v>
      </c>
    </row>
    <row r="1781" spans="1:8" x14ac:dyDescent="0.3">
      <c r="A1781" t="str">
        <f>_xll.XLOOKUP(Table5[[#This Row],[orderID]],orders!$A$2:$A$823,orders!$B$2:$B$823)</f>
        <v>BONAP</v>
      </c>
      <c r="B1781">
        <v>10932</v>
      </c>
      <c r="C1781">
        <v>75</v>
      </c>
      <c r="D1781">
        <v>7.75</v>
      </c>
      <c r="E1781">
        <v>20</v>
      </c>
      <c r="F1781">
        <v>0.1</v>
      </c>
      <c r="G1781">
        <f t="shared" si="27"/>
        <v>155</v>
      </c>
      <c r="H1781" t="str">
        <f>_xll.XLOOKUP(Table5[[#This Row],[customer_id]],customers!$A$2:$A$92,customers!$F$2:$F$92)</f>
        <v>France</v>
      </c>
    </row>
    <row r="1782" spans="1:8" x14ac:dyDescent="0.3">
      <c r="A1782" t="str">
        <f>_xll.XLOOKUP(Table5[[#This Row],[orderID]],orders!$A$2:$A$823,orders!$B$2:$B$823)</f>
        <v>ISLAT</v>
      </c>
      <c r="B1782">
        <v>10933</v>
      </c>
      <c r="C1782">
        <v>53</v>
      </c>
      <c r="D1782">
        <v>32.799999999999997</v>
      </c>
      <c r="E1782">
        <v>2</v>
      </c>
      <c r="F1782">
        <v>0</v>
      </c>
      <c r="G1782">
        <f t="shared" si="27"/>
        <v>65.599999999999994</v>
      </c>
      <c r="H1782" t="str">
        <f>_xll.XLOOKUP(Table5[[#This Row],[customer_id]],customers!$A$2:$A$92,customers!$F$2:$F$92)</f>
        <v>UK</v>
      </c>
    </row>
    <row r="1783" spans="1:8" x14ac:dyDescent="0.3">
      <c r="A1783" t="str">
        <f>_xll.XLOOKUP(Table5[[#This Row],[orderID]],orders!$A$2:$A$823,orders!$B$2:$B$823)</f>
        <v>ISLAT</v>
      </c>
      <c r="B1783">
        <v>10933</v>
      </c>
      <c r="C1783">
        <v>61</v>
      </c>
      <c r="D1783">
        <v>28.5</v>
      </c>
      <c r="E1783">
        <v>30</v>
      </c>
      <c r="F1783">
        <v>0</v>
      </c>
      <c r="G1783">
        <f t="shared" si="27"/>
        <v>855</v>
      </c>
      <c r="H1783" t="str">
        <f>_xll.XLOOKUP(Table5[[#This Row],[customer_id]],customers!$A$2:$A$92,customers!$F$2:$F$92)</f>
        <v>UK</v>
      </c>
    </row>
    <row r="1784" spans="1:8" x14ac:dyDescent="0.3">
      <c r="A1784" t="str">
        <f>_xll.XLOOKUP(Table5[[#This Row],[orderID]],orders!$A$2:$A$823,orders!$B$2:$B$823)</f>
        <v>LEHMS</v>
      </c>
      <c r="B1784">
        <v>10934</v>
      </c>
      <c r="C1784">
        <v>6</v>
      </c>
      <c r="D1784">
        <v>25</v>
      </c>
      <c r="E1784">
        <v>20</v>
      </c>
      <c r="F1784">
        <v>0</v>
      </c>
      <c r="G1784">
        <f t="shared" si="27"/>
        <v>500</v>
      </c>
      <c r="H1784" t="str">
        <f>_xll.XLOOKUP(Table5[[#This Row],[customer_id]],customers!$A$2:$A$92,customers!$F$2:$F$92)</f>
        <v>Germany</v>
      </c>
    </row>
    <row r="1785" spans="1:8" x14ac:dyDescent="0.3">
      <c r="A1785" t="str">
        <f>_xll.XLOOKUP(Table5[[#This Row],[orderID]],orders!$A$2:$A$823,orders!$B$2:$B$823)</f>
        <v>WELLI</v>
      </c>
      <c r="B1785">
        <v>10935</v>
      </c>
      <c r="C1785">
        <v>1</v>
      </c>
      <c r="D1785">
        <v>18</v>
      </c>
      <c r="E1785">
        <v>21</v>
      </c>
      <c r="F1785">
        <v>0</v>
      </c>
      <c r="G1785">
        <f t="shared" si="27"/>
        <v>378</v>
      </c>
      <c r="H1785" t="str">
        <f>_xll.XLOOKUP(Table5[[#This Row],[customer_id]],customers!$A$2:$A$92,customers!$F$2:$F$92)</f>
        <v>Brazil</v>
      </c>
    </row>
    <row r="1786" spans="1:8" x14ac:dyDescent="0.3">
      <c r="A1786" t="str">
        <f>_xll.XLOOKUP(Table5[[#This Row],[orderID]],orders!$A$2:$A$823,orders!$B$2:$B$823)</f>
        <v>WELLI</v>
      </c>
      <c r="B1786">
        <v>10935</v>
      </c>
      <c r="C1786">
        <v>18</v>
      </c>
      <c r="D1786">
        <v>62.5</v>
      </c>
      <c r="E1786">
        <v>4</v>
      </c>
      <c r="F1786">
        <v>0.25</v>
      </c>
      <c r="G1786">
        <f t="shared" si="27"/>
        <v>250</v>
      </c>
      <c r="H1786" t="str">
        <f>_xll.XLOOKUP(Table5[[#This Row],[customer_id]],customers!$A$2:$A$92,customers!$F$2:$F$92)</f>
        <v>Brazil</v>
      </c>
    </row>
    <row r="1787" spans="1:8" x14ac:dyDescent="0.3">
      <c r="A1787" t="str">
        <f>_xll.XLOOKUP(Table5[[#This Row],[orderID]],orders!$A$2:$A$823,orders!$B$2:$B$823)</f>
        <v>WELLI</v>
      </c>
      <c r="B1787">
        <v>10935</v>
      </c>
      <c r="C1787">
        <v>23</v>
      </c>
      <c r="D1787">
        <v>9</v>
      </c>
      <c r="E1787">
        <v>8</v>
      </c>
      <c r="F1787">
        <v>0.25</v>
      </c>
      <c r="G1787">
        <f t="shared" si="27"/>
        <v>72</v>
      </c>
      <c r="H1787" t="str">
        <f>_xll.XLOOKUP(Table5[[#This Row],[customer_id]],customers!$A$2:$A$92,customers!$F$2:$F$92)</f>
        <v>Brazil</v>
      </c>
    </row>
    <row r="1788" spans="1:8" x14ac:dyDescent="0.3">
      <c r="A1788" t="str">
        <f>_xll.XLOOKUP(Table5[[#This Row],[orderID]],orders!$A$2:$A$823,orders!$B$2:$B$823)</f>
        <v>GREAL</v>
      </c>
      <c r="B1788">
        <v>10936</v>
      </c>
      <c r="C1788">
        <v>36</v>
      </c>
      <c r="D1788">
        <v>19</v>
      </c>
      <c r="E1788">
        <v>30</v>
      </c>
      <c r="F1788">
        <v>0.2</v>
      </c>
      <c r="G1788">
        <f t="shared" si="27"/>
        <v>570</v>
      </c>
      <c r="H1788" t="str">
        <f>_xll.XLOOKUP(Table5[[#This Row],[customer_id]],customers!$A$2:$A$92,customers!$F$2:$F$92)</f>
        <v>USA</v>
      </c>
    </row>
    <row r="1789" spans="1:8" x14ac:dyDescent="0.3">
      <c r="A1789" t="str">
        <f>_xll.XLOOKUP(Table5[[#This Row],[orderID]],orders!$A$2:$A$823,orders!$B$2:$B$823)</f>
        <v>CACTU</v>
      </c>
      <c r="B1789">
        <v>10937</v>
      </c>
      <c r="C1789">
        <v>28</v>
      </c>
      <c r="D1789">
        <v>45.6</v>
      </c>
      <c r="E1789">
        <v>8</v>
      </c>
      <c r="F1789">
        <v>0</v>
      </c>
      <c r="G1789">
        <f t="shared" si="27"/>
        <v>364.8</v>
      </c>
      <c r="H1789" t="str">
        <f>_xll.XLOOKUP(Table5[[#This Row],[customer_id]],customers!$A$2:$A$92,customers!$F$2:$F$92)</f>
        <v>Argentina</v>
      </c>
    </row>
    <row r="1790" spans="1:8" x14ac:dyDescent="0.3">
      <c r="A1790" t="str">
        <f>_xll.XLOOKUP(Table5[[#This Row],[orderID]],orders!$A$2:$A$823,orders!$B$2:$B$823)</f>
        <v>CACTU</v>
      </c>
      <c r="B1790">
        <v>10937</v>
      </c>
      <c r="C1790">
        <v>34</v>
      </c>
      <c r="D1790">
        <v>14</v>
      </c>
      <c r="E1790">
        <v>20</v>
      </c>
      <c r="F1790">
        <v>0</v>
      </c>
      <c r="G1790">
        <f t="shared" si="27"/>
        <v>280</v>
      </c>
      <c r="H1790" t="str">
        <f>_xll.XLOOKUP(Table5[[#This Row],[customer_id]],customers!$A$2:$A$92,customers!$F$2:$F$92)</f>
        <v>Argentina</v>
      </c>
    </row>
    <row r="1791" spans="1:8" x14ac:dyDescent="0.3">
      <c r="A1791" t="str">
        <f>_xll.XLOOKUP(Table5[[#This Row],[orderID]],orders!$A$2:$A$823,orders!$B$2:$B$823)</f>
        <v>QUICK</v>
      </c>
      <c r="B1791">
        <v>10938</v>
      </c>
      <c r="C1791">
        <v>13</v>
      </c>
      <c r="D1791">
        <v>6</v>
      </c>
      <c r="E1791">
        <v>20</v>
      </c>
      <c r="F1791">
        <v>0.25</v>
      </c>
      <c r="G1791">
        <f t="shared" si="27"/>
        <v>120</v>
      </c>
      <c r="H1791" t="str">
        <f>_xll.XLOOKUP(Table5[[#This Row],[customer_id]],customers!$A$2:$A$92,customers!$F$2:$F$92)</f>
        <v>Germany</v>
      </c>
    </row>
    <row r="1792" spans="1:8" x14ac:dyDescent="0.3">
      <c r="A1792" t="str">
        <f>_xll.XLOOKUP(Table5[[#This Row],[orderID]],orders!$A$2:$A$823,orders!$B$2:$B$823)</f>
        <v>QUICK</v>
      </c>
      <c r="B1792">
        <v>10938</v>
      </c>
      <c r="C1792">
        <v>43</v>
      </c>
      <c r="D1792">
        <v>46</v>
      </c>
      <c r="E1792">
        <v>24</v>
      </c>
      <c r="F1792">
        <v>0.25</v>
      </c>
      <c r="G1792">
        <f t="shared" si="27"/>
        <v>1104</v>
      </c>
      <c r="H1792" t="str">
        <f>_xll.XLOOKUP(Table5[[#This Row],[customer_id]],customers!$A$2:$A$92,customers!$F$2:$F$92)</f>
        <v>Germany</v>
      </c>
    </row>
    <row r="1793" spans="1:8" x14ac:dyDescent="0.3">
      <c r="A1793" t="str">
        <f>_xll.XLOOKUP(Table5[[#This Row],[orderID]],orders!$A$2:$A$823,orders!$B$2:$B$823)</f>
        <v>QUICK</v>
      </c>
      <c r="B1793">
        <v>10938</v>
      </c>
      <c r="C1793">
        <v>60</v>
      </c>
      <c r="D1793">
        <v>34</v>
      </c>
      <c r="E1793">
        <v>49</v>
      </c>
      <c r="F1793">
        <v>0.25</v>
      </c>
      <c r="G1793">
        <f t="shared" si="27"/>
        <v>1666</v>
      </c>
      <c r="H1793" t="str">
        <f>_xll.XLOOKUP(Table5[[#This Row],[customer_id]],customers!$A$2:$A$92,customers!$F$2:$F$92)</f>
        <v>Germany</v>
      </c>
    </row>
    <row r="1794" spans="1:8" x14ac:dyDescent="0.3">
      <c r="A1794" t="str">
        <f>_xll.XLOOKUP(Table5[[#This Row],[orderID]],orders!$A$2:$A$823,orders!$B$2:$B$823)</f>
        <v>QUICK</v>
      </c>
      <c r="B1794">
        <v>10938</v>
      </c>
      <c r="C1794">
        <v>71</v>
      </c>
      <c r="D1794">
        <v>21.5</v>
      </c>
      <c r="E1794">
        <v>35</v>
      </c>
      <c r="F1794">
        <v>0.25</v>
      </c>
      <c r="G1794">
        <f t="shared" ref="G1794:G1857" si="28">D1794*E1794</f>
        <v>752.5</v>
      </c>
      <c r="H1794" t="str">
        <f>_xll.XLOOKUP(Table5[[#This Row],[customer_id]],customers!$A$2:$A$92,customers!$F$2:$F$92)</f>
        <v>Germany</v>
      </c>
    </row>
    <row r="1795" spans="1:8" x14ac:dyDescent="0.3">
      <c r="A1795" t="str">
        <f>_xll.XLOOKUP(Table5[[#This Row],[orderID]],orders!$A$2:$A$823,orders!$B$2:$B$823)</f>
        <v>MAGAA</v>
      </c>
      <c r="B1795">
        <v>10939</v>
      </c>
      <c r="C1795">
        <v>2</v>
      </c>
      <c r="D1795">
        <v>19</v>
      </c>
      <c r="E1795">
        <v>10</v>
      </c>
      <c r="F1795">
        <v>0.15</v>
      </c>
      <c r="G1795">
        <f t="shared" si="28"/>
        <v>190</v>
      </c>
      <c r="H1795" t="str">
        <f>_xll.XLOOKUP(Table5[[#This Row],[customer_id]],customers!$A$2:$A$92,customers!$F$2:$F$92)</f>
        <v>Italy</v>
      </c>
    </row>
    <row r="1796" spans="1:8" x14ac:dyDescent="0.3">
      <c r="A1796" t="str">
        <f>_xll.XLOOKUP(Table5[[#This Row],[orderID]],orders!$A$2:$A$823,orders!$B$2:$B$823)</f>
        <v>MAGAA</v>
      </c>
      <c r="B1796">
        <v>10939</v>
      </c>
      <c r="C1796">
        <v>67</v>
      </c>
      <c r="D1796">
        <v>14</v>
      </c>
      <c r="E1796">
        <v>40</v>
      </c>
      <c r="F1796">
        <v>0.15</v>
      </c>
      <c r="G1796">
        <f t="shared" si="28"/>
        <v>560</v>
      </c>
      <c r="H1796" t="str">
        <f>_xll.XLOOKUP(Table5[[#This Row],[customer_id]],customers!$A$2:$A$92,customers!$F$2:$F$92)</f>
        <v>Italy</v>
      </c>
    </row>
    <row r="1797" spans="1:8" x14ac:dyDescent="0.3">
      <c r="A1797" t="str">
        <f>_xll.XLOOKUP(Table5[[#This Row],[orderID]],orders!$A$2:$A$823,orders!$B$2:$B$823)</f>
        <v>BONAP</v>
      </c>
      <c r="B1797">
        <v>10940</v>
      </c>
      <c r="C1797">
        <v>7</v>
      </c>
      <c r="D1797">
        <v>30</v>
      </c>
      <c r="E1797">
        <v>8</v>
      </c>
      <c r="F1797">
        <v>0</v>
      </c>
      <c r="G1797">
        <f t="shared" si="28"/>
        <v>240</v>
      </c>
      <c r="H1797" t="str">
        <f>_xll.XLOOKUP(Table5[[#This Row],[customer_id]],customers!$A$2:$A$92,customers!$F$2:$F$92)</f>
        <v>France</v>
      </c>
    </row>
    <row r="1798" spans="1:8" x14ac:dyDescent="0.3">
      <c r="A1798" t="str">
        <f>_xll.XLOOKUP(Table5[[#This Row],[orderID]],orders!$A$2:$A$823,orders!$B$2:$B$823)</f>
        <v>BONAP</v>
      </c>
      <c r="B1798">
        <v>10940</v>
      </c>
      <c r="C1798">
        <v>13</v>
      </c>
      <c r="D1798">
        <v>6</v>
      </c>
      <c r="E1798">
        <v>20</v>
      </c>
      <c r="F1798">
        <v>0</v>
      </c>
      <c r="G1798">
        <f t="shared" si="28"/>
        <v>120</v>
      </c>
      <c r="H1798" t="str">
        <f>_xll.XLOOKUP(Table5[[#This Row],[customer_id]],customers!$A$2:$A$92,customers!$F$2:$F$92)</f>
        <v>France</v>
      </c>
    </row>
    <row r="1799" spans="1:8" x14ac:dyDescent="0.3">
      <c r="A1799" t="str">
        <f>_xll.XLOOKUP(Table5[[#This Row],[orderID]],orders!$A$2:$A$823,orders!$B$2:$B$823)</f>
        <v>SAVEA</v>
      </c>
      <c r="B1799">
        <v>10941</v>
      </c>
      <c r="C1799">
        <v>31</v>
      </c>
      <c r="D1799">
        <v>12.5</v>
      </c>
      <c r="E1799">
        <v>44</v>
      </c>
      <c r="F1799">
        <v>0.25</v>
      </c>
      <c r="G1799">
        <f t="shared" si="28"/>
        <v>550</v>
      </c>
      <c r="H1799" t="str">
        <f>_xll.XLOOKUP(Table5[[#This Row],[customer_id]],customers!$A$2:$A$92,customers!$F$2:$F$92)</f>
        <v>USA</v>
      </c>
    </row>
    <row r="1800" spans="1:8" x14ac:dyDescent="0.3">
      <c r="A1800" t="str">
        <f>_xll.XLOOKUP(Table5[[#This Row],[orderID]],orders!$A$2:$A$823,orders!$B$2:$B$823)</f>
        <v>SAVEA</v>
      </c>
      <c r="B1800">
        <v>10941</v>
      </c>
      <c r="C1800">
        <v>62</v>
      </c>
      <c r="D1800">
        <v>49.3</v>
      </c>
      <c r="E1800">
        <v>30</v>
      </c>
      <c r="F1800">
        <v>0.25</v>
      </c>
      <c r="G1800">
        <f t="shared" si="28"/>
        <v>1479</v>
      </c>
      <c r="H1800" t="str">
        <f>_xll.XLOOKUP(Table5[[#This Row],[customer_id]],customers!$A$2:$A$92,customers!$F$2:$F$92)</f>
        <v>USA</v>
      </c>
    </row>
    <row r="1801" spans="1:8" x14ac:dyDescent="0.3">
      <c r="A1801" t="str">
        <f>_xll.XLOOKUP(Table5[[#This Row],[orderID]],orders!$A$2:$A$823,orders!$B$2:$B$823)</f>
        <v>SAVEA</v>
      </c>
      <c r="B1801">
        <v>10941</v>
      </c>
      <c r="C1801">
        <v>68</v>
      </c>
      <c r="D1801">
        <v>12.5</v>
      </c>
      <c r="E1801">
        <v>80</v>
      </c>
      <c r="F1801">
        <v>0.25</v>
      </c>
      <c r="G1801">
        <f t="shared" si="28"/>
        <v>1000</v>
      </c>
      <c r="H1801" t="str">
        <f>_xll.XLOOKUP(Table5[[#This Row],[customer_id]],customers!$A$2:$A$92,customers!$F$2:$F$92)</f>
        <v>USA</v>
      </c>
    </row>
    <row r="1802" spans="1:8" x14ac:dyDescent="0.3">
      <c r="A1802" t="str">
        <f>_xll.XLOOKUP(Table5[[#This Row],[orderID]],orders!$A$2:$A$823,orders!$B$2:$B$823)</f>
        <v>SAVEA</v>
      </c>
      <c r="B1802">
        <v>10941</v>
      </c>
      <c r="C1802">
        <v>72</v>
      </c>
      <c r="D1802">
        <v>34.799999999999997</v>
      </c>
      <c r="E1802">
        <v>50</v>
      </c>
      <c r="F1802">
        <v>0</v>
      </c>
      <c r="G1802">
        <f t="shared" si="28"/>
        <v>1739.9999999999998</v>
      </c>
      <c r="H1802" t="str">
        <f>_xll.XLOOKUP(Table5[[#This Row],[customer_id]],customers!$A$2:$A$92,customers!$F$2:$F$92)</f>
        <v>USA</v>
      </c>
    </row>
    <row r="1803" spans="1:8" x14ac:dyDescent="0.3">
      <c r="A1803" t="str">
        <f>_xll.XLOOKUP(Table5[[#This Row],[orderID]],orders!$A$2:$A$823,orders!$B$2:$B$823)</f>
        <v>REGGC</v>
      </c>
      <c r="B1803">
        <v>10942</v>
      </c>
      <c r="C1803">
        <v>49</v>
      </c>
      <c r="D1803">
        <v>20</v>
      </c>
      <c r="E1803">
        <v>28</v>
      </c>
      <c r="F1803">
        <v>0</v>
      </c>
      <c r="G1803">
        <f t="shared" si="28"/>
        <v>560</v>
      </c>
      <c r="H1803" t="str">
        <f>_xll.XLOOKUP(Table5[[#This Row],[customer_id]],customers!$A$2:$A$92,customers!$F$2:$F$92)</f>
        <v>Italy</v>
      </c>
    </row>
    <row r="1804" spans="1:8" x14ac:dyDescent="0.3">
      <c r="A1804" t="str">
        <f>_xll.XLOOKUP(Table5[[#This Row],[orderID]],orders!$A$2:$A$823,orders!$B$2:$B$823)</f>
        <v>BSBEV</v>
      </c>
      <c r="B1804">
        <v>10943</v>
      </c>
      <c r="C1804">
        <v>13</v>
      </c>
      <c r="D1804">
        <v>6</v>
      </c>
      <c r="E1804">
        <v>15</v>
      </c>
      <c r="F1804">
        <v>0</v>
      </c>
      <c r="G1804">
        <f t="shared" si="28"/>
        <v>90</v>
      </c>
      <c r="H1804" t="str">
        <f>_xll.XLOOKUP(Table5[[#This Row],[customer_id]],customers!$A$2:$A$92,customers!$F$2:$F$92)</f>
        <v>UK</v>
      </c>
    </row>
    <row r="1805" spans="1:8" x14ac:dyDescent="0.3">
      <c r="A1805" t="str">
        <f>_xll.XLOOKUP(Table5[[#This Row],[orderID]],orders!$A$2:$A$823,orders!$B$2:$B$823)</f>
        <v>BSBEV</v>
      </c>
      <c r="B1805">
        <v>10943</v>
      </c>
      <c r="C1805">
        <v>22</v>
      </c>
      <c r="D1805">
        <v>21</v>
      </c>
      <c r="E1805">
        <v>21</v>
      </c>
      <c r="F1805">
        <v>0</v>
      </c>
      <c r="G1805">
        <f t="shared" si="28"/>
        <v>441</v>
      </c>
      <c r="H1805" t="str">
        <f>_xll.XLOOKUP(Table5[[#This Row],[customer_id]],customers!$A$2:$A$92,customers!$F$2:$F$92)</f>
        <v>UK</v>
      </c>
    </row>
    <row r="1806" spans="1:8" x14ac:dyDescent="0.3">
      <c r="A1806" t="str">
        <f>_xll.XLOOKUP(Table5[[#This Row],[orderID]],orders!$A$2:$A$823,orders!$B$2:$B$823)</f>
        <v>BSBEV</v>
      </c>
      <c r="B1806">
        <v>10943</v>
      </c>
      <c r="C1806">
        <v>46</v>
      </c>
      <c r="D1806">
        <v>12</v>
      </c>
      <c r="E1806">
        <v>15</v>
      </c>
      <c r="F1806">
        <v>0</v>
      </c>
      <c r="G1806">
        <f t="shared" si="28"/>
        <v>180</v>
      </c>
      <c r="H1806" t="str">
        <f>_xll.XLOOKUP(Table5[[#This Row],[customer_id]],customers!$A$2:$A$92,customers!$F$2:$F$92)</f>
        <v>UK</v>
      </c>
    </row>
    <row r="1807" spans="1:8" x14ac:dyDescent="0.3">
      <c r="A1807" t="str">
        <f>_xll.XLOOKUP(Table5[[#This Row],[orderID]],orders!$A$2:$A$823,orders!$B$2:$B$823)</f>
        <v>BOTTM</v>
      </c>
      <c r="B1807">
        <v>10944</v>
      </c>
      <c r="C1807">
        <v>11</v>
      </c>
      <c r="D1807">
        <v>21</v>
      </c>
      <c r="E1807">
        <v>5</v>
      </c>
      <c r="F1807">
        <v>0.25</v>
      </c>
      <c r="G1807">
        <f t="shared" si="28"/>
        <v>105</v>
      </c>
      <c r="H1807" t="str">
        <f>_xll.XLOOKUP(Table5[[#This Row],[customer_id]],customers!$A$2:$A$92,customers!$F$2:$F$92)</f>
        <v>Canada</v>
      </c>
    </row>
    <row r="1808" spans="1:8" x14ac:dyDescent="0.3">
      <c r="A1808" t="str">
        <f>_xll.XLOOKUP(Table5[[#This Row],[orderID]],orders!$A$2:$A$823,orders!$B$2:$B$823)</f>
        <v>BOTTM</v>
      </c>
      <c r="B1808">
        <v>10944</v>
      </c>
      <c r="C1808">
        <v>44</v>
      </c>
      <c r="D1808">
        <v>19.45</v>
      </c>
      <c r="E1808">
        <v>18</v>
      </c>
      <c r="F1808">
        <v>0.25</v>
      </c>
      <c r="G1808">
        <f t="shared" si="28"/>
        <v>350.09999999999997</v>
      </c>
      <c r="H1808" t="str">
        <f>_xll.XLOOKUP(Table5[[#This Row],[customer_id]],customers!$A$2:$A$92,customers!$F$2:$F$92)</f>
        <v>Canada</v>
      </c>
    </row>
    <row r="1809" spans="1:8" x14ac:dyDescent="0.3">
      <c r="A1809" t="str">
        <f>_xll.XLOOKUP(Table5[[#This Row],[orderID]],orders!$A$2:$A$823,orders!$B$2:$B$823)</f>
        <v>BOTTM</v>
      </c>
      <c r="B1809">
        <v>10944</v>
      </c>
      <c r="C1809">
        <v>56</v>
      </c>
      <c r="D1809">
        <v>38</v>
      </c>
      <c r="E1809">
        <v>18</v>
      </c>
      <c r="F1809">
        <v>0</v>
      </c>
      <c r="G1809">
        <f t="shared" si="28"/>
        <v>684</v>
      </c>
      <c r="H1809" t="str">
        <f>_xll.XLOOKUP(Table5[[#This Row],[customer_id]],customers!$A$2:$A$92,customers!$F$2:$F$92)</f>
        <v>Canada</v>
      </c>
    </row>
    <row r="1810" spans="1:8" x14ac:dyDescent="0.3">
      <c r="A1810" t="str">
        <f>_xll.XLOOKUP(Table5[[#This Row],[orderID]],orders!$A$2:$A$823,orders!$B$2:$B$823)</f>
        <v>MORGK</v>
      </c>
      <c r="B1810">
        <v>10945</v>
      </c>
      <c r="C1810">
        <v>13</v>
      </c>
      <c r="D1810">
        <v>6</v>
      </c>
      <c r="E1810">
        <v>20</v>
      </c>
      <c r="F1810">
        <v>0</v>
      </c>
      <c r="G1810">
        <f t="shared" si="28"/>
        <v>120</v>
      </c>
      <c r="H1810" t="str">
        <f>_xll.XLOOKUP(Table5[[#This Row],[customer_id]],customers!$A$2:$A$92,customers!$F$2:$F$92)</f>
        <v>Germany</v>
      </c>
    </row>
    <row r="1811" spans="1:8" x14ac:dyDescent="0.3">
      <c r="A1811" t="str">
        <f>_xll.XLOOKUP(Table5[[#This Row],[orderID]],orders!$A$2:$A$823,orders!$B$2:$B$823)</f>
        <v>MORGK</v>
      </c>
      <c r="B1811">
        <v>10945</v>
      </c>
      <c r="C1811">
        <v>31</v>
      </c>
      <c r="D1811">
        <v>12.5</v>
      </c>
      <c r="E1811">
        <v>10</v>
      </c>
      <c r="F1811">
        <v>0</v>
      </c>
      <c r="G1811">
        <f t="shared" si="28"/>
        <v>125</v>
      </c>
      <c r="H1811" t="str">
        <f>_xll.XLOOKUP(Table5[[#This Row],[customer_id]],customers!$A$2:$A$92,customers!$F$2:$F$92)</f>
        <v>Germany</v>
      </c>
    </row>
    <row r="1812" spans="1:8" x14ac:dyDescent="0.3">
      <c r="A1812" t="str">
        <f>_xll.XLOOKUP(Table5[[#This Row],[orderID]],orders!$A$2:$A$823,orders!$B$2:$B$823)</f>
        <v>VAFFE</v>
      </c>
      <c r="B1812">
        <v>10946</v>
      </c>
      <c r="C1812">
        <v>10</v>
      </c>
      <c r="D1812">
        <v>31</v>
      </c>
      <c r="E1812">
        <v>25</v>
      </c>
      <c r="F1812">
        <v>0</v>
      </c>
      <c r="G1812">
        <f t="shared" si="28"/>
        <v>775</v>
      </c>
      <c r="H1812" t="str">
        <f>_xll.XLOOKUP(Table5[[#This Row],[customer_id]],customers!$A$2:$A$92,customers!$F$2:$F$92)</f>
        <v>Denmark</v>
      </c>
    </row>
    <row r="1813" spans="1:8" x14ac:dyDescent="0.3">
      <c r="A1813" t="str">
        <f>_xll.XLOOKUP(Table5[[#This Row],[orderID]],orders!$A$2:$A$823,orders!$B$2:$B$823)</f>
        <v>VAFFE</v>
      </c>
      <c r="B1813">
        <v>10946</v>
      </c>
      <c r="C1813">
        <v>24</v>
      </c>
      <c r="D1813">
        <v>4.5</v>
      </c>
      <c r="E1813">
        <v>25</v>
      </c>
      <c r="F1813">
        <v>0</v>
      </c>
      <c r="G1813">
        <f t="shared" si="28"/>
        <v>112.5</v>
      </c>
      <c r="H1813" t="str">
        <f>_xll.XLOOKUP(Table5[[#This Row],[customer_id]],customers!$A$2:$A$92,customers!$F$2:$F$92)</f>
        <v>Denmark</v>
      </c>
    </row>
    <row r="1814" spans="1:8" x14ac:dyDescent="0.3">
      <c r="A1814" t="str">
        <f>_xll.XLOOKUP(Table5[[#This Row],[orderID]],orders!$A$2:$A$823,orders!$B$2:$B$823)</f>
        <v>VAFFE</v>
      </c>
      <c r="B1814">
        <v>10946</v>
      </c>
      <c r="C1814">
        <v>77</v>
      </c>
      <c r="D1814">
        <v>13</v>
      </c>
      <c r="E1814">
        <v>40</v>
      </c>
      <c r="F1814">
        <v>0</v>
      </c>
      <c r="G1814">
        <f t="shared" si="28"/>
        <v>520</v>
      </c>
      <c r="H1814" t="str">
        <f>_xll.XLOOKUP(Table5[[#This Row],[customer_id]],customers!$A$2:$A$92,customers!$F$2:$F$92)</f>
        <v>Denmark</v>
      </c>
    </row>
    <row r="1815" spans="1:8" x14ac:dyDescent="0.3">
      <c r="A1815" t="str">
        <f>_xll.XLOOKUP(Table5[[#This Row],[orderID]],orders!$A$2:$A$823,orders!$B$2:$B$823)</f>
        <v>BSBEV</v>
      </c>
      <c r="B1815">
        <v>10947</v>
      </c>
      <c r="C1815">
        <v>59</v>
      </c>
      <c r="D1815">
        <v>55</v>
      </c>
      <c r="E1815">
        <v>4</v>
      </c>
      <c r="F1815">
        <v>0</v>
      </c>
      <c r="G1815">
        <f t="shared" si="28"/>
        <v>220</v>
      </c>
      <c r="H1815" t="str">
        <f>_xll.XLOOKUP(Table5[[#This Row],[customer_id]],customers!$A$2:$A$92,customers!$F$2:$F$92)</f>
        <v>UK</v>
      </c>
    </row>
    <row r="1816" spans="1:8" x14ac:dyDescent="0.3">
      <c r="A1816" t="str">
        <f>_xll.XLOOKUP(Table5[[#This Row],[orderID]],orders!$A$2:$A$823,orders!$B$2:$B$823)</f>
        <v>GODOS</v>
      </c>
      <c r="B1816">
        <v>10948</v>
      </c>
      <c r="C1816">
        <v>50</v>
      </c>
      <c r="D1816">
        <v>16.25</v>
      </c>
      <c r="E1816">
        <v>9</v>
      </c>
      <c r="F1816">
        <v>0</v>
      </c>
      <c r="G1816">
        <f t="shared" si="28"/>
        <v>146.25</v>
      </c>
      <c r="H1816" t="str">
        <f>_xll.XLOOKUP(Table5[[#This Row],[customer_id]],customers!$A$2:$A$92,customers!$F$2:$F$92)</f>
        <v>Spain</v>
      </c>
    </row>
    <row r="1817" spans="1:8" x14ac:dyDescent="0.3">
      <c r="A1817" t="str">
        <f>_xll.XLOOKUP(Table5[[#This Row],[orderID]],orders!$A$2:$A$823,orders!$B$2:$B$823)</f>
        <v>GODOS</v>
      </c>
      <c r="B1817">
        <v>10948</v>
      </c>
      <c r="C1817">
        <v>51</v>
      </c>
      <c r="D1817">
        <v>53</v>
      </c>
      <c r="E1817">
        <v>40</v>
      </c>
      <c r="F1817">
        <v>0</v>
      </c>
      <c r="G1817">
        <f t="shared" si="28"/>
        <v>2120</v>
      </c>
      <c r="H1817" t="str">
        <f>_xll.XLOOKUP(Table5[[#This Row],[customer_id]],customers!$A$2:$A$92,customers!$F$2:$F$92)</f>
        <v>Spain</v>
      </c>
    </row>
    <row r="1818" spans="1:8" x14ac:dyDescent="0.3">
      <c r="A1818" t="str">
        <f>_xll.XLOOKUP(Table5[[#This Row],[orderID]],orders!$A$2:$A$823,orders!$B$2:$B$823)</f>
        <v>GODOS</v>
      </c>
      <c r="B1818">
        <v>10948</v>
      </c>
      <c r="C1818">
        <v>55</v>
      </c>
      <c r="D1818">
        <v>24</v>
      </c>
      <c r="E1818">
        <v>4</v>
      </c>
      <c r="F1818">
        <v>0</v>
      </c>
      <c r="G1818">
        <f t="shared" si="28"/>
        <v>96</v>
      </c>
      <c r="H1818" t="str">
        <f>_xll.XLOOKUP(Table5[[#This Row],[customer_id]],customers!$A$2:$A$92,customers!$F$2:$F$92)</f>
        <v>Spain</v>
      </c>
    </row>
    <row r="1819" spans="1:8" x14ac:dyDescent="0.3">
      <c r="A1819" t="str">
        <f>_xll.XLOOKUP(Table5[[#This Row],[orderID]],orders!$A$2:$A$823,orders!$B$2:$B$823)</f>
        <v>BOTTM</v>
      </c>
      <c r="B1819">
        <v>10949</v>
      </c>
      <c r="C1819">
        <v>6</v>
      </c>
      <c r="D1819">
        <v>25</v>
      </c>
      <c r="E1819">
        <v>12</v>
      </c>
      <c r="F1819">
        <v>0</v>
      </c>
      <c r="G1819">
        <f t="shared" si="28"/>
        <v>300</v>
      </c>
      <c r="H1819" t="str">
        <f>_xll.XLOOKUP(Table5[[#This Row],[customer_id]],customers!$A$2:$A$92,customers!$F$2:$F$92)</f>
        <v>Canada</v>
      </c>
    </row>
    <row r="1820" spans="1:8" x14ac:dyDescent="0.3">
      <c r="A1820" t="str">
        <f>_xll.XLOOKUP(Table5[[#This Row],[orderID]],orders!$A$2:$A$823,orders!$B$2:$B$823)</f>
        <v>BOTTM</v>
      </c>
      <c r="B1820">
        <v>10949</v>
      </c>
      <c r="C1820">
        <v>10</v>
      </c>
      <c r="D1820">
        <v>31</v>
      </c>
      <c r="E1820">
        <v>30</v>
      </c>
      <c r="F1820">
        <v>0</v>
      </c>
      <c r="G1820">
        <f t="shared" si="28"/>
        <v>930</v>
      </c>
      <c r="H1820" t="str">
        <f>_xll.XLOOKUP(Table5[[#This Row],[customer_id]],customers!$A$2:$A$92,customers!$F$2:$F$92)</f>
        <v>Canada</v>
      </c>
    </row>
    <row r="1821" spans="1:8" x14ac:dyDescent="0.3">
      <c r="A1821" t="str">
        <f>_xll.XLOOKUP(Table5[[#This Row],[orderID]],orders!$A$2:$A$823,orders!$B$2:$B$823)</f>
        <v>BOTTM</v>
      </c>
      <c r="B1821">
        <v>10949</v>
      </c>
      <c r="C1821">
        <v>17</v>
      </c>
      <c r="D1821">
        <v>39</v>
      </c>
      <c r="E1821">
        <v>6</v>
      </c>
      <c r="F1821">
        <v>0</v>
      </c>
      <c r="G1821">
        <f t="shared" si="28"/>
        <v>234</v>
      </c>
      <c r="H1821" t="str">
        <f>_xll.XLOOKUP(Table5[[#This Row],[customer_id]],customers!$A$2:$A$92,customers!$F$2:$F$92)</f>
        <v>Canada</v>
      </c>
    </row>
    <row r="1822" spans="1:8" x14ac:dyDescent="0.3">
      <c r="A1822" t="str">
        <f>_xll.XLOOKUP(Table5[[#This Row],[orderID]],orders!$A$2:$A$823,orders!$B$2:$B$823)</f>
        <v>BOTTM</v>
      </c>
      <c r="B1822">
        <v>10949</v>
      </c>
      <c r="C1822">
        <v>62</v>
      </c>
      <c r="D1822">
        <v>49.3</v>
      </c>
      <c r="E1822">
        <v>60</v>
      </c>
      <c r="F1822">
        <v>0</v>
      </c>
      <c r="G1822">
        <f t="shared" si="28"/>
        <v>2958</v>
      </c>
      <c r="H1822" t="str">
        <f>_xll.XLOOKUP(Table5[[#This Row],[customer_id]],customers!$A$2:$A$92,customers!$F$2:$F$92)</f>
        <v>Canada</v>
      </c>
    </row>
    <row r="1823" spans="1:8" x14ac:dyDescent="0.3">
      <c r="A1823" t="str">
        <f>_xll.XLOOKUP(Table5[[#This Row],[orderID]],orders!$A$2:$A$823,orders!$B$2:$B$823)</f>
        <v>MAGAA</v>
      </c>
      <c r="B1823">
        <v>10950</v>
      </c>
      <c r="C1823">
        <v>4</v>
      </c>
      <c r="D1823">
        <v>22</v>
      </c>
      <c r="E1823">
        <v>5</v>
      </c>
      <c r="F1823">
        <v>0</v>
      </c>
      <c r="G1823">
        <f t="shared" si="28"/>
        <v>110</v>
      </c>
      <c r="H1823" t="str">
        <f>_xll.XLOOKUP(Table5[[#This Row],[customer_id]],customers!$A$2:$A$92,customers!$F$2:$F$92)</f>
        <v>Italy</v>
      </c>
    </row>
    <row r="1824" spans="1:8" x14ac:dyDescent="0.3">
      <c r="A1824" t="str">
        <f>_xll.XLOOKUP(Table5[[#This Row],[orderID]],orders!$A$2:$A$823,orders!$B$2:$B$823)</f>
        <v>RICSU</v>
      </c>
      <c r="B1824">
        <v>10951</v>
      </c>
      <c r="C1824">
        <v>33</v>
      </c>
      <c r="D1824">
        <v>2.5</v>
      </c>
      <c r="E1824">
        <v>15</v>
      </c>
      <c r="F1824">
        <v>0.05</v>
      </c>
      <c r="G1824">
        <f t="shared" si="28"/>
        <v>37.5</v>
      </c>
      <c r="H1824" t="str">
        <f>_xll.XLOOKUP(Table5[[#This Row],[customer_id]],customers!$A$2:$A$92,customers!$F$2:$F$92)</f>
        <v>Switzerland</v>
      </c>
    </row>
    <row r="1825" spans="1:8" x14ac:dyDescent="0.3">
      <c r="A1825" t="str">
        <f>_xll.XLOOKUP(Table5[[#This Row],[orderID]],orders!$A$2:$A$823,orders!$B$2:$B$823)</f>
        <v>RICSU</v>
      </c>
      <c r="B1825">
        <v>10951</v>
      </c>
      <c r="C1825">
        <v>41</v>
      </c>
      <c r="D1825">
        <v>9.65</v>
      </c>
      <c r="E1825">
        <v>6</v>
      </c>
      <c r="F1825">
        <v>0.05</v>
      </c>
      <c r="G1825">
        <f t="shared" si="28"/>
        <v>57.900000000000006</v>
      </c>
      <c r="H1825" t="str">
        <f>_xll.XLOOKUP(Table5[[#This Row],[customer_id]],customers!$A$2:$A$92,customers!$F$2:$F$92)</f>
        <v>Switzerland</v>
      </c>
    </row>
    <row r="1826" spans="1:8" x14ac:dyDescent="0.3">
      <c r="A1826" t="str">
        <f>_xll.XLOOKUP(Table5[[#This Row],[orderID]],orders!$A$2:$A$823,orders!$B$2:$B$823)</f>
        <v>RICSU</v>
      </c>
      <c r="B1826">
        <v>10951</v>
      </c>
      <c r="C1826">
        <v>75</v>
      </c>
      <c r="D1826">
        <v>7.75</v>
      </c>
      <c r="E1826">
        <v>50</v>
      </c>
      <c r="F1826">
        <v>0.05</v>
      </c>
      <c r="G1826">
        <f t="shared" si="28"/>
        <v>387.5</v>
      </c>
      <c r="H1826" t="str">
        <f>_xll.XLOOKUP(Table5[[#This Row],[customer_id]],customers!$A$2:$A$92,customers!$F$2:$F$92)</f>
        <v>Switzerland</v>
      </c>
    </row>
    <row r="1827" spans="1:8" x14ac:dyDescent="0.3">
      <c r="A1827" t="str">
        <f>_xll.XLOOKUP(Table5[[#This Row],[orderID]],orders!$A$2:$A$823,orders!$B$2:$B$823)</f>
        <v>ALFKI</v>
      </c>
      <c r="B1827">
        <v>10952</v>
      </c>
      <c r="C1827">
        <v>6</v>
      </c>
      <c r="D1827">
        <v>25</v>
      </c>
      <c r="E1827">
        <v>16</v>
      </c>
      <c r="F1827">
        <v>0.05</v>
      </c>
      <c r="G1827">
        <f t="shared" si="28"/>
        <v>400</v>
      </c>
      <c r="H1827" t="str">
        <f>_xll.XLOOKUP(Table5[[#This Row],[customer_id]],customers!$A$2:$A$92,customers!$F$2:$F$92)</f>
        <v>Germany</v>
      </c>
    </row>
    <row r="1828" spans="1:8" x14ac:dyDescent="0.3">
      <c r="A1828" t="str">
        <f>_xll.XLOOKUP(Table5[[#This Row],[orderID]],orders!$A$2:$A$823,orders!$B$2:$B$823)</f>
        <v>ALFKI</v>
      </c>
      <c r="B1828">
        <v>10952</v>
      </c>
      <c r="C1828">
        <v>28</v>
      </c>
      <c r="D1828">
        <v>45.6</v>
      </c>
      <c r="E1828">
        <v>2</v>
      </c>
      <c r="F1828">
        <v>0</v>
      </c>
      <c r="G1828">
        <f t="shared" si="28"/>
        <v>91.2</v>
      </c>
      <c r="H1828" t="str">
        <f>_xll.XLOOKUP(Table5[[#This Row],[customer_id]],customers!$A$2:$A$92,customers!$F$2:$F$92)</f>
        <v>Germany</v>
      </c>
    </row>
    <row r="1829" spans="1:8" x14ac:dyDescent="0.3">
      <c r="A1829" t="str">
        <f>_xll.XLOOKUP(Table5[[#This Row],[orderID]],orders!$A$2:$A$823,orders!$B$2:$B$823)</f>
        <v>AROUT</v>
      </c>
      <c r="B1829">
        <v>10953</v>
      </c>
      <c r="C1829">
        <v>20</v>
      </c>
      <c r="D1829">
        <v>81</v>
      </c>
      <c r="E1829">
        <v>50</v>
      </c>
      <c r="F1829">
        <v>0.05</v>
      </c>
      <c r="G1829">
        <f t="shared" si="28"/>
        <v>4050</v>
      </c>
      <c r="H1829" t="str">
        <f>_xll.XLOOKUP(Table5[[#This Row],[customer_id]],customers!$A$2:$A$92,customers!$F$2:$F$92)</f>
        <v>UK</v>
      </c>
    </row>
    <row r="1830" spans="1:8" x14ac:dyDescent="0.3">
      <c r="A1830" t="str">
        <f>_xll.XLOOKUP(Table5[[#This Row],[orderID]],orders!$A$2:$A$823,orders!$B$2:$B$823)</f>
        <v>AROUT</v>
      </c>
      <c r="B1830">
        <v>10953</v>
      </c>
      <c r="C1830">
        <v>31</v>
      </c>
      <c r="D1830">
        <v>12.5</v>
      </c>
      <c r="E1830">
        <v>50</v>
      </c>
      <c r="F1830">
        <v>0.05</v>
      </c>
      <c r="G1830">
        <f t="shared" si="28"/>
        <v>625</v>
      </c>
      <c r="H1830" t="str">
        <f>_xll.XLOOKUP(Table5[[#This Row],[customer_id]],customers!$A$2:$A$92,customers!$F$2:$F$92)</f>
        <v>UK</v>
      </c>
    </row>
    <row r="1831" spans="1:8" x14ac:dyDescent="0.3">
      <c r="A1831" t="str">
        <f>_xll.XLOOKUP(Table5[[#This Row],[orderID]],orders!$A$2:$A$823,orders!$B$2:$B$823)</f>
        <v>LINOD</v>
      </c>
      <c r="B1831">
        <v>10954</v>
      </c>
      <c r="C1831">
        <v>16</v>
      </c>
      <c r="D1831">
        <v>17.45</v>
      </c>
      <c r="E1831">
        <v>28</v>
      </c>
      <c r="F1831">
        <v>0.15</v>
      </c>
      <c r="G1831">
        <f t="shared" si="28"/>
        <v>488.59999999999997</v>
      </c>
      <c r="H1831" t="str">
        <f>_xll.XLOOKUP(Table5[[#This Row],[customer_id]],customers!$A$2:$A$92,customers!$F$2:$F$92)</f>
        <v>Venezuela</v>
      </c>
    </row>
    <row r="1832" spans="1:8" x14ac:dyDescent="0.3">
      <c r="A1832" t="str">
        <f>_xll.XLOOKUP(Table5[[#This Row],[orderID]],orders!$A$2:$A$823,orders!$B$2:$B$823)</f>
        <v>LINOD</v>
      </c>
      <c r="B1832">
        <v>10954</v>
      </c>
      <c r="C1832">
        <v>31</v>
      </c>
      <c r="D1832">
        <v>12.5</v>
      </c>
      <c r="E1832">
        <v>25</v>
      </c>
      <c r="F1832">
        <v>0.15</v>
      </c>
      <c r="G1832">
        <f t="shared" si="28"/>
        <v>312.5</v>
      </c>
      <c r="H1832" t="str">
        <f>_xll.XLOOKUP(Table5[[#This Row],[customer_id]],customers!$A$2:$A$92,customers!$F$2:$F$92)</f>
        <v>Venezuela</v>
      </c>
    </row>
    <row r="1833" spans="1:8" x14ac:dyDescent="0.3">
      <c r="A1833" t="str">
        <f>_xll.XLOOKUP(Table5[[#This Row],[orderID]],orders!$A$2:$A$823,orders!$B$2:$B$823)</f>
        <v>LINOD</v>
      </c>
      <c r="B1833">
        <v>10954</v>
      </c>
      <c r="C1833">
        <v>45</v>
      </c>
      <c r="D1833">
        <v>9.5</v>
      </c>
      <c r="E1833">
        <v>30</v>
      </c>
      <c r="F1833">
        <v>0</v>
      </c>
      <c r="G1833">
        <f t="shared" si="28"/>
        <v>285</v>
      </c>
      <c r="H1833" t="str">
        <f>_xll.XLOOKUP(Table5[[#This Row],[customer_id]],customers!$A$2:$A$92,customers!$F$2:$F$92)</f>
        <v>Venezuela</v>
      </c>
    </row>
    <row r="1834" spans="1:8" x14ac:dyDescent="0.3">
      <c r="A1834" t="str">
        <f>_xll.XLOOKUP(Table5[[#This Row],[orderID]],orders!$A$2:$A$823,orders!$B$2:$B$823)</f>
        <v>LINOD</v>
      </c>
      <c r="B1834">
        <v>10954</v>
      </c>
      <c r="C1834">
        <v>60</v>
      </c>
      <c r="D1834">
        <v>34</v>
      </c>
      <c r="E1834">
        <v>24</v>
      </c>
      <c r="F1834">
        <v>0.15</v>
      </c>
      <c r="G1834">
        <f t="shared" si="28"/>
        <v>816</v>
      </c>
      <c r="H1834" t="str">
        <f>_xll.XLOOKUP(Table5[[#This Row],[customer_id]],customers!$A$2:$A$92,customers!$F$2:$F$92)</f>
        <v>Venezuela</v>
      </c>
    </row>
    <row r="1835" spans="1:8" x14ac:dyDescent="0.3">
      <c r="A1835" t="str">
        <f>_xll.XLOOKUP(Table5[[#This Row],[orderID]],orders!$A$2:$A$823,orders!$B$2:$B$823)</f>
        <v>FOLKO</v>
      </c>
      <c r="B1835">
        <v>10955</v>
      </c>
      <c r="C1835">
        <v>75</v>
      </c>
      <c r="D1835">
        <v>7.75</v>
      </c>
      <c r="E1835">
        <v>12</v>
      </c>
      <c r="F1835">
        <v>0.2</v>
      </c>
      <c r="G1835">
        <f t="shared" si="28"/>
        <v>93</v>
      </c>
      <c r="H1835" t="str">
        <f>_xll.XLOOKUP(Table5[[#This Row],[customer_id]],customers!$A$2:$A$92,customers!$F$2:$F$92)</f>
        <v>Sweden</v>
      </c>
    </row>
    <row r="1836" spans="1:8" x14ac:dyDescent="0.3">
      <c r="A1836" t="str">
        <f>_xll.XLOOKUP(Table5[[#This Row],[orderID]],orders!$A$2:$A$823,orders!$B$2:$B$823)</f>
        <v>BLAUS</v>
      </c>
      <c r="B1836">
        <v>10956</v>
      </c>
      <c r="C1836">
        <v>21</v>
      </c>
      <c r="D1836">
        <v>10</v>
      </c>
      <c r="E1836">
        <v>12</v>
      </c>
      <c r="F1836">
        <v>0</v>
      </c>
      <c r="G1836">
        <f t="shared" si="28"/>
        <v>120</v>
      </c>
      <c r="H1836" t="str">
        <f>_xll.XLOOKUP(Table5[[#This Row],[customer_id]],customers!$A$2:$A$92,customers!$F$2:$F$92)</f>
        <v>Germany</v>
      </c>
    </row>
    <row r="1837" spans="1:8" x14ac:dyDescent="0.3">
      <c r="A1837" t="str">
        <f>_xll.XLOOKUP(Table5[[#This Row],[orderID]],orders!$A$2:$A$823,orders!$B$2:$B$823)</f>
        <v>BLAUS</v>
      </c>
      <c r="B1837">
        <v>10956</v>
      </c>
      <c r="C1837">
        <v>47</v>
      </c>
      <c r="D1837">
        <v>9.5</v>
      </c>
      <c r="E1837">
        <v>14</v>
      </c>
      <c r="F1837">
        <v>0</v>
      </c>
      <c r="G1837">
        <f t="shared" si="28"/>
        <v>133</v>
      </c>
      <c r="H1837" t="str">
        <f>_xll.XLOOKUP(Table5[[#This Row],[customer_id]],customers!$A$2:$A$92,customers!$F$2:$F$92)</f>
        <v>Germany</v>
      </c>
    </row>
    <row r="1838" spans="1:8" x14ac:dyDescent="0.3">
      <c r="A1838" t="str">
        <f>_xll.XLOOKUP(Table5[[#This Row],[orderID]],orders!$A$2:$A$823,orders!$B$2:$B$823)</f>
        <v>BLAUS</v>
      </c>
      <c r="B1838">
        <v>10956</v>
      </c>
      <c r="C1838">
        <v>51</v>
      </c>
      <c r="D1838">
        <v>53</v>
      </c>
      <c r="E1838">
        <v>8</v>
      </c>
      <c r="F1838">
        <v>0</v>
      </c>
      <c r="G1838">
        <f t="shared" si="28"/>
        <v>424</v>
      </c>
      <c r="H1838" t="str">
        <f>_xll.XLOOKUP(Table5[[#This Row],[customer_id]],customers!$A$2:$A$92,customers!$F$2:$F$92)</f>
        <v>Germany</v>
      </c>
    </row>
    <row r="1839" spans="1:8" x14ac:dyDescent="0.3">
      <c r="A1839" t="str">
        <f>_xll.XLOOKUP(Table5[[#This Row],[orderID]],orders!$A$2:$A$823,orders!$B$2:$B$823)</f>
        <v>HILAA</v>
      </c>
      <c r="B1839">
        <v>10957</v>
      </c>
      <c r="C1839">
        <v>30</v>
      </c>
      <c r="D1839">
        <v>25.89</v>
      </c>
      <c r="E1839">
        <v>30</v>
      </c>
      <c r="F1839">
        <v>0</v>
      </c>
      <c r="G1839">
        <f t="shared" si="28"/>
        <v>776.7</v>
      </c>
      <c r="H1839" t="str">
        <f>_xll.XLOOKUP(Table5[[#This Row],[customer_id]],customers!$A$2:$A$92,customers!$F$2:$F$92)</f>
        <v>Venezuela</v>
      </c>
    </row>
    <row r="1840" spans="1:8" x14ac:dyDescent="0.3">
      <c r="A1840" t="str">
        <f>_xll.XLOOKUP(Table5[[#This Row],[orderID]],orders!$A$2:$A$823,orders!$B$2:$B$823)</f>
        <v>HILAA</v>
      </c>
      <c r="B1840">
        <v>10957</v>
      </c>
      <c r="C1840">
        <v>35</v>
      </c>
      <c r="D1840">
        <v>18</v>
      </c>
      <c r="E1840">
        <v>40</v>
      </c>
      <c r="F1840">
        <v>0</v>
      </c>
      <c r="G1840">
        <f t="shared" si="28"/>
        <v>720</v>
      </c>
      <c r="H1840" t="str">
        <f>_xll.XLOOKUP(Table5[[#This Row],[customer_id]],customers!$A$2:$A$92,customers!$F$2:$F$92)</f>
        <v>Venezuela</v>
      </c>
    </row>
    <row r="1841" spans="1:8" x14ac:dyDescent="0.3">
      <c r="A1841" t="str">
        <f>_xll.XLOOKUP(Table5[[#This Row],[orderID]],orders!$A$2:$A$823,orders!$B$2:$B$823)</f>
        <v>HILAA</v>
      </c>
      <c r="B1841">
        <v>10957</v>
      </c>
      <c r="C1841">
        <v>64</v>
      </c>
      <c r="D1841">
        <v>33.25</v>
      </c>
      <c r="E1841">
        <v>8</v>
      </c>
      <c r="F1841">
        <v>0</v>
      </c>
      <c r="G1841">
        <f t="shared" si="28"/>
        <v>266</v>
      </c>
      <c r="H1841" t="str">
        <f>_xll.XLOOKUP(Table5[[#This Row],[customer_id]],customers!$A$2:$A$92,customers!$F$2:$F$92)</f>
        <v>Venezuela</v>
      </c>
    </row>
    <row r="1842" spans="1:8" x14ac:dyDescent="0.3">
      <c r="A1842" t="str">
        <f>_xll.XLOOKUP(Table5[[#This Row],[orderID]],orders!$A$2:$A$823,orders!$B$2:$B$823)</f>
        <v>OCEAN</v>
      </c>
      <c r="B1842">
        <v>10958</v>
      </c>
      <c r="C1842">
        <v>5</v>
      </c>
      <c r="D1842">
        <v>21.35</v>
      </c>
      <c r="E1842">
        <v>20</v>
      </c>
      <c r="F1842">
        <v>0</v>
      </c>
      <c r="G1842">
        <f t="shared" si="28"/>
        <v>427</v>
      </c>
      <c r="H1842" t="str">
        <f>_xll.XLOOKUP(Table5[[#This Row],[customer_id]],customers!$A$2:$A$92,customers!$F$2:$F$92)</f>
        <v>Argentina</v>
      </c>
    </row>
    <row r="1843" spans="1:8" x14ac:dyDescent="0.3">
      <c r="A1843" t="str">
        <f>_xll.XLOOKUP(Table5[[#This Row],[orderID]],orders!$A$2:$A$823,orders!$B$2:$B$823)</f>
        <v>OCEAN</v>
      </c>
      <c r="B1843">
        <v>10958</v>
      </c>
      <c r="C1843">
        <v>7</v>
      </c>
      <c r="D1843">
        <v>30</v>
      </c>
      <c r="E1843">
        <v>6</v>
      </c>
      <c r="F1843">
        <v>0</v>
      </c>
      <c r="G1843">
        <f t="shared" si="28"/>
        <v>180</v>
      </c>
      <c r="H1843" t="str">
        <f>_xll.XLOOKUP(Table5[[#This Row],[customer_id]],customers!$A$2:$A$92,customers!$F$2:$F$92)</f>
        <v>Argentina</v>
      </c>
    </row>
    <row r="1844" spans="1:8" x14ac:dyDescent="0.3">
      <c r="A1844" t="str">
        <f>_xll.XLOOKUP(Table5[[#This Row],[orderID]],orders!$A$2:$A$823,orders!$B$2:$B$823)</f>
        <v>OCEAN</v>
      </c>
      <c r="B1844">
        <v>10958</v>
      </c>
      <c r="C1844">
        <v>72</v>
      </c>
      <c r="D1844">
        <v>34.799999999999997</v>
      </c>
      <c r="E1844">
        <v>5</v>
      </c>
      <c r="F1844">
        <v>0</v>
      </c>
      <c r="G1844">
        <f t="shared" si="28"/>
        <v>174</v>
      </c>
      <c r="H1844" t="str">
        <f>_xll.XLOOKUP(Table5[[#This Row],[customer_id]],customers!$A$2:$A$92,customers!$F$2:$F$92)</f>
        <v>Argentina</v>
      </c>
    </row>
    <row r="1845" spans="1:8" x14ac:dyDescent="0.3">
      <c r="A1845" t="str">
        <f>_xll.XLOOKUP(Table5[[#This Row],[orderID]],orders!$A$2:$A$823,orders!$B$2:$B$823)</f>
        <v>GOURL</v>
      </c>
      <c r="B1845">
        <v>10959</v>
      </c>
      <c r="C1845">
        <v>75</v>
      </c>
      <c r="D1845">
        <v>7.75</v>
      </c>
      <c r="E1845">
        <v>20</v>
      </c>
      <c r="F1845">
        <v>0.15</v>
      </c>
      <c r="G1845">
        <f t="shared" si="28"/>
        <v>155</v>
      </c>
      <c r="H1845" t="str">
        <f>_xll.XLOOKUP(Table5[[#This Row],[customer_id]],customers!$A$2:$A$92,customers!$F$2:$F$92)</f>
        <v>Brazil</v>
      </c>
    </row>
    <row r="1846" spans="1:8" x14ac:dyDescent="0.3">
      <c r="A1846" t="str">
        <f>_xll.XLOOKUP(Table5[[#This Row],[orderID]],orders!$A$2:$A$823,orders!$B$2:$B$823)</f>
        <v>HILAA</v>
      </c>
      <c r="B1846">
        <v>10960</v>
      </c>
      <c r="C1846">
        <v>24</v>
      </c>
      <c r="D1846">
        <v>4.5</v>
      </c>
      <c r="E1846">
        <v>10</v>
      </c>
      <c r="F1846">
        <v>0.25</v>
      </c>
      <c r="G1846">
        <f t="shared" si="28"/>
        <v>45</v>
      </c>
      <c r="H1846" t="str">
        <f>_xll.XLOOKUP(Table5[[#This Row],[customer_id]],customers!$A$2:$A$92,customers!$F$2:$F$92)</f>
        <v>Venezuela</v>
      </c>
    </row>
    <row r="1847" spans="1:8" x14ac:dyDescent="0.3">
      <c r="A1847" t="str">
        <f>_xll.XLOOKUP(Table5[[#This Row],[orderID]],orders!$A$2:$A$823,orders!$B$2:$B$823)</f>
        <v>HILAA</v>
      </c>
      <c r="B1847">
        <v>10960</v>
      </c>
      <c r="C1847">
        <v>41</v>
      </c>
      <c r="D1847">
        <v>9.65</v>
      </c>
      <c r="E1847">
        <v>24</v>
      </c>
      <c r="F1847">
        <v>0</v>
      </c>
      <c r="G1847">
        <f t="shared" si="28"/>
        <v>231.60000000000002</v>
      </c>
      <c r="H1847" t="str">
        <f>_xll.XLOOKUP(Table5[[#This Row],[customer_id]],customers!$A$2:$A$92,customers!$F$2:$F$92)</f>
        <v>Venezuela</v>
      </c>
    </row>
    <row r="1848" spans="1:8" x14ac:dyDescent="0.3">
      <c r="A1848" t="str">
        <f>_xll.XLOOKUP(Table5[[#This Row],[orderID]],orders!$A$2:$A$823,orders!$B$2:$B$823)</f>
        <v>QUEEN</v>
      </c>
      <c r="B1848">
        <v>10961</v>
      </c>
      <c r="C1848">
        <v>52</v>
      </c>
      <c r="D1848">
        <v>7</v>
      </c>
      <c r="E1848">
        <v>6</v>
      </c>
      <c r="F1848">
        <v>0.05</v>
      </c>
      <c r="G1848">
        <f t="shared" si="28"/>
        <v>42</v>
      </c>
      <c r="H1848" t="str">
        <f>_xll.XLOOKUP(Table5[[#This Row],[customer_id]],customers!$A$2:$A$92,customers!$F$2:$F$92)</f>
        <v>Brazil</v>
      </c>
    </row>
    <row r="1849" spans="1:8" x14ac:dyDescent="0.3">
      <c r="A1849" t="str">
        <f>_xll.XLOOKUP(Table5[[#This Row],[orderID]],orders!$A$2:$A$823,orders!$B$2:$B$823)</f>
        <v>QUEEN</v>
      </c>
      <c r="B1849">
        <v>10961</v>
      </c>
      <c r="C1849">
        <v>76</v>
      </c>
      <c r="D1849">
        <v>18</v>
      </c>
      <c r="E1849">
        <v>60</v>
      </c>
      <c r="F1849">
        <v>0</v>
      </c>
      <c r="G1849">
        <f t="shared" si="28"/>
        <v>1080</v>
      </c>
      <c r="H1849" t="str">
        <f>_xll.XLOOKUP(Table5[[#This Row],[customer_id]],customers!$A$2:$A$92,customers!$F$2:$F$92)</f>
        <v>Brazil</v>
      </c>
    </row>
    <row r="1850" spans="1:8" x14ac:dyDescent="0.3">
      <c r="A1850" t="str">
        <f>_xll.XLOOKUP(Table5[[#This Row],[orderID]],orders!$A$2:$A$823,orders!$B$2:$B$823)</f>
        <v>QUICK</v>
      </c>
      <c r="B1850">
        <v>10962</v>
      </c>
      <c r="C1850">
        <v>7</v>
      </c>
      <c r="D1850">
        <v>30</v>
      </c>
      <c r="E1850">
        <v>45</v>
      </c>
      <c r="F1850">
        <v>0</v>
      </c>
      <c r="G1850">
        <f t="shared" si="28"/>
        <v>1350</v>
      </c>
      <c r="H1850" t="str">
        <f>_xll.XLOOKUP(Table5[[#This Row],[customer_id]],customers!$A$2:$A$92,customers!$F$2:$F$92)</f>
        <v>Germany</v>
      </c>
    </row>
    <row r="1851" spans="1:8" x14ac:dyDescent="0.3">
      <c r="A1851" t="str">
        <f>_xll.XLOOKUP(Table5[[#This Row],[orderID]],orders!$A$2:$A$823,orders!$B$2:$B$823)</f>
        <v>QUICK</v>
      </c>
      <c r="B1851">
        <v>10962</v>
      </c>
      <c r="C1851">
        <v>13</v>
      </c>
      <c r="D1851">
        <v>6</v>
      </c>
      <c r="E1851">
        <v>77</v>
      </c>
      <c r="F1851">
        <v>0</v>
      </c>
      <c r="G1851">
        <f t="shared" si="28"/>
        <v>462</v>
      </c>
      <c r="H1851" t="str">
        <f>_xll.XLOOKUP(Table5[[#This Row],[customer_id]],customers!$A$2:$A$92,customers!$F$2:$F$92)</f>
        <v>Germany</v>
      </c>
    </row>
    <row r="1852" spans="1:8" x14ac:dyDescent="0.3">
      <c r="A1852" t="str">
        <f>_xll.XLOOKUP(Table5[[#This Row],[orderID]],orders!$A$2:$A$823,orders!$B$2:$B$823)</f>
        <v>QUICK</v>
      </c>
      <c r="B1852">
        <v>10962</v>
      </c>
      <c r="C1852">
        <v>53</v>
      </c>
      <c r="D1852">
        <v>32.799999999999997</v>
      </c>
      <c r="E1852">
        <v>20</v>
      </c>
      <c r="F1852">
        <v>0</v>
      </c>
      <c r="G1852">
        <f t="shared" si="28"/>
        <v>656</v>
      </c>
      <c r="H1852" t="str">
        <f>_xll.XLOOKUP(Table5[[#This Row],[customer_id]],customers!$A$2:$A$92,customers!$F$2:$F$92)</f>
        <v>Germany</v>
      </c>
    </row>
    <row r="1853" spans="1:8" x14ac:dyDescent="0.3">
      <c r="A1853" t="str">
        <f>_xll.XLOOKUP(Table5[[#This Row],[orderID]],orders!$A$2:$A$823,orders!$B$2:$B$823)</f>
        <v>QUICK</v>
      </c>
      <c r="B1853">
        <v>10962</v>
      </c>
      <c r="C1853">
        <v>69</v>
      </c>
      <c r="D1853">
        <v>36</v>
      </c>
      <c r="E1853">
        <v>9</v>
      </c>
      <c r="F1853">
        <v>0</v>
      </c>
      <c r="G1853">
        <f t="shared" si="28"/>
        <v>324</v>
      </c>
      <c r="H1853" t="str">
        <f>_xll.XLOOKUP(Table5[[#This Row],[customer_id]],customers!$A$2:$A$92,customers!$F$2:$F$92)</f>
        <v>Germany</v>
      </c>
    </row>
    <row r="1854" spans="1:8" x14ac:dyDescent="0.3">
      <c r="A1854" t="str">
        <f>_xll.XLOOKUP(Table5[[#This Row],[orderID]],orders!$A$2:$A$823,orders!$B$2:$B$823)</f>
        <v>QUICK</v>
      </c>
      <c r="B1854">
        <v>10962</v>
      </c>
      <c r="C1854">
        <v>76</v>
      </c>
      <c r="D1854">
        <v>18</v>
      </c>
      <c r="E1854">
        <v>44</v>
      </c>
      <c r="F1854">
        <v>0</v>
      </c>
      <c r="G1854">
        <f t="shared" si="28"/>
        <v>792</v>
      </c>
      <c r="H1854" t="str">
        <f>_xll.XLOOKUP(Table5[[#This Row],[customer_id]],customers!$A$2:$A$92,customers!$F$2:$F$92)</f>
        <v>Germany</v>
      </c>
    </row>
    <row r="1855" spans="1:8" x14ac:dyDescent="0.3">
      <c r="A1855" t="str">
        <f>_xll.XLOOKUP(Table5[[#This Row],[orderID]],orders!$A$2:$A$823,orders!$B$2:$B$823)</f>
        <v>FURIB</v>
      </c>
      <c r="B1855">
        <v>10963</v>
      </c>
      <c r="C1855">
        <v>60</v>
      </c>
      <c r="D1855">
        <v>34</v>
      </c>
      <c r="E1855">
        <v>2</v>
      </c>
      <c r="F1855">
        <v>0.15</v>
      </c>
      <c r="G1855">
        <f t="shared" si="28"/>
        <v>68</v>
      </c>
      <c r="H1855" t="str">
        <f>_xll.XLOOKUP(Table5[[#This Row],[customer_id]],customers!$A$2:$A$92,customers!$F$2:$F$92)</f>
        <v>Portugal</v>
      </c>
    </row>
    <row r="1856" spans="1:8" x14ac:dyDescent="0.3">
      <c r="A1856" t="str">
        <f>_xll.XLOOKUP(Table5[[#This Row],[orderID]],orders!$A$2:$A$823,orders!$B$2:$B$823)</f>
        <v>SPECD</v>
      </c>
      <c r="B1856">
        <v>10964</v>
      </c>
      <c r="C1856">
        <v>18</v>
      </c>
      <c r="D1856">
        <v>62.5</v>
      </c>
      <c r="E1856">
        <v>6</v>
      </c>
      <c r="F1856">
        <v>0</v>
      </c>
      <c r="G1856">
        <f t="shared" si="28"/>
        <v>375</v>
      </c>
      <c r="H1856" t="str">
        <f>_xll.XLOOKUP(Table5[[#This Row],[customer_id]],customers!$A$2:$A$92,customers!$F$2:$F$92)</f>
        <v>France</v>
      </c>
    </row>
    <row r="1857" spans="1:8" x14ac:dyDescent="0.3">
      <c r="A1857" t="str">
        <f>_xll.XLOOKUP(Table5[[#This Row],[orderID]],orders!$A$2:$A$823,orders!$B$2:$B$823)</f>
        <v>SPECD</v>
      </c>
      <c r="B1857">
        <v>10964</v>
      </c>
      <c r="C1857">
        <v>38</v>
      </c>
      <c r="D1857">
        <v>263.5</v>
      </c>
      <c r="E1857">
        <v>5</v>
      </c>
      <c r="F1857">
        <v>0</v>
      </c>
      <c r="G1857">
        <f t="shared" si="28"/>
        <v>1317.5</v>
      </c>
      <c r="H1857" t="str">
        <f>_xll.XLOOKUP(Table5[[#This Row],[customer_id]],customers!$A$2:$A$92,customers!$F$2:$F$92)</f>
        <v>France</v>
      </c>
    </row>
    <row r="1858" spans="1:8" x14ac:dyDescent="0.3">
      <c r="A1858" t="str">
        <f>_xll.XLOOKUP(Table5[[#This Row],[orderID]],orders!$A$2:$A$823,orders!$B$2:$B$823)</f>
        <v>SPECD</v>
      </c>
      <c r="B1858">
        <v>10964</v>
      </c>
      <c r="C1858">
        <v>69</v>
      </c>
      <c r="D1858">
        <v>36</v>
      </c>
      <c r="E1858">
        <v>10</v>
      </c>
      <c r="F1858">
        <v>0</v>
      </c>
      <c r="G1858">
        <f t="shared" ref="G1858:G1921" si="29">D1858*E1858</f>
        <v>360</v>
      </c>
      <c r="H1858" t="str">
        <f>_xll.XLOOKUP(Table5[[#This Row],[customer_id]],customers!$A$2:$A$92,customers!$F$2:$F$92)</f>
        <v>France</v>
      </c>
    </row>
    <row r="1859" spans="1:8" x14ac:dyDescent="0.3">
      <c r="A1859" t="str">
        <f>_xll.XLOOKUP(Table5[[#This Row],[orderID]],orders!$A$2:$A$823,orders!$B$2:$B$823)</f>
        <v>OLDWO</v>
      </c>
      <c r="B1859">
        <v>10965</v>
      </c>
      <c r="C1859">
        <v>51</v>
      </c>
      <c r="D1859">
        <v>53</v>
      </c>
      <c r="E1859">
        <v>16</v>
      </c>
      <c r="F1859">
        <v>0</v>
      </c>
      <c r="G1859">
        <f t="shared" si="29"/>
        <v>848</v>
      </c>
      <c r="H1859" t="str">
        <f>_xll.XLOOKUP(Table5[[#This Row],[customer_id]],customers!$A$2:$A$92,customers!$F$2:$F$92)</f>
        <v>USA</v>
      </c>
    </row>
    <row r="1860" spans="1:8" x14ac:dyDescent="0.3">
      <c r="A1860" t="str">
        <f>_xll.XLOOKUP(Table5[[#This Row],[orderID]],orders!$A$2:$A$823,orders!$B$2:$B$823)</f>
        <v>CHOPS</v>
      </c>
      <c r="B1860">
        <v>10966</v>
      </c>
      <c r="C1860">
        <v>37</v>
      </c>
      <c r="D1860">
        <v>26</v>
      </c>
      <c r="E1860">
        <v>8</v>
      </c>
      <c r="F1860">
        <v>0</v>
      </c>
      <c r="G1860">
        <f t="shared" si="29"/>
        <v>208</v>
      </c>
      <c r="H1860" t="str">
        <f>_xll.XLOOKUP(Table5[[#This Row],[customer_id]],customers!$A$2:$A$92,customers!$F$2:$F$92)</f>
        <v>Switzerland</v>
      </c>
    </row>
    <row r="1861" spans="1:8" x14ac:dyDescent="0.3">
      <c r="A1861" t="str">
        <f>_xll.XLOOKUP(Table5[[#This Row],[orderID]],orders!$A$2:$A$823,orders!$B$2:$B$823)</f>
        <v>CHOPS</v>
      </c>
      <c r="B1861">
        <v>10966</v>
      </c>
      <c r="C1861">
        <v>56</v>
      </c>
      <c r="D1861">
        <v>38</v>
      </c>
      <c r="E1861">
        <v>12</v>
      </c>
      <c r="F1861">
        <v>0.15</v>
      </c>
      <c r="G1861">
        <f t="shared" si="29"/>
        <v>456</v>
      </c>
      <c r="H1861" t="str">
        <f>_xll.XLOOKUP(Table5[[#This Row],[customer_id]],customers!$A$2:$A$92,customers!$F$2:$F$92)</f>
        <v>Switzerland</v>
      </c>
    </row>
    <row r="1862" spans="1:8" x14ac:dyDescent="0.3">
      <c r="A1862" t="str">
        <f>_xll.XLOOKUP(Table5[[#This Row],[orderID]],orders!$A$2:$A$823,orders!$B$2:$B$823)</f>
        <v>CHOPS</v>
      </c>
      <c r="B1862">
        <v>10966</v>
      </c>
      <c r="C1862">
        <v>62</v>
      </c>
      <c r="D1862">
        <v>49.3</v>
      </c>
      <c r="E1862">
        <v>12</v>
      </c>
      <c r="F1862">
        <v>0.15</v>
      </c>
      <c r="G1862">
        <f t="shared" si="29"/>
        <v>591.59999999999991</v>
      </c>
      <c r="H1862" t="str">
        <f>_xll.XLOOKUP(Table5[[#This Row],[customer_id]],customers!$A$2:$A$92,customers!$F$2:$F$92)</f>
        <v>Switzerland</v>
      </c>
    </row>
    <row r="1863" spans="1:8" x14ac:dyDescent="0.3">
      <c r="A1863" t="str">
        <f>_xll.XLOOKUP(Table5[[#This Row],[orderID]],orders!$A$2:$A$823,orders!$B$2:$B$823)</f>
        <v>TOMSP</v>
      </c>
      <c r="B1863">
        <v>10967</v>
      </c>
      <c r="C1863">
        <v>19</v>
      </c>
      <c r="D1863">
        <v>9.1999999999999993</v>
      </c>
      <c r="E1863">
        <v>12</v>
      </c>
      <c r="F1863">
        <v>0</v>
      </c>
      <c r="G1863">
        <f t="shared" si="29"/>
        <v>110.39999999999999</v>
      </c>
      <c r="H1863" t="str">
        <f>_xll.XLOOKUP(Table5[[#This Row],[customer_id]],customers!$A$2:$A$92,customers!$F$2:$F$92)</f>
        <v>Germany</v>
      </c>
    </row>
    <row r="1864" spans="1:8" x14ac:dyDescent="0.3">
      <c r="A1864" t="str">
        <f>_xll.XLOOKUP(Table5[[#This Row],[orderID]],orders!$A$2:$A$823,orders!$B$2:$B$823)</f>
        <v>TOMSP</v>
      </c>
      <c r="B1864">
        <v>10967</v>
      </c>
      <c r="C1864">
        <v>49</v>
      </c>
      <c r="D1864">
        <v>20</v>
      </c>
      <c r="E1864">
        <v>40</v>
      </c>
      <c r="F1864">
        <v>0</v>
      </c>
      <c r="G1864">
        <f t="shared" si="29"/>
        <v>800</v>
      </c>
      <c r="H1864" t="str">
        <f>_xll.XLOOKUP(Table5[[#This Row],[customer_id]],customers!$A$2:$A$92,customers!$F$2:$F$92)</f>
        <v>Germany</v>
      </c>
    </row>
    <row r="1865" spans="1:8" x14ac:dyDescent="0.3">
      <c r="A1865" t="str">
        <f>_xll.XLOOKUP(Table5[[#This Row],[orderID]],orders!$A$2:$A$823,orders!$B$2:$B$823)</f>
        <v>ERNSH</v>
      </c>
      <c r="B1865">
        <v>10968</v>
      </c>
      <c r="C1865">
        <v>12</v>
      </c>
      <c r="D1865">
        <v>38</v>
      </c>
      <c r="E1865">
        <v>30</v>
      </c>
      <c r="F1865">
        <v>0</v>
      </c>
      <c r="G1865">
        <f t="shared" si="29"/>
        <v>1140</v>
      </c>
      <c r="H1865" t="str">
        <f>_xll.XLOOKUP(Table5[[#This Row],[customer_id]],customers!$A$2:$A$92,customers!$F$2:$F$92)</f>
        <v>Austria</v>
      </c>
    </row>
    <row r="1866" spans="1:8" x14ac:dyDescent="0.3">
      <c r="A1866" t="str">
        <f>_xll.XLOOKUP(Table5[[#This Row],[orderID]],orders!$A$2:$A$823,orders!$B$2:$B$823)</f>
        <v>ERNSH</v>
      </c>
      <c r="B1866">
        <v>10968</v>
      </c>
      <c r="C1866">
        <v>24</v>
      </c>
      <c r="D1866">
        <v>4.5</v>
      </c>
      <c r="E1866">
        <v>30</v>
      </c>
      <c r="F1866">
        <v>0</v>
      </c>
      <c r="G1866">
        <f t="shared" si="29"/>
        <v>135</v>
      </c>
      <c r="H1866" t="str">
        <f>_xll.XLOOKUP(Table5[[#This Row],[customer_id]],customers!$A$2:$A$92,customers!$F$2:$F$92)</f>
        <v>Austria</v>
      </c>
    </row>
    <row r="1867" spans="1:8" x14ac:dyDescent="0.3">
      <c r="A1867" t="str">
        <f>_xll.XLOOKUP(Table5[[#This Row],[orderID]],orders!$A$2:$A$823,orders!$B$2:$B$823)</f>
        <v>ERNSH</v>
      </c>
      <c r="B1867">
        <v>10968</v>
      </c>
      <c r="C1867">
        <v>64</v>
      </c>
      <c r="D1867">
        <v>33.25</v>
      </c>
      <c r="E1867">
        <v>4</v>
      </c>
      <c r="F1867">
        <v>0</v>
      </c>
      <c r="G1867">
        <f t="shared" si="29"/>
        <v>133</v>
      </c>
      <c r="H1867" t="str">
        <f>_xll.XLOOKUP(Table5[[#This Row],[customer_id]],customers!$A$2:$A$92,customers!$F$2:$F$92)</f>
        <v>Austria</v>
      </c>
    </row>
    <row r="1868" spans="1:8" x14ac:dyDescent="0.3">
      <c r="A1868" t="str">
        <f>_xll.XLOOKUP(Table5[[#This Row],[orderID]],orders!$A$2:$A$823,orders!$B$2:$B$823)</f>
        <v>COMMI</v>
      </c>
      <c r="B1868">
        <v>10969</v>
      </c>
      <c r="C1868">
        <v>46</v>
      </c>
      <c r="D1868">
        <v>12</v>
      </c>
      <c r="E1868">
        <v>9</v>
      </c>
      <c r="F1868">
        <v>0</v>
      </c>
      <c r="G1868">
        <f t="shared" si="29"/>
        <v>108</v>
      </c>
      <c r="H1868" t="str">
        <f>_xll.XLOOKUP(Table5[[#This Row],[customer_id]],customers!$A$2:$A$92,customers!$F$2:$F$92)</f>
        <v>Brazil</v>
      </c>
    </row>
    <row r="1869" spans="1:8" x14ac:dyDescent="0.3">
      <c r="A1869" t="str">
        <f>_xll.XLOOKUP(Table5[[#This Row],[orderID]],orders!$A$2:$A$823,orders!$B$2:$B$823)</f>
        <v>BOLID</v>
      </c>
      <c r="B1869">
        <v>10970</v>
      </c>
      <c r="C1869">
        <v>52</v>
      </c>
      <c r="D1869">
        <v>7</v>
      </c>
      <c r="E1869">
        <v>40</v>
      </c>
      <c r="F1869">
        <v>0.2</v>
      </c>
      <c r="G1869">
        <f t="shared" si="29"/>
        <v>280</v>
      </c>
      <c r="H1869" t="str">
        <f>_xll.XLOOKUP(Table5[[#This Row],[customer_id]],customers!$A$2:$A$92,customers!$F$2:$F$92)</f>
        <v>Spain</v>
      </c>
    </row>
    <row r="1870" spans="1:8" x14ac:dyDescent="0.3">
      <c r="A1870" t="str">
        <f>_xll.XLOOKUP(Table5[[#This Row],[orderID]],orders!$A$2:$A$823,orders!$B$2:$B$823)</f>
        <v>FRANR</v>
      </c>
      <c r="B1870">
        <v>10971</v>
      </c>
      <c r="C1870">
        <v>29</v>
      </c>
      <c r="D1870">
        <v>123.79</v>
      </c>
      <c r="E1870">
        <v>14</v>
      </c>
      <c r="F1870">
        <v>0</v>
      </c>
      <c r="G1870">
        <f t="shared" si="29"/>
        <v>1733.0600000000002</v>
      </c>
      <c r="H1870" t="str">
        <f>_xll.XLOOKUP(Table5[[#This Row],[customer_id]],customers!$A$2:$A$92,customers!$F$2:$F$92)</f>
        <v>France</v>
      </c>
    </row>
    <row r="1871" spans="1:8" x14ac:dyDescent="0.3">
      <c r="A1871" t="str">
        <f>_xll.XLOOKUP(Table5[[#This Row],[orderID]],orders!$A$2:$A$823,orders!$B$2:$B$823)</f>
        <v>LACOR</v>
      </c>
      <c r="B1871">
        <v>10972</v>
      </c>
      <c r="C1871">
        <v>17</v>
      </c>
      <c r="D1871">
        <v>39</v>
      </c>
      <c r="E1871">
        <v>6</v>
      </c>
      <c r="F1871">
        <v>0</v>
      </c>
      <c r="G1871">
        <f t="shared" si="29"/>
        <v>234</v>
      </c>
      <c r="H1871" t="str">
        <f>_xll.XLOOKUP(Table5[[#This Row],[customer_id]],customers!$A$2:$A$92,customers!$F$2:$F$92)</f>
        <v>France</v>
      </c>
    </row>
    <row r="1872" spans="1:8" x14ac:dyDescent="0.3">
      <c r="A1872" t="str">
        <f>_xll.XLOOKUP(Table5[[#This Row],[orderID]],orders!$A$2:$A$823,orders!$B$2:$B$823)</f>
        <v>LACOR</v>
      </c>
      <c r="B1872">
        <v>10972</v>
      </c>
      <c r="C1872">
        <v>33</v>
      </c>
      <c r="D1872">
        <v>2.5</v>
      </c>
      <c r="E1872">
        <v>7</v>
      </c>
      <c r="F1872">
        <v>0</v>
      </c>
      <c r="G1872">
        <f t="shared" si="29"/>
        <v>17.5</v>
      </c>
      <c r="H1872" t="str">
        <f>_xll.XLOOKUP(Table5[[#This Row],[customer_id]],customers!$A$2:$A$92,customers!$F$2:$F$92)</f>
        <v>France</v>
      </c>
    </row>
    <row r="1873" spans="1:8" x14ac:dyDescent="0.3">
      <c r="A1873" t="str">
        <f>_xll.XLOOKUP(Table5[[#This Row],[orderID]],orders!$A$2:$A$823,orders!$B$2:$B$823)</f>
        <v>LACOR</v>
      </c>
      <c r="B1873">
        <v>10973</v>
      </c>
      <c r="C1873">
        <v>26</v>
      </c>
      <c r="D1873">
        <v>31.23</v>
      </c>
      <c r="E1873">
        <v>5</v>
      </c>
      <c r="F1873">
        <v>0</v>
      </c>
      <c r="G1873">
        <f t="shared" si="29"/>
        <v>156.15</v>
      </c>
      <c r="H1873" t="str">
        <f>_xll.XLOOKUP(Table5[[#This Row],[customer_id]],customers!$A$2:$A$92,customers!$F$2:$F$92)</f>
        <v>France</v>
      </c>
    </row>
    <row r="1874" spans="1:8" x14ac:dyDescent="0.3">
      <c r="A1874" t="str">
        <f>_xll.XLOOKUP(Table5[[#This Row],[orderID]],orders!$A$2:$A$823,orders!$B$2:$B$823)</f>
        <v>LACOR</v>
      </c>
      <c r="B1874">
        <v>10973</v>
      </c>
      <c r="C1874">
        <v>41</v>
      </c>
      <c r="D1874">
        <v>9.65</v>
      </c>
      <c r="E1874">
        <v>6</v>
      </c>
      <c r="F1874">
        <v>0</v>
      </c>
      <c r="G1874">
        <f t="shared" si="29"/>
        <v>57.900000000000006</v>
      </c>
      <c r="H1874" t="str">
        <f>_xll.XLOOKUP(Table5[[#This Row],[customer_id]],customers!$A$2:$A$92,customers!$F$2:$F$92)</f>
        <v>France</v>
      </c>
    </row>
    <row r="1875" spans="1:8" x14ac:dyDescent="0.3">
      <c r="A1875" t="str">
        <f>_xll.XLOOKUP(Table5[[#This Row],[orderID]],orders!$A$2:$A$823,orders!$B$2:$B$823)</f>
        <v>LACOR</v>
      </c>
      <c r="B1875">
        <v>10973</v>
      </c>
      <c r="C1875">
        <v>75</v>
      </c>
      <c r="D1875">
        <v>7.75</v>
      </c>
      <c r="E1875">
        <v>10</v>
      </c>
      <c r="F1875">
        <v>0</v>
      </c>
      <c r="G1875">
        <f t="shared" si="29"/>
        <v>77.5</v>
      </c>
      <c r="H1875" t="str">
        <f>_xll.XLOOKUP(Table5[[#This Row],[customer_id]],customers!$A$2:$A$92,customers!$F$2:$F$92)</f>
        <v>France</v>
      </c>
    </row>
    <row r="1876" spans="1:8" x14ac:dyDescent="0.3">
      <c r="A1876" t="str">
        <f>_xll.XLOOKUP(Table5[[#This Row],[orderID]],orders!$A$2:$A$823,orders!$B$2:$B$823)</f>
        <v>SPLIR</v>
      </c>
      <c r="B1876">
        <v>10974</v>
      </c>
      <c r="C1876">
        <v>63</v>
      </c>
      <c r="D1876">
        <v>43.9</v>
      </c>
      <c r="E1876">
        <v>10</v>
      </c>
      <c r="F1876">
        <v>0</v>
      </c>
      <c r="G1876">
        <f t="shared" si="29"/>
        <v>439</v>
      </c>
      <c r="H1876" t="str">
        <f>_xll.XLOOKUP(Table5[[#This Row],[customer_id]],customers!$A$2:$A$92,customers!$F$2:$F$92)</f>
        <v>USA</v>
      </c>
    </row>
    <row r="1877" spans="1:8" x14ac:dyDescent="0.3">
      <c r="A1877" t="str">
        <f>_xll.XLOOKUP(Table5[[#This Row],[orderID]],orders!$A$2:$A$823,orders!$B$2:$B$823)</f>
        <v>BOTTM</v>
      </c>
      <c r="B1877">
        <v>10975</v>
      </c>
      <c r="C1877">
        <v>8</v>
      </c>
      <c r="D1877">
        <v>40</v>
      </c>
      <c r="E1877">
        <v>16</v>
      </c>
      <c r="F1877">
        <v>0</v>
      </c>
      <c r="G1877">
        <f t="shared" si="29"/>
        <v>640</v>
      </c>
      <c r="H1877" t="str">
        <f>_xll.XLOOKUP(Table5[[#This Row],[customer_id]],customers!$A$2:$A$92,customers!$F$2:$F$92)</f>
        <v>Canada</v>
      </c>
    </row>
    <row r="1878" spans="1:8" x14ac:dyDescent="0.3">
      <c r="A1878" t="str">
        <f>_xll.XLOOKUP(Table5[[#This Row],[orderID]],orders!$A$2:$A$823,orders!$B$2:$B$823)</f>
        <v>BOTTM</v>
      </c>
      <c r="B1878">
        <v>10975</v>
      </c>
      <c r="C1878">
        <v>75</v>
      </c>
      <c r="D1878">
        <v>7.75</v>
      </c>
      <c r="E1878">
        <v>10</v>
      </c>
      <c r="F1878">
        <v>0</v>
      </c>
      <c r="G1878">
        <f t="shared" si="29"/>
        <v>77.5</v>
      </c>
      <c r="H1878" t="str">
        <f>_xll.XLOOKUP(Table5[[#This Row],[customer_id]],customers!$A$2:$A$92,customers!$F$2:$F$92)</f>
        <v>Canada</v>
      </c>
    </row>
    <row r="1879" spans="1:8" x14ac:dyDescent="0.3">
      <c r="A1879" t="str">
        <f>_xll.XLOOKUP(Table5[[#This Row],[orderID]],orders!$A$2:$A$823,orders!$B$2:$B$823)</f>
        <v>HILAA</v>
      </c>
      <c r="B1879">
        <v>10976</v>
      </c>
      <c r="C1879">
        <v>28</v>
      </c>
      <c r="D1879">
        <v>45.6</v>
      </c>
      <c r="E1879">
        <v>20</v>
      </c>
      <c r="F1879">
        <v>0</v>
      </c>
      <c r="G1879">
        <f t="shared" si="29"/>
        <v>912</v>
      </c>
      <c r="H1879" t="str">
        <f>_xll.XLOOKUP(Table5[[#This Row],[customer_id]],customers!$A$2:$A$92,customers!$F$2:$F$92)</f>
        <v>Venezuela</v>
      </c>
    </row>
    <row r="1880" spans="1:8" x14ac:dyDescent="0.3">
      <c r="A1880" t="str">
        <f>_xll.XLOOKUP(Table5[[#This Row],[orderID]],orders!$A$2:$A$823,orders!$B$2:$B$823)</f>
        <v>FOLKO</v>
      </c>
      <c r="B1880">
        <v>10977</v>
      </c>
      <c r="C1880">
        <v>39</v>
      </c>
      <c r="D1880">
        <v>18</v>
      </c>
      <c r="E1880">
        <v>30</v>
      </c>
      <c r="F1880">
        <v>0</v>
      </c>
      <c r="G1880">
        <f t="shared" si="29"/>
        <v>540</v>
      </c>
      <c r="H1880" t="str">
        <f>_xll.XLOOKUP(Table5[[#This Row],[customer_id]],customers!$A$2:$A$92,customers!$F$2:$F$92)</f>
        <v>Sweden</v>
      </c>
    </row>
    <row r="1881" spans="1:8" x14ac:dyDescent="0.3">
      <c r="A1881" t="str">
        <f>_xll.XLOOKUP(Table5[[#This Row],[orderID]],orders!$A$2:$A$823,orders!$B$2:$B$823)</f>
        <v>FOLKO</v>
      </c>
      <c r="B1881">
        <v>10977</v>
      </c>
      <c r="C1881">
        <v>47</v>
      </c>
      <c r="D1881">
        <v>9.5</v>
      </c>
      <c r="E1881">
        <v>30</v>
      </c>
      <c r="F1881">
        <v>0</v>
      </c>
      <c r="G1881">
        <f t="shared" si="29"/>
        <v>285</v>
      </c>
      <c r="H1881" t="str">
        <f>_xll.XLOOKUP(Table5[[#This Row],[customer_id]],customers!$A$2:$A$92,customers!$F$2:$F$92)</f>
        <v>Sweden</v>
      </c>
    </row>
    <row r="1882" spans="1:8" x14ac:dyDescent="0.3">
      <c r="A1882" t="str">
        <f>_xll.XLOOKUP(Table5[[#This Row],[orderID]],orders!$A$2:$A$823,orders!$B$2:$B$823)</f>
        <v>FOLKO</v>
      </c>
      <c r="B1882">
        <v>10977</v>
      </c>
      <c r="C1882">
        <v>51</v>
      </c>
      <c r="D1882">
        <v>53</v>
      </c>
      <c r="E1882">
        <v>10</v>
      </c>
      <c r="F1882">
        <v>0</v>
      </c>
      <c r="G1882">
        <f t="shared" si="29"/>
        <v>530</v>
      </c>
      <c r="H1882" t="str">
        <f>_xll.XLOOKUP(Table5[[#This Row],[customer_id]],customers!$A$2:$A$92,customers!$F$2:$F$92)</f>
        <v>Sweden</v>
      </c>
    </row>
    <row r="1883" spans="1:8" x14ac:dyDescent="0.3">
      <c r="A1883" t="str">
        <f>_xll.XLOOKUP(Table5[[#This Row],[orderID]],orders!$A$2:$A$823,orders!$B$2:$B$823)</f>
        <v>FOLKO</v>
      </c>
      <c r="B1883">
        <v>10977</v>
      </c>
      <c r="C1883">
        <v>63</v>
      </c>
      <c r="D1883">
        <v>43.9</v>
      </c>
      <c r="E1883">
        <v>20</v>
      </c>
      <c r="F1883">
        <v>0</v>
      </c>
      <c r="G1883">
        <f t="shared" si="29"/>
        <v>878</v>
      </c>
      <c r="H1883" t="str">
        <f>_xll.XLOOKUP(Table5[[#This Row],[customer_id]],customers!$A$2:$A$92,customers!$F$2:$F$92)</f>
        <v>Sweden</v>
      </c>
    </row>
    <row r="1884" spans="1:8" x14ac:dyDescent="0.3">
      <c r="A1884" t="str">
        <f>_xll.XLOOKUP(Table5[[#This Row],[orderID]],orders!$A$2:$A$823,orders!$B$2:$B$823)</f>
        <v>MAISD</v>
      </c>
      <c r="B1884">
        <v>10978</v>
      </c>
      <c r="C1884">
        <v>8</v>
      </c>
      <c r="D1884">
        <v>40</v>
      </c>
      <c r="E1884">
        <v>20</v>
      </c>
      <c r="F1884">
        <v>0.15</v>
      </c>
      <c r="G1884">
        <f t="shared" si="29"/>
        <v>800</v>
      </c>
      <c r="H1884" t="str">
        <f>_xll.XLOOKUP(Table5[[#This Row],[customer_id]],customers!$A$2:$A$92,customers!$F$2:$F$92)</f>
        <v>Belgium</v>
      </c>
    </row>
    <row r="1885" spans="1:8" x14ac:dyDescent="0.3">
      <c r="A1885" t="str">
        <f>_xll.XLOOKUP(Table5[[#This Row],[orderID]],orders!$A$2:$A$823,orders!$B$2:$B$823)</f>
        <v>MAISD</v>
      </c>
      <c r="B1885">
        <v>10978</v>
      </c>
      <c r="C1885">
        <v>21</v>
      </c>
      <c r="D1885">
        <v>10</v>
      </c>
      <c r="E1885">
        <v>40</v>
      </c>
      <c r="F1885">
        <v>0.15</v>
      </c>
      <c r="G1885">
        <f t="shared" si="29"/>
        <v>400</v>
      </c>
      <c r="H1885" t="str">
        <f>_xll.XLOOKUP(Table5[[#This Row],[customer_id]],customers!$A$2:$A$92,customers!$F$2:$F$92)</f>
        <v>Belgium</v>
      </c>
    </row>
    <row r="1886" spans="1:8" x14ac:dyDescent="0.3">
      <c r="A1886" t="str">
        <f>_xll.XLOOKUP(Table5[[#This Row],[orderID]],orders!$A$2:$A$823,orders!$B$2:$B$823)</f>
        <v>MAISD</v>
      </c>
      <c r="B1886">
        <v>10978</v>
      </c>
      <c r="C1886">
        <v>40</v>
      </c>
      <c r="D1886">
        <v>18.399999999999999</v>
      </c>
      <c r="E1886">
        <v>10</v>
      </c>
      <c r="F1886">
        <v>0</v>
      </c>
      <c r="G1886">
        <f t="shared" si="29"/>
        <v>184</v>
      </c>
      <c r="H1886" t="str">
        <f>_xll.XLOOKUP(Table5[[#This Row],[customer_id]],customers!$A$2:$A$92,customers!$F$2:$F$92)</f>
        <v>Belgium</v>
      </c>
    </row>
    <row r="1887" spans="1:8" x14ac:dyDescent="0.3">
      <c r="A1887" t="str">
        <f>_xll.XLOOKUP(Table5[[#This Row],[orderID]],orders!$A$2:$A$823,orders!$B$2:$B$823)</f>
        <v>MAISD</v>
      </c>
      <c r="B1887">
        <v>10978</v>
      </c>
      <c r="C1887">
        <v>44</v>
      </c>
      <c r="D1887">
        <v>19.45</v>
      </c>
      <c r="E1887">
        <v>6</v>
      </c>
      <c r="F1887">
        <v>0.15</v>
      </c>
      <c r="G1887">
        <f t="shared" si="29"/>
        <v>116.69999999999999</v>
      </c>
      <c r="H1887" t="str">
        <f>_xll.XLOOKUP(Table5[[#This Row],[customer_id]],customers!$A$2:$A$92,customers!$F$2:$F$92)</f>
        <v>Belgium</v>
      </c>
    </row>
    <row r="1888" spans="1:8" x14ac:dyDescent="0.3">
      <c r="A1888" t="str">
        <f>_xll.XLOOKUP(Table5[[#This Row],[orderID]],orders!$A$2:$A$823,orders!$B$2:$B$823)</f>
        <v>ERNSH</v>
      </c>
      <c r="B1888">
        <v>10979</v>
      </c>
      <c r="C1888">
        <v>7</v>
      </c>
      <c r="D1888">
        <v>30</v>
      </c>
      <c r="E1888">
        <v>18</v>
      </c>
      <c r="F1888">
        <v>0</v>
      </c>
      <c r="G1888">
        <f t="shared" si="29"/>
        <v>540</v>
      </c>
      <c r="H1888" t="str">
        <f>_xll.XLOOKUP(Table5[[#This Row],[customer_id]],customers!$A$2:$A$92,customers!$F$2:$F$92)</f>
        <v>Austria</v>
      </c>
    </row>
    <row r="1889" spans="1:8" x14ac:dyDescent="0.3">
      <c r="A1889" t="str">
        <f>_xll.XLOOKUP(Table5[[#This Row],[orderID]],orders!$A$2:$A$823,orders!$B$2:$B$823)</f>
        <v>ERNSH</v>
      </c>
      <c r="B1889">
        <v>10979</v>
      </c>
      <c r="C1889">
        <v>12</v>
      </c>
      <c r="D1889">
        <v>38</v>
      </c>
      <c r="E1889">
        <v>20</v>
      </c>
      <c r="F1889">
        <v>0</v>
      </c>
      <c r="G1889">
        <f t="shared" si="29"/>
        <v>760</v>
      </c>
      <c r="H1889" t="str">
        <f>_xll.XLOOKUP(Table5[[#This Row],[customer_id]],customers!$A$2:$A$92,customers!$F$2:$F$92)</f>
        <v>Austria</v>
      </c>
    </row>
    <row r="1890" spans="1:8" x14ac:dyDescent="0.3">
      <c r="A1890" t="str">
        <f>_xll.XLOOKUP(Table5[[#This Row],[orderID]],orders!$A$2:$A$823,orders!$B$2:$B$823)</f>
        <v>ERNSH</v>
      </c>
      <c r="B1890">
        <v>10979</v>
      </c>
      <c r="C1890">
        <v>24</v>
      </c>
      <c r="D1890">
        <v>4.5</v>
      </c>
      <c r="E1890">
        <v>80</v>
      </c>
      <c r="F1890">
        <v>0</v>
      </c>
      <c r="G1890">
        <f t="shared" si="29"/>
        <v>360</v>
      </c>
      <c r="H1890" t="str">
        <f>_xll.XLOOKUP(Table5[[#This Row],[customer_id]],customers!$A$2:$A$92,customers!$F$2:$F$92)</f>
        <v>Austria</v>
      </c>
    </row>
    <row r="1891" spans="1:8" x14ac:dyDescent="0.3">
      <c r="A1891" t="str">
        <f>_xll.XLOOKUP(Table5[[#This Row],[orderID]],orders!$A$2:$A$823,orders!$B$2:$B$823)</f>
        <v>ERNSH</v>
      </c>
      <c r="B1891">
        <v>10979</v>
      </c>
      <c r="C1891">
        <v>27</v>
      </c>
      <c r="D1891">
        <v>43.9</v>
      </c>
      <c r="E1891">
        <v>30</v>
      </c>
      <c r="F1891">
        <v>0</v>
      </c>
      <c r="G1891">
        <f t="shared" si="29"/>
        <v>1317</v>
      </c>
      <c r="H1891" t="str">
        <f>_xll.XLOOKUP(Table5[[#This Row],[customer_id]],customers!$A$2:$A$92,customers!$F$2:$F$92)</f>
        <v>Austria</v>
      </c>
    </row>
    <row r="1892" spans="1:8" x14ac:dyDescent="0.3">
      <c r="A1892" t="str">
        <f>_xll.XLOOKUP(Table5[[#This Row],[orderID]],orders!$A$2:$A$823,orders!$B$2:$B$823)</f>
        <v>ERNSH</v>
      </c>
      <c r="B1892">
        <v>10979</v>
      </c>
      <c r="C1892">
        <v>31</v>
      </c>
      <c r="D1892">
        <v>12.5</v>
      </c>
      <c r="E1892">
        <v>24</v>
      </c>
      <c r="F1892">
        <v>0</v>
      </c>
      <c r="G1892">
        <f t="shared" si="29"/>
        <v>300</v>
      </c>
      <c r="H1892" t="str">
        <f>_xll.XLOOKUP(Table5[[#This Row],[customer_id]],customers!$A$2:$A$92,customers!$F$2:$F$92)</f>
        <v>Austria</v>
      </c>
    </row>
    <row r="1893" spans="1:8" x14ac:dyDescent="0.3">
      <c r="A1893" t="str">
        <f>_xll.XLOOKUP(Table5[[#This Row],[orderID]],orders!$A$2:$A$823,orders!$B$2:$B$823)</f>
        <v>ERNSH</v>
      </c>
      <c r="B1893">
        <v>10979</v>
      </c>
      <c r="C1893">
        <v>63</v>
      </c>
      <c r="D1893">
        <v>43.9</v>
      </c>
      <c r="E1893">
        <v>35</v>
      </c>
      <c r="F1893">
        <v>0</v>
      </c>
      <c r="G1893">
        <f t="shared" si="29"/>
        <v>1536.5</v>
      </c>
      <c r="H1893" t="str">
        <f>_xll.XLOOKUP(Table5[[#This Row],[customer_id]],customers!$A$2:$A$92,customers!$F$2:$F$92)</f>
        <v>Austria</v>
      </c>
    </row>
    <row r="1894" spans="1:8" x14ac:dyDescent="0.3">
      <c r="A1894" t="str">
        <f>_xll.XLOOKUP(Table5[[#This Row],[orderID]],orders!$A$2:$A$823,orders!$B$2:$B$823)</f>
        <v>FOLKO</v>
      </c>
      <c r="B1894">
        <v>10980</v>
      </c>
      <c r="C1894">
        <v>75</v>
      </c>
      <c r="D1894">
        <v>7.75</v>
      </c>
      <c r="E1894">
        <v>40</v>
      </c>
      <c r="F1894">
        <v>0.2</v>
      </c>
      <c r="G1894">
        <f t="shared" si="29"/>
        <v>310</v>
      </c>
      <c r="H1894" t="str">
        <f>_xll.XLOOKUP(Table5[[#This Row],[customer_id]],customers!$A$2:$A$92,customers!$F$2:$F$92)</f>
        <v>Sweden</v>
      </c>
    </row>
    <row r="1895" spans="1:8" x14ac:dyDescent="0.3">
      <c r="A1895" t="str">
        <f>_xll.XLOOKUP(Table5[[#This Row],[orderID]],orders!$A$2:$A$823,orders!$B$2:$B$823)</f>
        <v>HANAR</v>
      </c>
      <c r="B1895">
        <v>10981</v>
      </c>
      <c r="C1895">
        <v>38</v>
      </c>
      <c r="D1895">
        <v>263.5</v>
      </c>
      <c r="E1895">
        <v>60</v>
      </c>
      <c r="F1895">
        <v>0</v>
      </c>
      <c r="G1895">
        <f t="shared" si="29"/>
        <v>15810</v>
      </c>
      <c r="H1895" t="str">
        <f>_xll.XLOOKUP(Table5[[#This Row],[customer_id]],customers!$A$2:$A$92,customers!$F$2:$F$92)</f>
        <v>Brazil</v>
      </c>
    </row>
    <row r="1896" spans="1:8" x14ac:dyDescent="0.3">
      <c r="A1896" t="str">
        <f>_xll.XLOOKUP(Table5[[#This Row],[orderID]],orders!$A$2:$A$823,orders!$B$2:$B$823)</f>
        <v>BOTTM</v>
      </c>
      <c r="B1896">
        <v>10982</v>
      </c>
      <c r="C1896">
        <v>7</v>
      </c>
      <c r="D1896">
        <v>30</v>
      </c>
      <c r="E1896">
        <v>20</v>
      </c>
      <c r="F1896">
        <v>0</v>
      </c>
      <c r="G1896">
        <f t="shared" si="29"/>
        <v>600</v>
      </c>
      <c r="H1896" t="str">
        <f>_xll.XLOOKUP(Table5[[#This Row],[customer_id]],customers!$A$2:$A$92,customers!$F$2:$F$92)</f>
        <v>Canada</v>
      </c>
    </row>
    <row r="1897" spans="1:8" x14ac:dyDescent="0.3">
      <c r="A1897" t="str">
        <f>_xll.XLOOKUP(Table5[[#This Row],[orderID]],orders!$A$2:$A$823,orders!$B$2:$B$823)</f>
        <v>BOTTM</v>
      </c>
      <c r="B1897">
        <v>10982</v>
      </c>
      <c r="C1897">
        <v>43</v>
      </c>
      <c r="D1897">
        <v>46</v>
      </c>
      <c r="E1897">
        <v>9</v>
      </c>
      <c r="F1897">
        <v>0</v>
      </c>
      <c r="G1897">
        <f t="shared" si="29"/>
        <v>414</v>
      </c>
      <c r="H1897" t="str">
        <f>_xll.XLOOKUP(Table5[[#This Row],[customer_id]],customers!$A$2:$A$92,customers!$F$2:$F$92)</f>
        <v>Canada</v>
      </c>
    </row>
    <row r="1898" spans="1:8" x14ac:dyDescent="0.3">
      <c r="A1898" t="str">
        <f>_xll.XLOOKUP(Table5[[#This Row],[orderID]],orders!$A$2:$A$823,orders!$B$2:$B$823)</f>
        <v>SAVEA</v>
      </c>
      <c r="B1898">
        <v>10983</v>
      </c>
      <c r="C1898">
        <v>13</v>
      </c>
      <c r="D1898">
        <v>6</v>
      </c>
      <c r="E1898">
        <v>84</v>
      </c>
      <c r="F1898">
        <v>0.15</v>
      </c>
      <c r="G1898">
        <f t="shared" si="29"/>
        <v>504</v>
      </c>
      <c r="H1898" t="str">
        <f>_xll.XLOOKUP(Table5[[#This Row],[customer_id]],customers!$A$2:$A$92,customers!$F$2:$F$92)</f>
        <v>USA</v>
      </c>
    </row>
    <row r="1899" spans="1:8" x14ac:dyDescent="0.3">
      <c r="A1899" t="str">
        <f>_xll.XLOOKUP(Table5[[#This Row],[orderID]],orders!$A$2:$A$823,orders!$B$2:$B$823)</f>
        <v>SAVEA</v>
      </c>
      <c r="B1899">
        <v>10983</v>
      </c>
      <c r="C1899">
        <v>57</v>
      </c>
      <c r="D1899">
        <v>19.5</v>
      </c>
      <c r="E1899">
        <v>15</v>
      </c>
      <c r="F1899">
        <v>0</v>
      </c>
      <c r="G1899">
        <f t="shared" si="29"/>
        <v>292.5</v>
      </c>
      <c r="H1899" t="str">
        <f>_xll.XLOOKUP(Table5[[#This Row],[customer_id]],customers!$A$2:$A$92,customers!$F$2:$F$92)</f>
        <v>USA</v>
      </c>
    </row>
    <row r="1900" spans="1:8" x14ac:dyDescent="0.3">
      <c r="A1900" t="str">
        <f>_xll.XLOOKUP(Table5[[#This Row],[orderID]],orders!$A$2:$A$823,orders!$B$2:$B$823)</f>
        <v>SAVEA</v>
      </c>
      <c r="B1900">
        <v>10984</v>
      </c>
      <c r="C1900">
        <v>16</v>
      </c>
      <c r="D1900">
        <v>17.45</v>
      </c>
      <c r="E1900">
        <v>55</v>
      </c>
      <c r="F1900">
        <v>0</v>
      </c>
      <c r="G1900">
        <f t="shared" si="29"/>
        <v>959.75</v>
      </c>
      <c r="H1900" t="str">
        <f>_xll.XLOOKUP(Table5[[#This Row],[customer_id]],customers!$A$2:$A$92,customers!$F$2:$F$92)</f>
        <v>USA</v>
      </c>
    </row>
    <row r="1901" spans="1:8" x14ac:dyDescent="0.3">
      <c r="A1901" t="str">
        <f>_xll.XLOOKUP(Table5[[#This Row],[orderID]],orders!$A$2:$A$823,orders!$B$2:$B$823)</f>
        <v>SAVEA</v>
      </c>
      <c r="B1901">
        <v>10984</v>
      </c>
      <c r="C1901">
        <v>24</v>
      </c>
      <c r="D1901">
        <v>4.5</v>
      </c>
      <c r="E1901">
        <v>20</v>
      </c>
      <c r="F1901">
        <v>0</v>
      </c>
      <c r="G1901">
        <f t="shared" si="29"/>
        <v>90</v>
      </c>
      <c r="H1901" t="str">
        <f>_xll.XLOOKUP(Table5[[#This Row],[customer_id]],customers!$A$2:$A$92,customers!$F$2:$F$92)</f>
        <v>USA</v>
      </c>
    </row>
    <row r="1902" spans="1:8" x14ac:dyDescent="0.3">
      <c r="A1902" t="str">
        <f>_xll.XLOOKUP(Table5[[#This Row],[orderID]],orders!$A$2:$A$823,orders!$B$2:$B$823)</f>
        <v>SAVEA</v>
      </c>
      <c r="B1902">
        <v>10984</v>
      </c>
      <c r="C1902">
        <v>36</v>
      </c>
      <c r="D1902">
        <v>19</v>
      </c>
      <c r="E1902">
        <v>40</v>
      </c>
      <c r="F1902">
        <v>0</v>
      </c>
      <c r="G1902">
        <f t="shared" si="29"/>
        <v>760</v>
      </c>
      <c r="H1902" t="str">
        <f>_xll.XLOOKUP(Table5[[#This Row],[customer_id]],customers!$A$2:$A$92,customers!$F$2:$F$92)</f>
        <v>USA</v>
      </c>
    </row>
    <row r="1903" spans="1:8" x14ac:dyDescent="0.3">
      <c r="A1903" t="str">
        <f>_xll.XLOOKUP(Table5[[#This Row],[orderID]],orders!$A$2:$A$823,orders!$B$2:$B$823)</f>
        <v>HUNGO</v>
      </c>
      <c r="B1903">
        <v>10985</v>
      </c>
      <c r="C1903">
        <v>16</v>
      </c>
      <c r="D1903">
        <v>17.45</v>
      </c>
      <c r="E1903">
        <v>36</v>
      </c>
      <c r="F1903">
        <v>0.1</v>
      </c>
      <c r="G1903">
        <f t="shared" si="29"/>
        <v>628.19999999999993</v>
      </c>
      <c r="H1903" t="str">
        <f>_xll.XLOOKUP(Table5[[#This Row],[customer_id]],customers!$A$2:$A$92,customers!$F$2:$F$92)</f>
        <v>Ireland</v>
      </c>
    </row>
    <row r="1904" spans="1:8" x14ac:dyDescent="0.3">
      <c r="A1904" t="str">
        <f>_xll.XLOOKUP(Table5[[#This Row],[orderID]],orders!$A$2:$A$823,orders!$B$2:$B$823)</f>
        <v>HUNGO</v>
      </c>
      <c r="B1904">
        <v>10985</v>
      </c>
      <c r="C1904">
        <v>18</v>
      </c>
      <c r="D1904">
        <v>62.5</v>
      </c>
      <c r="E1904">
        <v>8</v>
      </c>
      <c r="F1904">
        <v>0.1</v>
      </c>
      <c r="G1904">
        <f t="shared" si="29"/>
        <v>500</v>
      </c>
      <c r="H1904" t="str">
        <f>_xll.XLOOKUP(Table5[[#This Row],[customer_id]],customers!$A$2:$A$92,customers!$F$2:$F$92)</f>
        <v>Ireland</v>
      </c>
    </row>
    <row r="1905" spans="1:8" x14ac:dyDescent="0.3">
      <c r="A1905" t="str">
        <f>_xll.XLOOKUP(Table5[[#This Row],[orderID]],orders!$A$2:$A$823,orders!$B$2:$B$823)</f>
        <v>HUNGO</v>
      </c>
      <c r="B1905">
        <v>10985</v>
      </c>
      <c r="C1905">
        <v>32</v>
      </c>
      <c r="D1905">
        <v>32</v>
      </c>
      <c r="E1905">
        <v>35</v>
      </c>
      <c r="F1905">
        <v>0.1</v>
      </c>
      <c r="G1905">
        <f t="shared" si="29"/>
        <v>1120</v>
      </c>
      <c r="H1905" t="str">
        <f>_xll.XLOOKUP(Table5[[#This Row],[customer_id]],customers!$A$2:$A$92,customers!$F$2:$F$92)</f>
        <v>Ireland</v>
      </c>
    </row>
    <row r="1906" spans="1:8" x14ac:dyDescent="0.3">
      <c r="A1906" t="str">
        <f>_xll.XLOOKUP(Table5[[#This Row],[orderID]],orders!$A$2:$A$823,orders!$B$2:$B$823)</f>
        <v>OCEAN</v>
      </c>
      <c r="B1906">
        <v>10986</v>
      </c>
      <c r="C1906">
        <v>11</v>
      </c>
      <c r="D1906">
        <v>21</v>
      </c>
      <c r="E1906">
        <v>30</v>
      </c>
      <c r="F1906">
        <v>0</v>
      </c>
      <c r="G1906">
        <f t="shared" si="29"/>
        <v>630</v>
      </c>
      <c r="H1906" t="str">
        <f>_xll.XLOOKUP(Table5[[#This Row],[customer_id]],customers!$A$2:$A$92,customers!$F$2:$F$92)</f>
        <v>Argentina</v>
      </c>
    </row>
    <row r="1907" spans="1:8" x14ac:dyDescent="0.3">
      <c r="A1907" t="str">
        <f>_xll.XLOOKUP(Table5[[#This Row],[orderID]],orders!$A$2:$A$823,orders!$B$2:$B$823)</f>
        <v>OCEAN</v>
      </c>
      <c r="B1907">
        <v>10986</v>
      </c>
      <c r="C1907">
        <v>20</v>
      </c>
      <c r="D1907">
        <v>81</v>
      </c>
      <c r="E1907">
        <v>15</v>
      </c>
      <c r="F1907">
        <v>0</v>
      </c>
      <c r="G1907">
        <f t="shared" si="29"/>
        <v>1215</v>
      </c>
      <c r="H1907" t="str">
        <f>_xll.XLOOKUP(Table5[[#This Row],[customer_id]],customers!$A$2:$A$92,customers!$F$2:$F$92)</f>
        <v>Argentina</v>
      </c>
    </row>
    <row r="1908" spans="1:8" x14ac:dyDescent="0.3">
      <c r="A1908" t="str">
        <f>_xll.XLOOKUP(Table5[[#This Row],[orderID]],orders!$A$2:$A$823,orders!$B$2:$B$823)</f>
        <v>OCEAN</v>
      </c>
      <c r="B1908">
        <v>10986</v>
      </c>
      <c r="C1908">
        <v>76</v>
      </c>
      <c r="D1908">
        <v>18</v>
      </c>
      <c r="E1908">
        <v>10</v>
      </c>
      <c r="F1908">
        <v>0</v>
      </c>
      <c r="G1908">
        <f t="shared" si="29"/>
        <v>180</v>
      </c>
      <c r="H1908" t="str">
        <f>_xll.XLOOKUP(Table5[[#This Row],[customer_id]],customers!$A$2:$A$92,customers!$F$2:$F$92)</f>
        <v>Argentina</v>
      </c>
    </row>
    <row r="1909" spans="1:8" x14ac:dyDescent="0.3">
      <c r="A1909" t="str">
        <f>_xll.XLOOKUP(Table5[[#This Row],[orderID]],orders!$A$2:$A$823,orders!$B$2:$B$823)</f>
        <v>OCEAN</v>
      </c>
      <c r="B1909">
        <v>10986</v>
      </c>
      <c r="C1909">
        <v>77</v>
      </c>
      <c r="D1909">
        <v>13</v>
      </c>
      <c r="E1909">
        <v>15</v>
      </c>
      <c r="F1909">
        <v>0</v>
      </c>
      <c r="G1909">
        <f t="shared" si="29"/>
        <v>195</v>
      </c>
      <c r="H1909" t="str">
        <f>_xll.XLOOKUP(Table5[[#This Row],[customer_id]],customers!$A$2:$A$92,customers!$F$2:$F$92)</f>
        <v>Argentina</v>
      </c>
    </row>
    <row r="1910" spans="1:8" x14ac:dyDescent="0.3">
      <c r="A1910" t="str">
        <f>_xll.XLOOKUP(Table5[[#This Row],[orderID]],orders!$A$2:$A$823,orders!$B$2:$B$823)</f>
        <v>EASTC</v>
      </c>
      <c r="B1910">
        <v>10987</v>
      </c>
      <c r="C1910">
        <v>7</v>
      </c>
      <c r="D1910">
        <v>30</v>
      </c>
      <c r="E1910">
        <v>60</v>
      </c>
      <c r="F1910">
        <v>0</v>
      </c>
      <c r="G1910">
        <f t="shared" si="29"/>
        <v>1800</v>
      </c>
      <c r="H1910" t="str">
        <f>_xll.XLOOKUP(Table5[[#This Row],[customer_id]],customers!$A$2:$A$92,customers!$F$2:$F$92)</f>
        <v>UK</v>
      </c>
    </row>
    <row r="1911" spans="1:8" x14ac:dyDescent="0.3">
      <c r="A1911" t="str">
        <f>_xll.XLOOKUP(Table5[[#This Row],[orderID]],orders!$A$2:$A$823,orders!$B$2:$B$823)</f>
        <v>EASTC</v>
      </c>
      <c r="B1911">
        <v>10987</v>
      </c>
      <c r="C1911">
        <v>43</v>
      </c>
      <c r="D1911">
        <v>46</v>
      </c>
      <c r="E1911">
        <v>6</v>
      </c>
      <c r="F1911">
        <v>0</v>
      </c>
      <c r="G1911">
        <f t="shared" si="29"/>
        <v>276</v>
      </c>
      <c r="H1911" t="str">
        <f>_xll.XLOOKUP(Table5[[#This Row],[customer_id]],customers!$A$2:$A$92,customers!$F$2:$F$92)</f>
        <v>UK</v>
      </c>
    </row>
    <row r="1912" spans="1:8" x14ac:dyDescent="0.3">
      <c r="A1912" t="str">
        <f>_xll.XLOOKUP(Table5[[#This Row],[orderID]],orders!$A$2:$A$823,orders!$B$2:$B$823)</f>
        <v>EASTC</v>
      </c>
      <c r="B1912">
        <v>10987</v>
      </c>
      <c r="C1912">
        <v>72</v>
      </c>
      <c r="D1912">
        <v>34.799999999999997</v>
      </c>
      <c r="E1912">
        <v>20</v>
      </c>
      <c r="F1912">
        <v>0</v>
      </c>
      <c r="G1912">
        <f t="shared" si="29"/>
        <v>696</v>
      </c>
      <c r="H1912" t="str">
        <f>_xll.XLOOKUP(Table5[[#This Row],[customer_id]],customers!$A$2:$A$92,customers!$F$2:$F$92)</f>
        <v>UK</v>
      </c>
    </row>
    <row r="1913" spans="1:8" x14ac:dyDescent="0.3">
      <c r="A1913" t="str">
        <f>_xll.XLOOKUP(Table5[[#This Row],[orderID]],orders!$A$2:$A$823,orders!$B$2:$B$823)</f>
        <v>RATTC</v>
      </c>
      <c r="B1913">
        <v>10988</v>
      </c>
      <c r="C1913">
        <v>7</v>
      </c>
      <c r="D1913">
        <v>30</v>
      </c>
      <c r="E1913">
        <v>60</v>
      </c>
      <c r="F1913">
        <v>0</v>
      </c>
      <c r="G1913">
        <f t="shared" si="29"/>
        <v>1800</v>
      </c>
      <c r="H1913" t="str">
        <f>_xll.XLOOKUP(Table5[[#This Row],[customer_id]],customers!$A$2:$A$92,customers!$F$2:$F$92)</f>
        <v>USA</v>
      </c>
    </row>
    <row r="1914" spans="1:8" x14ac:dyDescent="0.3">
      <c r="A1914" t="str">
        <f>_xll.XLOOKUP(Table5[[#This Row],[orderID]],orders!$A$2:$A$823,orders!$B$2:$B$823)</f>
        <v>RATTC</v>
      </c>
      <c r="B1914">
        <v>10988</v>
      </c>
      <c r="C1914">
        <v>62</v>
      </c>
      <c r="D1914">
        <v>49.3</v>
      </c>
      <c r="E1914">
        <v>40</v>
      </c>
      <c r="F1914">
        <v>0.1</v>
      </c>
      <c r="G1914">
        <f t="shared" si="29"/>
        <v>1972</v>
      </c>
      <c r="H1914" t="str">
        <f>_xll.XLOOKUP(Table5[[#This Row],[customer_id]],customers!$A$2:$A$92,customers!$F$2:$F$92)</f>
        <v>USA</v>
      </c>
    </row>
    <row r="1915" spans="1:8" x14ac:dyDescent="0.3">
      <c r="A1915" t="str">
        <f>_xll.XLOOKUP(Table5[[#This Row],[orderID]],orders!$A$2:$A$823,orders!$B$2:$B$823)</f>
        <v>QUEDE</v>
      </c>
      <c r="B1915">
        <v>10989</v>
      </c>
      <c r="C1915">
        <v>6</v>
      </c>
      <c r="D1915">
        <v>25</v>
      </c>
      <c r="E1915">
        <v>40</v>
      </c>
      <c r="F1915">
        <v>0</v>
      </c>
      <c r="G1915">
        <f t="shared" si="29"/>
        <v>1000</v>
      </c>
      <c r="H1915" t="str">
        <f>_xll.XLOOKUP(Table5[[#This Row],[customer_id]],customers!$A$2:$A$92,customers!$F$2:$F$92)</f>
        <v>Brazil</v>
      </c>
    </row>
    <row r="1916" spans="1:8" x14ac:dyDescent="0.3">
      <c r="A1916" t="str">
        <f>_xll.XLOOKUP(Table5[[#This Row],[orderID]],orders!$A$2:$A$823,orders!$B$2:$B$823)</f>
        <v>QUEDE</v>
      </c>
      <c r="B1916">
        <v>10989</v>
      </c>
      <c r="C1916">
        <v>11</v>
      </c>
      <c r="D1916">
        <v>21</v>
      </c>
      <c r="E1916">
        <v>15</v>
      </c>
      <c r="F1916">
        <v>0</v>
      </c>
      <c r="G1916">
        <f t="shared" si="29"/>
        <v>315</v>
      </c>
      <c r="H1916" t="str">
        <f>_xll.XLOOKUP(Table5[[#This Row],[customer_id]],customers!$A$2:$A$92,customers!$F$2:$F$92)</f>
        <v>Brazil</v>
      </c>
    </row>
    <row r="1917" spans="1:8" x14ac:dyDescent="0.3">
      <c r="A1917" t="str">
        <f>_xll.XLOOKUP(Table5[[#This Row],[orderID]],orders!$A$2:$A$823,orders!$B$2:$B$823)</f>
        <v>QUEDE</v>
      </c>
      <c r="B1917">
        <v>10989</v>
      </c>
      <c r="C1917">
        <v>41</v>
      </c>
      <c r="D1917">
        <v>9.65</v>
      </c>
      <c r="E1917">
        <v>4</v>
      </c>
      <c r="F1917">
        <v>0</v>
      </c>
      <c r="G1917">
        <f t="shared" si="29"/>
        <v>38.6</v>
      </c>
      <c r="H1917" t="str">
        <f>_xll.XLOOKUP(Table5[[#This Row],[customer_id]],customers!$A$2:$A$92,customers!$F$2:$F$92)</f>
        <v>Brazil</v>
      </c>
    </row>
    <row r="1918" spans="1:8" x14ac:dyDescent="0.3">
      <c r="A1918" t="str">
        <f>_xll.XLOOKUP(Table5[[#This Row],[orderID]],orders!$A$2:$A$823,orders!$B$2:$B$823)</f>
        <v>ERNSH</v>
      </c>
      <c r="B1918">
        <v>10990</v>
      </c>
      <c r="C1918">
        <v>21</v>
      </c>
      <c r="D1918">
        <v>10</v>
      </c>
      <c r="E1918">
        <v>65</v>
      </c>
      <c r="F1918">
        <v>0</v>
      </c>
      <c r="G1918">
        <f t="shared" si="29"/>
        <v>650</v>
      </c>
      <c r="H1918" t="str">
        <f>_xll.XLOOKUP(Table5[[#This Row],[customer_id]],customers!$A$2:$A$92,customers!$F$2:$F$92)</f>
        <v>Austria</v>
      </c>
    </row>
    <row r="1919" spans="1:8" x14ac:dyDescent="0.3">
      <c r="A1919" t="str">
        <f>_xll.XLOOKUP(Table5[[#This Row],[orderID]],orders!$A$2:$A$823,orders!$B$2:$B$823)</f>
        <v>ERNSH</v>
      </c>
      <c r="B1919">
        <v>10990</v>
      </c>
      <c r="C1919">
        <v>34</v>
      </c>
      <c r="D1919">
        <v>14</v>
      </c>
      <c r="E1919">
        <v>60</v>
      </c>
      <c r="F1919">
        <v>0.15</v>
      </c>
      <c r="G1919">
        <f t="shared" si="29"/>
        <v>840</v>
      </c>
      <c r="H1919" t="str">
        <f>_xll.XLOOKUP(Table5[[#This Row],[customer_id]],customers!$A$2:$A$92,customers!$F$2:$F$92)</f>
        <v>Austria</v>
      </c>
    </row>
    <row r="1920" spans="1:8" x14ac:dyDescent="0.3">
      <c r="A1920" t="str">
        <f>_xll.XLOOKUP(Table5[[#This Row],[orderID]],orders!$A$2:$A$823,orders!$B$2:$B$823)</f>
        <v>ERNSH</v>
      </c>
      <c r="B1920">
        <v>10990</v>
      </c>
      <c r="C1920">
        <v>55</v>
      </c>
      <c r="D1920">
        <v>24</v>
      </c>
      <c r="E1920">
        <v>65</v>
      </c>
      <c r="F1920">
        <v>0.15</v>
      </c>
      <c r="G1920">
        <f t="shared" si="29"/>
        <v>1560</v>
      </c>
      <c r="H1920" t="str">
        <f>_xll.XLOOKUP(Table5[[#This Row],[customer_id]],customers!$A$2:$A$92,customers!$F$2:$F$92)</f>
        <v>Austria</v>
      </c>
    </row>
    <row r="1921" spans="1:8" x14ac:dyDescent="0.3">
      <c r="A1921" t="str">
        <f>_xll.XLOOKUP(Table5[[#This Row],[orderID]],orders!$A$2:$A$823,orders!$B$2:$B$823)</f>
        <v>ERNSH</v>
      </c>
      <c r="B1921">
        <v>10990</v>
      </c>
      <c r="C1921">
        <v>61</v>
      </c>
      <c r="D1921">
        <v>28.5</v>
      </c>
      <c r="E1921">
        <v>66</v>
      </c>
      <c r="F1921">
        <v>0.15</v>
      </c>
      <c r="G1921">
        <f t="shared" si="29"/>
        <v>1881</v>
      </c>
      <c r="H1921" t="str">
        <f>_xll.XLOOKUP(Table5[[#This Row],[customer_id]],customers!$A$2:$A$92,customers!$F$2:$F$92)</f>
        <v>Austria</v>
      </c>
    </row>
    <row r="1922" spans="1:8" x14ac:dyDescent="0.3">
      <c r="A1922" t="str">
        <f>_xll.XLOOKUP(Table5[[#This Row],[orderID]],orders!$A$2:$A$823,orders!$B$2:$B$823)</f>
        <v>QUICK</v>
      </c>
      <c r="B1922">
        <v>10991</v>
      </c>
      <c r="C1922">
        <v>2</v>
      </c>
      <c r="D1922">
        <v>19</v>
      </c>
      <c r="E1922">
        <v>50</v>
      </c>
      <c r="F1922">
        <v>0.2</v>
      </c>
      <c r="G1922">
        <f t="shared" ref="G1922:G1985" si="30">D1922*E1922</f>
        <v>950</v>
      </c>
      <c r="H1922" t="str">
        <f>_xll.XLOOKUP(Table5[[#This Row],[customer_id]],customers!$A$2:$A$92,customers!$F$2:$F$92)</f>
        <v>Germany</v>
      </c>
    </row>
    <row r="1923" spans="1:8" x14ac:dyDescent="0.3">
      <c r="A1923" t="str">
        <f>_xll.XLOOKUP(Table5[[#This Row],[orderID]],orders!$A$2:$A$823,orders!$B$2:$B$823)</f>
        <v>QUICK</v>
      </c>
      <c r="B1923">
        <v>10991</v>
      </c>
      <c r="C1923">
        <v>70</v>
      </c>
      <c r="D1923">
        <v>15</v>
      </c>
      <c r="E1923">
        <v>20</v>
      </c>
      <c r="F1923">
        <v>0.2</v>
      </c>
      <c r="G1923">
        <f t="shared" si="30"/>
        <v>300</v>
      </c>
      <c r="H1923" t="str">
        <f>_xll.XLOOKUP(Table5[[#This Row],[customer_id]],customers!$A$2:$A$92,customers!$F$2:$F$92)</f>
        <v>Germany</v>
      </c>
    </row>
    <row r="1924" spans="1:8" x14ac:dyDescent="0.3">
      <c r="A1924" t="str">
        <f>_xll.XLOOKUP(Table5[[#This Row],[orderID]],orders!$A$2:$A$823,orders!$B$2:$B$823)</f>
        <v>QUICK</v>
      </c>
      <c r="B1924">
        <v>10991</v>
      </c>
      <c r="C1924">
        <v>76</v>
      </c>
      <c r="D1924">
        <v>18</v>
      </c>
      <c r="E1924">
        <v>90</v>
      </c>
      <c r="F1924">
        <v>0.2</v>
      </c>
      <c r="G1924">
        <f t="shared" si="30"/>
        <v>1620</v>
      </c>
      <c r="H1924" t="str">
        <f>_xll.XLOOKUP(Table5[[#This Row],[customer_id]],customers!$A$2:$A$92,customers!$F$2:$F$92)</f>
        <v>Germany</v>
      </c>
    </row>
    <row r="1925" spans="1:8" x14ac:dyDescent="0.3">
      <c r="A1925" t="str">
        <f>_xll.XLOOKUP(Table5[[#This Row],[orderID]],orders!$A$2:$A$823,orders!$B$2:$B$823)</f>
        <v>THEBI</v>
      </c>
      <c r="B1925">
        <v>10992</v>
      </c>
      <c r="C1925">
        <v>72</v>
      </c>
      <c r="D1925">
        <v>34.799999999999997</v>
      </c>
      <c r="E1925">
        <v>2</v>
      </c>
      <c r="F1925">
        <v>0</v>
      </c>
      <c r="G1925">
        <f t="shared" si="30"/>
        <v>69.599999999999994</v>
      </c>
      <c r="H1925" t="str">
        <f>_xll.XLOOKUP(Table5[[#This Row],[customer_id]],customers!$A$2:$A$92,customers!$F$2:$F$92)</f>
        <v>USA</v>
      </c>
    </row>
    <row r="1926" spans="1:8" x14ac:dyDescent="0.3">
      <c r="A1926" t="str">
        <f>_xll.XLOOKUP(Table5[[#This Row],[orderID]],orders!$A$2:$A$823,orders!$B$2:$B$823)</f>
        <v>FOLKO</v>
      </c>
      <c r="B1926">
        <v>10993</v>
      </c>
      <c r="C1926">
        <v>29</v>
      </c>
      <c r="D1926">
        <v>123.79</v>
      </c>
      <c r="E1926">
        <v>50</v>
      </c>
      <c r="F1926">
        <v>0.25</v>
      </c>
      <c r="G1926">
        <f t="shared" si="30"/>
        <v>6189.5</v>
      </c>
      <c r="H1926" t="str">
        <f>_xll.XLOOKUP(Table5[[#This Row],[customer_id]],customers!$A$2:$A$92,customers!$F$2:$F$92)</f>
        <v>Sweden</v>
      </c>
    </row>
    <row r="1927" spans="1:8" x14ac:dyDescent="0.3">
      <c r="A1927" t="str">
        <f>_xll.XLOOKUP(Table5[[#This Row],[orderID]],orders!$A$2:$A$823,orders!$B$2:$B$823)</f>
        <v>FOLKO</v>
      </c>
      <c r="B1927">
        <v>10993</v>
      </c>
      <c r="C1927">
        <v>41</v>
      </c>
      <c r="D1927">
        <v>9.65</v>
      </c>
      <c r="E1927">
        <v>35</v>
      </c>
      <c r="F1927">
        <v>0.25</v>
      </c>
      <c r="G1927">
        <f t="shared" si="30"/>
        <v>337.75</v>
      </c>
      <c r="H1927" t="str">
        <f>_xll.XLOOKUP(Table5[[#This Row],[customer_id]],customers!$A$2:$A$92,customers!$F$2:$F$92)</f>
        <v>Sweden</v>
      </c>
    </row>
    <row r="1928" spans="1:8" x14ac:dyDescent="0.3">
      <c r="A1928" t="str">
        <f>_xll.XLOOKUP(Table5[[#This Row],[orderID]],orders!$A$2:$A$823,orders!$B$2:$B$823)</f>
        <v>VAFFE</v>
      </c>
      <c r="B1928">
        <v>10994</v>
      </c>
      <c r="C1928">
        <v>59</v>
      </c>
      <c r="D1928">
        <v>55</v>
      </c>
      <c r="E1928">
        <v>18</v>
      </c>
      <c r="F1928">
        <v>0.05</v>
      </c>
      <c r="G1928">
        <f t="shared" si="30"/>
        <v>990</v>
      </c>
      <c r="H1928" t="str">
        <f>_xll.XLOOKUP(Table5[[#This Row],[customer_id]],customers!$A$2:$A$92,customers!$F$2:$F$92)</f>
        <v>Denmark</v>
      </c>
    </row>
    <row r="1929" spans="1:8" x14ac:dyDescent="0.3">
      <c r="A1929" t="str">
        <f>_xll.XLOOKUP(Table5[[#This Row],[orderID]],orders!$A$2:$A$823,orders!$B$2:$B$823)</f>
        <v>PERIC</v>
      </c>
      <c r="B1929">
        <v>10995</v>
      </c>
      <c r="C1929">
        <v>51</v>
      </c>
      <c r="D1929">
        <v>53</v>
      </c>
      <c r="E1929">
        <v>20</v>
      </c>
      <c r="F1929">
        <v>0</v>
      </c>
      <c r="G1929">
        <f t="shared" si="30"/>
        <v>1060</v>
      </c>
      <c r="H1929" t="str">
        <f>_xll.XLOOKUP(Table5[[#This Row],[customer_id]],customers!$A$2:$A$92,customers!$F$2:$F$92)</f>
        <v>Mexico</v>
      </c>
    </row>
    <row r="1930" spans="1:8" x14ac:dyDescent="0.3">
      <c r="A1930" t="str">
        <f>_xll.XLOOKUP(Table5[[#This Row],[orderID]],orders!$A$2:$A$823,orders!$B$2:$B$823)</f>
        <v>PERIC</v>
      </c>
      <c r="B1930">
        <v>10995</v>
      </c>
      <c r="C1930">
        <v>60</v>
      </c>
      <c r="D1930">
        <v>34</v>
      </c>
      <c r="E1930">
        <v>4</v>
      </c>
      <c r="F1930">
        <v>0</v>
      </c>
      <c r="G1930">
        <f t="shared" si="30"/>
        <v>136</v>
      </c>
      <c r="H1930" t="str">
        <f>_xll.XLOOKUP(Table5[[#This Row],[customer_id]],customers!$A$2:$A$92,customers!$F$2:$F$92)</f>
        <v>Mexico</v>
      </c>
    </row>
    <row r="1931" spans="1:8" x14ac:dyDescent="0.3">
      <c r="A1931" t="str">
        <f>_xll.XLOOKUP(Table5[[#This Row],[orderID]],orders!$A$2:$A$823,orders!$B$2:$B$823)</f>
        <v>QUICK</v>
      </c>
      <c r="B1931">
        <v>10996</v>
      </c>
      <c r="C1931">
        <v>42</v>
      </c>
      <c r="D1931">
        <v>14</v>
      </c>
      <c r="E1931">
        <v>40</v>
      </c>
      <c r="F1931">
        <v>0</v>
      </c>
      <c r="G1931">
        <f t="shared" si="30"/>
        <v>560</v>
      </c>
      <c r="H1931" t="str">
        <f>_xll.XLOOKUP(Table5[[#This Row],[customer_id]],customers!$A$2:$A$92,customers!$F$2:$F$92)</f>
        <v>Germany</v>
      </c>
    </row>
    <row r="1932" spans="1:8" x14ac:dyDescent="0.3">
      <c r="A1932" t="str">
        <f>_xll.XLOOKUP(Table5[[#This Row],[orderID]],orders!$A$2:$A$823,orders!$B$2:$B$823)</f>
        <v>LILAS</v>
      </c>
      <c r="B1932">
        <v>10997</v>
      </c>
      <c r="C1932">
        <v>32</v>
      </c>
      <c r="D1932">
        <v>32</v>
      </c>
      <c r="E1932">
        <v>50</v>
      </c>
      <c r="F1932">
        <v>0</v>
      </c>
      <c r="G1932">
        <f t="shared" si="30"/>
        <v>1600</v>
      </c>
      <c r="H1932" t="str">
        <f>_xll.XLOOKUP(Table5[[#This Row],[customer_id]],customers!$A$2:$A$92,customers!$F$2:$F$92)</f>
        <v>Venezuela</v>
      </c>
    </row>
    <row r="1933" spans="1:8" x14ac:dyDescent="0.3">
      <c r="A1933" t="str">
        <f>_xll.XLOOKUP(Table5[[#This Row],[orderID]],orders!$A$2:$A$823,orders!$B$2:$B$823)</f>
        <v>LILAS</v>
      </c>
      <c r="B1933">
        <v>10997</v>
      </c>
      <c r="C1933">
        <v>46</v>
      </c>
      <c r="D1933">
        <v>12</v>
      </c>
      <c r="E1933">
        <v>20</v>
      </c>
      <c r="F1933">
        <v>0.25</v>
      </c>
      <c r="G1933">
        <f t="shared" si="30"/>
        <v>240</v>
      </c>
      <c r="H1933" t="str">
        <f>_xll.XLOOKUP(Table5[[#This Row],[customer_id]],customers!$A$2:$A$92,customers!$F$2:$F$92)</f>
        <v>Venezuela</v>
      </c>
    </row>
    <row r="1934" spans="1:8" x14ac:dyDescent="0.3">
      <c r="A1934" t="str">
        <f>_xll.XLOOKUP(Table5[[#This Row],[orderID]],orders!$A$2:$A$823,orders!$B$2:$B$823)</f>
        <v>LILAS</v>
      </c>
      <c r="B1934">
        <v>10997</v>
      </c>
      <c r="C1934">
        <v>52</v>
      </c>
      <c r="D1934">
        <v>7</v>
      </c>
      <c r="E1934">
        <v>20</v>
      </c>
      <c r="F1934">
        <v>0.25</v>
      </c>
      <c r="G1934">
        <f t="shared" si="30"/>
        <v>140</v>
      </c>
      <c r="H1934" t="str">
        <f>_xll.XLOOKUP(Table5[[#This Row],[customer_id]],customers!$A$2:$A$92,customers!$F$2:$F$92)</f>
        <v>Venezuela</v>
      </c>
    </row>
    <row r="1935" spans="1:8" x14ac:dyDescent="0.3">
      <c r="A1935" t="str">
        <f>_xll.XLOOKUP(Table5[[#This Row],[orderID]],orders!$A$2:$A$823,orders!$B$2:$B$823)</f>
        <v>WOLZA</v>
      </c>
      <c r="B1935">
        <v>10998</v>
      </c>
      <c r="C1935">
        <v>24</v>
      </c>
      <c r="D1935">
        <v>4.5</v>
      </c>
      <c r="E1935">
        <v>12</v>
      </c>
      <c r="F1935">
        <v>0</v>
      </c>
      <c r="G1935">
        <f t="shared" si="30"/>
        <v>54</v>
      </c>
      <c r="H1935" t="str">
        <f>_xll.XLOOKUP(Table5[[#This Row],[customer_id]],customers!$A$2:$A$92,customers!$F$2:$F$92)</f>
        <v>Poland</v>
      </c>
    </row>
    <row r="1936" spans="1:8" x14ac:dyDescent="0.3">
      <c r="A1936" t="str">
        <f>_xll.XLOOKUP(Table5[[#This Row],[orderID]],orders!$A$2:$A$823,orders!$B$2:$B$823)</f>
        <v>WOLZA</v>
      </c>
      <c r="B1936">
        <v>10998</v>
      </c>
      <c r="C1936">
        <v>61</v>
      </c>
      <c r="D1936">
        <v>28.5</v>
      </c>
      <c r="E1936">
        <v>7</v>
      </c>
      <c r="F1936">
        <v>0</v>
      </c>
      <c r="G1936">
        <f t="shared" si="30"/>
        <v>199.5</v>
      </c>
      <c r="H1936" t="str">
        <f>_xll.XLOOKUP(Table5[[#This Row],[customer_id]],customers!$A$2:$A$92,customers!$F$2:$F$92)</f>
        <v>Poland</v>
      </c>
    </row>
    <row r="1937" spans="1:8" x14ac:dyDescent="0.3">
      <c r="A1937" t="str">
        <f>_xll.XLOOKUP(Table5[[#This Row],[orderID]],orders!$A$2:$A$823,orders!$B$2:$B$823)</f>
        <v>WOLZA</v>
      </c>
      <c r="B1937">
        <v>10998</v>
      </c>
      <c r="C1937">
        <v>74</v>
      </c>
      <c r="D1937">
        <v>10</v>
      </c>
      <c r="E1937">
        <v>20</v>
      </c>
      <c r="F1937">
        <v>0</v>
      </c>
      <c r="G1937">
        <f t="shared" si="30"/>
        <v>200</v>
      </c>
      <c r="H1937" t="str">
        <f>_xll.XLOOKUP(Table5[[#This Row],[customer_id]],customers!$A$2:$A$92,customers!$F$2:$F$92)</f>
        <v>Poland</v>
      </c>
    </row>
    <row r="1938" spans="1:8" x14ac:dyDescent="0.3">
      <c r="A1938" t="str">
        <f>_xll.XLOOKUP(Table5[[#This Row],[orderID]],orders!$A$2:$A$823,orders!$B$2:$B$823)</f>
        <v>WOLZA</v>
      </c>
      <c r="B1938">
        <v>10998</v>
      </c>
      <c r="C1938">
        <v>75</v>
      </c>
      <c r="D1938">
        <v>7.75</v>
      </c>
      <c r="E1938">
        <v>30</v>
      </c>
      <c r="F1938">
        <v>0</v>
      </c>
      <c r="G1938">
        <f t="shared" si="30"/>
        <v>232.5</v>
      </c>
      <c r="H1938" t="str">
        <f>_xll.XLOOKUP(Table5[[#This Row],[customer_id]],customers!$A$2:$A$92,customers!$F$2:$F$92)</f>
        <v>Poland</v>
      </c>
    </row>
    <row r="1939" spans="1:8" x14ac:dyDescent="0.3">
      <c r="A1939" t="str">
        <f>_xll.XLOOKUP(Table5[[#This Row],[orderID]],orders!$A$2:$A$823,orders!$B$2:$B$823)</f>
        <v>OTTIK</v>
      </c>
      <c r="B1939">
        <v>10999</v>
      </c>
      <c r="C1939">
        <v>41</v>
      </c>
      <c r="D1939">
        <v>9.65</v>
      </c>
      <c r="E1939">
        <v>20</v>
      </c>
      <c r="F1939">
        <v>0.05</v>
      </c>
      <c r="G1939">
        <f t="shared" si="30"/>
        <v>193</v>
      </c>
      <c r="H1939" t="str">
        <f>_xll.XLOOKUP(Table5[[#This Row],[customer_id]],customers!$A$2:$A$92,customers!$F$2:$F$92)</f>
        <v>Germany</v>
      </c>
    </row>
    <row r="1940" spans="1:8" x14ac:dyDescent="0.3">
      <c r="A1940" t="str">
        <f>_xll.XLOOKUP(Table5[[#This Row],[orderID]],orders!$A$2:$A$823,orders!$B$2:$B$823)</f>
        <v>OTTIK</v>
      </c>
      <c r="B1940">
        <v>10999</v>
      </c>
      <c r="C1940">
        <v>51</v>
      </c>
      <c r="D1940">
        <v>53</v>
      </c>
      <c r="E1940">
        <v>15</v>
      </c>
      <c r="F1940">
        <v>0.05</v>
      </c>
      <c r="G1940">
        <f t="shared" si="30"/>
        <v>795</v>
      </c>
      <c r="H1940" t="str">
        <f>_xll.XLOOKUP(Table5[[#This Row],[customer_id]],customers!$A$2:$A$92,customers!$F$2:$F$92)</f>
        <v>Germany</v>
      </c>
    </row>
    <row r="1941" spans="1:8" x14ac:dyDescent="0.3">
      <c r="A1941" t="str">
        <f>_xll.XLOOKUP(Table5[[#This Row],[orderID]],orders!$A$2:$A$823,orders!$B$2:$B$823)</f>
        <v>OTTIK</v>
      </c>
      <c r="B1941">
        <v>10999</v>
      </c>
      <c r="C1941">
        <v>77</v>
      </c>
      <c r="D1941">
        <v>13</v>
      </c>
      <c r="E1941">
        <v>21</v>
      </c>
      <c r="F1941">
        <v>0.05</v>
      </c>
      <c r="G1941">
        <f t="shared" si="30"/>
        <v>273</v>
      </c>
      <c r="H1941" t="str">
        <f>_xll.XLOOKUP(Table5[[#This Row],[customer_id]],customers!$A$2:$A$92,customers!$F$2:$F$92)</f>
        <v>Germany</v>
      </c>
    </row>
    <row r="1942" spans="1:8" x14ac:dyDescent="0.3">
      <c r="A1942" t="str">
        <f>_xll.XLOOKUP(Table5[[#This Row],[orderID]],orders!$A$2:$A$823,orders!$B$2:$B$823)</f>
        <v>RATTC</v>
      </c>
      <c r="B1942">
        <v>11000</v>
      </c>
      <c r="C1942">
        <v>4</v>
      </c>
      <c r="D1942">
        <v>22</v>
      </c>
      <c r="E1942">
        <v>25</v>
      </c>
      <c r="F1942">
        <v>0.25</v>
      </c>
      <c r="G1942">
        <f t="shared" si="30"/>
        <v>550</v>
      </c>
      <c r="H1942" t="str">
        <f>_xll.XLOOKUP(Table5[[#This Row],[customer_id]],customers!$A$2:$A$92,customers!$F$2:$F$92)</f>
        <v>USA</v>
      </c>
    </row>
    <row r="1943" spans="1:8" x14ac:dyDescent="0.3">
      <c r="A1943" t="str">
        <f>_xll.XLOOKUP(Table5[[#This Row],[orderID]],orders!$A$2:$A$823,orders!$B$2:$B$823)</f>
        <v>RATTC</v>
      </c>
      <c r="B1943">
        <v>11000</v>
      </c>
      <c r="C1943">
        <v>24</v>
      </c>
      <c r="D1943">
        <v>4.5</v>
      </c>
      <c r="E1943">
        <v>30</v>
      </c>
      <c r="F1943">
        <v>0.25</v>
      </c>
      <c r="G1943">
        <f t="shared" si="30"/>
        <v>135</v>
      </c>
      <c r="H1943" t="str">
        <f>_xll.XLOOKUP(Table5[[#This Row],[customer_id]],customers!$A$2:$A$92,customers!$F$2:$F$92)</f>
        <v>USA</v>
      </c>
    </row>
    <row r="1944" spans="1:8" x14ac:dyDescent="0.3">
      <c r="A1944" t="str">
        <f>_xll.XLOOKUP(Table5[[#This Row],[orderID]],orders!$A$2:$A$823,orders!$B$2:$B$823)</f>
        <v>RATTC</v>
      </c>
      <c r="B1944">
        <v>11000</v>
      </c>
      <c r="C1944">
        <v>77</v>
      </c>
      <c r="D1944">
        <v>13</v>
      </c>
      <c r="E1944">
        <v>30</v>
      </c>
      <c r="F1944">
        <v>0</v>
      </c>
      <c r="G1944">
        <f t="shared" si="30"/>
        <v>390</v>
      </c>
      <c r="H1944" t="str">
        <f>_xll.XLOOKUP(Table5[[#This Row],[customer_id]],customers!$A$2:$A$92,customers!$F$2:$F$92)</f>
        <v>USA</v>
      </c>
    </row>
    <row r="1945" spans="1:8" x14ac:dyDescent="0.3">
      <c r="A1945" t="str">
        <f>_xll.XLOOKUP(Table5[[#This Row],[orderID]],orders!$A$2:$A$823,orders!$B$2:$B$823)</f>
        <v>FOLKO</v>
      </c>
      <c r="B1945">
        <v>11001</v>
      </c>
      <c r="C1945">
        <v>7</v>
      </c>
      <c r="D1945">
        <v>30</v>
      </c>
      <c r="E1945">
        <v>60</v>
      </c>
      <c r="F1945">
        <v>0</v>
      </c>
      <c r="G1945">
        <f t="shared" si="30"/>
        <v>1800</v>
      </c>
      <c r="H1945" t="str">
        <f>_xll.XLOOKUP(Table5[[#This Row],[customer_id]],customers!$A$2:$A$92,customers!$F$2:$F$92)</f>
        <v>Sweden</v>
      </c>
    </row>
    <row r="1946" spans="1:8" x14ac:dyDescent="0.3">
      <c r="A1946" t="str">
        <f>_xll.XLOOKUP(Table5[[#This Row],[orderID]],orders!$A$2:$A$823,orders!$B$2:$B$823)</f>
        <v>FOLKO</v>
      </c>
      <c r="B1946">
        <v>11001</v>
      </c>
      <c r="C1946">
        <v>22</v>
      </c>
      <c r="D1946">
        <v>21</v>
      </c>
      <c r="E1946">
        <v>25</v>
      </c>
      <c r="F1946">
        <v>0</v>
      </c>
      <c r="G1946">
        <f t="shared" si="30"/>
        <v>525</v>
      </c>
      <c r="H1946" t="str">
        <f>_xll.XLOOKUP(Table5[[#This Row],[customer_id]],customers!$A$2:$A$92,customers!$F$2:$F$92)</f>
        <v>Sweden</v>
      </c>
    </row>
    <row r="1947" spans="1:8" x14ac:dyDescent="0.3">
      <c r="A1947" t="str">
        <f>_xll.XLOOKUP(Table5[[#This Row],[orderID]],orders!$A$2:$A$823,orders!$B$2:$B$823)</f>
        <v>FOLKO</v>
      </c>
      <c r="B1947">
        <v>11001</v>
      </c>
      <c r="C1947">
        <v>46</v>
      </c>
      <c r="D1947">
        <v>12</v>
      </c>
      <c r="E1947">
        <v>25</v>
      </c>
      <c r="F1947">
        <v>0</v>
      </c>
      <c r="G1947">
        <f t="shared" si="30"/>
        <v>300</v>
      </c>
      <c r="H1947" t="str">
        <f>_xll.XLOOKUP(Table5[[#This Row],[customer_id]],customers!$A$2:$A$92,customers!$F$2:$F$92)</f>
        <v>Sweden</v>
      </c>
    </row>
    <row r="1948" spans="1:8" x14ac:dyDescent="0.3">
      <c r="A1948" t="str">
        <f>_xll.XLOOKUP(Table5[[#This Row],[orderID]],orders!$A$2:$A$823,orders!$B$2:$B$823)</f>
        <v>FOLKO</v>
      </c>
      <c r="B1948">
        <v>11001</v>
      </c>
      <c r="C1948">
        <v>55</v>
      </c>
      <c r="D1948">
        <v>24</v>
      </c>
      <c r="E1948">
        <v>6</v>
      </c>
      <c r="F1948">
        <v>0</v>
      </c>
      <c r="G1948">
        <f t="shared" si="30"/>
        <v>144</v>
      </c>
      <c r="H1948" t="str">
        <f>_xll.XLOOKUP(Table5[[#This Row],[customer_id]],customers!$A$2:$A$92,customers!$F$2:$F$92)</f>
        <v>Sweden</v>
      </c>
    </row>
    <row r="1949" spans="1:8" x14ac:dyDescent="0.3">
      <c r="A1949" t="str">
        <f>_xll.XLOOKUP(Table5[[#This Row],[orderID]],orders!$A$2:$A$823,orders!$B$2:$B$823)</f>
        <v>SAVEA</v>
      </c>
      <c r="B1949">
        <v>11002</v>
      </c>
      <c r="C1949">
        <v>13</v>
      </c>
      <c r="D1949">
        <v>6</v>
      </c>
      <c r="E1949">
        <v>56</v>
      </c>
      <c r="F1949">
        <v>0</v>
      </c>
      <c r="G1949">
        <f t="shared" si="30"/>
        <v>336</v>
      </c>
      <c r="H1949" t="str">
        <f>_xll.XLOOKUP(Table5[[#This Row],[customer_id]],customers!$A$2:$A$92,customers!$F$2:$F$92)</f>
        <v>USA</v>
      </c>
    </row>
    <row r="1950" spans="1:8" x14ac:dyDescent="0.3">
      <c r="A1950" t="str">
        <f>_xll.XLOOKUP(Table5[[#This Row],[orderID]],orders!$A$2:$A$823,orders!$B$2:$B$823)</f>
        <v>SAVEA</v>
      </c>
      <c r="B1950">
        <v>11002</v>
      </c>
      <c r="C1950">
        <v>35</v>
      </c>
      <c r="D1950">
        <v>18</v>
      </c>
      <c r="E1950">
        <v>15</v>
      </c>
      <c r="F1950">
        <v>0.15</v>
      </c>
      <c r="G1950">
        <f t="shared" si="30"/>
        <v>270</v>
      </c>
      <c r="H1950" t="str">
        <f>_xll.XLOOKUP(Table5[[#This Row],[customer_id]],customers!$A$2:$A$92,customers!$F$2:$F$92)</f>
        <v>USA</v>
      </c>
    </row>
    <row r="1951" spans="1:8" x14ac:dyDescent="0.3">
      <c r="A1951" t="str">
        <f>_xll.XLOOKUP(Table5[[#This Row],[orderID]],orders!$A$2:$A$823,orders!$B$2:$B$823)</f>
        <v>SAVEA</v>
      </c>
      <c r="B1951">
        <v>11002</v>
      </c>
      <c r="C1951">
        <v>42</v>
      </c>
      <c r="D1951">
        <v>14</v>
      </c>
      <c r="E1951">
        <v>24</v>
      </c>
      <c r="F1951">
        <v>0.15</v>
      </c>
      <c r="G1951">
        <f t="shared" si="30"/>
        <v>336</v>
      </c>
      <c r="H1951" t="str">
        <f>_xll.XLOOKUP(Table5[[#This Row],[customer_id]],customers!$A$2:$A$92,customers!$F$2:$F$92)</f>
        <v>USA</v>
      </c>
    </row>
    <row r="1952" spans="1:8" x14ac:dyDescent="0.3">
      <c r="A1952" t="str">
        <f>_xll.XLOOKUP(Table5[[#This Row],[orderID]],orders!$A$2:$A$823,orders!$B$2:$B$823)</f>
        <v>SAVEA</v>
      </c>
      <c r="B1952">
        <v>11002</v>
      </c>
      <c r="C1952">
        <v>55</v>
      </c>
      <c r="D1952">
        <v>24</v>
      </c>
      <c r="E1952">
        <v>40</v>
      </c>
      <c r="F1952">
        <v>0</v>
      </c>
      <c r="G1952">
        <f t="shared" si="30"/>
        <v>960</v>
      </c>
      <c r="H1952" t="str">
        <f>_xll.XLOOKUP(Table5[[#This Row],[customer_id]],customers!$A$2:$A$92,customers!$F$2:$F$92)</f>
        <v>USA</v>
      </c>
    </row>
    <row r="1953" spans="1:8" x14ac:dyDescent="0.3">
      <c r="A1953" t="str">
        <f>_xll.XLOOKUP(Table5[[#This Row],[orderID]],orders!$A$2:$A$823,orders!$B$2:$B$823)</f>
        <v>THECR</v>
      </c>
      <c r="B1953">
        <v>11003</v>
      </c>
      <c r="C1953">
        <v>1</v>
      </c>
      <c r="D1953">
        <v>18</v>
      </c>
      <c r="E1953">
        <v>4</v>
      </c>
      <c r="F1953">
        <v>0</v>
      </c>
      <c r="G1953">
        <f t="shared" si="30"/>
        <v>72</v>
      </c>
      <c r="H1953" t="str">
        <f>_xll.XLOOKUP(Table5[[#This Row],[customer_id]],customers!$A$2:$A$92,customers!$F$2:$F$92)</f>
        <v>USA</v>
      </c>
    </row>
    <row r="1954" spans="1:8" x14ac:dyDescent="0.3">
      <c r="A1954" t="str">
        <f>_xll.XLOOKUP(Table5[[#This Row],[orderID]],orders!$A$2:$A$823,orders!$B$2:$B$823)</f>
        <v>THECR</v>
      </c>
      <c r="B1954">
        <v>11003</v>
      </c>
      <c r="C1954">
        <v>40</v>
      </c>
      <c r="D1954">
        <v>18.399999999999999</v>
      </c>
      <c r="E1954">
        <v>10</v>
      </c>
      <c r="F1954">
        <v>0</v>
      </c>
      <c r="G1954">
        <f t="shared" si="30"/>
        <v>184</v>
      </c>
      <c r="H1954" t="str">
        <f>_xll.XLOOKUP(Table5[[#This Row],[customer_id]],customers!$A$2:$A$92,customers!$F$2:$F$92)</f>
        <v>USA</v>
      </c>
    </row>
    <row r="1955" spans="1:8" x14ac:dyDescent="0.3">
      <c r="A1955" t="str">
        <f>_xll.XLOOKUP(Table5[[#This Row],[orderID]],orders!$A$2:$A$823,orders!$B$2:$B$823)</f>
        <v>THECR</v>
      </c>
      <c r="B1955">
        <v>11003</v>
      </c>
      <c r="C1955">
        <v>52</v>
      </c>
      <c r="D1955">
        <v>7</v>
      </c>
      <c r="E1955">
        <v>10</v>
      </c>
      <c r="F1955">
        <v>0</v>
      </c>
      <c r="G1955">
        <f t="shared" si="30"/>
        <v>70</v>
      </c>
      <c r="H1955" t="str">
        <f>_xll.XLOOKUP(Table5[[#This Row],[customer_id]],customers!$A$2:$A$92,customers!$F$2:$F$92)</f>
        <v>USA</v>
      </c>
    </row>
    <row r="1956" spans="1:8" x14ac:dyDescent="0.3">
      <c r="A1956" t="str">
        <f>_xll.XLOOKUP(Table5[[#This Row],[orderID]],orders!$A$2:$A$823,orders!$B$2:$B$823)</f>
        <v>MAISD</v>
      </c>
      <c r="B1956">
        <v>11004</v>
      </c>
      <c r="C1956">
        <v>26</v>
      </c>
      <c r="D1956">
        <v>31.23</v>
      </c>
      <c r="E1956">
        <v>6</v>
      </c>
      <c r="F1956">
        <v>0</v>
      </c>
      <c r="G1956">
        <f t="shared" si="30"/>
        <v>187.38</v>
      </c>
      <c r="H1956" t="str">
        <f>_xll.XLOOKUP(Table5[[#This Row],[customer_id]],customers!$A$2:$A$92,customers!$F$2:$F$92)</f>
        <v>Belgium</v>
      </c>
    </row>
    <row r="1957" spans="1:8" x14ac:dyDescent="0.3">
      <c r="A1957" t="str">
        <f>_xll.XLOOKUP(Table5[[#This Row],[orderID]],orders!$A$2:$A$823,orders!$B$2:$B$823)</f>
        <v>MAISD</v>
      </c>
      <c r="B1957">
        <v>11004</v>
      </c>
      <c r="C1957">
        <v>76</v>
      </c>
      <c r="D1957">
        <v>18</v>
      </c>
      <c r="E1957">
        <v>6</v>
      </c>
      <c r="F1957">
        <v>0</v>
      </c>
      <c r="G1957">
        <f t="shared" si="30"/>
        <v>108</v>
      </c>
      <c r="H1957" t="str">
        <f>_xll.XLOOKUP(Table5[[#This Row],[customer_id]],customers!$A$2:$A$92,customers!$F$2:$F$92)</f>
        <v>Belgium</v>
      </c>
    </row>
    <row r="1958" spans="1:8" x14ac:dyDescent="0.3">
      <c r="A1958" t="str">
        <f>_xll.XLOOKUP(Table5[[#This Row],[orderID]],orders!$A$2:$A$823,orders!$B$2:$B$823)</f>
        <v>WILMK</v>
      </c>
      <c r="B1958">
        <v>11005</v>
      </c>
      <c r="C1958">
        <v>1</v>
      </c>
      <c r="D1958">
        <v>18</v>
      </c>
      <c r="E1958">
        <v>2</v>
      </c>
      <c r="F1958">
        <v>0</v>
      </c>
      <c r="G1958">
        <f t="shared" si="30"/>
        <v>36</v>
      </c>
      <c r="H1958" t="str">
        <f>_xll.XLOOKUP(Table5[[#This Row],[customer_id]],customers!$A$2:$A$92,customers!$F$2:$F$92)</f>
        <v>Finland</v>
      </c>
    </row>
    <row r="1959" spans="1:8" x14ac:dyDescent="0.3">
      <c r="A1959" t="str">
        <f>_xll.XLOOKUP(Table5[[#This Row],[orderID]],orders!$A$2:$A$823,orders!$B$2:$B$823)</f>
        <v>WILMK</v>
      </c>
      <c r="B1959">
        <v>11005</v>
      </c>
      <c r="C1959">
        <v>59</v>
      </c>
      <c r="D1959">
        <v>55</v>
      </c>
      <c r="E1959">
        <v>10</v>
      </c>
      <c r="F1959">
        <v>0</v>
      </c>
      <c r="G1959">
        <f t="shared" si="30"/>
        <v>550</v>
      </c>
      <c r="H1959" t="str">
        <f>_xll.XLOOKUP(Table5[[#This Row],[customer_id]],customers!$A$2:$A$92,customers!$F$2:$F$92)</f>
        <v>Finland</v>
      </c>
    </row>
    <row r="1960" spans="1:8" x14ac:dyDescent="0.3">
      <c r="A1960" t="str">
        <f>_xll.XLOOKUP(Table5[[#This Row],[orderID]],orders!$A$2:$A$823,orders!$B$2:$B$823)</f>
        <v>GREAL</v>
      </c>
      <c r="B1960">
        <v>11006</v>
      </c>
      <c r="C1960">
        <v>1</v>
      </c>
      <c r="D1960">
        <v>18</v>
      </c>
      <c r="E1960">
        <v>8</v>
      </c>
      <c r="F1960">
        <v>0</v>
      </c>
      <c r="G1960">
        <f t="shared" si="30"/>
        <v>144</v>
      </c>
      <c r="H1960" t="str">
        <f>_xll.XLOOKUP(Table5[[#This Row],[customer_id]],customers!$A$2:$A$92,customers!$F$2:$F$92)</f>
        <v>USA</v>
      </c>
    </row>
    <row r="1961" spans="1:8" x14ac:dyDescent="0.3">
      <c r="A1961" t="str">
        <f>_xll.XLOOKUP(Table5[[#This Row],[orderID]],orders!$A$2:$A$823,orders!$B$2:$B$823)</f>
        <v>GREAL</v>
      </c>
      <c r="B1961">
        <v>11006</v>
      </c>
      <c r="C1961">
        <v>29</v>
      </c>
      <c r="D1961">
        <v>123.79</v>
      </c>
      <c r="E1961">
        <v>2</v>
      </c>
      <c r="F1961">
        <v>0.25</v>
      </c>
      <c r="G1961">
        <f t="shared" si="30"/>
        <v>247.58</v>
      </c>
      <c r="H1961" t="str">
        <f>_xll.XLOOKUP(Table5[[#This Row],[customer_id]],customers!$A$2:$A$92,customers!$F$2:$F$92)</f>
        <v>USA</v>
      </c>
    </row>
    <row r="1962" spans="1:8" x14ac:dyDescent="0.3">
      <c r="A1962" t="str">
        <f>_xll.XLOOKUP(Table5[[#This Row],[orderID]],orders!$A$2:$A$823,orders!$B$2:$B$823)</f>
        <v>PRINI</v>
      </c>
      <c r="B1962">
        <v>11007</v>
      </c>
      <c r="C1962">
        <v>8</v>
      </c>
      <c r="D1962">
        <v>40</v>
      </c>
      <c r="E1962">
        <v>30</v>
      </c>
      <c r="F1962">
        <v>0</v>
      </c>
      <c r="G1962">
        <f t="shared" si="30"/>
        <v>1200</v>
      </c>
      <c r="H1962" t="str">
        <f>_xll.XLOOKUP(Table5[[#This Row],[customer_id]],customers!$A$2:$A$92,customers!$F$2:$F$92)</f>
        <v>Portugal</v>
      </c>
    </row>
    <row r="1963" spans="1:8" x14ac:dyDescent="0.3">
      <c r="A1963" t="str">
        <f>_xll.XLOOKUP(Table5[[#This Row],[orderID]],orders!$A$2:$A$823,orders!$B$2:$B$823)</f>
        <v>PRINI</v>
      </c>
      <c r="B1963">
        <v>11007</v>
      </c>
      <c r="C1963">
        <v>29</v>
      </c>
      <c r="D1963">
        <v>123.79</v>
      </c>
      <c r="E1963">
        <v>10</v>
      </c>
      <c r="F1963">
        <v>0</v>
      </c>
      <c r="G1963">
        <f t="shared" si="30"/>
        <v>1237.9000000000001</v>
      </c>
      <c r="H1963" t="str">
        <f>_xll.XLOOKUP(Table5[[#This Row],[customer_id]],customers!$A$2:$A$92,customers!$F$2:$F$92)</f>
        <v>Portugal</v>
      </c>
    </row>
    <row r="1964" spans="1:8" x14ac:dyDescent="0.3">
      <c r="A1964" t="str">
        <f>_xll.XLOOKUP(Table5[[#This Row],[orderID]],orders!$A$2:$A$823,orders!$B$2:$B$823)</f>
        <v>PRINI</v>
      </c>
      <c r="B1964">
        <v>11007</v>
      </c>
      <c r="C1964">
        <v>42</v>
      </c>
      <c r="D1964">
        <v>14</v>
      </c>
      <c r="E1964">
        <v>14</v>
      </c>
      <c r="F1964">
        <v>0</v>
      </c>
      <c r="G1964">
        <f t="shared" si="30"/>
        <v>196</v>
      </c>
      <c r="H1964" t="str">
        <f>_xll.XLOOKUP(Table5[[#This Row],[customer_id]],customers!$A$2:$A$92,customers!$F$2:$F$92)</f>
        <v>Portugal</v>
      </c>
    </row>
    <row r="1965" spans="1:8" x14ac:dyDescent="0.3">
      <c r="A1965" t="str">
        <f>_xll.XLOOKUP(Table5[[#This Row],[orderID]],orders!$A$2:$A$823,orders!$B$2:$B$823)</f>
        <v>ERNSH</v>
      </c>
      <c r="B1965">
        <v>11008</v>
      </c>
      <c r="C1965">
        <v>28</v>
      </c>
      <c r="D1965">
        <v>45.6</v>
      </c>
      <c r="E1965">
        <v>70</v>
      </c>
      <c r="F1965">
        <v>0.05</v>
      </c>
      <c r="G1965">
        <f t="shared" si="30"/>
        <v>3192</v>
      </c>
      <c r="H1965" t="str">
        <f>_xll.XLOOKUP(Table5[[#This Row],[customer_id]],customers!$A$2:$A$92,customers!$F$2:$F$92)</f>
        <v>Austria</v>
      </c>
    </row>
    <row r="1966" spans="1:8" x14ac:dyDescent="0.3">
      <c r="A1966" t="str">
        <f>_xll.XLOOKUP(Table5[[#This Row],[orderID]],orders!$A$2:$A$823,orders!$B$2:$B$823)</f>
        <v>ERNSH</v>
      </c>
      <c r="B1966">
        <v>11008</v>
      </c>
      <c r="C1966">
        <v>34</v>
      </c>
      <c r="D1966">
        <v>14</v>
      </c>
      <c r="E1966">
        <v>90</v>
      </c>
      <c r="F1966">
        <v>0.05</v>
      </c>
      <c r="G1966">
        <f t="shared" si="30"/>
        <v>1260</v>
      </c>
      <c r="H1966" t="str">
        <f>_xll.XLOOKUP(Table5[[#This Row],[customer_id]],customers!$A$2:$A$92,customers!$F$2:$F$92)</f>
        <v>Austria</v>
      </c>
    </row>
    <row r="1967" spans="1:8" x14ac:dyDescent="0.3">
      <c r="A1967" t="str">
        <f>_xll.XLOOKUP(Table5[[#This Row],[orderID]],orders!$A$2:$A$823,orders!$B$2:$B$823)</f>
        <v>ERNSH</v>
      </c>
      <c r="B1967">
        <v>11008</v>
      </c>
      <c r="C1967">
        <v>71</v>
      </c>
      <c r="D1967">
        <v>21.5</v>
      </c>
      <c r="E1967">
        <v>21</v>
      </c>
      <c r="F1967">
        <v>0</v>
      </c>
      <c r="G1967">
        <f t="shared" si="30"/>
        <v>451.5</v>
      </c>
      <c r="H1967" t="str">
        <f>_xll.XLOOKUP(Table5[[#This Row],[customer_id]],customers!$A$2:$A$92,customers!$F$2:$F$92)</f>
        <v>Austria</v>
      </c>
    </row>
    <row r="1968" spans="1:8" x14ac:dyDescent="0.3">
      <c r="A1968" t="str">
        <f>_xll.XLOOKUP(Table5[[#This Row],[orderID]],orders!$A$2:$A$823,orders!$B$2:$B$823)</f>
        <v>GODOS</v>
      </c>
      <c r="B1968">
        <v>11009</v>
      </c>
      <c r="C1968">
        <v>24</v>
      </c>
      <c r="D1968">
        <v>4.5</v>
      </c>
      <c r="E1968">
        <v>12</v>
      </c>
      <c r="F1968">
        <v>0</v>
      </c>
      <c r="G1968">
        <f t="shared" si="30"/>
        <v>54</v>
      </c>
      <c r="H1968" t="str">
        <f>_xll.XLOOKUP(Table5[[#This Row],[customer_id]],customers!$A$2:$A$92,customers!$F$2:$F$92)</f>
        <v>Spain</v>
      </c>
    </row>
    <row r="1969" spans="1:8" x14ac:dyDescent="0.3">
      <c r="A1969" t="str">
        <f>_xll.XLOOKUP(Table5[[#This Row],[orderID]],orders!$A$2:$A$823,orders!$B$2:$B$823)</f>
        <v>GODOS</v>
      </c>
      <c r="B1969">
        <v>11009</v>
      </c>
      <c r="C1969">
        <v>36</v>
      </c>
      <c r="D1969">
        <v>19</v>
      </c>
      <c r="E1969">
        <v>18</v>
      </c>
      <c r="F1969">
        <v>0.25</v>
      </c>
      <c r="G1969">
        <f t="shared" si="30"/>
        <v>342</v>
      </c>
      <c r="H1969" t="str">
        <f>_xll.XLOOKUP(Table5[[#This Row],[customer_id]],customers!$A$2:$A$92,customers!$F$2:$F$92)</f>
        <v>Spain</v>
      </c>
    </row>
    <row r="1970" spans="1:8" x14ac:dyDescent="0.3">
      <c r="A1970" t="str">
        <f>_xll.XLOOKUP(Table5[[#This Row],[orderID]],orders!$A$2:$A$823,orders!$B$2:$B$823)</f>
        <v>GODOS</v>
      </c>
      <c r="B1970">
        <v>11009</v>
      </c>
      <c r="C1970">
        <v>60</v>
      </c>
      <c r="D1970">
        <v>34</v>
      </c>
      <c r="E1970">
        <v>9</v>
      </c>
      <c r="F1970">
        <v>0</v>
      </c>
      <c r="G1970">
        <f t="shared" si="30"/>
        <v>306</v>
      </c>
      <c r="H1970" t="str">
        <f>_xll.XLOOKUP(Table5[[#This Row],[customer_id]],customers!$A$2:$A$92,customers!$F$2:$F$92)</f>
        <v>Spain</v>
      </c>
    </row>
    <row r="1971" spans="1:8" x14ac:dyDescent="0.3">
      <c r="A1971" t="str">
        <f>_xll.XLOOKUP(Table5[[#This Row],[orderID]],orders!$A$2:$A$823,orders!$B$2:$B$823)</f>
        <v>REGGC</v>
      </c>
      <c r="B1971">
        <v>11010</v>
      </c>
      <c r="C1971">
        <v>7</v>
      </c>
      <c r="D1971">
        <v>30</v>
      </c>
      <c r="E1971">
        <v>20</v>
      </c>
      <c r="F1971">
        <v>0</v>
      </c>
      <c r="G1971">
        <f t="shared" si="30"/>
        <v>600</v>
      </c>
      <c r="H1971" t="str">
        <f>_xll.XLOOKUP(Table5[[#This Row],[customer_id]],customers!$A$2:$A$92,customers!$F$2:$F$92)</f>
        <v>Italy</v>
      </c>
    </row>
    <row r="1972" spans="1:8" x14ac:dyDescent="0.3">
      <c r="A1972" t="str">
        <f>_xll.XLOOKUP(Table5[[#This Row],[orderID]],orders!$A$2:$A$823,orders!$B$2:$B$823)</f>
        <v>REGGC</v>
      </c>
      <c r="B1972">
        <v>11010</v>
      </c>
      <c r="C1972">
        <v>24</v>
      </c>
      <c r="D1972">
        <v>4.5</v>
      </c>
      <c r="E1972">
        <v>10</v>
      </c>
      <c r="F1972">
        <v>0</v>
      </c>
      <c r="G1972">
        <f t="shared" si="30"/>
        <v>45</v>
      </c>
      <c r="H1972" t="str">
        <f>_xll.XLOOKUP(Table5[[#This Row],[customer_id]],customers!$A$2:$A$92,customers!$F$2:$F$92)</f>
        <v>Italy</v>
      </c>
    </row>
    <row r="1973" spans="1:8" x14ac:dyDescent="0.3">
      <c r="A1973" t="str">
        <f>_xll.XLOOKUP(Table5[[#This Row],[orderID]],orders!$A$2:$A$823,orders!$B$2:$B$823)</f>
        <v>ALFKI</v>
      </c>
      <c r="B1973">
        <v>11011</v>
      </c>
      <c r="C1973">
        <v>58</v>
      </c>
      <c r="D1973">
        <v>13.25</v>
      </c>
      <c r="E1973">
        <v>40</v>
      </c>
      <c r="F1973">
        <v>0.05</v>
      </c>
      <c r="G1973">
        <f t="shared" si="30"/>
        <v>530</v>
      </c>
      <c r="H1973" t="str">
        <f>_xll.XLOOKUP(Table5[[#This Row],[customer_id]],customers!$A$2:$A$92,customers!$F$2:$F$92)</f>
        <v>Germany</v>
      </c>
    </row>
    <row r="1974" spans="1:8" x14ac:dyDescent="0.3">
      <c r="A1974" t="str">
        <f>_xll.XLOOKUP(Table5[[#This Row],[orderID]],orders!$A$2:$A$823,orders!$B$2:$B$823)</f>
        <v>ALFKI</v>
      </c>
      <c r="B1974">
        <v>11011</v>
      </c>
      <c r="C1974">
        <v>71</v>
      </c>
      <c r="D1974">
        <v>21.5</v>
      </c>
      <c r="E1974">
        <v>20</v>
      </c>
      <c r="F1974">
        <v>0</v>
      </c>
      <c r="G1974">
        <f t="shared" si="30"/>
        <v>430</v>
      </c>
      <c r="H1974" t="str">
        <f>_xll.XLOOKUP(Table5[[#This Row],[customer_id]],customers!$A$2:$A$92,customers!$F$2:$F$92)</f>
        <v>Germany</v>
      </c>
    </row>
    <row r="1975" spans="1:8" x14ac:dyDescent="0.3">
      <c r="A1975" t="str">
        <f>_xll.XLOOKUP(Table5[[#This Row],[orderID]],orders!$A$2:$A$823,orders!$B$2:$B$823)</f>
        <v>FRANK</v>
      </c>
      <c r="B1975">
        <v>11012</v>
      </c>
      <c r="C1975">
        <v>19</v>
      </c>
      <c r="D1975">
        <v>9.1999999999999993</v>
      </c>
      <c r="E1975">
        <v>50</v>
      </c>
      <c r="F1975">
        <v>0.05</v>
      </c>
      <c r="G1975">
        <f t="shared" si="30"/>
        <v>459.99999999999994</v>
      </c>
      <c r="H1975" t="str">
        <f>_xll.XLOOKUP(Table5[[#This Row],[customer_id]],customers!$A$2:$A$92,customers!$F$2:$F$92)</f>
        <v>Germany</v>
      </c>
    </row>
    <row r="1976" spans="1:8" x14ac:dyDescent="0.3">
      <c r="A1976" t="str">
        <f>_xll.XLOOKUP(Table5[[#This Row],[orderID]],orders!$A$2:$A$823,orders!$B$2:$B$823)</f>
        <v>FRANK</v>
      </c>
      <c r="B1976">
        <v>11012</v>
      </c>
      <c r="C1976">
        <v>60</v>
      </c>
      <c r="D1976">
        <v>34</v>
      </c>
      <c r="E1976">
        <v>36</v>
      </c>
      <c r="F1976">
        <v>0.05</v>
      </c>
      <c r="G1976">
        <f t="shared" si="30"/>
        <v>1224</v>
      </c>
      <c r="H1976" t="str">
        <f>_xll.XLOOKUP(Table5[[#This Row],[customer_id]],customers!$A$2:$A$92,customers!$F$2:$F$92)</f>
        <v>Germany</v>
      </c>
    </row>
    <row r="1977" spans="1:8" x14ac:dyDescent="0.3">
      <c r="A1977" t="str">
        <f>_xll.XLOOKUP(Table5[[#This Row],[orderID]],orders!$A$2:$A$823,orders!$B$2:$B$823)</f>
        <v>FRANK</v>
      </c>
      <c r="B1977">
        <v>11012</v>
      </c>
      <c r="C1977">
        <v>71</v>
      </c>
      <c r="D1977">
        <v>21.5</v>
      </c>
      <c r="E1977">
        <v>60</v>
      </c>
      <c r="F1977">
        <v>0.05</v>
      </c>
      <c r="G1977">
        <f t="shared" si="30"/>
        <v>1290</v>
      </c>
      <c r="H1977" t="str">
        <f>_xll.XLOOKUP(Table5[[#This Row],[customer_id]],customers!$A$2:$A$92,customers!$F$2:$F$92)</f>
        <v>Germany</v>
      </c>
    </row>
    <row r="1978" spans="1:8" x14ac:dyDescent="0.3">
      <c r="A1978" t="str">
        <f>_xll.XLOOKUP(Table5[[#This Row],[orderID]],orders!$A$2:$A$823,orders!$B$2:$B$823)</f>
        <v>ROMEY</v>
      </c>
      <c r="B1978">
        <v>11013</v>
      </c>
      <c r="C1978">
        <v>23</v>
      </c>
      <c r="D1978">
        <v>9</v>
      </c>
      <c r="E1978">
        <v>10</v>
      </c>
      <c r="F1978">
        <v>0</v>
      </c>
      <c r="G1978">
        <f t="shared" si="30"/>
        <v>90</v>
      </c>
      <c r="H1978" t="str">
        <f>_xll.XLOOKUP(Table5[[#This Row],[customer_id]],customers!$A$2:$A$92,customers!$F$2:$F$92)</f>
        <v>Spain</v>
      </c>
    </row>
    <row r="1979" spans="1:8" x14ac:dyDescent="0.3">
      <c r="A1979" t="str">
        <f>_xll.XLOOKUP(Table5[[#This Row],[orderID]],orders!$A$2:$A$823,orders!$B$2:$B$823)</f>
        <v>ROMEY</v>
      </c>
      <c r="B1979">
        <v>11013</v>
      </c>
      <c r="C1979">
        <v>42</v>
      </c>
      <c r="D1979">
        <v>14</v>
      </c>
      <c r="E1979">
        <v>4</v>
      </c>
      <c r="F1979">
        <v>0</v>
      </c>
      <c r="G1979">
        <f t="shared" si="30"/>
        <v>56</v>
      </c>
      <c r="H1979" t="str">
        <f>_xll.XLOOKUP(Table5[[#This Row],[customer_id]],customers!$A$2:$A$92,customers!$F$2:$F$92)</f>
        <v>Spain</v>
      </c>
    </row>
    <row r="1980" spans="1:8" x14ac:dyDescent="0.3">
      <c r="A1980" t="str">
        <f>_xll.XLOOKUP(Table5[[#This Row],[orderID]],orders!$A$2:$A$823,orders!$B$2:$B$823)</f>
        <v>ROMEY</v>
      </c>
      <c r="B1980">
        <v>11013</v>
      </c>
      <c r="C1980">
        <v>45</v>
      </c>
      <c r="D1980">
        <v>9.5</v>
      </c>
      <c r="E1980">
        <v>20</v>
      </c>
      <c r="F1980">
        <v>0</v>
      </c>
      <c r="G1980">
        <f t="shared" si="30"/>
        <v>190</v>
      </c>
      <c r="H1980" t="str">
        <f>_xll.XLOOKUP(Table5[[#This Row],[customer_id]],customers!$A$2:$A$92,customers!$F$2:$F$92)</f>
        <v>Spain</v>
      </c>
    </row>
    <row r="1981" spans="1:8" x14ac:dyDescent="0.3">
      <c r="A1981" t="str">
        <f>_xll.XLOOKUP(Table5[[#This Row],[orderID]],orders!$A$2:$A$823,orders!$B$2:$B$823)</f>
        <v>ROMEY</v>
      </c>
      <c r="B1981">
        <v>11013</v>
      </c>
      <c r="C1981">
        <v>68</v>
      </c>
      <c r="D1981">
        <v>12.5</v>
      </c>
      <c r="E1981">
        <v>2</v>
      </c>
      <c r="F1981">
        <v>0</v>
      </c>
      <c r="G1981">
        <f t="shared" si="30"/>
        <v>25</v>
      </c>
      <c r="H1981" t="str">
        <f>_xll.XLOOKUP(Table5[[#This Row],[customer_id]],customers!$A$2:$A$92,customers!$F$2:$F$92)</f>
        <v>Spain</v>
      </c>
    </row>
    <row r="1982" spans="1:8" x14ac:dyDescent="0.3">
      <c r="A1982" t="str">
        <f>_xll.XLOOKUP(Table5[[#This Row],[orderID]],orders!$A$2:$A$823,orders!$B$2:$B$823)</f>
        <v>LINOD</v>
      </c>
      <c r="B1982">
        <v>11014</v>
      </c>
      <c r="C1982">
        <v>41</v>
      </c>
      <c r="D1982">
        <v>9.65</v>
      </c>
      <c r="E1982">
        <v>28</v>
      </c>
      <c r="F1982">
        <v>0.1</v>
      </c>
      <c r="G1982">
        <f t="shared" si="30"/>
        <v>270.2</v>
      </c>
      <c r="H1982" t="str">
        <f>_xll.XLOOKUP(Table5[[#This Row],[customer_id]],customers!$A$2:$A$92,customers!$F$2:$F$92)</f>
        <v>Venezuela</v>
      </c>
    </row>
    <row r="1983" spans="1:8" x14ac:dyDescent="0.3">
      <c r="A1983" t="str">
        <f>_xll.XLOOKUP(Table5[[#This Row],[orderID]],orders!$A$2:$A$823,orders!$B$2:$B$823)</f>
        <v>SANTG</v>
      </c>
      <c r="B1983">
        <v>11015</v>
      </c>
      <c r="C1983">
        <v>30</v>
      </c>
      <c r="D1983">
        <v>25.89</v>
      </c>
      <c r="E1983">
        <v>15</v>
      </c>
      <c r="F1983">
        <v>0</v>
      </c>
      <c r="G1983">
        <f t="shared" si="30"/>
        <v>388.35</v>
      </c>
      <c r="H1983" t="str">
        <f>_xll.XLOOKUP(Table5[[#This Row],[customer_id]],customers!$A$2:$A$92,customers!$F$2:$F$92)</f>
        <v>Norway</v>
      </c>
    </row>
    <row r="1984" spans="1:8" x14ac:dyDescent="0.3">
      <c r="A1984" t="str">
        <f>_xll.XLOOKUP(Table5[[#This Row],[orderID]],orders!$A$2:$A$823,orders!$B$2:$B$823)</f>
        <v>SANTG</v>
      </c>
      <c r="B1984">
        <v>11015</v>
      </c>
      <c r="C1984">
        <v>77</v>
      </c>
      <c r="D1984">
        <v>13</v>
      </c>
      <c r="E1984">
        <v>18</v>
      </c>
      <c r="F1984">
        <v>0</v>
      </c>
      <c r="G1984">
        <f t="shared" si="30"/>
        <v>234</v>
      </c>
      <c r="H1984" t="str">
        <f>_xll.XLOOKUP(Table5[[#This Row],[customer_id]],customers!$A$2:$A$92,customers!$F$2:$F$92)</f>
        <v>Norway</v>
      </c>
    </row>
    <row r="1985" spans="1:8" x14ac:dyDescent="0.3">
      <c r="A1985" t="str">
        <f>_xll.XLOOKUP(Table5[[#This Row],[orderID]],orders!$A$2:$A$823,orders!$B$2:$B$823)</f>
        <v>AROUT</v>
      </c>
      <c r="B1985">
        <v>11016</v>
      </c>
      <c r="C1985">
        <v>31</v>
      </c>
      <c r="D1985">
        <v>12.5</v>
      </c>
      <c r="E1985">
        <v>15</v>
      </c>
      <c r="F1985">
        <v>0</v>
      </c>
      <c r="G1985">
        <f t="shared" si="30"/>
        <v>187.5</v>
      </c>
      <c r="H1985" t="str">
        <f>_xll.XLOOKUP(Table5[[#This Row],[customer_id]],customers!$A$2:$A$92,customers!$F$2:$F$92)</f>
        <v>UK</v>
      </c>
    </row>
    <row r="1986" spans="1:8" x14ac:dyDescent="0.3">
      <c r="A1986" t="str">
        <f>_xll.XLOOKUP(Table5[[#This Row],[orderID]],orders!$A$2:$A$823,orders!$B$2:$B$823)</f>
        <v>AROUT</v>
      </c>
      <c r="B1986">
        <v>11016</v>
      </c>
      <c r="C1986">
        <v>36</v>
      </c>
      <c r="D1986">
        <v>19</v>
      </c>
      <c r="E1986">
        <v>16</v>
      </c>
      <c r="F1986">
        <v>0</v>
      </c>
      <c r="G1986">
        <f t="shared" ref="G1986:G2049" si="31">D1986*E1986</f>
        <v>304</v>
      </c>
      <c r="H1986" t="str">
        <f>_xll.XLOOKUP(Table5[[#This Row],[customer_id]],customers!$A$2:$A$92,customers!$F$2:$F$92)</f>
        <v>UK</v>
      </c>
    </row>
    <row r="1987" spans="1:8" x14ac:dyDescent="0.3">
      <c r="A1987" t="str">
        <f>_xll.XLOOKUP(Table5[[#This Row],[orderID]],orders!$A$2:$A$823,orders!$B$2:$B$823)</f>
        <v>ERNSH</v>
      </c>
      <c r="B1987">
        <v>11017</v>
      </c>
      <c r="C1987">
        <v>3</v>
      </c>
      <c r="D1987">
        <v>10</v>
      </c>
      <c r="E1987">
        <v>25</v>
      </c>
      <c r="F1987">
        <v>0</v>
      </c>
      <c r="G1987">
        <f t="shared" si="31"/>
        <v>250</v>
      </c>
      <c r="H1987" t="str">
        <f>_xll.XLOOKUP(Table5[[#This Row],[customer_id]],customers!$A$2:$A$92,customers!$F$2:$F$92)</f>
        <v>Austria</v>
      </c>
    </row>
    <row r="1988" spans="1:8" x14ac:dyDescent="0.3">
      <c r="A1988" t="str">
        <f>_xll.XLOOKUP(Table5[[#This Row],[orderID]],orders!$A$2:$A$823,orders!$B$2:$B$823)</f>
        <v>ERNSH</v>
      </c>
      <c r="B1988">
        <v>11017</v>
      </c>
      <c r="C1988">
        <v>59</v>
      </c>
      <c r="D1988">
        <v>55</v>
      </c>
      <c r="E1988">
        <v>110</v>
      </c>
      <c r="F1988">
        <v>0</v>
      </c>
      <c r="G1988">
        <f t="shared" si="31"/>
        <v>6050</v>
      </c>
      <c r="H1988" t="str">
        <f>_xll.XLOOKUP(Table5[[#This Row],[customer_id]],customers!$A$2:$A$92,customers!$F$2:$F$92)</f>
        <v>Austria</v>
      </c>
    </row>
    <row r="1989" spans="1:8" x14ac:dyDescent="0.3">
      <c r="A1989" t="str">
        <f>_xll.XLOOKUP(Table5[[#This Row],[orderID]],orders!$A$2:$A$823,orders!$B$2:$B$823)</f>
        <v>ERNSH</v>
      </c>
      <c r="B1989">
        <v>11017</v>
      </c>
      <c r="C1989">
        <v>70</v>
      </c>
      <c r="D1989">
        <v>15</v>
      </c>
      <c r="E1989">
        <v>30</v>
      </c>
      <c r="F1989">
        <v>0</v>
      </c>
      <c r="G1989">
        <f t="shared" si="31"/>
        <v>450</v>
      </c>
      <c r="H1989" t="str">
        <f>_xll.XLOOKUP(Table5[[#This Row],[customer_id]],customers!$A$2:$A$92,customers!$F$2:$F$92)</f>
        <v>Austria</v>
      </c>
    </row>
    <row r="1990" spans="1:8" x14ac:dyDescent="0.3">
      <c r="A1990" t="str">
        <f>_xll.XLOOKUP(Table5[[#This Row],[orderID]],orders!$A$2:$A$823,orders!$B$2:$B$823)</f>
        <v>LONEP</v>
      </c>
      <c r="B1990">
        <v>11018</v>
      </c>
      <c r="C1990">
        <v>12</v>
      </c>
      <c r="D1990">
        <v>38</v>
      </c>
      <c r="E1990">
        <v>20</v>
      </c>
      <c r="F1990">
        <v>0</v>
      </c>
      <c r="G1990">
        <f t="shared" si="31"/>
        <v>760</v>
      </c>
      <c r="H1990" t="str">
        <f>_xll.XLOOKUP(Table5[[#This Row],[customer_id]],customers!$A$2:$A$92,customers!$F$2:$F$92)</f>
        <v>USA</v>
      </c>
    </row>
    <row r="1991" spans="1:8" x14ac:dyDescent="0.3">
      <c r="A1991" t="str">
        <f>_xll.XLOOKUP(Table5[[#This Row],[orderID]],orders!$A$2:$A$823,orders!$B$2:$B$823)</f>
        <v>LONEP</v>
      </c>
      <c r="B1991">
        <v>11018</v>
      </c>
      <c r="C1991">
        <v>18</v>
      </c>
      <c r="D1991">
        <v>62.5</v>
      </c>
      <c r="E1991">
        <v>10</v>
      </c>
      <c r="F1991">
        <v>0</v>
      </c>
      <c r="G1991">
        <f t="shared" si="31"/>
        <v>625</v>
      </c>
      <c r="H1991" t="str">
        <f>_xll.XLOOKUP(Table5[[#This Row],[customer_id]],customers!$A$2:$A$92,customers!$F$2:$F$92)</f>
        <v>USA</v>
      </c>
    </row>
    <row r="1992" spans="1:8" x14ac:dyDescent="0.3">
      <c r="A1992" t="str">
        <f>_xll.XLOOKUP(Table5[[#This Row],[orderID]],orders!$A$2:$A$823,orders!$B$2:$B$823)</f>
        <v>LONEP</v>
      </c>
      <c r="B1992">
        <v>11018</v>
      </c>
      <c r="C1992">
        <v>56</v>
      </c>
      <c r="D1992">
        <v>38</v>
      </c>
      <c r="E1992">
        <v>5</v>
      </c>
      <c r="F1992">
        <v>0</v>
      </c>
      <c r="G1992">
        <f t="shared" si="31"/>
        <v>190</v>
      </c>
      <c r="H1992" t="str">
        <f>_xll.XLOOKUP(Table5[[#This Row],[customer_id]],customers!$A$2:$A$92,customers!$F$2:$F$92)</f>
        <v>USA</v>
      </c>
    </row>
    <row r="1993" spans="1:8" x14ac:dyDescent="0.3">
      <c r="A1993" t="str">
        <f>_xll.XLOOKUP(Table5[[#This Row],[orderID]],orders!$A$2:$A$823,orders!$B$2:$B$823)</f>
        <v>RANCH</v>
      </c>
      <c r="B1993">
        <v>11019</v>
      </c>
      <c r="C1993">
        <v>46</v>
      </c>
      <c r="D1993">
        <v>12</v>
      </c>
      <c r="E1993">
        <v>3</v>
      </c>
      <c r="F1993">
        <v>0</v>
      </c>
      <c r="G1993">
        <f t="shared" si="31"/>
        <v>36</v>
      </c>
      <c r="H1993" t="str">
        <f>_xll.XLOOKUP(Table5[[#This Row],[customer_id]],customers!$A$2:$A$92,customers!$F$2:$F$92)</f>
        <v>Argentina</v>
      </c>
    </row>
    <row r="1994" spans="1:8" x14ac:dyDescent="0.3">
      <c r="A1994" t="str">
        <f>_xll.XLOOKUP(Table5[[#This Row],[orderID]],orders!$A$2:$A$823,orders!$B$2:$B$823)</f>
        <v>RANCH</v>
      </c>
      <c r="B1994">
        <v>11019</v>
      </c>
      <c r="C1994">
        <v>49</v>
      </c>
      <c r="D1994">
        <v>20</v>
      </c>
      <c r="E1994">
        <v>2</v>
      </c>
      <c r="F1994">
        <v>0</v>
      </c>
      <c r="G1994">
        <f t="shared" si="31"/>
        <v>40</v>
      </c>
      <c r="H1994" t="str">
        <f>_xll.XLOOKUP(Table5[[#This Row],[customer_id]],customers!$A$2:$A$92,customers!$F$2:$F$92)</f>
        <v>Argentina</v>
      </c>
    </row>
    <row r="1995" spans="1:8" x14ac:dyDescent="0.3">
      <c r="A1995" t="str">
        <f>_xll.XLOOKUP(Table5[[#This Row],[orderID]],orders!$A$2:$A$823,orders!$B$2:$B$823)</f>
        <v>OTTIK</v>
      </c>
      <c r="B1995">
        <v>11020</v>
      </c>
      <c r="C1995">
        <v>10</v>
      </c>
      <c r="D1995">
        <v>31</v>
      </c>
      <c r="E1995">
        <v>24</v>
      </c>
      <c r="F1995">
        <v>0.15</v>
      </c>
      <c r="G1995">
        <f t="shared" si="31"/>
        <v>744</v>
      </c>
      <c r="H1995" t="str">
        <f>_xll.XLOOKUP(Table5[[#This Row],[customer_id]],customers!$A$2:$A$92,customers!$F$2:$F$92)</f>
        <v>Germany</v>
      </c>
    </row>
    <row r="1996" spans="1:8" x14ac:dyDescent="0.3">
      <c r="A1996" t="str">
        <f>_xll.XLOOKUP(Table5[[#This Row],[orderID]],orders!$A$2:$A$823,orders!$B$2:$B$823)</f>
        <v>QUICK</v>
      </c>
      <c r="B1996">
        <v>11021</v>
      </c>
      <c r="C1996">
        <v>2</v>
      </c>
      <c r="D1996">
        <v>19</v>
      </c>
      <c r="E1996">
        <v>11</v>
      </c>
      <c r="F1996">
        <v>0.25</v>
      </c>
      <c r="G1996">
        <f t="shared" si="31"/>
        <v>209</v>
      </c>
      <c r="H1996" t="str">
        <f>_xll.XLOOKUP(Table5[[#This Row],[customer_id]],customers!$A$2:$A$92,customers!$F$2:$F$92)</f>
        <v>Germany</v>
      </c>
    </row>
    <row r="1997" spans="1:8" x14ac:dyDescent="0.3">
      <c r="A1997" t="str">
        <f>_xll.XLOOKUP(Table5[[#This Row],[orderID]],orders!$A$2:$A$823,orders!$B$2:$B$823)</f>
        <v>QUICK</v>
      </c>
      <c r="B1997">
        <v>11021</v>
      </c>
      <c r="C1997">
        <v>20</v>
      </c>
      <c r="D1997">
        <v>81</v>
      </c>
      <c r="E1997">
        <v>15</v>
      </c>
      <c r="F1997">
        <v>0</v>
      </c>
      <c r="G1997">
        <f t="shared" si="31"/>
        <v>1215</v>
      </c>
      <c r="H1997" t="str">
        <f>_xll.XLOOKUP(Table5[[#This Row],[customer_id]],customers!$A$2:$A$92,customers!$F$2:$F$92)</f>
        <v>Germany</v>
      </c>
    </row>
    <row r="1998" spans="1:8" x14ac:dyDescent="0.3">
      <c r="A1998" t="str">
        <f>_xll.XLOOKUP(Table5[[#This Row],[orderID]],orders!$A$2:$A$823,orders!$B$2:$B$823)</f>
        <v>QUICK</v>
      </c>
      <c r="B1998">
        <v>11021</v>
      </c>
      <c r="C1998">
        <v>26</v>
      </c>
      <c r="D1998">
        <v>31.23</v>
      </c>
      <c r="E1998">
        <v>63</v>
      </c>
      <c r="F1998">
        <v>0</v>
      </c>
      <c r="G1998">
        <f t="shared" si="31"/>
        <v>1967.49</v>
      </c>
      <c r="H1998" t="str">
        <f>_xll.XLOOKUP(Table5[[#This Row],[customer_id]],customers!$A$2:$A$92,customers!$F$2:$F$92)</f>
        <v>Germany</v>
      </c>
    </row>
    <row r="1999" spans="1:8" x14ac:dyDescent="0.3">
      <c r="A1999" t="str">
        <f>_xll.XLOOKUP(Table5[[#This Row],[orderID]],orders!$A$2:$A$823,orders!$B$2:$B$823)</f>
        <v>QUICK</v>
      </c>
      <c r="B1999">
        <v>11021</v>
      </c>
      <c r="C1999">
        <v>51</v>
      </c>
      <c r="D1999">
        <v>53</v>
      </c>
      <c r="E1999">
        <v>44</v>
      </c>
      <c r="F1999">
        <v>0.25</v>
      </c>
      <c r="G1999">
        <f t="shared" si="31"/>
        <v>2332</v>
      </c>
      <c r="H1999" t="str">
        <f>_xll.XLOOKUP(Table5[[#This Row],[customer_id]],customers!$A$2:$A$92,customers!$F$2:$F$92)</f>
        <v>Germany</v>
      </c>
    </row>
    <row r="2000" spans="1:8" x14ac:dyDescent="0.3">
      <c r="A2000" t="str">
        <f>_xll.XLOOKUP(Table5[[#This Row],[orderID]],orders!$A$2:$A$823,orders!$B$2:$B$823)</f>
        <v>QUICK</v>
      </c>
      <c r="B2000">
        <v>11021</v>
      </c>
      <c r="C2000">
        <v>72</v>
      </c>
      <c r="D2000">
        <v>34.799999999999997</v>
      </c>
      <c r="E2000">
        <v>35</v>
      </c>
      <c r="F2000">
        <v>0</v>
      </c>
      <c r="G2000">
        <f t="shared" si="31"/>
        <v>1218</v>
      </c>
      <c r="H2000" t="str">
        <f>_xll.XLOOKUP(Table5[[#This Row],[customer_id]],customers!$A$2:$A$92,customers!$F$2:$F$92)</f>
        <v>Germany</v>
      </c>
    </row>
    <row r="2001" spans="1:8" x14ac:dyDescent="0.3">
      <c r="A2001" t="str">
        <f>_xll.XLOOKUP(Table5[[#This Row],[orderID]],orders!$A$2:$A$823,orders!$B$2:$B$823)</f>
        <v>HANAR</v>
      </c>
      <c r="B2001">
        <v>11022</v>
      </c>
      <c r="C2001">
        <v>19</v>
      </c>
      <c r="D2001">
        <v>9.1999999999999993</v>
      </c>
      <c r="E2001">
        <v>35</v>
      </c>
      <c r="F2001">
        <v>0</v>
      </c>
      <c r="G2001">
        <f t="shared" si="31"/>
        <v>322</v>
      </c>
      <c r="H2001" t="str">
        <f>_xll.XLOOKUP(Table5[[#This Row],[customer_id]],customers!$A$2:$A$92,customers!$F$2:$F$92)</f>
        <v>Brazil</v>
      </c>
    </row>
    <row r="2002" spans="1:8" x14ac:dyDescent="0.3">
      <c r="A2002" t="str">
        <f>_xll.XLOOKUP(Table5[[#This Row],[orderID]],orders!$A$2:$A$823,orders!$B$2:$B$823)</f>
        <v>HANAR</v>
      </c>
      <c r="B2002">
        <v>11022</v>
      </c>
      <c r="C2002">
        <v>69</v>
      </c>
      <c r="D2002">
        <v>36</v>
      </c>
      <c r="E2002">
        <v>30</v>
      </c>
      <c r="F2002">
        <v>0</v>
      </c>
      <c r="G2002">
        <f t="shared" si="31"/>
        <v>1080</v>
      </c>
      <c r="H2002" t="str">
        <f>_xll.XLOOKUP(Table5[[#This Row],[customer_id]],customers!$A$2:$A$92,customers!$F$2:$F$92)</f>
        <v>Brazil</v>
      </c>
    </row>
    <row r="2003" spans="1:8" x14ac:dyDescent="0.3">
      <c r="A2003" t="str">
        <f>_xll.XLOOKUP(Table5[[#This Row],[orderID]],orders!$A$2:$A$823,orders!$B$2:$B$823)</f>
        <v>BSBEV</v>
      </c>
      <c r="B2003">
        <v>11023</v>
      </c>
      <c r="C2003">
        <v>7</v>
      </c>
      <c r="D2003">
        <v>30</v>
      </c>
      <c r="E2003">
        <v>4</v>
      </c>
      <c r="F2003">
        <v>0</v>
      </c>
      <c r="G2003">
        <f t="shared" si="31"/>
        <v>120</v>
      </c>
      <c r="H2003" t="str">
        <f>_xll.XLOOKUP(Table5[[#This Row],[customer_id]],customers!$A$2:$A$92,customers!$F$2:$F$92)</f>
        <v>UK</v>
      </c>
    </row>
    <row r="2004" spans="1:8" x14ac:dyDescent="0.3">
      <c r="A2004" t="str">
        <f>_xll.XLOOKUP(Table5[[#This Row],[orderID]],orders!$A$2:$A$823,orders!$B$2:$B$823)</f>
        <v>BSBEV</v>
      </c>
      <c r="B2004">
        <v>11023</v>
      </c>
      <c r="C2004">
        <v>43</v>
      </c>
      <c r="D2004">
        <v>46</v>
      </c>
      <c r="E2004">
        <v>30</v>
      </c>
      <c r="F2004">
        <v>0</v>
      </c>
      <c r="G2004">
        <f t="shared" si="31"/>
        <v>1380</v>
      </c>
      <c r="H2004" t="str">
        <f>_xll.XLOOKUP(Table5[[#This Row],[customer_id]],customers!$A$2:$A$92,customers!$F$2:$F$92)</f>
        <v>UK</v>
      </c>
    </row>
    <row r="2005" spans="1:8" x14ac:dyDescent="0.3">
      <c r="A2005" t="str">
        <f>_xll.XLOOKUP(Table5[[#This Row],[orderID]],orders!$A$2:$A$823,orders!$B$2:$B$823)</f>
        <v>EASTC</v>
      </c>
      <c r="B2005">
        <v>11024</v>
      </c>
      <c r="C2005">
        <v>26</v>
      </c>
      <c r="D2005">
        <v>31.23</v>
      </c>
      <c r="E2005">
        <v>12</v>
      </c>
      <c r="F2005">
        <v>0</v>
      </c>
      <c r="G2005">
        <f t="shared" si="31"/>
        <v>374.76</v>
      </c>
      <c r="H2005" t="str">
        <f>_xll.XLOOKUP(Table5[[#This Row],[customer_id]],customers!$A$2:$A$92,customers!$F$2:$F$92)</f>
        <v>UK</v>
      </c>
    </row>
    <row r="2006" spans="1:8" x14ac:dyDescent="0.3">
      <c r="A2006" t="str">
        <f>_xll.XLOOKUP(Table5[[#This Row],[orderID]],orders!$A$2:$A$823,orders!$B$2:$B$823)</f>
        <v>EASTC</v>
      </c>
      <c r="B2006">
        <v>11024</v>
      </c>
      <c r="C2006">
        <v>33</v>
      </c>
      <c r="D2006">
        <v>2.5</v>
      </c>
      <c r="E2006">
        <v>30</v>
      </c>
      <c r="F2006">
        <v>0</v>
      </c>
      <c r="G2006">
        <f t="shared" si="31"/>
        <v>75</v>
      </c>
      <c r="H2006" t="str">
        <f>_xll.XLOOKUP(Table5[[#This Row],[customer_id]],customers!$A$2:$A$92,customers!$F$2:$F$92)</f>
        <v>UK</v>
      </c>
    </row>
    <row r="2007" spans="1:8" x14ac:dyDescent="0.3">
      <c r="A2007" t="str">
        <f>_xll.XLOOKUP(Table5[[#This Row],[orderID]],orders!$A$2:$A$823,orders!$B$2:$B$823)</f>
        <v>EASTC</v>
      </c>
      <c r="B2007">
        <v>11024</v>
      </c>
      <c r="C2007">
        <v>65</v>
      </c>
      <c r="D2007">
        <v>21.05</v>
      </c>
      <c r="E2007">
        <v>21</v>
      </c>
      <c r="F2007">
        <v>0</v>
      </c>
      <c r="G2007">
        <f t="shared" si="31"/>
        <v>442.05</v>
      </c>
      <c r="H2007" t="str">
        <f>_xll.XLOOKUP(Table5[[#This Row],[customer_id]],customers!$A$2:$A$92,customers!$F$2:$F$92)</f>
        <v>UK</v>
      </c>
    </row>
    <row r="2008" spans="1:8" x14ac:dyDescent="0.3">
      <c r="A2008" t="str">
        <f>_xll.XLOOKUP(Table5[[#This Row],[orderID]],orders!$A$2:$A$823,orders!$B$2:$B$823)</f>
        <v>EASTC</v>
      </c>
      <c r="B2008">
        <v>11024</v>
      </c>
      <c r="C2008">
        <v>71</v>
      </c>
      <c r="D2008">
        <v>21.5</v>
      </c>
      <c r="E2008">
        <v>50</v>
      </c>
      <c r="F2008">
        <v>0</v>
      </c>
      <c r="G2008">
        <f t="shared" si="31"/>
        <v>1075</v>
      </c>
      <c r="H2008" t="str">
        <f>_xll.XLOOKUP(Table5[[#This Row],[customer_id]],customers!$A$2:$A$92,customers!$F$2:$F$92)</f>
        <v>UK</v>
      </c>
    </row>
    <row r="2009" spans="1:8" x14ac:dyDescent="0.3">
      <c r="A2009" t="str">
        <f>_xll.XLOOKUP(Table5[[#This Row],[orderID]],orders!$A$2:$A$823,orders!$B$2:$B$823)</f>
        <v>WARTH</v>
      </c>
      <c r="B2009">
        <v>11025</v>
      </c>
      <c r="C2009">
        <v>1</v>
      </c>
      <c r="D2009">
        <v>18</v>
      </c>
      <c r="E2009">
        <v>10</v>
      </c>
      <c r="F2009">
        <v>0.1</v>
      </c>
      <c r="G2009">
        <f t="shared" si="31"/>
        <v>180</v>
      </c>
      <c r="H2009" t="str">
        <f>_xll.XLOOKUP(Table5[[#This Row],[customer_id]],customers!$A$2:$A$92,customers!$F$2:$F$92)</f>
        <v>Finland</v>
      </c>
    </row>
    <row r="2010" spans="1:8" x14ac:dyDescent="0.3">
      <c r="A2010" t="str">
        <f>_xll.XLOOKUP(Table5[[#This Row],[orderID]],orders!$A$2:$A$823,orders!$B$2:$B$823)</f>
        <v>WARTH</v>
      </c>
      <c r="B2010">
        <v>11025</v>
      </c>
      <c r="C2010">
        <v>13</v>
      </c>
      <c r="D2010">
        <v>6</v>
      </c>
      <c r="E2010">
        <v>20</v>
      </c>
      <c r="F2010">
        <v>0.1</v>
      </c>
      <c r="G2010">
        <f t="shared" si="31"/>
        <v>120</v>
      </c>
      <c r="H2010" t="str">
        <f>_xll.XLOOKUP(Table5[[#This Row],[customer_id]],customers!$A$2:$A$92,customers!$F$2:$F$92)</f>
        <v>Finland</v>
      </c>
    </row>
    <row r="2011" spans="1:8" x14ac:dyDescent="0.3">
      <c r="A2011" t="str">
        <f>_xll.XLOOKUP(Table5[[#This Row],[orderID]],orders!$A$2:$A$823,orders!$B$2:$B$823)</f>
        <v>FRANS</v>
      </c>
      <c r="B2011">
        <v>11026</v>
      </c>
      <c r="C2011">
        <v>18</v>
      </c>
      <c r="D2011">
        <v>62.5</v>
      </c>
      <c r="E2011">
        <v>8</v>
      </c>
      <c r="F2011">
        <v>0</v>
      </c>
      <c r="G2011">
        <f t="shared" si="31"/>
        <v>500</v>
      </c>
      <c r="H2011" t="str">
        <f>_xll.XLOOKUP(Table5[[#This Row],[customer_id]],customers!$A$2:$A$92,customers!$F$2:$F$92)</f>
        <v>Italy</v>
      </c>
    </row>
    <row r="2012" spans="1:8" x14ac:dyDescent="0.3">
      <c r="A2012" t="str">
        <f>_xll.XLOOKUP(Table5[[#This Row],[orderID]],orders!$A$2:$A$823,orders!$B$2:$B$823)</f>
        <v>FRANS</v>
      </c>
      <c r="B2012">
        <v>11026</v>
      </c>
      <c r="C2012">
        <v>51</v>
      </c>
      <c r="D2012">
        <v>53</v>
      </c>
      <c r="E2012">
        <v>10</v>
      </c>
      <c r="F2012">
        <v>0</v>
      </c>
      <c r="G2012">
        <f t="shared" si="31"/>
        <v>530</v>
      </c>
      <c r="H2012" t="str">
        <f>_xll.XLOOKUP(Table5[[#This Row],[customer_id]],customers!$A$2:$A$92,customers!$F$2:$F$92)</f>
        <v>Italy</v>
      </c>
    </row>
    <row r="2013" spans="1:8" x14ac:dyDescent="0.3">
      <c r="A2013" t="str">
        <f>_xll.XLOOKUP(Table5[[#This Row],[orderID]],orders!$A$2:$A$823,orders!$B$2:$B$823)</f>
        <v>BOTTM</v>
      </c>
      <c r="B2013">
        <v>11027</v>
      </c>
      <c r="C2013">
        <v>24</v>
      </c>
      <c r="D2013">
        <v>4.5</v>
      </c>
      <c r="E2013">
        <v>30</v>
      </c>
      <c r="F2013">
        <v>0.25</v>
      </c>
      <c r="G2013">
        <f t="shared" si="31"/>
        <v>135</v>
      </c>
      <c r="H2013" t="str">
        <f>_xll.XLOOKUP(Table5[[#This Row],[customer_id]],customers!$A$2:$A$92,customers!$F$2:$F$92)</f>
        <v>Canada</v>
      </c>
    </row>
    <row r="2014" spans="1:8" x14ac:dyDescent="0.3">
      <c r="A2014" t="str">
        <f>_xll.XLOOKUP(Table5[[#This Row],[orderID]],orders!$A$2:$A$823,orders!$B$2:$B$823)</f>
        <v>BOTTM</v>
      </c>
      <c r="B2014">
        <v>11027</v>
      </c>
      <c r="C2014">
        <v>62</v>
      </c>
      <c r="D2014">
        <v>49.3</v>
      </c>
      <c r="E2014">
        <v>21</v>
      </c>
      <c r="F2014">
        <v>0.25</v>
      </c>
      <c r="G2014">
        <f t="shared" si="31"/>
        <v>1035.3</v>
      </c>
      <c r="H2014" t="str">
        <f>_xll.XLOOKUP(Table5[[#This Row],[customer_id]],customers!$A$2:$A$92,customers!$F$2:$F$92)</f>
        <v>Canada</v>
      </c>
    </row>
    <row r="2015" spans="1:8" x14ac:dyDescent="0.3">
      <c r="A2015" t="str">
        <f>_xll.XLOOKUP(Table5[[#This Row],[orderID]],orders!$A$2:$A$823,orders!$B$2:$B$823)</f>
        <v>KOENE</v>
      </c>
      <c r="B2015">
        <v>11028</v>
      </c>
      <c r="C2015">
        <v>55</v>
      </c>
      <c r="D2015">
        <v>24</v>
      </c>
      <c r="E2015">
        <v>35</v>
      </c>
      <c r="F2015">
        <v>0</v>
      </c>
      <c r="G2015">
        <f t="shared" si="31"/>
        <v>840</v>
      </c>
      <c r="H2015" t="str">
        <f>_xll.XLOOKUP(Table5[[#This Row],[customer_id]],customers!$A$2:$A$92,customers!$F$2:$F$92)</f>
        <v>Germany</v>
      </c>
    </row>
    <row r="2016" spans="1:8" x14ac:dyDescent="0.3">
      <c r="A2016" t="str">
        <f>_xll.XLOOKUP(Table5[[#This Row],[orderID]],orders!$A$2:$A$823,orders!$B$2:$B$823)</f>
        <v>KOENE</v>
      </c>
      <c r="B2016">
        <v>11028</v>
      </c>
      <c r="C2016">
        <v>59</v>
      </c>
      <c r="D2016">
        <v>55</v>
      </c>
      <c r="E2016">
        <v>24</v>
      </c>
      <c r="F2016">
        <v>0</v>
      </c>
      <c r="G2016">
        <f t="shared" si="31"/>
        <v>1320</v>
      </c>
      <c r="H2016" t="str">
        <f>_xll.XLOOKUP(Table5[[#This Row],[customer_id]],customers!$A$2:$A$92,customers!$F$2:$F$92)</f>
        <v>Germany</v>
      </c>
    </row>
    <row r="2017" spans="1:8" x14ac:dyDescent="0.3">
      <c r="A2017" t="str">
        <f>_xll.XLOOKUP(Table5[[#This Row],[orderID]],orders!$A$2:$A$823,orders!$B$2:$B$823)</f>
        <v>CHOPS</v>
      </c>
      <c r="B2017">
        <v>11029</v>
      </c>
      <c r="C2017">
        <v>56</v>
      </c>
      <c r="D2017">
        <v>38</v>
      </c>
      <c r="E2017">
        <v>20</v>
      </c>
      <c r="F2017">
        <v>0</v>
      </c>
      <c r="G2017">
        <f t="shared" si="31"/>
        <v>760</v>
      </c>
      <c r="H2017" t="str">
        <f>_xll.XLOOKUP(Table5[[#This Row],[customer_id]],customers!$A$2:$A$92,customers!$F$2:$F$92)</f>
        <v>Switzerland</v>
      </c>
    </row>
    <row r="2018" spans="1:8" x14ac:dyDescent="0.3">
      <c r="A2018" t="str">
        <f>_xll.XLOOKUP(Table5[[#This Row],[orderID]],orders!$A$2:$A$823,orders!$B$2:$B$823)</f>
        <v>CHOPS</v>
      </c>
      <c r="B2018">
        <v>11029</v>
      </c>
      <c r="C2018">
        <v>63</v>
      </c>
      <c r="D2018">
        <v>43.9</v>
      </c>
      <c r="E2018">
        <v>12</v>
      </c>
      <c r="F2018">
        <v>0</v>
      </c>
      <c r="G2018">
        <f t="shared" si="31"/>
        <v>526.79999999999995</v>
      </c>
      <c r="H2018" t="str">
        <f>_xll.XLOOKUP(Table5[[#This Row],[customer_id]],customers!$A$2:$A$92,customers!$F$2:$F$92)</f>
        <v>Switzerland</v>
      </c>
    </row>
    <row r="2019" spans="1:8" x14ac:dyDescent="0.3">
      <c r="A2019" t="str">
        <f>_xll.XLOOKUP(Table5[[#This Row],[orderID]],orders!$A$2:$A$823,orders!$B$2:$B$823)</f>
        <v>SAVEA</v>
      </c>
      <c r="B2019">
        <v>11030</v>
      </c>
      <c r="C2019">
        <v>2</v>
      </c>
      <c r="D2019">
        <v>19</v>
      </c>
      <c r="E2019">
        <v>100</v>
      </c>
      <c r="F2019">
        <v>0.25</v>
      </c>
      <c r="G2019">
        <f t="shared" si="31"/>
        <v>1900</v>
      </c>
      <c r="H2019" t="str">
        <f>_xll.XLOOKUP(Table5[[#This Row],[customer_id]],customers!$A$2:$A$92,customers!$F$2:$F$92)</f>
        <v>USA</v>
      </c>
    </row>
    <row r="2020" spans="1:8" x14ac:dyDescent="0.3">
      <c r="A2020" t="str">
        <f>_xll.XLOOKUP(Table5[[#This Row],[orderID]],orders!$A$2:$A$823,orders!$B$2:$B$823)</f>
        <v>SAVEA</v>
      </c>
      <c r="B2020">
        <v>11030</v>
      </c>
      <c r="C2020">
        <v>5</v>
      </c>
      <c r="D2020">
        <v>21.35</v>
      </c>
      <c r="E2020">
        <v>70</v>
      </c>
      <c r="F2020">
        <v>0</v>
      </c>
      <c r="G2020">
        <f t="shared" si="31"/>
        <v>1494.5</v>
      </c>
      <c r="H2020" t="str">
        <f>_xll.XLOOKUP(Table5[[#This Row],[customer_id]],customers!$A$2:$A$92,customers!$F$2:$F$92)</f>
        <v>USA</v>
      </c>
    </row>
    <row r="2021" spans="1:8" x14ac:dyDescent="0.3">
      <c r="A2021" t="str">
        <f>_xll.XLOOKUP(Table5[[#This Row],[orderID]],orders!$A$2:$A$823,orders!$B$2:$B$823)</f>
        <v>SAVEA</v>
      </c>
      <c r="B2021">
        <v>11030</v>
      </c>
      <c r="C2021">
        <v>29</v>
      </c>
      <c r="D2021">
        <v>123.79</v>
      </c>
      <c r="E2021">
        <v>60</v>
      </c>
      <c r="F2021">
        <v>0.25</v>
      </c>
      <c r="G2021">
        <f t="shared" si="31"/>
        <v>7427.4000000000005</v>
      </c>
      <c r="H2021" t="str">
        <f>_xll.XLOOKUP(Table5[[#This Row],[customer_id]],customers!$A$2:$A$92,customers!$F$2:$F$92)</f>
        <v>USA</v>
      </c>
    </row>
    <row r="2022" spans="1:8" x14ac:dyDescent="0.3">
      <c r="A2022" t="str">
        <f>_xll.XLOOKUP(Table5[[#This Row],[orderID]],orders!$A$2:$A$823,orders!$B$2:$B$823)</f>
        <v>SAVEA</v>
      </c>
      <c r="B2022">
        <v>11030</v>
      </c>
      <c r="C2022">
        <v>59</v>
      </c>
      <c r="D2022">
        <v>55</v>
      </c>
      <c r="E2022">
        <v>100</v>
      </c>
      <c r="F2022">
        <v>0.25</v>
      </c>
      <c r="G2022">
        <f t="shared" si="31"/>
        <v>5500</v>
      </c>
      <c r="H2022" t="str">
        <f>_xll.XLOOKUP(Table5[[#This Row],[customer_id]],customers!$A$2:$A$92,customers!$F$2:$F$92)</f>
        <v>USA</v>
      </c>
    </row>
    <row r="2023" spans="1:8" x14ac:dyDescent="0.3">
      <c r="A2023" t="str">
        <f>_xll.XLOOKUP(Table5[[#This Row],[orderID]],orders!$A$2:$A$823,orders!$B$2:$B$823)</f>
        <v>SAVEA</v>
      </c>
      <c r="B2023">
        <v>11031</v>
      </c>
      <c r="C2023">
        <v>1</v>
      </c>
      <c r="D2023">
        <v>18</v>
      </c>
      <c r="E2023">
        <v>45</v>
      </c>
      <c r="F2023">
        <v>0</v>
      </c>
      <c r="G2023">
        <f t="shared" si="31"/>
        <v>810</v>
      </c>
      <c r="H2023" t="str">
        <f>_xll.XLOOKUP(Table5[[#This Row],[customer_id]],customers!$A$2:$A$92,customers!$F$2:$F$92)</f>
        <v>USA</v>
      </c>
    </row>
    <row r="2024" spans="1:8" x14ac:dyDescent="0.3">
      <c r="A2024" t="str">
        <f>_xll.XLOOKUP(Table5[[#This Row],[orderID]],orders!$A$2:$A$823,orders!$B$2:$B$823)</f>
        <v>SAVEA</v>
      </c>
      <c r="B2024">
        <v>11031</v>
      </c>
      <c r="C2024">
        <v>13</v>
      </c>
      <c r="D2024">
        <v>6</v>
      </c>
      <c r="E2024">
        <v>80</v>
      </c>
      <c r="F2024">
        <v>0</v>
      </c>
      <c r="G2024">
        <f t="shared" si="31"/>
        <v>480</v>
      </c>
      <c r="H2024" t="str">
        <f>_xll.XLOOKUP(Table5[[#This Row],[customer_id]],customers!$A$2:$A$92,customers!$F$2:$F$92)</f>
        <v>USA</v>
      </c>
    </row>
    <row r="2025" spans="1:8" x14ac:dyDescent="0.3">
      <c r="A2025" t="str">
        <f>_xll.XLOOKUP(Table5[[#This Row],[orderID]],orders!$A$2:$A$823,orders!$B$2:$B$823)</f>
        <v>SAVEA</v>
      </c>
      <c r="B2025">
        <v>11031</v>
      </c>
      <c r="C2025">
        <v>24</v>
      </c>
      <c r="D2025">
        <v>4.5</v>
      </c>
      <c r="E2025">
        <v>21</v>
      </c>
      <c r="F2025">
        <v>0</v>
      </c>
      <c r="G2025">
        <f t="shared" si="31"/>
        <v>94.5</v>
      </c>
      <c r="H2025" t="str">
        <f>_xll.XLOOKUP(Table5[[#This Row],[customer_id]],customers!$A$2:$A$92,customers!$F$2:$F$92)</f>
        <v>USA</v>
      </c>
    </row>
    <row r="2026" spans="1:8" x14ac:dyDescent="0.3">
      <c r="A2026" t="str">
        <f>_xll.XLOOKUP(Table5[[#This Row],[orderID]],orders!$A$2:$A$823,orders!$B$2:$B$823)</f>
        <v>SAVEA</v>
      </c>
      <c r="B2026">
        <v>11031</v>
      </c>
      <c r="C2026">
        <v>64</v>
      </c>
      <c r="D2026">
        <v>33.25</v>
      </c>
      <c r="E2026">
        <v>20</v>
      </c>
      <c r="F2026">
        <v>0</v>
      </c>
      <c r="G2026">
        <f t="shared" si="31"/>
        <v>665</v>
      </c>
      <c r="H2026" t="str">
        <f>_xll.XLOOKUP(Table5[[#This Row],[customer_id]],customers!$A$2:$A$92,customers!$F$2:$F$92)</f>
        <v>USA</v>
      </c>
    </row>
    <row r="2027" spans="1:8" x14ac:dyDescent="0.3">
      <c r="A2027" t="str">
        <f>_xll.XLOOKUP(Table5[[#This Row],[orderID]],orders!$A$2:$A$823,orders!$B$2:$B$823)</f>
        <v>SAVEA</v>
      </c>
      <c r="B2027">
        <v>11031</v>
      </c>
      <c r="C2027">
        <v>71</v>
      </c>
      <c r="D2027">
        <v>21.5</v>
      </c>
      <c r="E2027">
        <v>16</v>
      </c>
      <c r="F2027">
        <v>0</v>
      </c>
      <c r="G2027">
        <f t="shared" si="31"/>
        <v>344</v>
      </c>
      <c r="H2027" t="str">
        <f>_xll.XLOOKUP(Table5[[#This Row],[customer_id]],customers!$A$2:$A$92,customers!$F$2:$F$92)</f>
        <v>USA</v>
      </c>
    </row>
    <row r="2028" spans="1:8" x14ac:dyDescent="0.3">
      <c r="A2028" t="str">
        <f>_xll.XLOOKUP(Table5[[#This Row],[orderID]],orders!$A$2:$A$823,orders!$B$2:$B$823)</f>
        <v>WHITC</v>
      </c>
      <c r="B2028">
        <v>11032</v>
      </c>
      <c r="C2028">
        <v>36</v>
      </c>
      <c r="D2028">
        <v>19</v>
      </c>
      <c r="E2028">
        <v>35</v>
      </c>
      <c r="F2028">
        <v>0</v>
      </c>
      <c r="G2028">
        <f t="shared" si="31"/>
        <v>665</v>
      </c>
      <c r="H2028" t="str">
        <f>_xll.XLOOKUP(Table5[[#This Row],[customer_id]],customers!$A$2:$A$92,customers!$F$2:$F$92)</f>
        <v>USA</v>
      </c>
    </row>
    <row r="2029" spans="1:8" x14ac:dyDescent="0.3">
      <c r="A2029" t="str">
        <f>_xll.XLOOKUP(Table5[[#This Row],[orderID]],orders!$A$2:$A$823,orders!$B$2:$B$823)</f>
        <v>WHITC</v>
      </c>
      <c r="B2029">
        <v>11032</v>
      </c>
      <c r="C2029">
        <v>38</v>
      </c>
      <c r="D2029">
        <v>263.5</v>
      </c>
      <c r="E2029">
        <v>25</v>
      </c>
      <c r="F2029">
        <v>0</v>
      </c>
      <c r="G2029">
        <f t="shared" si="31"/>
        <v>6587.5</v>
      </c>
      <c r="H2029" t="str">
        <f>_xll.XLOOKUP(Table5[[#This Row],[customer_id]],customers!$A$2:$A$92,customers!$F$2:$F$92)</f>
        <v>USA</v>
      </c>
    </row>
    <row r="2030" spans="1:8" x14ac:dyDescent="0.3">
      <c r="A2030" t="str">
        <f>_xll.XLOOKUP(Table5[[#This Row],[orderID]],orders!$A$2:$A$823,orders!$B$2:$B$823)</f>
        <v>WHITC</v>
      </c>
      <c r="B2030">
        <v>11032</v>
      </c>
      <c r="C2030">
        <v>59</v>
      </c>
      <c r="D2030">
        <v>55</v>
      </c>
      <c r="E2030">
        <v>30</v>
      </c>
      <c r="F2030">
        <v>0</v>
      </c>
      <c r="G2030">
        <f t="shared" si="31"/>
        <v>1650</v>
      </c>
      <c r="H2030" t="str">
        <f>_xll.XLOOKUP(Table5[[#This Row],[customer_id]],customers!$A$2:$A$92,customers!$F$2:$F$92)</f>
        <v>USA</v>
      </c>
    </row>
    <row r="2031" spans="1:8" x14ac:dyDescent="0.3">
      <c r="A2031" t="str">
        <f>_xll.XLOOKUP(Table5[[#This Row],[orderID]],orders!$A$2:$A$823,orders!$B$2:$B$823)</f>
        <v>RICSU</v>
      </c>
      <c r="B2031">
        <v>11033</v>
      </c>
      <c r="C2031">
        <v>53</v>
      </c>
      <c r="D2031">
        <v>32.799999999999997</v>
      </c>
      <c r="E2031">
        <v>70</v>
      </c>
      <c r="F2031">
        <v>0.1</v>
      </c>
      <c r="G2031">
        <f t="shared" si="31"/>
        <v>2296</v>
      </c>
      <c r="H2031" t="str">
        <f>_xll.XLOOKUP(Table5[[#This Row],[customer_id]],customers!$A$2:$A$92,customers!$F$2:$F$92)</f>
        <v>Switzerland</v>
      </c>
    </row>
    <row r="2032" spans="1:8" x14ac:dyDescent="0.3">
      <c r="A2032" t="str">
        <f>_xll.XLOOKUP(Table5[[#This Row],[orderID]],orders!$A$2:$A$823,orders!$B$2:$B$823)</f>
        <v>RICSU</v>
      </c>
      <c r="B2032">
        <v>11033</v>
      </c>
      <c r="C2032">
        <v>69</v>
      </c>
      <c r="D2032">
        <v>36</v>
      </c>
      <c r="E2032">
        <v>36</v>
      </c>
      <c r="F2032">
        <v>0.1</v>
      </c>
      <c r="G2032">
        <f t="shared" si="31"/>
        <v>1296</v>
      </c>
      <c r="H2032" t="str">
        <f>_xll.XLOOKUP(Table5[[#This Row],[customer_id]],customers!$A$2:$A$92,customers!$F$2:$F$92)</f>
        <v>Switzerland</v>
      </c>
    </row>
    <row r="2033" spans="1:8" x14ac:dyDescent="0.3">
      <c r="A2033" t="str">
        <f>_xll.XLOOKUP(Table5[[#This Row],[orderID]],orders!$A$2:$A$823,orders!$B$2:$B$823)</f>
        <v>OLDWO</v>
      </c>
      <c r="B2033">
        <v>11034</v>
      </c>
      <c r="C2033">
        <v>21</v>
      </c>
      <c r="D2033">
        <v>10</v>
      </c>
      <c r="E2033">
        <v>15</v>
      </c>
      <c r="F2033">
        <v>0.1</v>
      </c>
      <c r="G2033">
        <f t="shared" si="31"/>
        <v>150</v>
      </c>
      <c r="H2033" t="str">
        <f>_xll.XLOOKUP(Table5[[#This Row],[customer_id]],customers!$A$2:$A$92,customers!$F$2:$F$92)</f>
        <v>USA</v>
      </c>
    </row>
    <row r="2034" spans="1:8" x14ac:dyDescent="0.3">
      <c r="A2034" t="str">
        <f>_xll.XLOOKUP(Table5[[#This Row],[orderID]],orders!$A$2:$A$823,orders!$B$2:$B$823)</f>
        <v>OLDWO</v>
      </c>
      <c r="B2034">
        <v>11034</v>
      </c>
      <c r="C2034">
        <v>44</v>
      </c>
      <c r="D2034">
        <v>19.45</v>
      </c>
      <c r="E2034">
        <v>12</v>
      </c>
      <c r="F2034">
        <v>0</v>
      </c>
      <c r="G2034">
        <f t="shared" si="31"/>
        <v>233.39999999999998</v>
      </c>
      <c r="H2034" t="str">
        <f>_xll.XLOOKUP(Table5[[#This Row],[customer_id]],customers!$A$2:$A$92,customers!$F$2:$F$92)</f>
        <v>USA</v>
      </c>
    </row>
    <row r="2035" spans="1:8" x14ac:dyDescent="0.3">
      <c r="A2035" t="str">
        <f>_xll.XLOOKUP(Table5[[#This Row],[orderID]],orders!$A$2:$A$823,orders!$B$2:$B$823)</f>
        <v>OLDWO</v>
      </c>
      <c r="B2035">
        <v>11034</v>
      </c>
      <c r="C2035">
        <v>61</v>
      </c>
      <c r="D2035">
        <v>28.5</v>
      </c>
      <c r="E2035">
        <v>6</v>
      </c>
      <c r="F2035">
        <v>0</v>
      </c>
      <c r="G2035">
        <f t="shared" si="31"/>
        <v>171</v>
      </c>
      <c r="H2035" t="str">
        <f>_xll.XLOOKUP(Table5[[#This Row],[customer_id]],customers!$A$2:$A$92,customers!$F$2:$F$92)</f>
        <v>USA</v>
      </c>
    </row>
    <row r="2036" spans="1:8" x14ac:dyDescent="0.3">
      <c r="A2036" t="str">
        <f>_xll.XLOOKUP(Table5[[#This Row],[orderID]],orders!$A$2:$A$823,orders!$B$2:$B$823)</f>
        <v>SUPRD</v>
      </c>
      <c r="B2036">
        <v>11035</v>
      </c>
      <c r="C2036">
        <v>1</v>
      </c>
      <c r="D2036">
        <v>18</v>
      </c>
      <c r="E2036">
        <v>10</v>
      </c>
      <c r="F2036">
        <v>0</v>
      </c>
      <c r="G2036">
        <f t="shared" si="31"/>
        <v>180</v>
      </c>
      <c r="H2036" t="str">
        <f>_xll.XLOOKUP(Table5[[#This Row],[customer_id]],customers!$A$2:$A$92,customers!$F$2:$F$92)</f>
        <v>Belgium</v>
      </c>
    </row>
    <row r="2037" spans="1:8" x14ac:dyDescent="0.3">
      <c r="A2037" t="str">
        <f>_xll.XLOOKUP(Table5[[#This Row],[orderID]],orders!$A$2:$A$823,orders!$B$2:$B$823)</f>
        <v>SUPRD</v>
      </c>
      <c r="B2037">
        <v>11035</v>
      </c>
      <c r="C2037">
        <v>35</v>
      </c>
      <c r="D2037">
        <v>18</v>
      </c>
      <c r="E2037">
        <v>60</v>
      </c>
      <c r="F2037">
        <v>0</v>
      </c>
      <c r="G2037">
        <f t="shared" si="31"/>
        <v>1080</v>
      </c>
      <c r="H2037" t="str">
        <f>_xll.XLOOKUP(Table5[[#This Row],[customer_id]],customers!$A$2:$A$92,customers!$F$2:$F$92)</f>
        <v>Belgium</v>
      </c>
    </row>
    <row r="2038" spans="1:8" x14ac:dyDescent="0.3">
      <c r="A2038" t="str">
        <f>_xll.XLOOKUP(Table5[[#This Row],[orderID]],orders!$A$2:$A$823,orders!$B$2:$B$823)</f>
        <v>SUPRD</v>
      </c>
      <c r="B2038">
        <v>11035</v>
      </c>
      <c r="C2038">
        <v>42</v>
      </c>
      <c r="D2038">
        <v>14</v>
      </c>
      <c r="E2038">
        <v>30</v>
      </c>
      <c r="F2038">
        <v>0</v>
      </c>
      <c r="G2038">
        <f t="shared" si="31"/>
        <v>420</v>
      </c>
      <c r="H2038" t="str">
        <f>_xll.XLOOKUP(Table5[[#This Row],[customer_id]],customers!$A$2:$A$92,customers!$F$2:$F$92)</f>
        <v>Belgium</v>
      </c>
    </row>
    <row r="2039" spans="1:8" x14ac:dyDescent="0.3">
      <c r="A2039" t="str">
        <f>_xll.XLOOKUP(Table5[[#This Row],[orderID]],orders!$A$2:$A$823,orders!$B$2:$B$823)</f>
        <v>SUPRD</v>
      </c>
      <c r="B2039">
        <v>11035</v>
      </c>
      <c r="C2039">
        <v>54</v>
      </c>
      <c r="D2039">
        <v>7.45</v>
      </c>
      <c r="E2039">
        <v>10</v>
      </c>
      <c r="F2039">
        <v>0</v>
      </c>
      <c r="G2039">
        <f t="shared" si="31"/>
        <v>74.5</v>
      </c>
      <c r="H2039" t="str">
        <f>_xll.XLOOKUP(Table5[[#This Row],[customer_id]],customers!$A$2:$A$92,customers!$F$2:$F$92)</f>
        <v>Belgium</v>
      </c>
    </row>
    <row r="2040" spans="1:8" x14ac:dyDescent="0.3">
      <c r="A2040" t="str">
        <f>_xll.XLOOKUP(Table5[[#This Row],[orderID]],orders!$A$2:$A$823,orders!$B$2:$B$823)</f>
        <v>DRACD</v>
      </c>
      <c r="B2040">
        <v>11036</v>
      </c>
      <c r="C2040">
        <v>13</v>
      </c>
      <c r="D2040">
        <v>6</v>
      </c>
      <c r="E2040">
        <v>7</v>
      </c>
      <c r="F2040">
        <v>0</v>
      </c>
      <c r="G2040">
        <f t="shared" si="31"/>
        <v>42</v>
      </c>
      <c r="H2040" t="str">
        <f>_xll.XLOOKUP(Table5[[#This Row],[customer_id]],customers!$A$2:$A$92,customers!$F$2:$F$92)</f>
        <v>Germany</v>
      </c>
    </row>
    <row r="2041" spans="1:8" x14ac:dyDescent="0.3">
      <c r="A2041" t="str">
        <f>_xll.XLOOKUP(Table5[[#This Row],[orderID]],orders!$A$2:$A$823,orders!$B$2:$B$823)</f>
        <v>DRACD</v>
      </c>
      <c r="B2041">
        <v>11036</v>
      </c>
      <c r="C2041">
        <v>59</v>
      </c>
      <c r="D2041">
        <v>55</v>
      </c>
      <c r="E2041">
        <v>30</v>
      </c>
      <c r="F2041">
        <v>0</v>
      </c>
      <c r="G2041">
        <f t="shared" si="31"/>
        <v>1650</v>
      </c>
      <c r="H2041" t="str">
        <f>_xll.XLOOKUP(Table5[[#This Row],[customer_id]],customers!$A$2:$A$92,customers!$F$2:$F$92)</f>
        <v>Germany</v>
      </c>
    </row>
    <row r="2042" spans="1:8" x14ac:dyDescent="0.3">
      <c r="A2042" t="str">
        <f>_xll.XLOOKUP(Table5[[#This Row],[orderID]],orders!$A$2:$A$823,orders!$B$2:$B$823)</f>
        <v>GODOS</v>
      </c>
      <c r="B2042">
        <v>11037</v>
      </c>
      <c r="C2042">
        <v>70</v>
      </c>
      <c r="D2042">
        <v>15</v>
      </c>
      <c r="E2042">
        <v>4</v>
      </c>
      <c r="F2042">
        <v>0</v>
      </c>
      <c r="G2042">
        <f t="shared" si="31"/>
        <v>60</v>
      </c>
      <c r="H2042" t="str">
        <f>_xll.XLOOKUP(Table5[[#This Row],[customer_id]],customers!$A$2:$A$92,customers!$F$2:$F$92)</f>
        <v>Spain</v>
      </c>
    </row>
    <row r="2043" spans="1:8" x14ac:dyDescent="0.3">
      <c r="A2043" t="str">
        <f>_xll.XLOOKUP(Table5[[#This Row],[orderID]],orders!$A$2:$A$823,orders!$B$2:$B$823)</f>
        <v>SUPRD</v>
      </c>
      <c r="B2043">
        <v>11038</v>
      </c>
      <c r="C2043">
        <v>40</v>
      </c>
      <c r="D2043">
        <v>18.399999999999999</v>
      </c>
      <c r="E2043">
        <v>5</v>
      </c>
      <c r="F2043">
        <v>0.2</v>
      </c>
      <c r="G2043">
        <f t="shared" si="31"/>
        <v>92</v>
      </c>
      <c r="H2043" t="str">
        <f>_xll.XLOOKUP(Table5[[#This Row],[customer_id]],customers!$A$2:$A$92,customers!$F$2:$F$92)</f>
        <v>Belgium</v>
      </c>
    </row>
    <row r="2044" spans="1:8" x14ac:dyDescent="0.3">
      <c r="A2044" t="str">
        <f>_xll.XLOOKUP(Table5[[#This Row],[orderID]],orders!$A$2:$A$823,orders!$B$2:$B$823)</f>
        <v>SUPRD</v>
      </c>
      <c r="B2044">
        <v>11038</v>
      </c>
      <c r="C2044">
        <v>52</v>
      </c>
      <c r="D2044">
        <v>7</v>
      </c>
      <c r="E2044">
        <v>2</v>
      </c>
      <c r="F2044">
        <v>0</v>
      </c>
      <c r="G2044">
        <f t="shared" si="31"/>
        <v>14</v>
      </c>
      <c r="H2044" t="str">
        <f>_xll.XLOOKUP(Table5[[#This Row],[customer_id]],customers!$A$2:$A$92,customers!$F$2:$F$92)</f>
        <v>Belgium</v>
      </c>
    </row>
    <row r="2045" spans="1:8" x14ac:dyDescent="0.3">
      <c r="A2045" t="str">
        <f>_xll.XLOOKUP(Table5[[#This Row],[orderID]],orders!$A$2:$A$823,orders!$B$2:$B$823)</f>
        <v>SUPRD</v>
      </c>
      <c r="B2045">
        <v>11038</v>
      </c>
      <c r="C2045">
        <v>71</v>
      </c>
      <c r="D2045">
        <v>21.5</v>
      </c>
      <c r="E2045">
        <v>30</v>
      </c>
      <c r="F2045">
        <v>0</v>
      </c>
      <c r="G2045">
        <f t="shared" si="31"/>
        <v>645</v>
      </c>
      <c r="H2045" t="str">
        <f>_xll.XLOOKUP(Table5[[#This Row],[customer_id]],customers!$A$2:$A$92,customers!$F$2:$F$92)</f>
        <v>Belgium</v>
      </c>
    </row>
    <row r="2046" spans="1:8" x14ac:dyDescent="0.3">
      <c r="A2046" t="str">
        <f>_xll.XLOOKUP(Table5[[#This Row],[orderID]],orders!$A$2:$A$823,orders!$B$2:$B$823)</f>
        <v>LINOD</v>
      </c>
      <c r="B2046">
        <v>11039</v>
      </c>
      <c r="C2046">
        <v>28</v>
      </c>
      <c r="D2046">
        <v>45.6</v>
      </c>
      <c r="E2046">
        <v>20</v>
      </c>
      <c r="F2046">
        <v>0</v>
      </c>
      <c r="G2046">
        <f t="shared" si="31"/>
        <v>912</v>
      </c>
      <c r="H2046" t="str">
        <f>_xll.XLOOKUP(Table5[[#This Row],[customer_id]],customers!$A$2:$A$92,customers!$F$2:$F$92)</f>
        <v>Venezuela</v>
      </c>
    </row>
    <row r="2047" spans="1:8" x14ac:dyDescent="0.3">
      <c r="A2047" t="str">
        <f>_xll.XLOOKUP(Table5[[#This Row],[orderID]],orders!$A$2:$A$823,orders!$B$2:$B$823)</f>
        <v>LINOD</v>
      </c>
      <c r="B2047">
        <v>11039</v>
      </c>
      <c r="C2047">
        <v>35</v>
      </c>
      <c r="D2047">
        <v>18</v>
      </c>
      <c r="E2047">
        <v>24</v>
      </c>
      <c r="F2047">
        <v>0</v>
      </c>
      <c r="G2047">
        <f t="shared" si="31"/>
        <v>432</v>
      </c>
      <c r="H2047" t="str">
        <f>_xll.XLOOKUP(Table5[[#This Row],[customer_id]],customers!$A$2:$A$92,customers!$F$2:$F$92)</f>
        <v>Venezuela</v>
      </c>
    </row>
    <row r="2048" spans="1:8" x14ac:dyDescent="0.3">
      <c r="A2048" t="str">
        <f>_xll.XLOOKUP(Table5[[#This Row],[orderID]],orders!$A$2:$A$823,orders!$B$2:$B$823)</f>
        <v>LINOD</v>
      </c>
      <c r="B2048">
        <v>11039</v>
      </c>
      <c r="C2048">
        <v>49</v>
      </c>
      <c r="D2048">
        <v>20</v>
      </c>
      <c r="E2048">
        <v>60</v>
      </c>
      <c r="F2048">
        <v>0</v>
      </c>
      <c r="G2048">
        <f t="shared" si="31"/>
        <v>1200</v>
      </c>
      <c r="H2048" t="str">
        <f>_xll.XLOOKUP(Table5[[#This Row],[customer_id]],customers!$A$2:$A$92,customers!$F$2:$F$92)</f>
        <v>Venezuela</v>
      </c>
    </row>
    <row r="2049" spans="1:8" x14ac:dyDescent="0.3">
      <c r="A2049" t="str">
        <f>_xll.XLOOKUP(Table5[[#This Row],[orderID]],orders!$A$2:$A$823,orders!$B$2:$B$823)</f>
        <v>LINOD</v>
      </c>
      <c r="B2049">
        <v>11039</v>
      </c>
      <c r="C2049">
        <v>57</v>
      </c>
      <c r="D2049">
        <v>19.5</v>
      </c>
      <c r="E2049">
        <v>28</v>
      </c>
      <c r="F2049">
        <v>0</v>
      </c>
      <c r="G2049">
        <f t="shared" si="31"/>
        <v>546</v>
      </c>
      <c r="H2049" t="str">
        <f>_xll.XLOOKUP(Table5[[#This Row],[customer_id]],customers!$A$2:$A$92,customers!$F$2:$F$92)</f>
        <v>Venezuela</v>
      </c>
    </row>
    <row r="2050" spans="1:8" x14ac:dyDescent="0.3">
      <c r="A2050" t="str">
        <f>_xll.XLOOKUP(Table5[[#This Row],[orderID]],orders!$A$2:$A$823,orders!$B$2:$B$823)</f>
        <v>GREAL</v>
      </c>
      <c r="B2050">
        <v>11040</v>
      </c>
      <c r="C2050">
        <v>21</v>
      </c>
      <c r="D2050">
        <v>10</v>
      </c>
      <c r="E2050">
        <v>20</v>
      </c>
      <c r="F2050">
        <v>0</v>
      </c>
      <c r="G2050">
        <f t="shared" ref="G2050:G2113" si="32">D2050*E2050</f>
        <v>200</v>
      </c>
      <c r="H2050" t="str">
        <f>_xll.XLOOKUP(Table5[[#This Row],[customer_id]],customers!$A$2:$A$92,customers!$F$2:$F$92)</f>
        <v>USA</v>
      </c>
    </row>
    <row r="2051" spans="1:8" x14ac:dyDescent="0.3">
      <c r="A2051" t="str">
        <f>_xll.XLOOKUP(Table5[[#This Row],[orderID]],orders!$A$2:$A$823,orders!$B$2:$B$823)</f>
        <v>CHOPS</v>
      </c>
      <c r="B2051">
        <v>11041</v>
      </c>
      <c r="C2051">
        <v>2</v>
      </c>
      <c r="D2051">
        <v>19</v>
      </c>
      <c r="E2051">
        <v>30</v>
      </c>
      <c r="F2051">
        <v>0.2</v>
      </c>
      <c r="G2051">
        <f t="shared" si="32"/>
        <v>570</v>
      </c>
      <c r="H2051" t="str">
        <f>_xll.XLOOKUP(Table5[[#This Row],[customer_id]],customers!$A$2:$A$92,customers!$F$2:$F$92)</f>
        <v>Switzerland</v>
      </c>
    </row>
    <row r="2052" spans="1:8" x14ac:dyDescent="0.3">
      <c r="A2052" t="str">
        <f>_xll.XLOOKUP(Table5[[#This Row],[orderID]],orders!$A$2:$A$823,orders!$B$2:$B$823)</f>
        <v>CHOPS</v>
      </c>
      <c r="B2052">
        <v>11041</v>
      </c>
      <c r="C2052">
        <v>63</v>
      </c>
      <c r="D2052">
        <v>43.9</v>
      </c>
      <c r="E2052">
        <v>30</v>
      </c>
      <c r="F2052">
        <v>0</v>
      </c>
      <c r="G2052">
        <f t="shared" si="32"/>
        <v>1317</v>
      </c>
      <c r="H2052" t="str">
        <f>_xll.XLOOKUP(Table5[[#This Row],[customer_id]],customers!$A$2:$A$92,customers!$F$2:$F$92)</f>
        <v>Switzerland</v>
      </c>
    </row>
    <row r="2053" spans="1:8" x14ac:dyDescent="0.3">
      <c r="A2053" t="str">
        <f>_xll.XLOOKUP(Table5[[#This Row],[orderID]],orders!$A$2:$A$823,orders!$B$2:$B$823)</f>
        <v>COMMI</v>
      </c>
      <c r="B2053">
        <v>11042</v>
      </c>
      <c r="C2053">
        <v>44</v>
      </c>
      <c r="D2053">
        <v>19.45</v>
      </c>
      <c r="E2053">
        <v>15</v>
      </c>
      <c r="F2053">
        <v>0</v>
      </c>
      <c r="G2053">
        <f t="shared" si="32"/>
        <v>291.75</v>
      </c>
      <c r="H2053" t="str">
        <f>_xll.XLOOKUP(Table5[[#This Row],[customer_id]],customers!$A$2:$A$92,customers!$F$2:$F$92)</f>
        <v>Brazil</v>
      </c>
    </row>
    <row r="2054" spans="1:8" x14ac:dyDescent="0.3">
      <c r="A2054" t="str">
        <f>_xll.XLOOKUP(Table5[[#This Row],[orderID]],orders!$A$2:$A$823,orders!$B$2:$B$823)</f>
        <v>COMMI</v>
      </c>
      <c r="B2054">
        <v>11042</v>
      </c>
      <c r="C2054">
        <v>61</v>
      </c>
      <c r="D2054">
        <v>28.5</v>
      </c>
      <c r="E2054">
        <v>4</v>
      </c>
      <c r="F2054">
        <v>0</v>
      </c>
      <c r="G2054">
        <f t="shared" si="32"/>
        <v>114</v>
      </c>
      <c r="H2054" t="str">
        <f>_xll.XLOOKUP(Table5[[#This Row],[customer_id]],customers!$A$2:$A$92,customers!$F$2:$F$92)</f>
        <v>Brazil</v>
      </c>
    </row>
    <row r="2055" spans="1:8" x14ac:dyDescent="0.3">
      <c r="A2055" t="str">
        <f>_xll.XLOOKUP(Table5[[#This Row],[orderID]],orders!$A$2:$A$823,orders!$B$2:$B$823)</f>
        <v>SPECD</v>
      </c>
      <c r="B2055">
        <v>11043</v>
      </c>
      <c r="C2055">
        <v>11</v>
      </c>
      <c r="D2055">
        <v>21</v>
      </c>
      <c r="E2055">
        <v>10</v>
      </c>
      <c r="F2055">
        <v>0</v>
      </c>
      <c r="G2055">
        <f t="shared" si="32"/>
        <v>210</v>
      </c>
      <c r="H2055" t="str">
        <f>_xll.XLOOKUP(Table5[[#This Row],[customer_id]],customers!$A$2:$A$92,customers!$F$2:$F$92)</f>
        <v>France</v>
      </c>
    </row>
    <row r="2056" spans="1:8" x14ac:dyDescent="0.3">
      <c r="A2056" t="str">
        <f>_xll.XLOOKUP(Table5[[#This Row],[orderID]],orders!$A$2:$A$823,orders!$B$2:$B$823)</f>
        <v>WOLZA</v>
      </c>
      <c r="B2056">
        <v>11044</v>
      </c>
      <c r="C2056">
        <v>62</v>
      </c>
      <c r="D2056">
        <v>49.3</v>
      </c>
      <c r="E2056">
        <v>12</v>
      </c>
      <c r="F2056">
        <v>0</v>
      </c>
      <c r="G2056">
        <f t="shared" si="32"/>
        <v>591.59999999999991</v>
      </c>
      <c r="H2056" t="str">
        <f>_xll.XLOOKUP(Table5[[#This Row],[customer_id]],customers!$A$2:$A$92,customers!$F$2:$F$92)</f>
        <v>Poland</v>
      </c>
    </row>
    <row r="2057" spans="1:8" x14ac:dyDescent="0.3">
      <c r="A2057" t="str">
        <f>_xll.XLOOKUP(Table5[[#This Row],[orderID]],orders!$A$2:$A$823,orders!$B$2:$B$823)</f>
        <v>BOTTM</v>
      </c>
      <c r="B2057">
        <v>11045</v>
      </c>
      <c r="C2057">
        <v>33</v>
      </c>
      <c r="D2057">
        <v>2.5</v>
      </c>
      <c r="E2057">
        <v>15</v>
      </c>
      <c r="F2057">
        <v>0</v>
      </c>
      <c r="G2057">
        <f t="shared" si="32"/>
        <v>37.5</v>
      </c>
      <c r="H2057" t="str">
        <f>_xll.XLOOKUP(Table5[[#This Row],[customer_id]],customers!$A$2:$A$92,customers!$F$2:$F$92)</f>
        <v>Canada</v>
      </c>
    </row>
    <row r="2058" spans="1:8" x14ac:dyDescent="0.3">
      <c r="A2058" t="str">
        <f>_xll.XLOOKUP(Table5[[#This Row],[orderID]],orders!$A$2:$A$823,orders!$B$2:$B$823)</f>
        <v>BOTTM</v>
      </c>
      <c r="B2058">
        <v>11045</v>
      </c>
      <c r="C2058">
        <v>51</v>
      </c>
      <c r="D2058">
        <v>53</v>
      </c>
      <c r="E2058">
        <v>24</v>
      </c>
      <c r="F2058">
        <v>0</v>
      </c>
      <c r="G2058">
        <f t="shared" si="32"/>
        <v>1272</v>
      </c>
      <c r="H2058" t="str">
        <f>_xll.XLOOKUP(Table5[[#This Row],[customer_id]],customers!$A$2:$A$92,customers!$F$2:$F$92)</f>
        <v>Canada</v>
      </c>
    </row>
    <row r="2059" spans="1:8" x14ac:dyDescent="0.3">
      <c r="A2059" t="str">
        <f>_xll.XLOOKUP(Table5[[#This Row],[orderID]],orders!$A$2:$A$823,orders!$B$2:$B$823)</f>
        <v>WANDK</v>
      </c>
      <c r="B2059">
        <v>11046</v>
      </c>
      <c r="C2059">
        <v>12</v>
      </c>
      <c r="D2059">
        <v>38</v>
      </c>
      <c r="E2059">
        <v>20</v>
      </c>
      <c r="F2059">
        <v>0.05</v>
      </c>
      <c r="G2059">
        <f t="shared" si="32"/>
        <v>760</v>
      </c>
      <c r="H2059" t="str">
        <f>_xll.XLOOKUP(Table5[[#This Row],[customer_id]],customers!$A$2:$A$92,customers!$F$2:$F$92)</f>
        <v>Germany</v>
      </c>
    </row>
    <row r="2060" spans="1:8" x14ac:dyDescent="0.3">
      <c r="A2060" t="str">
        <f>_xll.XLOOKUP(Table5[[#This Row],[orderID]],orders!$A$2:$A$823,orders!$B$2:$B$823)</f>
        <v>WANDK</v>
      </c>
      <c r="B2060">
        <v>11046</v>
      </c>
      <c r="C2060">
        <v>32</v>
      </c>
      <c r="D2060">
        <v>32</v>
      </c>
      <c r="E2060">
        <v>15</v>
      </c>
      <c r="F2060">
        <v>0.05</v>
      </c>
      <c r="G2060">
        <f t="shared" si="32"/>
        <v>480</v>
      </c>
      <c r="H2060" t="str">
        <f>_xll.XLOOKUP(Table5[[#This Row],[customer_id]],customers!$A$2:$A$92,customers!$F$2:$F$92)</f>
        <v>Germany</v>
      </c>
    </row>
    <row r="2061" spans="1:8" x14ac:dyDescent="0.3">
      <c r="A2061" t="str">
        <f>_xll.XLOOKUP(Table5[[#This Row],[orderID]],orders!$A$2:$A$823,orders!$B$2:$B$823)</f>
        <v>WANDK</v>
      </c>
      <c r="B2061">
        <v>11046</v>
      </c>
      <c r="C2061">
        <v>35</v>
      </c>
      <c r="D2061">
        <v>18</v>
      </c>
      <c r="E2061">
        <v>18</v>
      </c>
      <c r="F2061">
        <v>0.05</v>
      </c>
      <c r="G2061">
        <f t="shared" si="32"/>
        <v>324</v>
      </c>
      <c r="H2061" t="str">
        <f>_xll.XLOOKUP(Table5[[#This Row],[customer_id]],customers!$A$2:$A$92,customers!$F$2:$F$92)</f>
        <v>Germany</v>
      </c>
    </row>
    <row r="2062" spans="1:8" x14ac:dyDescent="0.3">
      <c r="A2062" t="str">
        <f>_xll.XLOOKUP(Table5[[#This Row],[orderID]],orders!$A$2:$A$823,orders!$B$2:$B$823)</f>
        <v>EASTC</v>
      </c>
      <c r="B2062">
        <v>11047</v>
      </c>
      <c r="C2062">
        <v>1</v>
      </c>
      <c r="D2062">
        <v>18</v>
      </c>
      <c r="E2062">
        <v>25</v>
      </c>
      <c r="F2062">
        <v>0.25</v>
      </c>
      <c r="G2062">
        <f t="shared" si="32"/>
        <v>450</v>
      </c>
      <c r="H2062" t="str">
        <f>_xll.XLOOKUP(Table5[[#This Row],[customer_id]],customers!$A$2:$A$92,customers!$F$2:$F$92)</f>
        <v>UK</v>
      </c>
    </row>
    <row r="2063" spans="1:8" x14ac:dyDescent="0.3">
      <c r="A2063" t="str">
        <f>_xll.XLOOKUP(Table5[[#This Row],[orderID]],orders!$A$2:$A$823,orders!$B$2:$B$823)</f>
        <v>EASTC</v>
      </c>
      <c r="B2063">
        <v>11047</v>
      </c>
      <c r="C2063">
        <v>5</v>
      </c>
      <c r="D2063">
        <v>21.35</v>
      </c>
      <c r="E2063">
        <v>30</v>
      </c>
      <c r="F2063">
        <v>0.25</v>
      </c>
      <c r="G2063">
        <f t="shared" si="32"/>
        <v>640.5</v>
      </c>
      <c r="H2063" t="str">
        <f>_xll.XLOOKUP(Table5[[#This Row],[customer_id]],customers!$A$2:$A$92,customers!$F$2:$F$92)</f>
        <v>UK</v>
      </c>
    </row>
    <row r="2064" spans="1:8" x14ac:dyDescent="0.3">
      <c r="A2064" t="str">
        <f>_xll.XLOOKUP(Table5[[#This Row],[orderID]],orders!$A$2:$A$823,orders!$B$2:$B$823)</f>
        <v>BOTTM</v>
      </c>
      <c r="B2064">
        <v>11048</v>
      </c>
      <c r="C2064">
        <v>68</v>
      </c>
      <c r="D2064">
        <v>12.5</v>
      </c>
      <c r="E2064">
        <v>42</v>
      </c>
      <c r="F2064">
        <v>0</v>
      </c>
      <c r="G2064">
        <f t="shared" si="32"/>
        <v>525</v>
      </c>
      <c r="H2064" t="str">
        <f>_xll.XLOOKUP(Table5[[#This Row],[customer_id]],customers!$A$2:$A$92,customers!$F$2:$F$92)</f>
        <v>Canada</v>
      </c>
    </row>
    <row r="2065" spans="1:8" x14ac:dyDescent="0.3">
      <c r="A2065" t="str">
        <f>_xll.XLOOKUP(Table5[[#This Row],[orderID]],orders!$A$2:$A$823,orders!$B$2:$B$823)</f>
        <v>GOURL</v>
      </c>
      <c r="B2065">
        <v>11049</v>
      </c>
      <c r="C2065">
        <v>2</v>
      </c>
      <c r="D2065">
        <v>19</v>
      </c>
      <c r="E2065">
        <v>10</v>
      </c>
      <c r="F2065">
        <v>0.2</v>
      </c>
      <c r="G2065">
        <f t="shared" si="32"/>
        <v>190</v>
      </c>
      <c r="H2065" t="str">
        <f>_xll.XLOOKUP(Table5[[#This Row],[customer_id]],customers!$A$2:$A$92,customers!$F$2:$F$92)</f>
        <v>Brazil</v>
      </c>
    </row>
    <row r="2066" spans="1:8" x14ac:dyDescent="0.3">
      <c r="A2066" t="str">
        <f>_xll.XLOOKUP(Table5[[#This Row],[orderID]],orders!$A$2:$A$823,orders!$B$2:$B$823)</f>
        <v>GOURL</v>
      </c>
      <c r="B2066">
        <v>11049</v>
      </c>
      <c r="C2066">
        <v>12</v>
      </c>
      <c r="D2066">
        <v>38</v>
      </c>
      <c r="E2066">
        <v>4</v>
      </c>
      <c r="F2066">
        <v>0.2</v>
      </c>
      <c r="G2066">
        <f t="shared" si="32"/>
        <v>152</v>
      </c>
      <c r="H2066" t="str">
        <f>_xll.XLOOKUP(Table5[[#This Row],[customer_id]],customers!$A$2:$A$92,customers!$F$2:$F$92)</f>
        <v>Brazil</v>
      </c>
    </row>
    <row r="2067" spans="1:8" x14ac:dyDescent="0.3">
      <c r="A2067" t="str">
        <f>_xll.XLOOKUP(Table5[[#This Row],[orderID]],orders!$A$2:$A$823,orders!$B$2:$B$823)</f>
        <v>FOLKO</v>
      </c>
      <c r="B2067">
        <v>11050</v>
      </c>
      <c r="C2067">
        <v>76</v>
      </c>
      <c r="D2067">
        <v>18</v>
      </c>
      <c r="E2067">
        <v>50</v>
      </c>
      <c r="F2067">
        <v>0.1</v>
      </c>
      <c r="G2067">
        <f t="shared" si="32"/>
        <v>900</v>
      </c>
      <c r="H2067" t="str">
        <f>_xll.XLOOKUP(Table5[[#This Row],[customer_id]],customers!$A$2:$A$92,customers!$F$2:$F$92)</f>
        <v>Sweden</v>
      </c>
    </row>
    <row r="2068" spans="1:8" x14ac:dyDescent="0.3">
      <c r="A2068" t="str">
        <f>_xll.XLOOKUP(Table5[[#This Row],[orderID]],orders!$A$2:$A$823,orders!$B$2:$B$823)</f>
        <v>LAMAI</v>
      </c>
      <c r="B2068">
        <v>11051</v>
      </c>
      <c r="C2068">
        <v>24</v>
      </c>
      <c r="D2068">
        <v>4.5</v>
      </c>
      <c r="E2068">
        <v>10</v>
      </c>
      <c r="F2068">
        <v>0.2</v>
      </c>
      <c r="G2068">
        <f t="shared" si="32"/>
        <v>45</v>
      </c>
      <c r="H2068" t="str">
        <f>_xll.XLOOKUP(Table5[[#This Row],[customer_id]],customers!$A$2:$A$92,customers!$F$2:$F$92)</f>
        <v>France</v>
      </c>
    </row>
    <row r="2069" spans="1:8" x14ac:dyDescent="0.3">
      <c r="A2069" t="str">
        <f>_xll.XLOOKUP(Table5[[#This Row],[orderID]],orders!$A$2:$A$823,orders!$B$2:$B$823)</f>
        <v>HANAR</v>
      </c>
      <c r="B2069">
        <v>11052</v>
      </c>
      <c r="C2069">
        <v>43</v>
      </c>
      <c r="D2069">
        <v>46</v>
      </c>
      <c r="E2069">
        <v>30</v>
      </c>
      <c r="F2069">
        <v>0.2</v>
      </c>
      <c r="G2069">
        <f t="shared" si="32"/>
        <v>1380</v>
      </c>
      <c r="H2069" t="str">
        <f>_xll.XLOOKUP(Table5[[#This Row],[customer_id]],customers!$A$2:$A$92,customers!$F$2:$F$92)</f>
        <v>Brazil</v>
      </c>
    </row>
    <row r="2070" spans="1:8" x14ac:dyDescent="0.3">
      <c r="A2070" t="str">
        <f>_xll.XLOOKUP(Table5[[#This Row],[orderID]],orders!$A$2:$A$823,orders!$B$2:$B$823)</f>
        <v>HANAR</v>
      </c>
      <c r="B2070">
        <v>11052</v>
      </c>
      <c r="C2070">
        <v>61</v>
      </c>
      <c r="D2070">
        <v>28.5</v>
      </c>
      <c r="E2070">
        <v>10</v>
      </c>
      <c r="F2070">
        <v>0.2</v>
      </c>
      <c r="G2070">
        <f t="shared" si="32"/>
        <v>285</v>
      </c>
      <c r="H2070" t="str">
        <f>_xll.XLOOKUP(Table5[[#This Row],[customer_id]],customers!$A$2:$A$92,customers!$F$2:$F$92)</f>
        <v>Brazil</v>
      </c>
    </row>
    <row r="2071" spans="1:8" x14ac:dyDescent="0.3">
      <c r="A2071" t="str">
        <f>_xll.XLOOKUP(Table5[[#This Row],[orderID]],orders!$A$2:$A$823,orders!$B$2:$B$823)</f>
        <v>PICCO</v>
      </c>
      <c r="B2071">
        <v>11053</v>
      </c>
      <c r="C2071">
        <v>18</v>
      </c>
      <c r="D2071">
        <v>62.5</v>
      </c>
      <c r="E2071">
        <v>35</v>
      </c>
      <c r="F2071">
        <v>0.2</v>
      </c>
      <c r="G2071">
        <f t="shared" si="32"/>
        <v>2187.5</v>
      </c>
      <c r="H2071" t="str">
        <f>_xll.XLOOKUP(Table5[[#This Row],[customer_id]],customers!$A$2:$A$92,customers!$F$2:$F$92)</f>
        <v>Austria</v>
      </c>
    </row>
    <row r="2072" spans="1:8" x14ac:dyDescent="0.3">
      <c r="A2072" t="str">
        <f>_xll.XLOOKUP(Table5[[#This Row],[orderID]],orders!$A$2:$A$823,orders!$B$2:$B$823)</f>
        <v>PICCO</v>
      </c>
      <c r="B2072">
        <v>11053</v>
      </c>
      <c r="C2072">
        <v>32</v>
      </c>
      <c r="D2072">
        <v>32</v>
      </c>
      <c r="E2072">
        <v>20</v>
      </c>
      <c r="F2072">
        <v>0</v>
      </c>
      <c r="G2072">
        <f t="shared" si="32"/>
        <v>640</v>
      </c>
      <c r="H2072" t="str">
        <f>_xll.XLOOKUP(Table5[[#This Row],[customer_id]],customers!$A$2:$A$92,customers!$F$2:$F$92)</f>
        <v>Austria</v>
      </c>
    </row>
    <row r="2073" spans="1:8" x14ac:dyDescent="0.3">
      <c r="A2073" t="str">
        <f>_xll.XLOOKUP(Table5[[#This Row],[orderID]],orders!$A$2:$A$823,orders!$B$2:$B$823)</f>
        <v>PICCO</v>
      </c>
      <c r="B2073">
        <v>11053</v>
      </c>
      <c r="C2073">
        <v>64</v>
      </c>
      <c r="D2073">
        <v>33.25</v>
      </c>
      <c r="E2073">
        <v>25</v>
      </c>
      <c r="F2073">
        <v>0.2</v>
      </c>
      <c r="G2073">
        <f t="shared" si="32"/>
        <v>831.25</v>
      </c>
      <c r="H2073" t="str">
        <f>_xll.XLOOKUP(Table5[[#This Row],[customer_id]],customers!$A$2:$A$92,customers!$F$2:$F$92)</f>
        <v>Austria</v>
      </c>
    </row>
    <row r="2074" spans="1:8" x14ac:dyDescent="0.3">
      <c r="A2074" t="str">
        <f>_xll.XLOOKUP(Table5[[#This Row],[orderID]],orders!$A$2:$A$823,orders!$B$2:$B$823)</f>
        <v>CACTU</v>
      </c>
      <c r="B2074">
        <v>11054</v>
      </c>
      <c r="C2074">
        <v>33</v>
      </c>
      <c r="D2074">
        <v>2.5</v>
      </c>
      <c r="E2074">
        <v>10</v>
      </c>
      <c r="F2074">
        <v>0</v>
      </c>
      <c r="G2074">
        <f t="shared" si="32"/>
        <v>25</v>
      </c>
      <c r="H2074" t="str">
        <f>_xll.XLOOKUP(Table5[[#This Row],[customer_id]],customers!$A$2:$A$92,customers!$F$2:$F$92)</f>
        <v>Argentina</v>
      </c>
    </row>
    <row r="2075" spans="1:8" x14ac:dyDescent="0.3">
      <c r="A2075" t="str">
        <f>_xll.XLOOKUP(Table5[[#This Row],[orderID]],orders!$A$2:$A$823,orders!$B$2:$B$823)</f>
        <v>CACTU</v>
      </c>
      <c r="B2075">
        <v>11054</v>
      </c>
      <c r="C2075">
        <v>67</v>
      </c>
      <c r="D2075">
        <v>14</v>
      </c>
      <c r="E2075">
        <v>20</v>
      </c>
      <c r="F2075">
        <v>0</v>
      </c>
      <c r="G2075">
        <f t="shared" si="32"/>
        <v>280</v>
      </c>
      <c r="H2075" t="str">
        <f>_xll.XLOOKUP(Table5[[#This Row],[customer_id]],customers!$A$2:$A$92,customers!$F$2:$F$92)</f>
        <v>Argentina</v>
      </c>
    </row>
    <row r="2076" spans="1:8" x14ac:dyDescent="0.3">
      <c r="A2076" t="str">
        <f>_xll.XLOOKUP(Table5[[#This Row],[orderID]],orders!$A$2:$A$823,orders!$B$2:$B$823)</f>
        <v>HILAA</v>
      </c>
      <c r="B2076">
        <v>11055</v>
      </c>
      <c r="C2076">
        <v>24</v>
      </c>
      <c r="D2076">
        <v>4.5</v>
      </c>
      <c r="E2076">
        <v>15</v>
      </c>
      <c r="F2076">
        <v>0</v>
      </c>
      <c r="G2076">
        <f t="shared" si="32"/>
        <v>67.5</v>
      </c>
      <c r="H2076" t="str">
        <f>_xll.XLOOKUP(Table5[[#This Row],[customer_id]],customers!$A$2:$A$92,customers!$F$2:$F$92)</f>
        <v>Venezuela</v>
      </c>
    </row>
    <row r="2077" spans="1:8" x14ac:dyDescent="0.3">
      <c r="A2077" t="str">
        <f>_xll.XLOOKUP(Table5[[#This Row],[orderID]],orders!$A$2:$A$823,orders!$B$2:$B$823)</f>
        <v>HILAA</v>
      </c>
      <c r="B2077">
        <v>11055</v>
      </c>
      <c r="C2077">
        <v>25</v>
      </c>
      <c r="D2077">
        <v>14</v>
      </c>
      <c r="E2077">
        <v>15</v>
      </c>
      <c r="F2077">
        <v>0</v>
      </c>
      <c r="G2077">
        <f t="shared" si="32"/>
        <v>210</v>
      </c>
      <c r="H2077" t="str">
        <f>_xll.XLOOKUP(Table5[[#This Row],[customer_id]],customers!$A$2:$A$92,customers!$F$2:$F$92)</f>
        <v>Venezuela</v>
      </c>
    </row>
    <row r="2078" spans="1:8" x14ac:dyDescent="0.3">
      <c r="A2078" t="str">
        <f>_xll.XLOOKUP(Table5[[#This Row],[orderID]],orders!$A$2:$A$823,orders!$B$2:$B$823)</f>
        <v>HILAA</v>
      </c>
      <c r="B2078">
        <v>11055</v>
      </c>
      <c r="C2078">
        <v>51</v>
      </c>
      <c r="D2078">
        <v>53</v>
      </c>
      <c r="E2078">
        <v>20</v>
      </c>
      <c r="F2078">
        <v>0</v>
      </c>
      <c r="G2078">
        <f t="shared" si="32"/>
        <v>1060</v>
      </c>
      <c r="H2078" t="str">
        <f>_xll.XLOOKUP(Table5[[#This Row],[customer_id]],customers!$A$2:$A$92,customers!$F$2:$F$92)</f>
        <v>Venezuela</v>
      </c>
    </row>
    <row r="2079" spans="1:8" x14ac:dyDescent="0.3">
      <c r="A2079" t="str">
        <f>_xll.XLOOKUP(Table5[[#This Row],[orderID]],orders!$A$2:$A$823,orders!$B$2:$B$823)</f>
        <v>HILAA</v>
      </c>
      <c r="B2079">
        <v>11055</v>
      </c>
      <c r="C2079">
        <v>57</v>
      </c>
      <c r="D2079">
        <v>19.5</v>
      </c>
      <c r="E2079">
        <v>20</v>
      </c>
      <c r="F2079">
        <v>0</v>
      </c>
      <c r="G2079">
        <f t="shared" si="32"/>
        <v>390</v>
      </c>
      <c r="H2079" t="str">
        <f>_xll.XLOOKUP(Table5[[#This Row],[customer_id]],customers!$A$2:$A$92,customers!$F$2:$F$92)</f>
        <v>Venezuela</v>
      </c>
    </row>
    <row r="2080" spans="1:8" x14ac:dyDescent="0.3">
      <c r="A2080" t="str">
        <f>_xll.XLOOKUP(Table5[[#This Row],[orderID]],orders!$A$2:$A$823,orders!$B$2:$B$823)</f>
        <v>EASTC</v>
      </c>
      <c r="B2080">
        <v>11056</v>
      </c>
      <c r="C2080">
        <v>7</v>
      </c>
      <c r="D2080">
        <v>30</v>
      </c>
      <c r="E2080">
        <v>40</v>
      </c>
      <c r="F2080">
        <v>0</v>
      </c>
      <c r="G2080">
        <f t="shared" si="32"/>
        <v>1200</v>
      </c>
      <c r="H2080" t="str">
        <f>_xll.XLOOKUP(Table5[[#This Row],[customer_id]],customers!$A$2:$A$92,customers!$F$2:$F$92)</f>
        <v>UK</v>
      </c>
    </row>
    <row r="2081" spans="1:8" x14ac:dyDescent="0.3">
      <c r="A2081" t="str">
        <f>_xll.XLOOKUP(Table5[[#This Row],[orderID]],orders!$A$2:$A$823,orders!$B$2:$B$823)</f>
        <v>EASTC</v>
      </c>
      <c r="B2081">
        <v>11056</v>
      </c>
      <c r="C2081">
        <v>55</v>
      </c>
      <c r="D2081">
        <v>24</v>
      </c>
      <c r="E2081">
        <v>35</v>
      </c>
      <c r="F2081">
        <v>0</v>
      </c>
      <c r="G2081">
        <f t="shared" si="32"/>
        <v>840</v>
      </c>
      <c r="H2081" t="str">
        <f>_xll.XLOOKUP(Table5[[#This Row],[customer_id]],customers!$A$2:$A$92,customers!$F$2:$F$92)</f>
        <v>UK</v>
      </c>
    </row>
    <row r="2082" spans="1:8" x14ac:dyDescent="0.3">
      <c r="A2082" t="str">
        <f>_xll.XLOOKUP(Table5[[#This Row],[orderID]],orders!$A$2:$A$823,orders!$B$2:$B$823)</f>
        <v>EASTC</v>
      </c>
      <c r="B2082">
        <v>11056</v>
      </c>
      <c r="C2082">
        <v>60</v>
      </c>
      <c r="D2082">
        <v>34</v>
      </c>
      <c r="E2082">
        <v>50</v>
      </c>
      <c r="F2082">
        <v>0</v>
      </c>
      <c r="G2082">
        <f t="shared" si="32"/>
        <v>1700</v>
      </c>
      <c r="H2082" t="str">
        <f>_xll.XLOOKUP(Table5[[#This Row],[customer_id]],customers!$A$2:$A$92,customers!$F$2:$F$92)</f>
        <v>UK</v>
      </c>
    </row>
    <row r="2083" spans="1:8" x14ac:dyDescent="0.3">
      <c r="A2083" t="str">
        <f>_xll.XLOOKUP(Table5[[#This Row],[orderID]],orders!$A$2:$A$823,orders!$B$2:$B$823)</f>
        <v>NORTS</v>
      </c>
      <c r="B2083">
        <v>11057</v>
      </c>
      <c r="C2083">
        <v>70</v>
      </c>
      <c r="D2083">
        <v>15</v>
      </c>
      <c r="E2083">
        <v>3</v>
      </c>
      <c r="F2083">
        <v>0</v>
      </c>
      <c r="G2083">
        <f t="shared" si="32"/>
        <v>45</v>
      </c>
      <c r="H2083" t="str">
        <f>_xll.XLOOKUP(Table5[[#This Row],[customer_id]],customers!$A$2:$A$92,customers!$F$2:$F$92)</f>
        <v>UK</v>
      </c>
    </row>
    <row r="2084" spans="1:8" x14ac:dyDescent="0.3">
      <c r="A2084" t="str">
        <f>_xll.XLOOKUP(Table5[[#This Row],[orderID]],orders!$A$2:$A$823,orders!$B$2:$B$823)</f>
        <v>BLAUS</v>
      </c>
      <c r="B2084">
        <v>11058</v>
      </c>
      <c r="C2084">
        <v>21</v>
      </c>
      <c r="D2084">
        <v>10</v>
      </c>
      <c r="E2084">
        <v>3</v>
      </c>
      <c r="F2084">
        <v>0</v>
      </c>
      <c r="G2084">
        <f t="shared" si="32"/>
        <v>30</v>
      </c>
      <c r="H2084" t="str">
        <f>_xll.XLOOKUP(Table5[[#This Row],[customer_id]],customers!$A$2:$A$92,customers!$F$2:$F$92)</f>
        <v>Germany</v>
      </c>
    </row>
    <row r="2085" spans="1:8" x14ac:dyDescent="0.3">
      <c r="A2085" t="str">
        <f>_xll.XLOOKUP(Table5[[#This Row],[orderID]],orders!$A$2:$A$823,orders!$B$2:$B$823)</f>
        <v>BLAUS</v>
      </c>
      <c r="B2085">
        <v>11058</v>
      </c>
      <c r="C2085">
        <v>60</v>
      </c>
      <c r="D2085">
        <v>34</v>
      </c>
      <c r="E2085">
        <v>21</v>
      </c>
      <c r="F2085">
        <v>0</v>
      </c>
      <c r="G2085">
        <f t="shared" si="32"/>
        <v>714</v>
      </c>
      <c r="H2085" t="str">
        <f>_xll.XLOOKUP(Table5[[#This Row],[customer_id]],customers!$A$2:$A$92,customers!$F$2:$F$92)</f>
        <v>Germany</v>
      </c>
    </row>
    <row r="2086" spans="1:8" x14ac:dyDescent="0.3">
      <c r="A2086" t="str">
        <f>_xll.XLOOKUP(Table5[[#This Row],[orderID]],orders!$A$2:$A$823,orders!$B$2:$B$823)</f>
        <v>BLAUS</v>
      </c>
      <c r="B2086">
        <v>11058</v>
      </c>
      <c r="C2086">
        <v>61</v>
      </c>
      <c r="D2086">
        <v>28.5</v>
      </c>
      <c r="E2086">
        <v>4</v>
      </c>
      <c r="F2086">
        <v>0</v>
      </c>
      <c r="G2086">
        <f t="shared" si="32"/>
        <v>114</v>
      </c>
      <c r="H2086" t="str">
        <f>_xll.XLOOKUP(Table5[[#This Row],[customer_id]],customers!$A$2:$A$92,customers!$F$2:$F$92)</f>
        <v>Germany</v>
      </c>
    </row>
    <row r="2087" spans="1:8" x14ac:dyDescent="0.3">
      <c r="A2087" t="str">
        <f>_xll.XLOOKUP(Table5[[#This Row],[orderID]],orders!$A$2:$A$823,orders!$B$2:$B$823)</f>
        <v>RICAR</v>
      </c>
      <c r="B2087">
        <v>11059</v>
      </c>
      <c r="C2087">
        <v>13</v>
      </c>
      <c r="D2087">
        <v>6</v>
      </c>
      <c r="E2087">
        <v>30</v>
      </c>
      <c r="F2087">
        <v>0</v>
      </c>
      <c r="G2087">
        <f t="shared" si="32"/>
        <v>180</v>
      </c>
      <c r="H2087" t="str">
        <f>_xll.XLOOKUP(Table5[[#This Row],[customer_id]],customers!$A$2:$A$92,customers!$F$2:$F$92)</f>
        <v>Brazil</v>
      </c>
    </row>
    <row r="2088" spans="1:8" x14ac:dyDescent="0.3">
      <c r="A2088" t="str">
        <f>_xll.XLOOKUP(Table5[[#This Row],[orderID]],orders!$A$2:$A$823,orders!$B$2:$B$823)</f>
        <v>RICAR</v>
      </c>
      <c r="B2088">
        <v>11059</v>
      </c>
      <c r="C2088">
        <v>17</v>
      </c>
      <c r="D2088">
        <v>39</v>
      </c>
      <c r="E2088">
        <v>12</v>
      </c>
      <c r="F2088">
        <v>0</v>
      </c>
      <c r="G2088">
        <f t="shared" si="32"/>
        <v>468</v>
      </c>
      <c r="H2088" t="str">
        <f>_xll.XLOOKUP(Table5[[#This Row],[customer_id]],customers!$A$2:$A$92,customers!$F$2:$F$92)</f>
        <v>Brazil</v>
      </c>
    </row>
    <row r="2089" spans="1:8" x14ac:dyDescent="0.3">
      <c r="A2089" t="str">
        <f>_xll.XLOOKUP(Table5[[#This Row],[orderID]],orders!$A$2:$A$823,orders!$B$2:$B$823)</f>
        <v>RICAR</v>
      </c>
      <c r="B2089">
        <v>11059</v>
      </c>
      <c r="C2089">
        <v>60</v>
      </c>
      <c r="D2089">
        <v>34</v>
      </c>
      <c r="E2089">
        <v>35</v>
      </c>
      <c r="F2089">
        <v>0</v>
      </c>
      <c r="G2089">
        <f t="shared" si="32"/>
        <v>1190</v>
      </c>
      <c r="H2089" t="str">
        <f>_xll.XLOOKUP(Table5[[#This Row],[customer_id]],customers!$A$2:$A$92,customers!$F$2:$F$92)</f>
        <v>Brazil</v>
      </c>
    </row>
    <row r="2090" spans="1:8" x14ac:dyDescent="0.3">
      <c r="A2090" t="str">
        <f>_xll.XLOOKUP(Table5[[#This Row],[orderID]],orders!$A$2:$A$823,orders!$B$2:$B$823)</f>
        <v>FRANS</v>
      </c>
      <c r="B2090">
        <v>11060</v>
      </c>
      <c r="C2090">
        <v>60</v>
      </c>
      <c r="D2090">
        <v>34</v>
      </c>
      <c r="E2090">
        <v>4</v>
      </c>
      <c r="F2090">
        <v>0</v>
      </c>
      <c r="G2090">
        <f t="shared" si="32"/>
        <v>136</v>
      </c>
      <c r="H2090" t="str">
        <f>_xll.XLOOKUP(Table5[[#This Row],[customer_id]],customers!$A$2:$A$92,customers!$F$2:$F$92)</f>
        <v>Italy</v>
      </c>
    </row>
    <row r="2091" spans="1:8" x14ac:dyDescent="0.3">
      <c r="A2091" t="str">
        <f>_xll.XLOOKUP(Table5[[#This Row],[orderID]],orders!$A$2:$A$823,orders!$B$2:$B$823)</f>
        <v>FRANS</v>
      </c>
      <c r="B2091">
        <v>11060</v>
      </c>
      <c r="C2091">
        <v>77</v>
      </c>
      <c r="D2091">
        <v>13</v>
      </c>
      <c r="E2091">
        <v>10</v>
      </c>
      <c r="F2091">
        <v>0</v>
      </c>
      <c r="G2091">
        <f t="shared" si="32"/>
        <v>130</v>
      </c>
      <c r="H2091" t="str">
        <f>_xll.XLOOKUP(Table5[[#This Row],[customer_id]],customers!$A$2:$A$92,customers!$F$2:$F$92)</f>
        <v>Italy</v>
      </c>
    </row>
    <row r="2092" spans="1:8" x14ac:dyDescent="0.3">
      <c r="A2092" t="str">
        <f>_xll.XLOOKUP(Table5[[#This Row],[orderID]],orders!$A$2:$A$823,orders!$B$2:$B$823)</f>
        <v>GREAL</v>
      </c>
      <c r="B2092">
        <v>11061</v>
      </c>
      <c r="C2092">
        <v>60</v>
      </c>
      <c r="D2092">
        <v>34</v>
      </c>
      <c r="E2092">
        <v>15</v>
      </c>
      <c r="F2092">
        <v>0</v>
      </c>
      <c r="G2092">
        <f t="shared" si="32"/>
        <v>510</v>
      </c>
      <c r="H2092" t="str">
        <f>_xll.XLOOKUP(Table5[[#This Row],[customer_id]],customers!$A$2:$A$92,customers!$F$2:$F$92)</f>
        <v>USA</v>
      </c>
    </row>
    <row r="2093" spans="1:8" x14ac:dyDescent="0.3">
      <c r="A2093" t="str">
        <f>_xll.XLOOKUP(Table5[[#This Row],[orderID]],orders!$A$2:$A$823,orders!$B$2:$B$823)</f>
        <v>REGGC</v>
      </c>
      <c r="B2093">
        <v>11062</v>
      </c>
      <c r="C2093">
        <v>53</v>
      </c>
      <c r="D2093">
        <v>32.799999999999997</v>
      </c>
      <c r="E2093">
        <v>10</v>
      </c>
      <c r="F2093">
        <v>0.2</v>
      </c>
      <c r="G2093">
        <f t="shared" si="32"/>
        <v>328</v>
      </c>
      <c r="H2093" t="str">
        <f>_xll.XLOOKUP(Table5[[#This Row],[customer_id]],customers!$A$2:$A$92,customers!$F$2:$F$92)</f>
        <v>Italy</v>
      </c>
    </row>
    <row r="2094" spans="1:8" x14ac:dyDescent="0.3">
      <c r="A2094" t="str">
        <f>_xll.XLOOKUP(Table5[[#This Row],[orderID]],orders!$A$2:$A$823,orders!$B$2:$B$823)</f>
        <v>REGGC</v>
      </c>
      <c r="B2094">
        <v>11062</v>
      </c>
      <c r="C2094">
        <v>70</v>
      </c>
      <c r="D2094">
        <v>15</v>
      </c>
      <c r="E2094">
        <v>12</v>
      </c>
      <c r="F2094">
        <v>0.2</v>
      </c>
      <c r="G2094">
        <f t="shared" si="32"/>
        <v>180</v>
      </c>
      <c r="H2094" t="str">
        <f>_xll.XLOOKUP(Table5[[#This Row],[customer_id]],customers!$A$2:$A$92,customers!$F$2:$F$92)</f>
        <v>Italy</v>
      </c>
    </row>
    <row r="2095" spans="1:8" x14ac:dyDescent="0.3">
      <c r="A2095" t="str">
        <f>_xll.XLOOKUP(Table5[[#This Row],[orderID]],orders!$A$2:$A$823,orders!$B$2:$B$823)</f>
        <v>HUNGO</v>
      </c>
      <c r="B2095">
        <v>11063</v>
      </c>
      <c r="C2095">
        <v>34</v>
      </c>
      <c r="D2095">
        <v>14</v>
      </c>
      <c r="E2095">
        <v>30</v>
      </c>
      <c r="F2095">
        <v>0</v>
      </c>
      <c r="G2095">
        <f t="shared" si="32"/>
        <v>420</v>
      </c>
      <c r="H2095" t="str">
        <f>_xll.XLOOKUP(Table5[[#This Row],[customer_id]],customers!$A$2:$A$92,customers!$F$2:$F$92)</f>
        <v>Ireland</v>
      </c>
    </row>
    <row r="2096" spans="1:8" x14ac:dyDescent="0.3">
      <c r="A2096" t="str">
        <f>_xll.XLOOKUP(Table5[[#This Row],[orderID]],orders!$A$2:$A$823,orders!$B$2:$B$823)</f>
        <v>HUNGO</v>
      </c>
      <c r="B2096">
        <v>11063</v>
      </c>
      <c r="C2096">
        <v>40</v>
      </c>
      <c r="D2096">
        <v>18.399999999999999</v>
      </c>
      <c r="E2096">
        <v>40</v>
      </c>
      <c r="F2096">
        <v>0.1</v>
      </c>
      <c r="G2096">
        <f t="shared" si="32"/>
        <v>736</v>
      </c>
      <c r="H2096" t="str">
        <f>_xll.XLOOKUP(Table5[[#This Row],[customer_id]],customers!$A$2:$A$92,customers!$F$2:$F$92)</f>
        <v>Ireland</v>
      </c>
    </row>
    <row r="2097" spans="1:8" x14ac:dyDescent="0.3">
      <c r="A2097" t="str">
        <f>_xll.XLOOKUP(Table5[[#This Row],[orderID]],orders!$A$2:$A$823,orders!$B$2:$B$823)</f>
        <v>HUNGO</v>
      </c>
      <c r="B2097">
        <v>11063</v>
      </c>
      <c r="C2097">
        <v>41</v>
      </c>
      <c r="D2097">
        <v>9.65</v>
      </c>
      <c r="E2097">
        <v>30</v>
      </c>
      <c r="F2097">
        <v>0.1</v>
      </c>
      <c r="G2097">
        <f t="shared" si="32"/>
        <v>289.5</v>
      </c>
      <c r="H2097" t="str">
        <f>_xll.XLOOKUP(Table5[[#This Row],[customer_id]],customers!$A$2:$A$92,customers!$F$2:$F$92)</f>
        <v>Ireland</v>
      </c>
    </row>
    <row r="2098" spans="1:8" x14ac:dyDescent="0.3">
      <c r="A2098" t="str">
        <f>_xll.XLOOKUP(Table5[[#This Row],[orderID]],orders!$A$2:$A$823,orders!$B$2:$B$823)</f>
        <v>SAVEA</v>
      </c>
      <c r="B2098">
        <v>11064</v>
      </c>
      <c r="C2098">
        <v>17</v>
      </c>
      <c r="D2098">
        <v>39</v>
      </c>
      <c r="E2098">
        <v>77</v>
      </c>
      <c r="F2098">
        <v>0.1</v>
      </c>
      <c r="G2098">
        <f t="shared" si="32"/>
        <v>3003</v>
      </c>
      <c r="H2098" t="str">
        <f>_xll.XLOOKUP(Table5[[#This Row],[customer_id]],customers!$A$2:$A$92,customers!$F$2:$F$92)</f>
        <v>USA</v>
      </c>
    </row>
    <row r="2099" spans="1:8" x14ac:dyDescent="0.3">
      <c r="A2099" t="str">
        <f>_xll.XLOOKUP(Table5[[#This Row],[orderID]],orders!$A$2:$A$823,orders!$B$2:$B$823)</f>
        <v>SAVEA</v>
      </c>
      <c r="B2099">
        <v>11064</v>
      </c>
      <c r="C2099">
        <v>41</v>
      </c>
      <c r="D2099">
        <v>9.65</v>
      </c>
      <c r="E2099">
        <v>12</v>
      </c>
      <c r="F2099">
        <v>0</v>
      </c>
      <c r="G2099">
        <f t="shared" si="32"/>
        <v>115.80000000000001</v>
      </c>
      <c r="H2099" t="str">
        <f>_xll.XLOOKUP(Table5[[#This Row],[customer_id]],customers!$A$2:$A$92,customers!$F$2:$F$92)</f>
        <v>USA</v>
      </c>
    </row>
    <row r="2100" spans="1:8" x14ac:dyDescent="0.3">
      <c r="A2100" t="str">
        <f>_xll.XLOOKUP(Table5[[#This Row],[orderID]],orders!$A$2:$A$823,orders!$B$2:$B$823)</f>
        <v>SAVEA</v>
      </c>
      <c r="B2100">
        <v>11064</v>
      </c>
      <c r="C2100">
        <v>53</v>
      </c>
      <c r="D2100">
        <v>32.799999999999997</v>
      </c>
      <c r="E2100">
        <v>25</v>
      </c>
      <c r="F2100">
        <v>0.1</v>
      </c>
      <c r="G2100">
        <f t="shared" si="32"/>
        <v>819.99999999999989</v>
      </c>
      <c r="H2100" t="str">
        <f>_xll.XLOOKUP(Table5[[#This Row],[customer_id]],customers!$A$2:$A$92,customers!$F$2:$F$92)</f>
        <v>USA</v>
      </c>
    </row>
    <row r="2101" spans="1:8" x14ac:dyDescent="0.3">
      <c r="A2101" t="str">
        <f>_xll.XLOOKUP(Table5[[#This Row],[orderID]],orders!$A$2:$A$823,orders!$B$2:$B$823)</f>
        <v>SAVEA</v>
      </c>
      <c r="B2101">
        <v>11064</v>
      </c>
      <c r="C2101">
        <v>55</v>
      </c>
      <c r="D2101">
        <v>24</v>
      </c>
      <c r="E2101">
        <v>4</v>
      </c>
      <c r="F2101">
        <v>0.1</v>
      </c>
      <c r="G2101">
        <f t="shared" si="32"/>
        <v>96</v>
      </c>
      <c r="H2101" t="str">
        <f>_xll.XLOOKUP(Table5[[#This Row],[customer_id]],customers!$A$2:$A$92,customers!$F$2:$F$92)</f>
        <v>USA</v>
      </c>
    </row>
    <row r="2102" spans="1:8" x14ac:dyDescent="0.3">
      <c r="A2102" t="str">
        <f>_xll.XLOOKUP(Table5[[#This Row],[orderID]],orders!$A$2:$A$823,orders!$B$2:$B$823)</f>
        <v>SAVEA</v>
      </c>
      <c r="B2102">
        <v>11064</v>
      </c>
      <c r="C2102">
        <v>68</v>
      </c>
      <c r="D2102">
        <v>12.5</v>
      </c>
      <c r="E2102">
        <v>55</v>
      </c>
      <c r="F2102">
        <v>0</v>
      </c>
      <c r="G2102">
        <f t="shared" si="32"/>
        <v>687.5</v>
      </c>
      <c r="H2102" t="str">
        <f>_xll.XLOOKUP(Table5[[#This Row],[customer_id]],customers!$A$2:$A$92,customers!$F$2:$F$92)</f>
        <v>USA</v>
      </c>
    </row>
    <row r="2103" spans="1:8" x14ac:dyDescent="0.3">
      <c r="A2103" t="str">
        <f>_xll.XLOOKUP(Table5[[#This Row],[orderID]],orders!$A$2:$A$823,orders!$B$2:$B$823)</f>
        <v>LILAS</v>
      </c>
      <c r="B2103">
        <v>11065</v>
      </c>
      <c r="C2103">
        <v>30</v>
      </c>
      <c r="D2103">
        <v>25.89</v>
      </c>
      <c r="E2103">
        <v>4</v>
      </c>
      <c r="F2103">
        <v>0.25</v>
      </c>
      <c r="G2103">
        <f t="shared" si="32"/>
        <v>103.56</v>
      </c>
      <c r="H2103" t="str">
        <f>_xll.XLOOKUP(Table5[[#This Row],[customer_id]],customers!$A$2:$A$92,customers!$F$2:$F$92)</f>
        <v>Venezuela</v>
      </c>
    </row>
    <row r="2104" spans="1:8" x14ac:dyDescent="0.3">
      <c r="A2104" t="str">
        <f>_xll.XLOOKUP(Table5[[#This Row],[orderID]],orders!$A$2:$A$823,orders!$B$2:$B$823)</f>
        <v>LILAS</v>
      </c>
      <c r="B2104">
        <v>11065</v>
      </c>
      <c r="C2104">
        <v>54</v>
      </c>
      <c r="D2104">
        <v>7.45</v>
      </c>
      <c r="E2104">
        <v>20</v>
      </c>
      <c r="F2104">
        <v>0.25</v>
      </c>
      <c r="G2104">
        <f t="shared" si="32"/>
        <v>149</v>
      </c>
      <c r="H2104" t="str">
        <f>_xll.XLOOKUP(Table5[[#This Row],[customer_id]],customers!$A$2:$A$92,customers!$F$2:$F$92)</f>
        <v>Venezuela</v>
      </c>
    </row>
    <row r="2105" spans="1:8" x14ac:dyDescent="0.3">
      <c r="A2105" t="str">
        <f>_xll.XLOOKUP(Table5[[#This Row],[orderID]],orders!$A$2:$A$823,orders!$B$2:$B$823)</f>
        <v>WHITC</v>
      </c>
      <c r="B2105">
        <v>11066</v>
      </c>
      <c r="C2105">
        <v>16</v>
      </c>
      <c r="D2105">
        <v>17.45</v>
      </c>
      <c r="E2105">
        <v>3</v>
      </c>
      <c r="F2105">
        <v>0</v>
      </c>
      <c r="G2105">
        <f t="shared" si="32"/>
        <v>52.349999999999994</v>
      </c>
      <c r="H2105" t="str">
        <f>_xll.XLOOKUP(Table5[[#This Row],[customer_id]],customers!$A$2:$A$92,customers!$F$2:$F$92)</f>
        <v>USA</v>
      </c>
    </row>
    <row r="2106" spans="1:8" x14ac:dyDescent="0.3">
      <c r="A2106" t="str">
        <f>_xll.XLOOKUP(Table5[[#This Row],[orderID]],orders!$A$2:$A$823,orders!$B$2:$B$823)</f>
        <v>WHITC</v>
      </c>
      <c r="B2106">
        <v>11066</v>
      </c>
      <c r="C2106">
        <v>19</v>
      </c>
      <c r="D2106">
        <v>9.1999999999999993</v>
      </c>
      <c r="E2106">
        <v>42</v>
      </c>
      <c r="F2106">
        <v>0</v>
      </c>
      <c r="G2106">
        <f t="shared" si="32"/>
        <v>386.4</v>
      </c>
      <c r="H2106" t="str">
        <f>_xll.XLOOKUP(Table5[[#This Row],[customer_id]],customers!$A$2:$A$92,customers!$F$2:$F$92)</f>
        <v>USA</v>
      </c>
    </row>
    <row r="2107" spans="1:8" x14ac:dyDescent="0.3">
      <c r="A2107" t="str">
        <f>_xll.XLOOKUP(Table5[[#This Row],[orderID]],orders!$A$2:$A$823,orders!$B$2:$B$823)</f>
        <v>WHITC</v>
      </c>
      <c r="B2107">
        <v>11066</v>
      </c>
      <c r="C2107">
        <v>34</v>
      </c>
      <c r="D2107">
        <v>14</v>
      </c>
      <c r="E2107">
        <v>35</v>
      </c>
      <c r="F2107">
        <v>0</v>
      </c>
      <c r="G2107">
        <f t="shared" si="32"/>
        <v>490</v>
      </c>
      <c r="H2107" t="str">
        <f>_xll.XLOOKUP(Table5[[#This Row],[customer_id]],customers!$A$2:$A$92,customers!$F$2:$F$92)</f>
        <v>USA</v>
      </c>
    </row>
    <row r="2108" spans="1:8" x14ac:dyDescent="0.3">
      <c r="A2108" t="str">
        <f>_xll.XLOOKUP(Table5[[#This Row],[orderID]],orders!$A$2:$A$823,orders!$B$2:$B$823)</f>
        <v>DRACD</v>
      </c>
      <c r="B2108">
        <v>11067</v>
      </c>
      <c r="C2108">
        <v>41</v>
      </c>
      <c r="D2108">
        <v>9.65</v>
      </c>
      <c r="E2108">
        <v>9</v>
      </c>
      <c r="F2108">
        <v>0</v>
      </c>
      <c r="G2108">
        <f t="shared" si="32"/>
        <v>86.850000000000009</v>
      </c>
      <c r="H2108" t="str">
        <f>_xll.XLOOKUP(Table5[[#This Row],[customer_id]],customers!$A$2:$A$92,customers!$F$2:$F$92)</f>
        <v>Germany</v>
      </c>
    </row>
    <row r="2109" spans="1:8" x14ac:dyDescent="0.3">
      <c r="A2109" t="str">
        <f>_xll.XLOOKUP(Table5[[#This Row],[orderID]],orders!$A$2:$A$823,orders!$B$2:$B$823)</f>
        <v>QUEEN</v>
      </c>
      <c r="B2109">
        <v>11068</v>
      </c>
      <c r="C2109">
        <v>28</v>
      </c>
      <c r="D2109">
        <v>45.6</v>
      </c>
      <c r="E2109">
        <v>8</v>
      </c>
      <c r="F2109">
        <v>0.15</v>
      </c>
      <c r="G2109">
        <f t="shared" si="32"/>
        <v>364.8</v>
      </c>
      <c r="H2109" t="str">
        <f>_xll.XLOOKUP(Table5[[#This Row],[customer_id]],customers!$A$2:$A$92,customers!$F$2:$F$92)</f>
        <v>Brazil</v>
      </c>
    </row>
    <row r="2110" spans="1:8" x14ac:dyDescent="0.3">
      <c r="A2110" t="str">
        <f>_xll.XLOOKUP(Table5[[#This Row],[orderID]],orders!$A$2:$A$823,orders!$B$2:$B$823)</f>
        <v>QUEEN</v>
      </c>
      <c r="B2110">
        <v>11068</v>
      </c>
      <c r="C2110">
        <v>43</v>
      </c>
      <c r="D2110">
        <v>46</v>
      </c>
      <c r="E2110">
        <v>36</v>
      </c>
      <c r="F2110">
        <v>0.15</v>
      </c>
      <c r="G2110">
        <f t="shared" si="32"/>
        <v>1656</v>
      </c>
      <c r="H2110" t="str">
        <f>_xll.XLOOKUP(Table5[[#This Row],[customer_id]],customers!$A$2:$A$92,customers!$F$2:$F$92)</f>
        <v>Brazil</v>
      </c>
    </row>
    <row r="2111" spans="1:8" x14ac:dyDescent="0.3">
      <c r="A2111" t="str">
        <f>_xll.XLOOKUP(Table5[[#This Row],[orderID]],orders!$A$2:$A$823,orders!$B$2:$B$823)</f>
        <v>QUEEN</v>
      </c>
      <c r="B2111">
        <v>11068</v>
      </c>
      <c r="C2111">
        <v>77</v>
      </c>
      <c r="D2111">
        <v>13</v>
      </c>
      <c r="E2111">
        <v>28</v>
      </c>
      <c r="F2111">
        <v>0.15</v>
      </c>
      <c r="G2111">
        <f t="shared" si="32"/>
        <v>364</v>
      </c>
      <c r="H2111" t="str">
        <f>_xll.XLOOKUP(Table5[[#This Row],[customer_id]],customers!$A$2:$A$92,customers!$F$2:$F$92)</f>
        <v>Brazil</v>
      </c>
    </row>
    <row r="2112" spans="1:8" x14ac:dyDescent="0.3">
      <c r="A2112" t="str">
        <f>_xll.XLOOKUP(Table5[[#This Row],[orderID]],orders!$A$2:$A$823,orders!$B$2:$B$823)</f>
        <v>TORTU</v>
      </c>
      <c r="B2112">
        <v>11069</v>
      </c>
      <c r="C2112">
        <v>39</v>
      </c>
      <c r="D2112">
        <v>18</v>
      </c>
      <c r="E2112">
        <v>20</v>
      </c>
      <c r="F2112">
        <v>0</v>
      </c>
      <c r="G2112">
        <f t="shared" si="32"/>
        <v>360</v>
      </c>
      <c r="H2112" t="str">
        <f>_xll.XLOOKUP(Table5[[#This Row],[customer_id]],customers!$A$2:$A$92,customers!$F$2:$F$92)</f>
        <v>Mexico</v>
      </c>
    </row>
    <row r="2113" spans="1:8" hidden="1" x14ac:dyDescent="0.3">
      <c r="A2113" t="e">
        <f>_xll.XLOOKUP(Table5[[#This Row],[orderID]],orders!$A$2:$A$823,orders!$B$2:$B$823)</f>
        <v>#N/A</v>
      </c>
      <c r="B2113">
        <v>11070</v>
      </c>
      <c r="C2113">
        <v>1</v>
      </c>
      <c r="D2113">
        <v>18</v>
      </c>
      <c r="E2113">
        <v>40</v>
      </c>
      <c r="F2113">
        <v>0.15</v>
      </c>
      <c r="G2113">
        <f t="shared" si="32"/>
        <v>720</v>
      </c>
      <c r="H2113" t="e">
        <f>_xll.XLOOKUP(Table5[[#This Row],[customer_id]],customers!$A$2:$A$92,customers!$F$2:$F$92)</f>
        <v>#N/A</v>
      </c>
    </row>
    <row r="2114" spans="1:8" hidden="1" x14ac:dyDescent="0.3">
      <c r="A2114" t="e">
        <f>_xll.XLOOKUP(Table5[[#This Row],[orderID]],orders!$A$2:$A$823,orders!$B$2:$B$823)</f>
        <v>#N/A</v>
      </c>
      <c r="B2114">
        <v>11070</v>
      </c>
      <c r="C2114">
        <v>2</v>
      </c>
      <c r="D2114">
        <v>19</v>
      </c>
      <c r="E2114">
        <v>20</v>
      </c>
      <c r="F2114">
        <v>0.15</v>
      </c>
      <c r="G2114">
        <f t="shared" ref="G2114:G2156" si="33">D2114*E2114</f>
        <v>380</v>
      </c>
      <c r="H2114" t="e">
        <f>_xll.XLOOKUP(Table5[[#This Row],[customer_id]],customers!$A$2:$A$92,customers!$F$2:$F$92)</f>
        <v>#N/A</v>
      </c>
    </row>
    <row r="2115" spans="1:8" hidden="1" x14ac:dyDescent="0.3">
      <c r="A2115" t="e">
        <f>_xll.XLOOKUP(Table5[[#This Row],[orderID]],orders!$A$2:$A$823,orders!$B$2:$B$823)</f>
        <v>#N/A</v>
      </c>
      <c r="B2115">
        <v>11070</v>
      </c>
      <c r="C2115">
        <v>16</v>
      </c>
      <c r="D2115">
        <v>17.45</v>
      </c>
      <c r="E2115">
        <v>30</v>
      </c>
      <c r="F2115">
        <v>0.15</v>
      </c>
      <c r="G2115">
        <f t="shared" si="33"/>
        <v>523.5</v>
      </c>
      <c r="H2115" t="e">
        <f>_xll.XLOOKUP(Table5[[#This Row],[customer_id]],customers!$A$2:$A$92,customers!$F$2:$F$92)</f>
        <v>#N/A</v>
      </c>
    </row>
    <row r="2116" spans="1:8" hidden="1" x14ac:dyDescent="0.3">
      <c r="A2116" t="e">
        <f>_xll.XLOOKUP(Table5[[#This Row],[orderID]],orders!$A$2:$A$823,orders!$B$2:$B$823)</f>
        <v>#N/A</v>
      </c>
      <c r="B2116">
        <v>11070</v>
      </c>
      <c r="C2116">
        <v>31</v>
      </c>
      <c r="D2116">
        <v>12.5</v>
      </c>
      <c r="E2116">
        <v>20</v>
      </c>
      <c r="F2116">
        <v>0</v>
      </c>
      <c r="G2116">
        <f t="shared" si="33"/>
        <v>250</v>
      </c>
      <c r="H2116" t="e">
        <f>_xll.XLOOKUP(Table5[[#This Row],[customer_id]],customers!$A$2:$A$92,customers!$F$2:$F$92)</f>
        <v>#N/A</v>
      </c>
    </row>
    <row r="2117" spans="1:8" hidden="1" x14ac:dyDescent="0.3">
      <c r="A2117" t="e">
        <f>_xll.XLOOKUP(Table5[[#This Row],[orderID]],orders!$A$2:$A$823,orders!$B$2:$B$823)</f>
        <v>#N/A</v>
      </c>
      <c r="B2117">
        <v>11071</v>
      </c>
      <c r="C2117">
        <v>7</v>
      </c>
      <c r="D2117">
        <v>30</v>
      </c>
      <c r="E2117">
        <v>15</v>
      </c>
      <c r="F2117">
        <v>0.05</v>
      </c>
      <c r="G2117">
        <f t="shared" si="33"/>
        <v>450</v>
      </c>
      <c r="H2117" t="e">
        <f>_xll.XLOOKUP(Table5[[#This Row],[customer_id]],customers!$A$2:$A$92,customers!$F$2:$F$92)</f>
        <v>#N/A</v>
      </c>
    </row>
    <row r="2118" spans="1:8" hidden="1" x14ac:dyDescent="0.3">
      <c r="A2118" t="e">
        <f>_xll.XLOOKUP(Table5[[#This Row],[orderID]],orders!$A$2:$A$823,orders!$B$2:$B$823)</f>
        <v>#N/A</v>
      </c>
      <c r="B2118">
        <v>11071</v>
      </c>
      <c r="C2118">
        <v>13</v>
      </c>
      <c r="D2118">
        <v>6</v>
      </c>
      <c r="E2118">
        <v>10</v>
      </c>
      <c r="F2118">
        <v>0.05</v>
      </c>
      <c r="G2118">
        <f t="shared" si="33"/>
        <v>60</v>
      </c>
      <c r="H2118" t="e">
        <f>_xll.XLOOKUP(Table5[[#This Row],[customer_id]],customers!$A$2:$A$92,customers!$F$2:$F$92)</f>
        <v>#N/A</v>
      </c>
    </row>
    <row r="2119" spans="1:8" hidden="1" x14ac:dyDescent="0.3">
      <c r="A2119" t="e">
        <f>_xll.XLOOKUP(Table5[[#This Row],[orderID]],orders!$A$2:$A$823,orders!$B$2:$B$823)</f>
        <v>#N/A</v>
      </c>
      <c r="B2119">
        <v>11072</v>
      </c>
      <c r="C2119">
        <v>2</v>
      </c>
      <c r="D2119">
        <v>19</v>
      </c>
      <c r="E2119">
        <v>8</v>
      </c>
      <c r="F2119">
        <v>0</v>
      </c>
      <c r="G2119">
        <f t="shared" si="33"/>
        <v>152</v>
      </c>
      <c r="H2119" t="e">
        <f>_xll.XLOOKUP(Table5[[#This Row],[customer_id]],customers!$A$2:$A$92,customers!$F$2:$F$92)</f>
        <v>#N/A</v>
      </c>
    </row>
    <row r="2120" spans="1:8" hidden="1" x14ac:dyDescent="0.3">
      <c r="A2120" t="e">
        <f>_xll.XLOOKUP(Table5[[#This Row],[orderID]],orders!$A$2:$A$823,orders!$B$2:$B$823)</f>
        <v>#N/A</v>
      </c>
      <c r="B2120">
        <v>11072</v>
      </c>
      <c r="C2120">
        <v>41</v>
      </c>
      <c r="D2120">
        <v>9.65</v>
      </c>
      <c r="E2120">
        <v>40</v>
      </c>
      <c r="F2120">
        <v>0</v>
      </c>
      <c r="G2120">
        <f t="shared" si="33"/>
        <v>386</v>
      </c>
      <c r="H2120" t="e">
        <f>_xll.XLOOKUP(Table5[[#This Row],[customer_id]],customers!$A$2:$A$92,customers!$F$2:$F$92)</f>
        <v>#N/A</v>
      </c>
    </row>
    <row r="2121" spans="1:8" hidden="1" x14ac:dyDescent="0.3">
      <c r="A2121" t="e">
        <f>_xll.XLOOKUP(Table5[[#This Row],[orderID]],orders!$A$2:$A$823,orders!$B$2:$B$823)</f>
        <v>#N/A</v>
      </c>
      <c r="B2121">
        <v>11072</v>
      </c>
      <c r="C2121">
        <v>50</v>
      </c>
      <c r="D2121">
        <v>16.25</v>
      </c>
      <c r="E2121">
        <v>22</v>
      </c>
      <c r="F2121">
        <v>0</v>
      </c>
      <c r="G2121">
        <f t="shared" si="33"/>
        <v>357.5</v>
      </c>
      <c r="H2121" t="e">
        <f>_xll.XLOOKUP(Table5[[#This Row],[customer_id]],customers!$A$2:$A$92,customers!$F$2:$F$92)</f>
        <v>#N/A</v>
      </c>
    </row>
    <row r="2122" spans="1:8" hidden="1" x14ac:dyDescent="0.3">
      <c r="A2122" t="e">
        <f>_xll.XLOOKUP(Table5[[#This Row],[orderID]],orders!$A$2:$A$823,orders!$B$2:$B$823)</f>
        <v>#N/A</v>
      </c>
      <c r="B2122">
        <v>11072</v>
      </c>
      <c r="C2122">
        <v>64</v>
      </c>
      <c r="D2122">
        <v>33.25</v>
      </c>
      <c r="E2122">
        <v>130</v>
      </c>
      <c r="F2122">
        <v>0</v>
      </c>
      <c r="G2122">
        <f t="shared" si="33"/>
        <v>4322.5</v>
      </c>
      <c r="H2122" t="e">
        <f>_xll.XLOOKUP(Table5[[#This Row],[customer_id]],customers!$A$2:$A$92,customers!$F$2:$F$92)</f>
        <v>#N/A</v>
      </c>
    </row>
    <row r="2123" spans="1:8" hidden="1" x14ac:dyDescent="0.3">
      <c r="A2123" t="e">
        <f>_xll.XLOOKUP(Table5[[#This Row],[orderID]],orders!$A$2:$A$823,orders!$B$2:$B$823)</f>
        <v>#N/A</v>
      </c>
      <c r="B2123">
        <v>11073</v>
      </c>
      <c r="C2123">
        <v>11</v>
      </c>
      <c r="D2123">
        <v>21</v>
      </c>
      <c r="E2123">
        <v>10</v>
      </c>
      <c r="F2123">
        <v>0</v>
      </c>
      <c r="G2123">
        <f t="shared" si="33"/>
        <v>210</v>
      </c>
      <c r="H2123" t="e">
        <f>_xll.XLOOKUP(Table5[[#This Row],[customer_id]],customers!$A$2:$A$92,customers!$F$2:$F$92)</f>
        <v>#N/A</v>
      </c>
    </row>
    <row r="2124" spans="1:8" hidden="1" x14ac:dyDescent="0.3">
      <c r="A2124" t="e">
        <f>_xll.XLOOKUP(Table5[[#This Row],[orderID]],orders!$A$2:$A$823,orders!$B$2:$B$823)</f>
        <v>#N/A</v>
      </c>
      <c r="B2124">
        <v>11073</v>
      </c>
      <c r="C2124">
        <v>24</v>
      </c>
      <c r="D2124">
        <v>4.5</v>
      </c>
      <c r="E2124">
        <v>20</v>
      </c>
      <c r="F2124">
        <v>0</v>
      </c>
      <c r="G2124">
        <f t="shared" si="33"/>
        <v>90</v>
      </c>
      <c r="H2124" t="e">
        <f>_xll.XLOOKUP(Table5[[#This Row],[customer_id]],customers!$A$2:$A$92,customers!$F$2:$F$92)</f>
        <v>#N/A</v>
      </c>
    </row>
    <row r="2125" spans="1:8" hidden="1" x14ac:dyDescent="0.3">
      <c r="A2125" t="e">
        <f>_xll.XLOOKUP(Table5[[#This Row],[orderID]],orders!$A$2:$A$823,orders!$B$2:$B$823)</f>
        <v>#N/A</v>
      </c>
      <c r="B2125">
        <v>11074</v>
      </c>
      <c r="C2125">
        <v>16</v>
      </c>
      <c r="D2125">
        <v>17.45</v>
      </c>
      <c r="E2125">
        <v>14</v>
      </c>
      <c r="F2125">
        <v>0.05</v>
      </c>
      <c r="G2125">
        <f t="shared" si="33"/>
        <v>244.29999999999998</v>
      </c>
      <c r="H2125" t="e">
        <f>_xll.XLOOKUP(Table5[[#This Row],[customer_id]],customers!$A$2:$A$92,customers!$F$2:$F$92)</f>
        <v>#N/A</v>
      </c>
    </row>
    <row r="2126" spans="1:8" hidden="1" x14ac:dyDescent="0.3">
      <c r="A2126" t="e">
        <f>_xll.XLOOKUP(Table5[[#This Row],[orderID]],orders!$A$2:$A$823,orders!$B$2:$B$823)</f>
        <v>#N/A</v>
      </c>
      <c r="B2126">
        <v>11075</v>
      </c>
      <c r="C2126">
        <v>2</v>
      </c>
      <c r="D2126">
        <v>19</v>
      </c>
      <c r="E2126">
        <v>10</v>
      </c>
      <c r="F2126">
        <v>0.15</v>
      </c>
      <c r="G2126">
        <f t="shared" si="33"/>
        <v>190</v>
      </c>
      <c r="H2126" t="e">
        <f>_xll.XLOOKUP(Table5[[#This Row],[customer_id]],customers!$A$2:$A$92,customers!$F$2:$F$92)</f>
        <v>#N/A</v>
      </c>
    </row>
    <row r="2127" spans="1:8" hidden="1" x14ac:dyDescent="0.3">
      <c r="A2127" t="e">
        <f>_xll.XLOOKUP(Table5[[#This Row],[orderID]],orders!$A$2:$A$823,orders!$B$2:$B$823)</f>
        <v>#N/A</v>
      </c>
      <c r="B2127">
        <v>11075</v>
      </c>
      <c r="C2127">
        <v>46</v>
      </c>
      <c r="D2127">
        <v>12</v>
      </c>
      <c r="E2127">
        <v>30</v>
      </c>
      <c r="F2127">
        <v>0.15</v>
      </c>
      <c r="G2127">
        <f t="shared" si="33"/>
        <v>360</v>
      </c>
      <c r="H2127" t="e">
        <f>_xll.XLOOKUP(Table5[[#This Row],[customer_id]],customers!$A$2:$A$92,customers!$F$2:$F$92)</f>
        <v>#N/A</v>
      </c>
    </row>
    <row r="2128" spans="1:8" hidden="1" x14ac:dyDescent="0.3">
      <c r="A2128" t="e">
        <f>_xll.XLOOKUP(Table5[[#This Row],[orderID]],orders!$A$2:$A$823,orders!$B$2:$B$823)</f>
        <v>#N/A</v>
      </c>
      <c r="B2128">
        <v>11075</v>
      </c>
      <c r="C2128">
        <v>76</v>
      </c>
      <c r="D2128">
        <v>18</v>
      </c>
      <c r="E2128">
        <v>2</v>
      </c>
      <c r="F2128">
        <v>0.15</v>
      </c>
      <c r="G2128">
        <f t="shared" si="33"/>
        <v>36</v>
      </c>
      <c r="H2128" t="e">
        <f>_xll.XLOOKUP(Table5[[#This Row],[customer_id]],customers!$A$2:$A$92,customers!$F$2:$F$92)</f>
        <v>#N/A</v>
      </c>
    </row>
    <row r="2129" spans="1:8" hidden="1" x14ac:dyDescent="0.3">
      <c r="A2129" t="e">
        <f>_xll.XLOOKUP(Table5[[#This Row],[orderID]],orders!$A$2:$A$823,orders!$B$2:$B$823)</f>
        <v>#N/A</v>
      </c>
      <c r="B2129">
        <v>11076</v>
      </c>
      <c r="C2129">
        <v>6</v>
      </c>
      <c r="D2129">
        <v>25</v>
      </c>
      <c r="E2129">
        <v>20</v>
      </c>
      <c r="F2129">
        <v>0.25</v>
      </c>
      <c r="G2129">
        <f t="shared" si="33"/>
        <v>500</v>
      </c>
      <c r="H2129" t="e">
        <f>_xll.XLOOKUP(Table5[[#This Row],[customer_id]],customers!$A$2:$A$92,customers!$F$2:$F$92)</f>
        <v>#N/A</v>
      </c>
    </row>
    <row r="2130" spans="1:8" hidden="1" x14ac:dyDescent="0.3">
      <c r="A2130" t="e">
        <f>_xll.XLOOKUP(Table5[[#This Row],[orderID]],orders!$A$2:$A$823,orders!$B$2:$B$823)</f>
        <v>#N/A</v>
      </c>
      <c r="B2130">
        <v>11076</v>
      </c>
      <c r="C2130">
        <v>14</v>
      </c>
      <c r="D2130">
        <v>23.25</v>
      </c>
      <c r="E2130">
        <v>20</v>
      </c>
      <c r="F2130">
        <v>0.25</v>
      </c>
      <c r="G2130">
        <f t="shared" si="33"/>
        <v>465</v>
      </c>
      <c r="H2130" t="e">
        <f>_xll.XLOOKUP(Table5[[#This Row],[customer_id]],customers!$A$2:$A$92,customers!$F$2:$F$92)</f>
        <v>#N/A</v>
      </c>
    </row>
    <row r="2131" spans="1:8" hidden="1" x14ac:dyDescent="0.3">
      <c r="A2131" t="e">
        <f>_xll.XLOOKUP(Table5[[#This Row],[orderID]],orders!$A$2:$A$823,orders!$B$2:$B$823)</f>
        <v>#N/A</v>
      </c>
      <c r="B2131">
        <v>11076</v>
      </c>
      <c r="C2131">
        <v>19</v>
      </c>
      <c r="D2131">
        <v>9.1999999999999993</v>
      </c>
      <c r="E2131">
        <v>10</v>
      </c>
      <c r="F2131">
        <v>0.25</v>
      </c>
      <c r="G2131">
        <f t="shared" si="33"/>
        <v>92</v>
      </c>
      <c r="H2131" t="e">
        <f>_xll.XLOOKUP(Table5[[#This Row],[customer_id]],customers!$A$2:$A$92,customers!$F$2:$F$92)</f>
        <v>#N/A</v>
      </c>
    </row>
    <row r="2132" spans="1:8" hidden="1" x14ac:dyDescent="0.3">
      <c r="A2132" t="e">
        <f>_xll.XLOOKUP(Table5[[#This Row],[orderID]],orders!$A$2:$A$823,orders!$B$2:$B$823)</f>
        <v>#N/A</v>
      </c>
      <c r="B2132">
        <v>11077</v>
      </c>
      <c r="C2132">
        <v>2</v>
      </c>
      <c r="D2132">
        <v>19</v>
      </c>
      <c r="E2132">
        <v>24</v>
      </c>
      <c r="F2132">
        <v>0.2</v>
      </c>
      <c r="G2132">
        <f t="shared" si="33"/>
        <v>456</v>
      </c>
      <c r="H2132" t="e">
        <f>_xll.XLOOKUP(Table5[[#This Row],[customer_id]],customers!$A$2:$A$92,customers!$F$2:$F$92)</f>
        <v>#N/A</v>
      </c>
    </row>
    <row r="2133" spans="1:8" hidden="1" x14ac:dyDescent="0.3">
      <c r="A2133" t="e">
        <f>_xll.XLOOKUP(Table5[[#This Row],[orderID]],orders!$A$2:$A$823,orders!$B$2:$B$823)</f>
        <v>#N/A</v>
      </c>
      <c r="B2133">
        <v>11077</v>
      </c>
      <c r="C2133">
        <v>3</v>
      </c>
      <c r="D2133">
        <v>10</v>
      </c>
      <c r="E2133">
        <v>4</v>
      </c>
      <c r="F2133">
        <v>0</v>
      </c>
      <c r="G2133">
        <f t="shared" si="33"/>
        <v>40</v>
      </c>
      <c r="H2133" t="e">
        <f>_xll.XLOOKUP(Table5[[#This Row],[customer_id]],customers!$A$2:$A$92,customers!$F$2:$F$92)</f>
        <v>#N/A</v>
      </c>
    </row>
    <row r="2134" spans="1:8" hidden="1" x14ac:dyDescent="0.3">
      <c r="A2134" t="e">
        <f>_xll.XLOOKUP(Table5[[#This Row],[orderID]],orders!$A$2:$A$823,orders!$B$2:$B$823)</f>
        <v>#N/A</v>
      </c>
      <c r="B2134">
        <v>11077</v>
      </c>
      <c r="C2134">
        <v>4</v>
      </c>
      <c r="D2134">
        <v>22</v>
      </c>
      <c r="E2134">
        <v>1</v>
      </c>
      <c r="F2134">
        <v>0</v>
      </c>
      <c r="G2134">
        <f t="shared" si="33"/>
        <v>22</v>
      </c>
      <c r="H2134" t="e">
        <f>_xll.XLOOKUP(Table5[[#This Row],[customer_id]],customers!$A$2:$A$92,customers!$F$2:$F$92)</f>
        <v>#N/A</v>
      </c>
    </row>
    <row r="2135" spans="1:8" hidden="1" x14ac:dyDescent="0.3">
      <c r="A2135" t="e">
        <f>_xll.XLOOKUP(Table5[[#This Row],[orderID]],orders!$A$2:$A$823,orders!$B$2:$B$823)</f>
        <v>#N/A</v>
      </c>
      <c r="B2135">
        <v>11077</v>
      </c>
      <c r="C2135">
        <v>6</v>
      </c>
      <c r="D2135">
        <v>25</v>
      </c>
      <c r="E2135">
        <v>1</v>
      </c>
      <c r="F2135">
        <v>0.02</v>
      </c>
      <c r="G2135">
        <f t="shared" si="33"/>
        <v>25</v>
      </c>
      <c r="H2135" t="e">
        <f>_xll.XLOOKUP(Table5[[#This Row],[customer_id]],customers!$A$2:$A$92,customers!$F$2:$F$92)</f>
        <v>#N/A</v>
      </c>
    </row>
    <row r="2136" spans="1:8" hidden="1" x14ac:dyDescent="0.3">
      <c r="A2136" t="e">
        <f>_xll.XLOOKUP(Table5[[#This Row],[orderID]],orders!$A$2:$A$823,orders!$B$2:$B$823)</f>
        <v>#N/A</v>
      </c>
      <c r="B2136">
        <v>11077</v>
      </c>
      <c r="C2136">
        <v>7</v>
      </c>
      <c r="D2136">
        <v>30</v>
      </c>
      <c r="E2136">
        <v>1</v>
      </c>
      <c r="F2136">
        <v>0.05</v>
      </c>
      <c r="G2136">
        <f t="shared" si="33"/>
        <v>30</v>
      </c>
      <c r="H2136" t="e">
        <f>_xll.XLOOKUP(Table5[[#This Row],[customer_id]],customers!$A$2:$A$92,customers!$F$2:$F$92)</f>
        <v>#N/A</v>
      </c>
    </row>
    <row r="2137" spans="1:8" hidden="1" x14ac:dyDescent="0.3">
      <c r="A2137" t="e">
        <f>_xll.XLOOKUP(Table5[[#This Row],[orderID]],orders!$A$2:$A$823,orders!$B$2:$B$823)</f>
        <v>#N/A</v>
      </c>
      <c r="B2137">
        <v>11077</v>
      </c>
      <c r="C2137">
        <v>8</v>
      </c>
      <c r="D2137">
        <v>40</v>
      </c>
      <c r="E2137">
        <v>2</v>
      </c>
      <c r="F2137">
        <v>0.1</v>
      </c>
      <c r="G2137">
        <f t="shared" si="33"/>
        <v>80</v>
      </c>
      <c r="H2137" t="e">
        <f>_xll.XLOOKUP(Table5[[#This Row],[customer_id]],customers!$A$2:$A$92,customers!$F$2:$F$92)</f>
        <v>#N/A</v>
      </c>
    </row>
    <row r="2138" spans="1:8" hidden="1" x14ac:dyDescent="0.3">
      <c r="A2138" t="e">
        <f>_xll.XLOOKUP(Table5[[#This Row],[orderID]],orders!$A$2:$A$823,orders!$B$2:$B$823)</f>
        <v>#N/A</v>
      </c>
      <c r="B2138">
        <v>11077</v>
      </c>
      <c r="C2138">
        <v>10</v>
      </c>
      <c r="D2138">
        <v>31</v>
      </c>
      <c r="E2138">
        <v>1</v>
      </c>
      <c r="F2138">
        <v>0</v>
      </c>
      <c r="G2138">
        <f t="shared" si="33"/>
        <v>31</v>
      </c>
      <c r="H2138" t="e">
        <f>_xll.XLOOKUP(Table5[[#This Row],[customer_id]],customers!$A$2:$A$92,customers!$F$2:$F$92)</f>
        <v>#N/A</v>
      </c>
    </row>
    <row r="2139" spans="1:8" hidden="1" x14ac:dyDescent="0.3">
      <c r="A2139" t="e">
        <f>_xll.XLOOKUP(Table5[[#This Row],[orderID]],orders!$A$2:$A$823,orders!$B$2:$B$823)</f>
        <v>#N/A</v>
      </c>
      <c r="B2139">
        <v>11077</v>
      </c>
      <c r="C2139">
        <v>12</v>
      </c>
      <c r="D2139">
        <v>38</v>
      </c>
      <c r="E2139">
        <v>2</v>
      </c>
      <c r="F2139">
        <v>0.05</v>
      </c>
      <c r="G2139">
        <f t="shared" si="33"/>
        <v>76</v>
      </c>
      <c r="H2139" t="e">
        <f>_xll.XLOOKUP(Table5[[#This Row],[customer_id]],customers!$A$2:$A$92,customers!$F$2:$F$92)</f>
        <v>#N/A</v>
      </c>
    </row>
    <row r="2140" spans="1:8" hidden="1" x14ac:dyDescent="0.3">
      <c r="A2140" t="e">
        <f>_xll.XLOOKUP(Table5[[#This Row],[orderID]],orders!$A$2:$A$823,orders!$B$2:$B$823)</f>
        <v>#N/A</v>
      </c>
      <c r="B2140">
        <v>11077</v>
      </c>
      <c r="C2140">
        <v>13</v>
      </c>
      <c r="D2140">
        <v>6</v>
      </c>
      <c r="E2140">
        <v>4</v>
      </c>
      <c r="F2140">
        <v>0</v>
      </c>
      <c r="G2140">
        <f t="shared" si="33"/>
        <v>24</v>
      </c>
      <c r="H2140" t="e">
        <f>_xll.XLOOKUP(Table5[[#This Row],[customer_id]],customers!$A$2:$A$92,customers!$F$2:$F$92)</f>
        <v>#N/A</v>
      </c>
    </row>
    <row r="2141" spans="1:8" hidden="1" x14ac:dyDescent="0.3">
      <c r="A2141" t="e">
        <f>_xll.XLOOKUP(Table5[[#This Row],[orderID]],orders!$A$2:$A$823,orders!$B$2:$B$823)</f>
        <v>#N/A</v>
      </c>
      <c r="B2141">
        <v>11077</v>
      </c>
      <c r="C2141">
        <v>14</v>
      </c>
      <c r="D2141">
        <v>23.25</v>
      </c>
      <c r="E2141">
        <v>1</v>
      </c>
      <c r="F2141">
        <v>0.03</v>
      </c>
      <c r="G2141">
        <f t="shared" si="33"/>
        <v>23.25</v>
      </c>
      <c r="H2141" t="e">
        <f>_xll.XLOOKUP(Table5[[#This Row],[customer_id]],customers!$A$2:$A$92,customers!$F$2:$F$92)</f>
        <v>#N/A</v>
      </c>
    </row>
    <row r="2142" spans="1:8" hidden="1" x14ac:dyDescent="0.3">
      <c r="A2142" t="e">
        <f>_xll.XLOOKUP(Table5[[#This Row],[orderID]],orders!$A$2:$A$823,orders!$B$2:$B$823)</f>
        <v>#N/A</v>
      </c>
      <c r="B2142">
        <v>11077</v>
      </c>
      <c r="C2142">
        <v>16</v>
      </c>
      <c r="D2142">
        <v>17.45</v>
      </c>
      <c r="E2142">
        <v>2</v>
      </c>
      <c r="F2142">
        <v>0.03</v>
      </c>
      <c r="G2142">
        <f t="shared" si="33"/>
        <v>34.9</v>
      </c>
      <c r="H2142" t="e">
        <f>_xll.XLOOKUP(Table5[[#This Row],[customer_id]],customers!$A$2:$A$92,customers!$F$2:$F$92)</f>
        <v>#N/A</v>
      </c>
    </row>
    <row r="2143" spans="1:8" hidden="1" x14ac:dyDescent="0.3">
      <c r="A2143" t="e">
        <f>_xll.XLOOKUP(Table5[[#This Row],[orderID]],orders!$A$2:$A$823,orders!$B$2:$B$823)</f>
        <v>#N/A</v>
      </c>
      <c r="B2143">
        <v>11077</v>
      </c>
      <c r="C2143">
        <v>20</v>
      </c>
      <c r="D2143">
        <v>81</v>
      </c>
      <c r="E2143">
        <v>1</v>
      </c>
      <c r="F2143">
        <v>0.04</v>
      </c>
      <c r="G2143">
        <f t="shared" si="33"/>
        <v>81</v>
      </c>
      <c r="H2143" t="e">
        <f>_xll.XLOOKUP(Table5[[#This Row],[customer_id]],customers!$A$2:$A$92,customers!$F$2:$F$92)</f>
        <v>#N/A</v>
      </c>
    </row>
    <row r="2144" spans="1:8" hidden="1" x14ac:dyDescent="0.3">
      <c r="A2144" t="e">
        <f>_xll.XLOOKUP(Table5[[#This Row],[orderID]],orders!$A$2:$A$823,orders!$B$2:$B$823)</f>
        <v>#N/A</v>
      </c>
      <c r="B2144">
        <v>11077</v>
      </c>
      <c r="C2144">
        <v>23</v>
      </c>
      <c r="D2144">
        <v>9</v>
      </c>
      <c r="E2144">
        <v>2</v>
      </c>
      <c r="F2144">
        <v>0</v>
      </c>
      <c r="G2144">
        <f t="shared" si="33"/>
        <v>18</v>
      </c>
      <c r="H2144" t="e">
        <f>_xll.XLOOKUP(Table5[[#This Row],[customer_id]],customers!$A$2:$A$92,customers!$F$2:$F$92)</f>
        <v>#N/A</v>
      </c>
    </row>
    <row r="2145" spans="1:8" hidden="1" x14ac:dyDescent="0.3">
      <c r="A2145" t="e">
        <f>_xll.XLOOKUP(Table5[[#This Row],[orderID]],orders!$A$2:$A$823,orders!$B$2:$B$823)</f>
        <v>#N/A</v>
      </c>
      <c r="B2145">
        <v>11077</v>
      </c>
      <c r="C2145">
        <v>32</v>
      </c>
      <c r="D2145">
        <v>32</v>
      </c>
      <c r="E2145">
        <v>1</v>
      </c>
      <c r="F2145">
        <v>0</v>
      </c>
      <c r="G2145">
        <f t="shared" si="33"/>
        <v>32</v>
      </c>
      <c r="H2145" t="e">
        <f>_xll.XLOOKUP(Table5[[#This Row],[customer_id]],customers!$A$2:$A$92,customers!$F$2:$F$92)</f>
        <v>#N/A</v>
      </c>
    </row>
    <row r="2146" spans="1:8" hidden="1" x14ac:dyDescent="0.3">
      <c r="A2146" t="e">
        <f>_xll.XLOOKUP(Table5[[#This Row],[orderID]],orders!$A$2:$A$823,orders!$B$2:$B$823)</f>
        <v>#N/A</v>
      </c>
      <c r="B2146">
        <v>11077</v>
      </c>
      <c r="C2146">
        <v>39</v>
      </c>
      <c r="D2146">
        <v>18</v>
      </c>
      <c r="E2146">
        <v>2</v>
      </c>
      <c r="F2146">
        <v>0.05</v>
      </c>
      <c r="G2146">
        <f t="shared" si="33"/>
        <v>36</v>
      </c>
      <c r="H2146" t="e">
        <f>_xll.XLOOKUP(Table5[[#This Row],[customer_id]],customers!$A$2:$A$92,customers!$F$2:$F$92)</f>
        <v>#N/A</v>
      </c>
    </row>
    <row r="2147" spans="1:8" hidden="1" x14ac:dyDescent="0.3">
      <c r="A2147" t="e">
        <f>_xll.XLOOKUP(Table5[[#This Row],[orderID]],orders!$A$2:$A$823,orders!$B$2:$B$823)</f>
        <v>#N/A</v>
      </c>
      <c r="B2147">
        <v>11077</v>
      </c>
      <c r="C2147">
        <v>41</v>
      </c>
      <c r="D2147">
        <v>9.65</v>
      </c>
      <c r="E2147">
        <v>3</v>
      </c>
      <c r="F2147">
        <v>0</v>
      </c>
      <c r="G2147">
        <f t="shared" si="33"/>
        <v>28.950000000000003</v>
      </c>
      <c r="H2147" t="e">
        <f>_xll.XLOOKUP(Table5[[#This Row],[customer_id]],customers!$A$2:$A$92,customers!$F$2:$F$92)</f>
        <v>#N/A</v>
      </c>
    </row>
    <row r="2148" spans="1:8" hidden="1" x14ac:dyDescent="0.3">
      <c r="A2148" t="e">
        <f>_xll.XLOOKUP(Table5[[#This Row],[orderID]],orders!$A$2:$A$823,orders!$B$2:$B$823)</f>
        <v>#N/A</v>
      </c>
      <c r="B2148">
        <v>11077</v>
      </c>
      <c r="C2148">
        <v>46</v>
      </c>
      <c r="D2148">
        <v>12</v>
      </c>
      <c r="E2148">
        <v>3</v>
      </c>
      <c r="F2148">
        <v>0.02</v>
      </c>
      <c r="G2148">
        <f t="shared" si="33"/>
        <v>36</v>
      </c>
      <c r="H2148" t="e">
        <f>_xll.XLOOKUP(Table5[[#This Row],[customer_id]],customers!$A$2:$A$92,customers!$F$2:$F$92)</f>
        <v>#N/A</v>
      </c>
    </row>
    <row r="2149" spans="1:8" hidden="1" x14ac:dyDescent="0.3">
      <c r="A2149" t="e">
        <f>_xll.XLOOKUP(Table5[[#This Row],[orderID]],orders!$A$2:$A$823,orders!$B$2:$B$823)</f>
        <v>#N/A</v>
      </c>
      <c r="B2149">
        <v>11077</v>
      </c>
      <c r="C2149">
        <v>52</v>
      </c>
      <c r="D2149">
        <v>7</v>
      </c>
      <c r="E2149">
        <v>2</v>
      </c>
      <c r="F2149">
        <v>0</v>
      </c>
      <c r="G2149">
        <f t="shared" si="33"/>
        <v>14</v>
      </c>
      <c r="H2149" t="e">
        <f>_xll.XLOOKUP(Table5[[#This Row],[customer_id]],customers!$A$2:$A$92,customers!$F$2:$F$92)</f>
        <v>#N/A</v>
      </c>
    </row>
    <row r="2150" spans="1:8" hidden="1" x14ac:dyDescent="0.3">
      <c r="A2150" t="e">
        <f>_xll.XLOOKUP(Table5[[#This Row],[orderID]],orders!$A$2:$A$823,orders!$B$2:$B$823)</f>
        <v>#N/A</v>
      </c>
      <c r="B2150">
        <v>11077</v>
      </c>
      <c r="C2150">
        <v>55</v>
      </c>
      <c r="D2150">
        <v>24</v>
      </c>
      <c r="E2150">
        <v>2</v>
      </c>
      <c r="F2150">
        <v>0</v>
      </c>
      <c r="G2150">
        <f t="shared" si="33"/>
        <v>48</v>
      </c>
      <c r="H2150" t="e">
        <f>_xll.XLOOKUP(Table5[[#This Row],[customer_id]],customers!$A$2:$A$92,customers!$F$2:$F$92)</f>
        <v>#N/A</v>
      </c>
    </row>
    <row r="2151" spans="1:8" hidden="1" x14ac:dyDescent="0.3">
      <c r="A2151" t="e">
        <f>_xll.XLOOKUP(Table5[[#This Row],[orderID]],orders!$A$2:$A$823,orders!$B$2:$B$823)</f>
        <v>#N/A</v>
      </c>
      <c r="B2151">
        <v>11077</v>
      </c>
      <c r="C2151">
        <v>60</v>
      </c>
      <c r="D2151">
        <v>34</v>
      </c>
      <c r="E2151">
        <v>2</v>
      </c>
      <c r="F2151">
        <v>0.06</v>
      </c>
      <c r="G2151">
        <f t="shared" si="33"/>
        <v>68</v>
      </c>
      <c r="H2151" t="e">
        <f>_xll.XLOOKUP(Table5[[#This Row],[customer_id]],customers!$A$2:$A$92,customers!$F$2:$F$92)</f>
        <v>#N/A</v>
      </c>
    </row>
    <row r="2152" spans="1:8" hidden="1" x14ac:dyDescent="0.3">
      <c r="A2152" t="e">
        <f>_xll.XLOOKUP(Table5[[#This Row],[orderID]],orders!$A$2:$A$823,orders!$B$2:$B$823)</f>
        <v>#N/A</v>
      </c>
      <c r="B2152">
        <v>11077</v>
      </c>
      <c r="C2152">
        <v>64</v>
      </c>
      <c r="D2152">
        <v>33.25</v>
      </c>
      <c r="E2152">
        <v>2</v>
      </c>
      <c r="F2152">
        <v>0.03</v>
      </c>
      <c r="G2152">
        <f t="shared" si="33"/>
        <v>66.5</v>
      </c>
      <c r="H2152" t="e">
        <f>_xll.XLOOKUP(Table5[[#This Row],[customer_id]],customers!$A$2:$A$92,customers!$F$2:$F$92)</f>
        <v>#N/A</v>
      </c>
    </row>
    <row r="2153" spans="1:8" hidden="1" x14ac:dyDescent="0.3">
      <c r="A2153" t="e">
        <f>_xll.XLOOKUP(Table5[[#This Row],[orderID]],orders!$A$2:$A$823,orders!$B$2:$B$823)</f>
        <v>#N/A</v>
      </c>
      <c r="B2153">
        <v>11077</v>
      </c>
      <c r="C2153">
        <v>66</v>
      </c>
      <c r="D2153">
        <v>17</v>
      </c>
      <c r="E2153">
        <v>1</v>
      </c>
      <c r="F2153">
        <v>0</v>
      </c>
      <c r="G2153">
        <f t="shared" si="33"/>
        <v>17</v>
      </c>
      <c r="H2153" t="e">
        <f>_xll.XLOOKUP(Table5[[#This Row],[customer_id]],customers!$A$2:$A$92,customers!$F$2:$F$92)</f>
        <v>#N/A</v>
      </c>
    </row>
    <row r="2154" spans="1:8" hidden="1" x14ac:dyDescent="0.3">
      <c r="A2154" t="e">
        <f>_xll.XLOOKUP(Table5[[#This Row],[orderID]],orders!$A$2:$A$823,orders!$B$2:$B$823)</f>
        <v>#N/A</v>
      </c>
      <c r="B2154">
        <v>11077</v>
      </c>
      <c r="C2154">
        <v>73</v>
      </c>
      <c r="D2154">
        <v>15</v>
      </c>
      <c r="E2154">
        <v>2</v>
      </c>
      <c r="F2154">
        <v>0.01</v>
      </c>
      <c r="G2154">
        <f t="shared" si="33"/>
        <v>30</v>
      </c>
      <c r="H2154" t="e">
        <f>_xll.XLOOKUP(Table5[[#This Row],[customer_id]],customers!$A$2:$A$92,customers!$F$2:$F$92)</f>
        <v>#N/A</v>
      </c>
    </row>
    <row r="2155" spans="1:8" hidden="1" x14ac:dyDescent="0.3">
      <c r="A2155" t="e">
        <f>_xll.XLOOKUP(Table5[[#This Row],[orderID]],orders!$A$2:$A$823,orders!$B$2:$B$823)</f>
        <v>#N/A</v>
      </c>
      <c r="B2155">
        <v>11077</v>
      </c>
      <c r="C2155">
        <v>75</v>
      </c>
      <c r="D2155">
        <v>7.75</v>
      </c>
      <c r="E2155">
        <v>4</v>
      </c>
      <c r="F2155">
        <v>0</v>
      </c>
      <c r="G2155">
        <f t="shared" si="33"/>
        <v>31</v>
      </c>
      <c r="H2155" t="e">
        <f>_xll.XLOOKUP(Table5[[#This Row],[customer_id]],customers!$A$2:$A$92,customers!$F$2:$F$92)</f>
        <v>#N/A</v>
      </c>
    </row>
    <row r="2156" spans="1:8" hidden="1" x14ac:dyDescent="0.3">
      <c r="A2156" t="e">
        <f>_xll.XLOOKUP(Table5[[#This Row],[orderID]],orders!$A$2:$A$823,orders!$B$2:$B$823)</f>
        <v>#N/A</v>
      </c>
      <c r="B2156">
        <v>11077</v>
      </c>
      <c r="C2156">
        <v>77</v>
      </c>
      <c r="D2156">
        <v>13</v>
      </c>
      <c r="E2156">
        <v>2</v>
      </c>
      <c r="F2156">
        <v>0</v>
      </c>
      <c r="G2156">
        <f t="shared" si="33"/>
        <v>26</v>
      </c>
      <c r="H2156" t="e">
        <f>_xll.XLOOKUP(Table5[[#This Row],[customer_id]],customers!$A$2:$A$92,customers!$F$2:$F$92)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1"/>
  <sheetViews>
    <sheetView topLeftCell="A22" workbookViewId="0">
      <selection activeCell="L11" sqref="L11"/>
    </sheetView>
  </sheetViews>
  <sheetFormatPr defaultRowHeight="15.6" x14ac:dyDescent="0.3"/>
  <cols>
    <col min="1" max="1" width="9" customWidth="1"/>
    <col min="2" max="2" width="12.19921875" customWidth="1"/>
    <col min="3" max="3" width="12.59765625" customWidth="1"/>
    <col min="4" max="4" width="11.19921875" customWidth="1"/>
    <col min="5" max="5" width="13.796875" customWidth="1"/>
    <col min="6" max="6" width="13.296875" customWidth="1"/>
    <col min="7" max="7" width="10.69921875" customWidth="1"/>
    <col min="9" max="9" width="9" customWidth="1"/>
  </cols>
  <sheetData>
    <row r="1" spans="1:8" x14ac:dyDescent="0.3">
      <c r="A1" s="15" t="s">
        <v>415</v>
      </c>
      <c r="B1" s="15" t="s">
        <v>19</v>
      </c>
      <c r="C1" s="15" t="s">
        <v>400</v>
      </c>
      <c r="D1" s="15" t="s">
        <v>420</v>
      </c>
      <c r="E1" s="15" t="s">
        <v>421</v>
      </c>
      <c r="F1" s="15" t="s">
        <v>422</v>
      </c>
      <c r="G1" s="15" t="s">
        <v>423</v>
      </c>
      <c r="H1" s="15" t="s">
        <v>424</v>
      </c>
    </row>
    <row r="2" spans="1:8" x14ac:dyDescent="0.3">
      <c r="A2" s="13">
        <v>10248</v>
      </c>
      <c r="B2" s="13" t="s">
        <v>369</v>
      </c>
      <c r="C2" s="13">
        <v>5</v>
      </c>
      <c r="D2" s="14">
        <v>41459</v>
      </c>
      <c r="E2" s="14">
        <v>41487</v>
      </c>
      <c r="F2" s="14">
        <v>41471</v>
      </c>
      <c r="G2" s="13">
        <v>3</v>
      </c>
      <c r="H2" s="13">
        <v>32.380000000000003</v>
      </c>
    </row>
    <row r="3" spans="1:8" x14ac:dyDescent="0.3">
      <c r="A3" s="13">
        <v>10249</v>
      </c>
      <c r="B3" s="13" t="s">
        <v>347</v>
      </c>
      <c r="C3" s="13">
        <v>6</v>
      </c>
      <c r="D3" s="14">
        <v>41460</v>
      </c>
      <c r="E3" s="14">
        <v>41502</v>
      </c>
      <c r="F3" s="14">
        <v>41465</v>
      </c>
      <c r="G3" s="13">
        <v>1</v>
      </c>
      <c r="H3" s="13">
        <v>11.61</v>
      </c>
    </row>
    <row r="4" spans="1:8" x14ac:dyDescent="0.3">
      <c r="A4" s="13">
        <v>10250</v>
      </c>
      <c r="B4" s="13" t="s">
        <v>174</v>
      </c>
      <c r="C4" s="13">
        <v>4</v>
      </c>
      <c r="D4" s="14">
        <v>41463</v>
      </c>
      <c r="E4" s="14">
        <v>41491</v>
      </c>
      <c r="F4" s="14">
        <v>41467</v>
      </c>
      <c r="G4" s="13">
        <v>2</v>
      </c>
      <c r="H4" s="13">
        <v>65.83</v>
      </c>
    </row>
    <row r="5" spans="1:8" x14ac:dyDescent="0.3">
      <c r="A5" s="13">
        <v>10251</v>
      </c>
      <c r="B5" s="13" t="s">
        <v>365</v>
      </c>
      <c r="C5" s="13">
        <v>3</v>
      </c>
      <c r="D5" s="14">
        <v>41463</v>
      </c>
      <c r="E5" s="14">
        <v>41491</v>
      </c>
      <c r="F5" s="14">
        <v>41470</v>
      </c>
      <c r="G5" s="13">
        <v>1</v>
      </c>
      <c r="H5" s="13">
        <v>41.34</v>
      </c>
    </row>
    <row r="6" spans="1:8" x14ac:dyDescent="0.3">
      <c r="A6" s="13">
        <v>10252</v>
      </c>
      <c r="B6" s="13" t="s">
        <v>336</v>
      </c>
      <c r="C6" s="13">
        <v>4</v>
      </c>
      <c r="D6" s="14">
        <v>41464</v>
      </c>
      <c r="E6" s="14">
        <v>41492</v>
      </c>
      <c r="F6" s="14">
        <v>41466</v>
      </c>
      <c r="G6" s="13">
        <v>2</v>
      </c>
      <c r="H6" s="13">
        <v>51.3</v>
      </c>
    </row>
    <row r="7" spans="1:8" x14ac:dyDescent="0.3">
      <c r="A7" s="13">
        <v>10253</v>
      </c>
      <c r="B7" s="13" t="s">
        <v>174</v>
      </c>
      <c r="C7" s="13">
        <v>3</v>
      </c>
      <c r="D7" s="14">
        <v>41465</v>
      </c>
      <c r="E7" s="14">
        <v>41479</v>
      </c>
      <c r="F7" s="14">
        <v>41471</v>
      </c>
      <c r="G7" s="13">
        <v>2</v>
      </c>
      <c r="H7" s="13">
        <v>58.17</v>
      </c>
    </row>
    <row r="8" spans="1:8" x14ac:dyDescent="0.3">
      <c r="A8" s="13">
        <v>10254</v>
      </c>
      <c r="B8" s="13" t="s">
        <v>88</v>
      </c>
      <c r="C8" s="13">
        <v>5</v>
      </c>
      <c r="D8" s="14">
        <v>41466</v>
      </c>
      <c r="E8" s="14">
        <v>41494</v>
      </c>
      <c r="F8" s="14">
        <v>41478</v>
      </c>
      <c r="G8" s="13">
        <v>2</v>
      </c>
      <c r="H8" s="13">
        <v>22.98</v>
      </c>
    </row>
    <row r="9" spans="1:8" x14ac:dyDescent="0.3">
      <c r="A9" s="13">
        <v>10255</v>
      </c>
      <c r="B9" s="13" t="s">
        <v>305</v>
      </c>
      <c r="C9" s="13">
        <v>9</v>
      </c>
      <c r="D9" s="14">
        <v>41467</v>
      </c>
      <c r="E9" s="14">
        <v>41495</v>
      </c>
      <c r="F9" s="14">
        <v>41470</v>
      </c>
      <c r="G9" s="13">
        <v>3</v>
      </c>
      <c r="H9" s="13">
        <v>148.33000000000001</v>
      </c>
    </row>
    <row r="10" spans="1:8" x14ac:dyDescent="0.3">
      <c r="A10" s="13">
        <v>10256</v>
      </c>
      <c r="B10" s="13" t="s">
        <v>382</v>
      </c>
      <c r="C10" s="13">
        <v>3</v>
      </c>
      <c r="D10" s="14">
        <v>41470</v>
      </c>
      <c r="E10" s="14">
        <v>41498</v>
      </c>
      <c r="F10" s="14">
        <v>41472</v>
      </c>
      <c r="G10" s="13">
        <v>2</v>
      </c>
      <c r="H10" s="13">
        <v>13.97</v>
      </c>
    </row>
    <row r="11" spans="1:8" x14ac:dyDescent="0.3">
      <c r="A11" s="13">
        <v>10257</v>
      </c>
      <c r="B11" s="13" t="s">
        <v>178</v>
      </c>
      <c r="C11" s="13">
        <v>4</v>
      </c>
      <c r="D11" s="14">
        <v>41471</v>
      </c>
      <c r="E11" s="14">
        <v>41499</v>
      </c>
      <c r="F11" s="14">
        <v>41477</v>
      </c>
      <c r="G11" s="13">
        <v>3</v>
      </c>
      <c r="H11" s="13">
        <v>81.91</v>
      </c>
    </row>
    <row r="12" spans="1:8" x14ac:dyDescent="0.3">
      <c r="A12" s="13">
        <v>10258</v>
      </c>
      <c r="B12" s="13" t="s">
        <v>113</v>
      </c>
      <c r="C12" s="13">
        <v>1</v>
      </c>
      <c r="D12" s="14">
        <v>41472</v>
      </c>
      <c r="E12" s="14">
        <v>41500</v>
      </c>
      <c r="F12" s="14">
        <v>41478</v>
      </c>
      <c r="G12" s="13">
        <v>1</v>
      </c>
      <c r="H12" s="13">
        <v>140.51</v>
      </c>
    </row>
    <row r="13" spans="1:8" x14ac:dyDescent="0.3">
      <c r="A13" s="13">
        <v>10259</v>
      </c>
      <c r="B13" s="13" t="s">
        <v>85</v>
      </c>
      <c r="C13" s="13">
        <v>4</v>
      </c>
      <c r="D13" s="14">
        <v>41473</v>
      </c>
      <c r="E13" s="14">
        <v>41501</v>
      </c>
      <c r="F13" s="14">
        <v>41480</v>
      </c>
      <c r="G13" s="13">
        <v>3</v>
      </c>
      <c r="H13" s="13">
        <v>3.25</v>
      </c>
    </row>
    <row r="14" spans="1:8" x14ac:dyDescent="0.3">
      <c r="A14" s="13">
        <v>10260</v>
      </c>
      <c r="B14" s="13" t="s">
        <v>262</v>
      </c>
      <c r="C14" s="13">
        <v>4</v>
      </c>
      <c r="D14" s="14">
        <v>41474</v>
      </c>
      <c r="E14" s="14">
        <v>41502</v>
      </c>
      <c r="F14" s="14">
        <v>41484</v>
      </c>
      <c r="G14" s="13">
        <v>1</v>
      </c>
      <c r="H14" s="13">
        <v>55.09</v>
      </c>
    </row>
    <row r="15" spans="1:8" x14ac:dyDescent="0.3">
      <c r="A15" s="13">
        <v>10261</v>
      </c>
      <c r="B15" s="13" t="s">
        <v>280</v>
      </c>
      <c r="C15" s="13">
        <v>4</v>
      </c>
      <c r="D15" s="14">
        <v>41474</v>
      </c>
      <c r="E15" s="14">
        <v>41502</v>
      </c>
      <c r="F15" s="14">
        <v>41485</v>
      </c>
      <c r="G15" s="13">
        <v>2</v>
      </c>
      <c r="H15" s="13">
        <v>3.05</v>
      </c>
    </row>
    <row r="16" spans="1:8" x14ac:dyDescent="0.3">
      <c r="A16" s="13">
        <v>10262</v>
      </c>
      <c r="B16" s="13" t="s">
        <v>293</v>
      </c>
      <c r="C16" s="13">
        <v>8</v>
      </c>
      <c r="D16" s="14">
        <v>41477</v>
      </c>
      <c r="E16" s="14">
        <v>41505</v>
      </c>
      <c r="F16" s="14">
        <v>41480</v>
      </c>
      <c r="G16" s="13">
        <v>3</v>
      </c>
      <c r="H16" s="13">
        <v>48.29</v>
      </c>
    </row>
    <row r="17" spans="1:8" x14ac:dyDescent="0.3">
      <c r="A17" s="13">
        <v>10263</v>
      </c>
      <c r="B17" s="13" t="s">
        <v>113</v>
      </c>
      <c r="C17" s="13">
        <v>9</v>
      </c>
      <c r="D17" s="14">
        <v>41478</v>
      </c>
      <c r="E17" s="14">
        <v>41506</v>
      </c>
      <c r="F17" s="14">
        <v>41486</v>
      </c>
      <c r="G17" s="13">
        <v>3</v>
      </c>
      <c r="H17" s="13">
        <v>146.06</v>
      </c>
    </row>
    <row r="18" spans="1:8" x14ac:dyDescent="0.3">
      <c r="A18" s="13">
        <v>10264</v>
      </c>
      <c r="B18" s="13" t="s">
        <v>131</v>
      </c>
      <c r="C18" s="13">
        <v>6</v>
      </c>
      <c r="D18" s="14">
        <v>41479</v>
      </c>
      <c r="E18" s="14">
        <v>41507</v>
      </c>
      <c r="F18" s="14">
        <v>41509</v>
      </c>
      <c r="G18" s="13">
        <v>3</v>
      </c>
      <c r="H18" s="13">
        <v>3.67</v>
      </c>
    </row>
    <row r="19" spans="1:8" x14ac:dyDescent="0.3">
      <c r="A19" s="13">
        <v>10265</v>
      </c>
      <c r="B19" s="13" t="s">
        <v>55</v>
      </c>
      <c r="C19" s="13">
        <v>2</v>
      </c>
      <c r="D19" s="14">
        <v>41480</v>
      </c>
      <c r="E19" s="14">
        <v>41508</v>
      </c>
      <c r="F19" s="14">
        <v>41498</v>
      </c>
      <c r="G19" s="13">
        <v>1</v>
      </c>
      <c r="H19" s="13">
        <v>55.28</v>
      </c>
    </row>
    <row r="20" spans="1:8" x14ac:dyDescent="0.3">
      <c r="A20" s="13">
        <v>10266</v>
      </c>
      <c r="B20" s="13" t="s">
        <v>377</v>
      </c>
      <c r="C20" s="13">
        <v>3</v>
      </c>
      <c r="D20" s="14">
        <v>41481</v>
      </c>
      <c r="E20" s="14">
        <v>41523</v>
      </c>
      <c r="F20" s="14">
        <v>41486</v>
      </c>
      <c r="G20" s="13">
        <v>3</v>
      </c>
      <c r="H20" s="13">
        <v>25.73</v>
      </c>
    </row>
    <row r="21" spans="1:8" x14ac:dyDescent="0.3">
      <c r="A21" s="13">
        <v>10267</v>
      </c>
      <c r="B21" s="13" t="s">
        <v>135</v>
      </c>
      <c r="C21" s="13">
        <v>4</v>
      </c>
      <c r="D21" s="14">
        <v>41484</v>
      </c>
      <c r="E21" s="14">
        <v>41512</v>
      </c>
      <c r="F21" s="14">
        <v>41492</v>
      </c>
      <c r="G21" s="13">
        <v>1</v>
      </c>
      <c r="H21" s="13">
        <v>208.58</v>
      </c>
    </row>
    <row r="22" spans="1:8" x14ac:dyDescent="0.3">
      <c r="A22" s="13">
        <v>10268</v>
      </c>
      <c r="B22" s="13" t="s">
        <v>169</v>
      </c>
      <c r="C22" s="13">
        <v>8</v>
      </c>
      <c r="D22" s="14">
        <v>41485</v>
      </c>
      <c r="E22" s="14">
        <v>41513</v>
      </c>
      <c r="F22" s="14">
        <v>41488</v>
      </c>
      <c r="G22" s="13">
        <v>3</v>
      </c>
      <c r="H22" s="13">
        <v>66.290000000000006</v>
      </c>
    </row>
    <row r="23" spans="1:8" x14ac:dyDescent="0.3">
      <c r="A23" s="13">
        <v>10269</v>
      </c>
      <c r="B23" s="13" t="s">
        <v>386</v>
      </c>
      <c r="C23" s="13">
        <v>5</v>
      </c>
      <c r="D23" s="14">
        <v>41486</v>
      </c>
      <c r="E23" s="14">
        <v>41500</v>
      </c>
      <c r="F23" s="14">
        <v>41495</v>
      </c>
      <c r="G23" s="13">
        <v>1</v>
      </c>
      <c r="H23" s="13">
        <v>4.5599999999999996</v>
      </c>
    </row>
    <row r="24" spans="1:8" x14ac:dyDescent="0.3">
      <c r="A24" s="13">
        <v>10270</v>
      </c>
      <c r="B24" s="13" t="s">
        <v>377</v>
      </c>
      <c r="C24" s="13">
        <v>1</v>
      </c>
      <c r="D24" s="14">
        <v>41487</v>
      </c>
      <c r="E24" s="14">
        <v>41515</v>
      </c>
      <c r="F24" s="14">
        <v>41488</v>
      </c>
      <c r="G24" s="13">
        <v>1</v>
      </c>
      <c r="H24" s="13">
        <v>136.54</v>
      </c>
    </row>
    <row r="25" spans="1:8" x14ac:dyDescent="0.3">
      <c r="A25" s="13">
        <v>10271</v>
      </c>
      <c r="B25" s="13" t="s">
        <v>332</v>
      </c>
      <c r="C25" s="13">
        <v>6</v>
      </c>
      <c r="D25" s="14">
        <v>41487</v>
      </c>
      <c r="E25" s="14">
        <v>41515</v>
      </c>
      <c r="F25" s="14">
        <v>41516</v>
      </c>
      <c r="G25" s="13">
        <v>2</v>
      </c>
      <c r="H25" s="13">
        <v>4.54</v>
      </c>
    </row>
    <row r="26" spans="1:8" x14ac:dyDescent="0.3">
      <c r="A26" s="13">
        <v>10272</v>
      </c>
      <c r="B26" s="13" t="s">
        <v>293</v>
      </c>
      <c r="C26" s="13">
        <v>6</v>
      </c>
      <c r="D26" s="14">
        <v>41488</v>
      </c>
      <c r="E26" s="14">
        <v>41516</v>
      </c>
      <c r="F26" s="14">
        <v>41492</v>
      </c>
      <c r="G26" s="13">
        <v>2</v>
      </c>
      <c r="H26" s="13">
        <v>98.03</v>
      </c>
    </row>
    <row r="27" spans="1:8" x14ac:dyDescent="0.3">
      <c r="A27" s="13">
        <v>10273</v>
      </c>
      <c r="B27" s="13" t="s">
        <v>286</v>
      </c>
      <c r="C27" s="13">
        <v>3</v>
      </c>
      <c r="D27" s="14">
        <v>41491</v>
      </c>
      <c r="E27" s="14">
        <v>41519</v>
      </c>
      <c r="F27" s="14">
        <v>41498</v>
      </c>
      <c r="G27" s="13">
        <v>3</v>
      </c>
      <c r="H27" s="13">
        <v>76.069999999999993</v>
      </c>
    </row>
    <row r="28" spans="1:8" x14ac:dyDescent="0.3">
      <c r="A28" s="13">
        <v>10274</v>
      </c>
      <c r="B28" s="13" t="s">
        <v>369</v>
      </c>
      <c r="C28" s="13">
        <v>6</v>
      </c>
      <c r="D28" s="14">
        <v>41492</v>
      </c>
      <c r="E28" s="14">
        <v>41520</v>
      </c>
      <c r="F28" s="14">
        <v>41502</v>
      </c>
      <c r="G28" s="13">
        <v>1</v>
      </c>
      <c r="H28" s="13">
        <v>6.01</v>
      </c>
    </row>
    <row r="29" spans="1:8" x14ac:dyDescent="0.3">
      <c r="A29" s="13">
        <v>10275</v>
      </c>
      <c r="B29" s="13" t="s">
        <v>235</v>
      </c>
      <c r="C29" s="13">
        <v>1</v>
      </c>
      <c r="D29" s="14">
        <v>41493</v>
      </c>
      <c r="E29" s="14">
        <v>41521</v>
      </c>
      <c r="F29" s="14">
        <v>41495</v>
      </c>
      <c r="G29" s="13">
        <v>1</v>
      </c>
      <c r="H29" s="13">
        <v>26.93</v>
      </c>
    </row>
    <row r="30" spans="1:8" x14ac:dyDescent="0.3">
      <c r="A30" s="13">
        <v>10276</v>
      </c>
      <c r="B30" s="13" t="s">
        <v>351</v>
      </c>
      <c r="C30" s="13">
        <v>8</v>
      </c>
      <c r="D30" s="14">
        <v>41494</v>
      </c>
      <c r="E30" s="14">
        <v>41508</v>
      </c>
      <c r="F30" s="14">
        <v>41500</v>
      </c>
      <c r="G30" s="13">
        <v>3</v>
      </c>
      <c r="H30" s="13">
        <v>13.84</v>
      </c>
    </row>
    <row r="31" spans="1:8" x14ac:dyDescent="0.3">
      <c r="A31" s="13">
        <v>10277</v>
      </c>
      <c r="B31" s="13" t="s">
        <v>248</v>
      </c>
      <c r="C31" s="13">
        <v>2</v>
      </c>
      <c r="D31" s="14">
        <v>41495</v>
      </c>
      <c r="E31" s="14">
        <v>41523</v>
      </c>
      <c r="F31" s="14">
        <v>41499</v>
      </c>
      <c r="G31" s="13">
        <v>3</v>
      </c>
      <c r="H31" s="13">
        <v>125.77</v>
      </c>
    </row>
    <row r="32" spans="1:8" x14ac:dyDescent="0.3">
      <c r="A32" s="13">
        <v>10278</v>
      </c>
      <c r="B32" s="13" t="s">
        <v>45</v>
      </c>
      <c r="C32" s="13">
        <v>8</v>
      </c>
      <c r="D32" s="14">
        <v>41498</v>
      </c>
      <c r="E32" s="14">
        <v>41526</v>
      </c>
      <c r="F32" s="14">
        <v>41502</v>
      </c>
      <c r="G32" s="13">
        <v>2</v>
      </c>
      <c r="H32" s="13">
        <v>92.69</v>
      </c>
    </row>
    <row r="33" spans="1:8" x14ac:dyDescent="0.3">
      <c r="A33" s="13">
        <v>10279</v>
      </c>
      <c r="B33" s="13" t="s">
        <v>215</v>
      </c>
      <c r="C33" s="13">
        <v>8</v>
      </c>
      <c r="D33" s="14">
        <v>41499</v>
      </c>
      <c r="E33" s="14">
        <v>41527</v>
      </c>
      <c r="F33" s="14">
        <v>41502</v>
      </c>
      <c r="G33" s="13">
        <v>2</v>
      </c>
      <c r="H33" s="13">
        <v>25.83</v>
      </c>
    </row>
    <row r="34" spans="1:8" x14ac:dyDescent="0.3">
      <c r="A34" s="13">
        <v>10280</v>
      </c>
      <c r="B34" s="13" t="s">
        <v>45</v>
      </c>
      <c r="C34" s="13">
        <v>2</v>
      </c>
      <c r="D34" s="14">
        <v>41500</v>
      </c>
      <c r="E34" s="14">
        <v>41528</v>
      </c>
      <c r="F34" s="14">
        <v>41529</v>
      </c>
      <c r="G34" s="13">
        <v>1</v>
      </c>
      <c r="H34" s="13">
        <v>8.98</v>
      </c>
    </row>
    <row r="35" spans="1:8" x14ac:dyDescent="0.3">
      <c r="A35" s="13">
        <v>10281</v>
      </c>
      <c r="B35" s="13" t="s">
        <v>309</v>
      </c>
      <c r="C35" s="13">
        <v>4</v>
      </c>
      <c r="D35" s="14">
        <v>41500</v>
      </c>
      <c r="E35" s="14">
        <v>41514</v>
      </c>
      <c r="F35" s="14">
        <v>41507</v>
      </c>
      <c r="G35" s="13">
        <v>1</v>
      </c>
      <c r="H35" s="13">
        <v>2.94</v>
      </c>
    </row>
    <row r="36" spans="1:8" x14ac:dyDescent="0.3">
      <c r="A36" s="13">
        <v>10282</v>
      </c>
      <c r="B36" s="13" t="s">
        <v>309</v>
      </c>
      <c r="C36" s="13">
        <v>4</v>
      </c>
      <c r="D36" s="14">
        <v>41501</v>
      </c>
      <c r="E36" s="14">
        <v>41529</v>
      </c>
      <c r="F36" s="14">
        <v>41507</v>
      </c>
      <c r="G36" s="13">
        <v>1</v>
      </c>
      <c r="H36" s="13">
        <v>12.69</v>
      </c>
    </row>
    <row r="37" spans="1:8" x14ac:dyDescent="0.3">
      <c r="A37" s="13">
        <v>10283</v>
      </c>
      <c r="B37" s="13" t="s">
        <v>223</v>
      </c>
      <c r="C37" s="13">
        <v>3</v>
      </c>
      <c r="D37" s="14">
        <v>41502</v>
      </c>
      <c r="E37" s="14">
        <v>41530</v>
      </c>
      <c r="F37" s="14">
        <v>41509</v>
      </c>
      <c r="G37" s="13">
        <v>3</v>
      </c>
      <c r="H37" s="13">
        <v>84.81</v>
      </c>
    </row>
    <row r="38" spans="1:8" x14ac:dyDescent="0.3">
      <c r="A38" s="13">
        <v>10284</v>
      </c>
      <c r="B38" s="13" t="s">
        <v>215</v>
      </c>
      <c r="C38" s="13">
        <v>4</v>
      </c>
      <c r="D38" s="14">
        <v>41505</v>
      </c>
      <c r="E38" s="14">
        <v>41533</v>
      </c>
      <c r="F38" s="14">
        <v>41513</v>
      </c>
      <c r="G38" s="13">
        <v>1</v>
      </c>
      <c r="H38" s="13">
        <v>76.56</v>
      </c>
    </row>
    <row r="39" spans="1:8" x14ac:dyDescent="0.3">
      <c r="A39" s="13">
        <v>10285</v>
      </c>
      <c r="B39" s="13" t="s">
        <v>286</v>
      </c>
      <c r="C39" s="13">
        <v>1</v>
      </c>
      <c r="D39" s="14">
        <v>41506</v>
      </c>
      <c r="E39" s="14">
        <v>41534</v>
      </c>
      <c r="F39" s="14">
        <v>41512</v>
      </c>
      <c r="G39" s="13">
        <v>2</v>
      </c>
      <c r="H39" s="13">
        <v>76.83</v>
      </c>
    </row>
    <row r="40" spans="1:8" x14ac:dyDescent="0.3">
      <c r="A40" s="13">
        <v>10286</v>
      </c>
      <c r="B40" s="13" t="s">
        <v>286</v>
      </c>
      <c r="C40" s="13">
        <v>8</v>
      </c>
      <c r="D40" s="14">
        <v>41507</v>
      </c>
      <c r="E40" s="14">
        <v>41535</v>
      </c>
      <c r="F40" s="14">
        <v>41516</v>
      </c>
      <c r="G40" s="13">
        <v>3</v>
      </c>
      <c r="H40" s="13">
        <v>229.24</v>
      </c>
    </row>
    <row r="41" spans="1:8" x14ac:dyDescent="0.3">
      <c r="A41" s="13">
        <v>10287</v>
      </c>
      <c r="B41" s="13" t="s">
        <v>302</v>
      </c>
      <c r="C41" s="13">
        <v>8</v>
      </c>
      <c r="D41" s="14">
        <v>41508</v>
      </c>
      <c r="E41" s="14">
        <v>41536</v>
      </c>
      <c r="F41" s="14">
        <v>41514</v>
      </c>
      <c r="G41" s="13">
        <v>3</v>
      </c>
      <c r="H41" s="13">
        <v>12.76</v>
      </c>
    </row>
    <row r="42" spans="1:8" x14ac:dyDescent="0.3">
      <c r="A42" s="13">
        <v>10288</v>
      </c>
      <c r="B42" s="13" t="s">
        <v>298</v>
      </c>
      <c r="C42" s="13">
        <v>4</v>
      </c>
      <c r="D42" s="14">
        <v>41509</v>
      </c>
      <c r="E42" s="14">
        <v>41537</v>
      </c>
      <c r="F42" s="14">
        <v>41520</v>
      </c>
      <c r="G42" s="13">
        <v>1</v>
      </c>
      <c r="H42" s="13">
        <v>7.45</v>
      </c>
    </row>
    <row r="43" spans="1:8" x14ac:dyDescent="0.3">
      <c r="A43" s="13">
        <v>10289</v>
      </c>
      <c r="B43" s="13" t="s">
        <v>76</v>
      </c>
      <c r="C43" s="13">
        <v>7</v>
      </c>
      <c r="D43" s="14">
        <v>41512</v>
      </c>
      <c r="E43" s="14">
        <v>41540</v>
      </c>
      <c r="F43" s="14">
        <v>41514</v>
      </c>
      <c r="G43" s="13">
        <v>3</v>
      </c>
      <c r="H43" s="13">
        <v>22.77</v>
      </c>
    </row>
    <row r="44" spans="1:8" x14ac:dyDescent="0.3">
      <c r="A44" s="13">
        <v>10290</v>
      </c>
      <c r="B44" s="13" t="s">
        <v>93</v>
      </c>
      <c r="C44" s="13">
        <v>8</v>
      </c>
      <c r="D44" s="14">
        <v>41513</v>
      </c>
      <c r="E44" s="14">
        <v>41541</v>
      </c>
      <c r="F44" s="14">
        <v>41520</v>
      </c>
      <c r="G44" s="13">
        <v>1</v>
      </c>
      <c r="H44" s="13">
        <v>79.7</v>
      </c>
    </row>
    <row r="45" spans="1:8" x14ac:dyDescent="0.3">
      <c r="A45" s="13">
        <v>10291</v>
      </c>
      <c r="B45" s="13" t="s">
        <v>280</v>
      </c>
      <c r="C45" s="13">
        <v>6</v>
      </c>
      <c r="D45" s="14">
        <v>41513</v>
      </c>
      <c r="E45" s="14">
        <v>41541</v>
      </c>
      <c r="F45" s="14">
        <v>41521</v>
      </c>
      <c r="G45" s="13">
        <v>2</v>
      </c>
      <c r="H45" s="13">
        <v>6.4</v>
      </c>
    </row>
    <row r="46" spans="1:8" x14ac:dyDescent="0.3">
      <c r="A46" s="13">
        <v>10292</v>
      </c>
      <c r="B46" s="13" t="s">
        <v>354</v>
      </c>
      <c r="C46" s="13">
        <v>1</v>
      </c>
      <c r="D46" s="14">
        <v>41514</v>
      </c>
      <c r="E46" s="14">
        <v>41542</v>
      </c>
      <c r="F46" s="14">
        <v>41519</v>
      </c>
      <c r="G46" s="13">
        <v>2</v>
      </c>
      <c r="H46" s="13">
        <v>1.35</v>
      </c>
    </row>
    <row r="47" spans="1:8" x14ac:dyDescent="0.3">
      <c r="A47" s="13">
        <v>10293</v>
      </c>
      <c r="B47" s="13" t="s">
        <v>351</v>
      </c>
      <c r="C47" s="13">
        <v>1</v>
      </c>
      <c r="D47" s="14">
        <v>41515</v>
      </c>
      <c r="E47" s="14">
        <v>41543</v>
      </c>
      <c r="F47" s="14">
        <v>41528</v>
      </c>
      <c r="G47" s="13">
        <v>3</v>
      </c>
      <c r="H47" s="13">
        <v>21.18</v>
      </c>
    </row>
    <row r="48" spans="1:8" x14ac:dyDescent="0.3">
      <c r="A48" s="13">
        <v>10294</v>
      </c>
      <c r="B48" s="13" t="s">
        <v>293</v>
      </c>
      <c r="C48" s="13">
        <v>4</v>
      </c>
      <c r="D48" s="14">
        <v>41516</v>
      </c>
      <c r="E48" s="14">
        <v>41544</v>
      </c>
      <c r="F48" s="14">
        <v>41522</v>
      </c>
      <c r="G48" s="13">
        <v>2</v>
      </c>
      <c r="H48" s="13">
        <v>147.26</v>
      </c>
    </row>
    <row r="49" spans="1:8" x14ac:dyDescent="0.3">
      <c r="A49" s="13">
        <v>10295</v>
      </c>
      <c r="B49" s="13" t="s">
        <v>369</v>
      </c>
      <c r="C49" s="13">
        <v>2</v>
      </c>
      <c r="D49" s="14">
        <v>41519</v>
      </c>
      <c r="E49" s="14">
        <v>41547</v>
      </c>
      <c r="F49" s="14">
        <v>41527</v>
      </c>
      <c r="G49" s="13">
        <v>2</v>
      </c>
      <c r="H49" s="13">
        <v>1.1499999999999999</v>
      </c>
    </row>
    <row r="50" spans="1:8" x14ac:dyDescent="0.3">
      <c r="A50" s="13">
        <v>10296</v>
      </c>
      <c r="B50" s="13" t="s">
        <v>223</v>
      </c>
      <c r="C50" s="13">
        <v>6</v>
      </c>
      <c r="D50" s="14">
        <v>41520</v>
      </c>
      <c r="E50" s="14">
        <v>41548</v>
      </c>
      <c r="F50" s="14">
        <v>41528</v>
      </c>
      <c r="G50" s="13">
        <v>1</v>
      </c>
      <c r="H50" s="13">
        <v>0.12</v>
      </c>
    </row>
    <row r="51" spans="1:8" x14ac:dyDescent="0.3">
      <c r="A51" s="13">
        <v>10297</v>
      </c>
      <c r="B51" s="13" t="s">
        <v>55</v>
      </c>
      <c r="C51" s="13">
        <v>5</v>
      </c>
      <c r="D51" s="14">
        <v>41521</v>
      </c>
      <c r="E51" s="14">
        <v>41563</v>
      </c>
      <c r="F51" s="14">
        <v>41527</v>
      </c>
      <c r="G51" s="13">
        <v>2</v>
      </c>
      <c r="H51" s="13">
        <v>5.74</v>
      </c>
    </row>
    <row r="52" spans="1:8" x14ac:dyDescent="0.3">
      <c r="A52" s="13">
        <v>10298</v>
      </c>
      <c r="B52" s="13" t="s">
        <v>186</v>
      </c>
      <c r="C52" s="13">
        <v>6</v>
      </c>
      <c r="D52" s="14">
        <v>41522</v>
      </c>
      <c r="E52" s="14">
        <v>41550</v>
      </c>
      <c r="F52" s="14">
        <v>41528</v>
      </c>
      <c r="G52" s="13">
        <v>2</v>
      </c>
      <c r="H52" s="13">
        <v>168.22</v>
      </c>
    </row>
    <row r="53" spans="1:8" x14ac:dyDescent="0.3">
      <c r="A53" s="13">
        <v>10299</v>
      </c>
      <c r="B53" s="13" t="s">
        <v>302</v>
      </c>
      <c r="C53" s="13">
        <v>4</v>
      </c>
      <c r="D53" s="14">
        <v>41523</v>
      </c>
      <c r="E53" s="14">
        <v>41551</v>
      </c>
      <c r="F53" s="14">
        <v>41530</v>
      </c>
      <c r="G53" s="13">
        <v>2</v>
      </c>
      <c r="H53" s="13">
        <v>29.76</v>
      </c>
    </row>
    <row r="54" spans="1:8" x14ac:dyDescent="0.3">
      <c r="A54" s="13">
        <v>10300</v>
      </c>
      <c r="B54" s="13" t="s">
        <v>235</v>
      </c>
      <c r="C54" s="13">
        <v>2</v>
      </c>
      <c r="D54" s="14">
        <v>41526</v>
      </c>
      <c r="E54" s="14">
        <v>41554</v>
      </c>
      <c r="F54" s="14">
        <v>41535</v>
      </c>
      <c r="G54" s="13">
        <v>2</v>
      </c>
      <c r="H54" s="13">
        <v>17.68</v>
      </c>
    </row>
    <row r="55" spans="1:8" x14ac:dyDescent="0.3">
      <c r="A55" s="13">
        <v>10301</v>
      </c>
      <c r="B55" s="13" t="s">
        <v>373</v>
      </c>
      <c r="C55" s="13">
        <v>8</v>
      </c>
      <c r="D55" s="14">
        <v>41526</v>
      </c>
      <c r="E55" s="14">
        <v>41554</v>
      </c>
      <c r="F55" s="14">
        <v>41534</v>
      </c>
      <c r="G55" s="13">
        <v>2</v>
      </c>
      <c r="H55" s="13">
        <v>45.08</v>
      </c>
    </row>
    <row r="56" spans="1:8" x14ac:dyDescent="0.3">
      <c r="A56" s="13">
        <v>10302</v>
      </c>
      <c r="B56" s="13" t="s">
        <v>336</v>
      </c>
      <c r="C56" s="13">
        <v>4</v>
      </c>
      <c r="D56" s="14">
        <v>41527</v>
      </c>
      <c r="E56" s="14">
        <v>41555</v>
      </c>
      <c r="F56" s="14">
        <v>41556</v>
      </c>
      <c r="G56" s="13">
        <v>2</v>
      </c>
      <c r="H56" s="13">
        <v>6.27</v>
      </c>
    </row>
    <row r="57" spans="1:8" x14ac:dyDescent="0.3">
      <c r="A57" s="13">
        <v>10303</v>
      </c>
      <c r="B57" s="13" t="s">
        <v>156</v>
      </c>
      <c r="C57" s="13">
        <v>7</v>
      </c>
      <c r="D57" s="14">
        <v>41528</v>
      </c>
      <c r="E57" s="14">
        <v>41556</v>
      </c>
      <c r="F57" s="14">
        <v>41535</v>
      </c>
      <c r="G57" s="13">
        <v>2</v>
      </c>
      <c r="H57" s="13">
        <v>107.83</v>
      </c>
    </row>
    <row r="58" spans="1:8" x14ac:dyDescent="0.3">
      <c r="A58" s="13">
        <v>10304</v>
      </c>
      <c r="B58" s="13" t="s">
        <v>351</v>
      </c>
      <c r="C58" s="13">
        <v>1</v>
      </c>
      <c r="D58" s="14">
        <v>41529</v>
      </c>
      <c r="E58" s="14">
        <v>41557</v>
      </c>
      <c r="F58" s="14">
        <v>41534</v>
      </c>
      <c r="G58" s="13">
        <v>2</v>
      </c>
      <c r="H58" s="13">
        <v>63.79</v>
      </c>
    </row>
    <row r="59" spans="1:8" x14ac:dyDescent="0.3">
      <c r="A59" s="13">
        <v>10305</v>
      </c>
      <c r="B59" s="13" t="s">
        <v>258</v>
      </c>
      <c r="C59" s="13">
        <v>8</v>
      </c>
      <c r="D59" s="14">
        <v>41530</v>
      </c>
      <c r="E59" s="14">
        <v>41558</v>
      </c>
      <c r="F59" s="14">
        <v>41556</v>
      </c>
      <c r="G59" s="13">
        <v>3</v>
      </c>
      <c r="H59" s="13">
        <v>257.62</v>
      </c>
    </row>
    <row r="60" spans="1:8" x14ac:dyDescent="0.3">
      <c r="A60" s="13">
        <v>10306</v>
      </c>
      <c r="B60" s="13" t="s">
        <v>309</v>
      </c>
      <c r="C60" s="13">
        <v>1</v>
      </c>
      <c r="D60" s="14">
        <v>41533</v>
      </c>
      <c r="E60" s="14">
        <v>41561</v>
      </c>
      <c r="F60" s="14">
        <v>41540</v>
      </c>
      <c r="G60" s="13">
        <v>3</v>
      </c>
      <c r="H60" s="13">
        <v>7.56</v>
      </c>
    </row>
    <row r="61" spans="1:8" x14ac:dyDescent="0.3">
      <c r="A61" s="13">
        <v>10307</v>
      </c>
      <c r="B61" s="13" t="s">
        <v>231</v>
      </c>
      <c r="C61" s="13">
        <v>2</v>
      </c>
      <c r="D61" s="14">
        <v>41534</v>
      </c>
      <c r="E61" s="14">
        <v>41562</v>
      </c>
      <c r="F61" s="14">
        <v>41542</v>
      </c>
      <c r="G61" s="13">
        <v>2</v>
      </c>
      <c r="H61" s="13">
        <v>0.56000000000000005</v>
      </c>
    </row>
    <row r="62" spans="1:8" x14ac:dyDescent="0.3">
      <c r="A62" s="13">
        <v>10308</v>
      </c>
      <c r="B62" s="13" t="s">
        <v>31</v>
      </c>
      <c r="C62" s="13">
        <v>7</v>
      </c>
      <c r="D62" s="14">
        <v>41535</v>
      </c>
      <c r="E62" s="14">
        <v>41563</v>
      </c>
      <c r="F62" s="14">
        <v>41541</v>
      </c>
      <c r="G62" s="13">
        <v>3</v>
      </c>
      <c r="H62" s="13">
        <v>1.61</v>
      </c>
    </row>
    <row r="63" spans="1:8" x14ac:dyDescent="0.3">
      <c r="A63" s="13">
        <v>10309</v>
      </c>
      <c r="B63" s="13" t="s">
        <v>186</v>
      </c>
      <c r="C63" s="13">
        <v>3</v>
      </c>
      <c r="D63" s="14">
        <v>41536</v>
      </c>
      <c r="E63" s="14">
        <v>41564</v>
      </c>
      <c r="F63" s="14">
        <v>41570</v>
      </c>
      <c r="G63" s="13">
        <v>1</v>
      </c>
      <c r="H63" s="13">
        <v>47.3</v>
      </c>
    </row>
    <row r="64" spans="1:8" x14ac:dyDescent="0.3">
      <c r="A64" s="13">
        <v>10310</v>
      </c>
      <c r="B64" s="13" t="s">
        <v>340</v>
      </c>
      <c r="C64" s="13">
        <v>8</v>
      </c>
      <c r="D64" s="14">
        <v>41537</v>
      </c>
      <c r="E64" s="14">
        <v>41565</v>
      </c>
      <c r="F64" s="14">
        <v>41544</v>
      </c>
      <c r="G64" s="13">
        <v>2</v>
      </c>
      <c r="H64" s="13">
        <v>17.52</v>
      </c>
    </row>
    <row r="65" spans="1:8" x14ac:dyDescent="0.3">
      <c r="A65" s="13">
        <v>10311</v>
      </c>
      <c r="B65" s="13" t="s">
        <v>106</v>
      </c>
      <c r="C65" s="13">
        <v>1</v>
      </c>
      <c r="D65" s="14">
        <v>41537</v>
      </c>
      <c r="E65" s="14">
        <v>41551</v>
      </c>
      <c r="F65" s="14">
        <v>41543</v>
      </c>
      <c r="G65" s="13">
        <v>3</v>
      </c>
      <c r="H65" s="13">
        <v>24.69</v>
      </c>
    </row>
    <row r="66" spans="1:8" x14ac:dyDescent="0.3">
      <c r="A66" s="13">
        <v>10312</v>
      </c>
      <c r="B66" s="13" t="s">
        <v>373</v>
      </c>
      <c r="C66" s="13">
        <v>2</v>
      </c>
      <c r="D66" s="14">
        <v>41540</v>
      </c>
      <c r="E66" s="14">
        <v>41568</v>
      </c>
      <c r="F66" s="14">
        <v>41550</v>
      </c>
      <c r="G66" s="13">
        <v>2</v>
      </c>
      <c r="H66" s="13">
        <v>40.26</v>
      </c>
    </row>
    <row r="67" spans="1:8" x14ac:dyDescent="0.3">
      <c r="A67" s="13">
        <v>10313</v>
      </c>
      <c r="B67" s="13" t="s">
        <v>286</v>
      </c>
      <c r="C67" s="13">
        <v>2</v>
      </c>
      <c r="D67" s="14">
        <v>41541</v>
      </c>
      <c r="E67" s="14">
        <v>41569</v>
      </c>
      <c r="F67" s="14">
        <v>41551</v>
      </c>
      <c r="G67" s="13">
        <v>2</v>
      </c>
      <c r="H67" s="13">
        <v>1.96</v>
      </c>
    </row>
    <row r="68" spans="1:8" x14ac:dyDescent="0.3">
      <c r="A68" s="13">
        <v>10314</v>
      </c>
      <c r="B68" s="13" t="s">
        <v>293</v>
      </c>
      <c r="C68" s="13">
        <v>1</v>
      </c>
      <c r="D68" s="14">
        <v>41542</v>
      </c>
      <c r="E68" s="14">
        <v>41570</v>
      </c>
      <c r="F68" s="14">
        <v>41551</v>
      </c>
      <c r="G68" s="13">
        <v>2</v>
      </c>
      <c r="H68" s="13">
        <v>74.16</v>
      </c>
    </row>
    <row r="69" spans="1:8" x14ac:dyDescent="0.3">
      <c r="A69" s="13">
        <v>10315</v>
      </c>
      <c r="B69" s="13" t="s">
        <v>191</v>
      </c>
      <c r="C69" s="13">
        <v>4</v>
      </c>
      <c r="D69" s="14">
        <v>41543</v>
      </c>
      <c r="E69" s="14">
        <v>41571</v>
      </c>
      <c r="F69" s="14">
        <v>41550</v>
      </c>
      <c r="G69" s="13">
        <v>2</v>
      </c>
      <c r="H69" s="13">
        <v>41.76</v>
      </c>
    </row>
    <row r="70" spans="1:8" x14ac:dyDescent="0.3">
      <c r="A70" s="13">
        <v>10316</v>
      </c>
      <c r="B70" s="13" t="s">
        <v>293</v>
      </c>
      <c r="C70" s="13">
        <v>1</v>
      </c>
      <c r="D70" s="14">
        <v>41544</v>
      </c>
      <c r="E70" s="14">
        <v>41572</v>
      </c>
      <c r="F70" s="14">
        <v>41555</v>
      </c>
      <c r="G70" s="13">
        <v>3</v>
      </c>
      <c r="H70" s="13">
        <v>150.15</v>
      </c>
    </row>
    <row r="71" spans="1:8" x14ac:dyDescent="0.3">
      <c r="A71" s="13">
        <v>10317</v>
      </c>
      <c r="B71" s="13" t="s">
        <v>231</v>
      </c>
      <c r="C71" s="13">
        <v>6</v>
      </c>
      <c r="D71" s="14">
        <v>41547</v>
      </c>
      <c r="E71" s="14">
        <v>41575</v>
      </c>
      <c r="F71" s="14">
        <v>41557</v>
      </c>
      <c r="G71" s="13">
        <v>1</v>
      </c>
      <c r="H71" s="13">
        <v>12.69</v>
      </c>
    </row>
    <row r="72" spans="1:8" x14ac:dyDescent="0.3">
      <c r="A72" s="13">
        <v>10318</v>
      </c>
      <c r="B72" s="13" t="s">
        <v>191</v>
      </c>
      <c r="C72" s="13">
        <v>8</v>
      </c>
      <c r="D72" s="14">
        <v>41548</v>
      </c>
      <c r="E72" s="14">
        <v>41576</v>
      </c>
      <c r="F72" s="14">
        <v>41551</v>
      </c>
      <c r="G72" s="13">
        <v>2</v>
      </c>
      <c r="H72" s="13">
        <v>4.7300000000000004</v>
      </c>
    </row>
    <row r="73" spans="1:8" x14ac:dyDescent="0.3">
      <c r="A73" s="13">
        <v>10319</v>
      </c>
      <c r="B73" s="13" t="s">
        <v>351</v>
      </c>
      <c r="C73" s="13">
        <v>7</v>
      </c>
      <c r="D73" s="14">
        <v>41549</v>
      </c>
      <c r="E73" s="14">
        <v>41577</v>
      </c>
      <c r="F73" s="14">
        <v>41558</v>
      </c>
      <c r="G73" s="13">
        <v>3</v>
      </c>
      <c r="H73" s="13">
        <v>64.5</v>
      </c>
    </row>
    <row r="74" spans="1:8" x14ac:dyDescent="0.3">
      <c r="A74" s="13">
        <v>10320</v>
      </c>
      <c r="B74" s="13" t="s">
        <v>377</v>
      </c>
      <c r="C74" s="13">
        <v>5</v>
      </c>
      <c r="D74" s="14">
        <v>41550</v>
      </c>
      <c r="E74" s="14">
        <v>41564</v>
      </c>
      <c r="F74" s="14">
        <v>41565</v>
      </c>
      <c r="G74" s="13">
        <v>3</v>
      </c>
      <c r="H74" s="13">
        <v>34.57</v>
      </c>
    </row>
    <row r="75" spans="1:8" x14ac:dyDescent="0.3">
      <c r="A75" s="13">
        <v>10321</v>
      </c>
      <c r="B75" s="13" t="s">
        <v>191</v>
      </c>
      <c r="C75" s="13">
        <v>3</v>
      </c>
      <c r="D75" s="14">
        <v>41550</v>
      </c>
      <c r="E75" s="14">
        <v>41578</v>
      </c>
      <c r="F75" s="14">
        <v>41558</v>
      </c>
      <c r="G75" s="13">
        <v>2</v>
      </c>
      <c r="H75" s="13">
        <v>3.43</v>
      </c>
    </row>
    <row r="76" spans="1:8" x14ac:dyDescent="0.3">
      <c r="A76" s="13">
        <v>10322</v>
      </c>
      <c r="B76" s="13" t="s">
        <v>270</v>
      </c>
      <c r="C76" s="13">
        <v>7</v>
      </c>
      <c r="D76" s="14">
        <v>41551</v>
      </c>
      <c r="E76" s="14">
        <v>41579</v>
      </c>
      <c r="F76" s="14">
        <v>41570</v>
      </c>
      <c r="G76" s="13">
        <v>3</v>
      </c>
      <c r="H76" s="13">
        <v>0.4</v>
      </c>
    </row>
    <row r="77" spans="1:8" x14ac:dyDescent="0.3">
      <c r="A77" s="13">
        <v>10323</v>
      </c>
      <c r="B77" s="13" t="s">
        <v>195</v>
      </c>
      <c r="C77" s="13">
        <v>4</v>
      </c>
      <c r="D77" s="14">
        <v>41554</v>
      </c>
      <c r="E77" s="14">
        <v>41582</v>
      </c>
      <c r="F77" s="14">
        <v>41561</v>
      </c>
      <c r="G77" s="13">
        <v>1</v>
      </c>
      <c r="H77" s="13">
        <v>4.88</v>
      </c>
    </row>
    <row r="78" spans="1:8" x14ac:dyDescent="0.3">
      <c r="A78" s="13">
        <v>10324</v>
      </c>
      <c r="B78" s="13" t="s">
        <v>317</v>
      </c>
      <c r="C78" s="13">
        <v>9</v>
      </c>
      <c r="D78" s="14">
        <v>41555</v>
      </c>
      <c r="E78" s="14">
        <v>41583</v>
      </c>
      <c r="F78" s="14">
        <v>41557</v>
      </c>
      <c r="G78" s="13">
        <v>1</v>
      </c>
      <c r="H78" s="13">
        <v>214.27</v>
      </c>
    </row>
    <row r="79" spans="1:8" x14ac:dyDescent="0.3">
      <c r="A79" s="13">
        <v>10325</v>
      </c>
      <c r="B79" s="13" t="s">
        <v>195</v>
      </c>
      <c r="C79" s="13">
        <v>1</v>
      </c>
      <c r="D79" s="14">
        <v>41556</v>
      </c>
      <c r="E79" s="14">
        <v>41570</v>
      </c>
      <c r="F79" s="14">
        <v>41561</v>
      </c>
      <c r="G79" s="13">
        <v>3</v>
      </c>
      <c r="H79" s="13">
        <v>64.86</v>
      </c>
    </row>
    <row r="80" spans="1:8" x14ac:dyDescent="0.3">
      <c r="A80" s="13">
        <v>10326</v>
      </c>
      <c r="B80" s="13" t="s">
        <v>61</v>
      </c>
      <c r="C80" s="13">
        <v>4</v>
      </c>
      <c r="D80" s="14">
        <v>41557</v>
      </c>
      <c r="E80" s="14">
        <v>41585</v>
      </c>
      <c r="F80" s="14">
        <v>41561</v>
      </c>
      <c r="G80" s="13">
        <v>2</v>
      </c>
      <c r="H80" s="13">
        <v>77.92</v>
      </c>
    </row>
    <row r="81" spans="1:8" x14ac:dyDescent="0.3">
      <c r="A81" s="13">
        <v>10327</v>
      </c>
      <c r="B81" s="13" t="s">
        <v>131</v>
      </c>
      <c r="C81" s="13">
        <v>2</v>
      </c>
      <c r="D81" s="14">
        <v>41558</v>
      </c>
      <c r="E81" s="14">
        <v>41586</v>
      </c>
      <c r="F81" s="14">
        <v>41561</v>
      </c>
      <c r="G81" s="13">
        <v>1</v>
      </c>
      <c r="H81" s="13">
        <v>63.36</v>
      </c>
    </row>
    <row r="82" spans="1:8" x14ac:dyDescent="0.3">
      <c r="A82" s="13">
        <v>10328</v>
      </c>
      <c r="B82" s="13" t="s">
        <v>147</v>
      </c>
      <c r="C82" s="13">
        <v>4</v>
      </c>
      <c r="D82" s="14">
        <v>41561</v>
      </c>
      <c r="E82" s="14">
        <v>41589</v>
      </c>
      <c r="F82" s="14">
        <v>41564</v>
      </c>
      <c r="G82" s="13">
        <v>3</v>
      </c>
      <c r="H82" s="13">
        <v>87.03</v>
      </c>
    </row>
    <row r="83" spans="1:8" x14ac:dyDescent="0.3">
      <c r="A83" s="13">
        <v>10329</v>
      </c>
      <c r="B83" s="13" t="s">
        <v>332</v>
      </c>
      <c r="C83" s="13">
        <v>4</v>
      </c>
      <c r="D83" s="14">
        <v>41562</v>
      </c>
      <c r="E83" s="14">
        <v>41604</v>
      </c>
      <c r="F83" s="14">
        <v>41570</v>
      </c>
      <c r="G83" s="13">
        <v>2</v>
      </c>
      <c r="H83" s="13">
        <v>191.67</v>
      </c>
    </row>
    <row r="84" spans="1:8" x14ac:dyDescent="0.3">
      <c r="A84" s="13">
        <v>10330</v>
      </c>
      <c r="B84" s="13" t="s">
        <v>223</v>
      </c>
      <c r="C84" s="13">
        <v>3</v>
      </c>
      <c r="D84" s="14">
        <v>41563</v>
      </c>
      <c r="E84" s="14">
        <v>41591</v>
      </c>
      <c r="F84" s="14">
        <v>41575</v>
      </c>
      <c r="G84" s="13">
        <v>1</v>
      </c>
      <c r="H84" s="13">
        <v>12.75</v>
      </c>
    </row>
    <row r="85" spans="1:8" x14ac:dyDescent="0.3">
      <c r="A85" s="13">
        <v>10331</v>
      </c>
      <c r="B85" s="13" t="s">
        <v>66</v>
      </c>
      <c r="C85" s="13">
        <v>9</v>
      </c>
      <c r="D85" s="14">
        <v>41563</v>
      </c>
      <c r="E85" s="14">
        <v>41605</v>
      </c>
      <c r="F85" s="14">
        <v>41568</v>
      </c>
      <c r="G85" s="13">
        <v>1</v>
      </c>
      <c r="H85" s="13">
        <v>10.19</v>
      </c>
    </row>
    <row r="86" spans="1:8" x14ac:dyDescent="0.3">
      <c r="A86" s="13">
        <v>10332</v>
      </c>
      <c r="B86" s="13" t="s">
        <v>244</v>
      </c>
      <c r="C86" s="13">
        <v>3</v>
      </c>
      <c r="D86" s="14">
        <v>41564</v>
      </c>
      <c r="E86" s="14">
        <v>41606</v>
      </c>
      <c r="F86" s="14">
        <v>41568</v>
      </c>
      <c r="G86" s="13">
        <v>2</v>
      </c>
      <c r="H86" s="13">
        <v>52.84</v>
      </c>
    </row>
    <row r="87" spans="1:8" x14ac:dyDescent="0.3">
      <c r="A87" s="13">
        <v>10333</v>
      </c>
      <c r="B87" s="13" t="s">
        <v>377</v>
      </c>
      <c r="C87" s="13">
        <v>5</v>
      </c>
      <c r="D87" s="14">
        <v>41565</v>
      </c>
      <c r="E87" s="14">
        <v>41593</v>
      </c>
      <c r="F87" s="14">
        <v>41572</v>
      </c>
      <c r="G87" s="13">
        <v>3</v>
      </c>
      <c r="H87" s="13">
        <v>0.59</v>
      </c>
    </row>
    <row r="88" spans="1:8" x14ac:dyDescent="0.3">
      <c r="A88" s="13">
        <v>10334</v>
      </c>
      <c r="B88" s="13" t="s">
        <v>365</v>
      </c>
      <c r="C88" s="13">
        <v>8</v>
      </c>
      <c r="D88" s="14">
        <v>41568</v>
      </c>
      <c r="E88" s="14">
        <v>41596</v>
      </c>
      <c r="F88" s="14">
        <v>41575</v>
      </c>
      <c r="G88" s="13">
        <v>2</v>
      </c>
      <c r="H88" s="13">
        <v>8.56</v>
      </c>
    </row>
    <row r="89" spans="1:8" x14ac:dyDescent="0.3">
      <c r="A89" s="13">
        <v>10335</v>
      </c>
      <c r="B89" s="13" t="s">
        <v>186</v>
      </c>
      <c r="C89" s="13">
        <v>7</v>
      </c>
      <c r="D89" s="14">
        <v>41569</v>
      </c>
      <c r="E89" s="14">
        <v>41597</v>
      </c>
      <c r="F89" s="14">
        <v>41571</v>
      </c>
      <c r="G89" s="13">
        <v>2</v>
      </c>
      <c r="H89" s="13">
        <v>42.11</v>
      </c>
    </row>
    <row r="90" spans="1:8" x14ac:dyDescent="0.3">
      <c r="A90" s="13">
        <v>10336</v>
      </c>
      <c r="B90" s="13" t="s">
        <v>277</v>
      </c>
      <c r="C90" s="13">
        <v>7</v>
      </c>
      <c r="D90" s="14">
        <v>41570</v>
      </c>
      <c r="E90" s="14">
        <v>41598</v>
      </c>
      <c r="F90" s="14">
        <v>41572</v>
      </c>
      <c r="G90" s="13">
        <v>2</v>
      </c>
      <c r="H90" s="13">
        <v>15.51</v>
      </c>
    </row>
    <row r="91" spans="1:8" x14ac:dyDescent="0.3">
      <c r="A91" s="13">
        <v>10337</v>
      </c>
      <c r="B91" s="13" t="s">
        <v>135</v>
      </c>
      <c r="C91" s="13">
        <v>4</v>
      </c>
      <c r="D91" s="14">
        <v>41571</v>
      </c>
      <c r="E91" s="14">
        <v>41599</v>
      </c>
      <c r="F91" s="14">
        <v>41576</v>
      </c>
      <c r="G91" s="13">
        <v>3</v>
      </c>
      <c r="H91" s="13">
        <v>108.26</v>
      </c>
    </row>
    <row r="92" spans="1:8" x14ac:dyDescent="0.3">
      <c r="A92" s="13">
        <v>10338</v>
      </c>
      <c r="B92" s="13" t="s">
        <v>258</v>
      </c>
      <c r="C92" s="13">
        <v>4</v>
      </c>
      <c r="D92" s="14">
        <v>41572</v>
      </c>
      <c r="E92" s="14">
        <v>41600</v>
      </c>
      <c r="F92" s="14">
        <v>41576</v>
      </c>
      <c r="G92" s="13">
        <v>3</v>
      </c>
      <c r="H92" s="13">
        <v>84.21</v>
      </c>
    </row>
    <row r="93" spans="1:8" x14ac:dyDescent="0.3">
      <c r="A93" s="13">
        <v>10339</v>
      </c>
      <c r="B93" s="13" t="s">
        <v>244</v>
      </c>
      <c r="C93" s="13">
        <v>2</v>
      </c>
      <c r="D93" s="14">
        <v>41575</v>
      </c>
      <c r="E93" s="14">
        <v>41603</v>
      </c>
      <c r="F93" s="14">
        <v>41582</v>
      </c>
      <c r="G93" s="13">
        <v>2</v>
      </c>
      <c r="H93" s="13">
        <v>15.66</v>
      </c>
    </row>
    <row r="94" spans="1:8" x14ac:dyDescent="0.3">
      <c r="A94" s="13">
        <v>10340</v>
      </c>
      <c r="B94" s="13" t="s">
        <v>66</v>
      </c>
      <c r="C94" s="13">
        <v>1</v>
      </c>
      <c r="D94" s="14">
        <v>41576</v>
      </c>
      <c r="E94" s="14">
        <v>41604</v>
      </c>
      <c r="F94" s="14">
        <v>41586</v>
      </c>
      <c r="G94" s="13">
        <v>3</v>
      </c>
      <c r="H94" s="13">
        <v>166.31</v>
      </c>
    </row>
    <row r="95" spans="1:8" x14ac:dyDescent="0.3">
      <c r="A95" s="13">
        <v>10341</v>
      </c>
      <c r="B95" s="13" t="s">
        <v>324</v>
      </c>
      <c r="C95" s="13">
        <v>7</v>
      </c>
      <c r="D95" s="14">
        <v>41576</v>
      </c>
      <c r="E95" s="14">
        <v>41604</v>
      </c>
      <c r="F95" s="14">
        <v>41583</v>
      </c>
      <c r="G95" s="13">
        <v>3</v>
      </c>
      <c r="H95" s="13">
        <v>26.78</v>
      </c>
    </row>
    <row r="96" spans="1:8" x14ac:dyDescent="0.3">
      <c r="A96" s="13">
        <v>10342</v>
      </c>
      <c r="B96" s="13" t="s">
        <v>135</v>
      </c>
      <c r="C96" s="13">
        <v>4</v>
      </c>
      <c r="D96" s="14">
        <v>41577</v>
      </c>
      <c r="E96" s="14">
        <v>41591</v>
      </c>
      <c r="F96" s="14">
        <v>41582</v>
      </c>
      <c r="G96" s="13">
        <v>2</v>
      </c>
      <c r="H96" s="13">
        <v>54.83</v>
      </c>
    </row>
    <row r="97" spans="1:8" x14ac:dyDescent="0.3">
      <c r="A97" s="13">
        <v>10343</v>
      </c>
      <c r="B97" s="13" t="s">
        <v>215</v>
      </c>
      <c r="C97" s="13">
        <v>4</v>
      </c>
      <c r="D97" s="14">
        <v>41578</v>
      </c>
      <c r="E97" s="14">
        <v>41606</v>
      </c>
      <c r="F97" s="14">
        <v>41584</v>
      </c>
      <c r="G97" s="13">
        <v>1</v>
      </c>
      <c r="H97" s="13">
        <v>110.37</v>
      </c>
    </row>
    <row r="98" spans="1:8" x14ac:dyDescent="0.3">
      <c r="A98" s="13">
        <v>10344</v>
      </c>
      <c r="B98" s="13" t="s">
        <v>386</v>
      </c>
      <c r="C98" s="13">
        <v>4</v>
      </c>
      <c r="D98" s="14">
        <v>41579</v>
      </c>
      <c r="E98" s="14">
        <v>41607</v>
      </c>
      <c r="F98" s="14">
        <v>41583</v>
      </c>
      <c r="G98" s="13">
        <v>2</v>
      </c>
      <c r="H98" s="13">
        <v>23.29</v>
      </c>
    </row>
    <row r="99" spans="1:8" x14ac:dyDescent="0.3">
      <c r="A99" s="13">
        <v>10345</v>
      </c>
      <c r="B99" s="13" t="s">
        <v>286</v>
      </c>
      <c r="C99" s="13">
        <v>2</v>
      </c>
      <c r="D99" s="14">
        <v>41582</v>
      </c>
      <c r="E99" s="14">
        <v>41610</v>
      </c>
      <c r="F99" s="14">
        <v>41589</v>
      </c>
      <c r="G99" s="13">
        <v>2</v>
      </c>
      <c r="H99" s="13">
        <v>249.06</v>
      </c>
    </row>
    <row r="100" spans="1:8" x14ac:dyDescent="0.3">
      <c r="A100" s="13">
        <v>10346</v>
      </c>
      <c r="B100" s="13" t="s">
        <v>293</v>
      </c>
      <c r="C100" s="13">
        <v>3</v>
      </c>
      <c r="D100" s="14">
        <v>41583</v>
      </c>
      <c r="E100" s="14">
        <v>41625</v>
      </c>
      <c r="F100" s="14">
        <v>41586</v>
      </c>
      <c r="G100" s="13">
        <v>3</v>
      </c>
      <c r="H100" s="13">
        <v>142.08000000000001</v>
      </c>
    </row>
    <row r="101" spans="1:8" x14ac:dyDescent="0.3">
      <c r="A101" s="13">
        <v>10347</v>
      </c>
      <c r="B101" s="13" t="s">
        <v>119</v>
      </c>
      <c r="C101" s="13">
        <v>4</v>
      </c>
      <c r="D101" s="14">
        <v>41584</v>
      </c>
      <c r="E101" s="14">
        <v>41612</v>
      </c>
      <c r="F101" s="14">
        <v>41586</v>
      </c>
      <c r="G101" s="13">
        <v>3</v>
      </c>
      <c r="H101" s="13">
        <v>3.1</v>
      </c>
    </row>
    <row r="102" spans="1:8" x14ac:dyDescent="0.3">
      <c r="A102" s="13">
        <v>10348</v>
      </c>
      <c r="B102" s="13" t="s">
        <v>373</v>
      </c>
      <c r="C102" s="13">
        <v>4</v>
      </c>
      <c r="D102" s="14">
        <v>41585</v>
      </c>
      <c r="E102" s="14">
        <v>41613</v>
      </c>
      <c r="F102" s="14">
        <v>41593</v>
      </c>
      <c r="G102" s="13">
        <v>2</v>
      </c>
      <c r="H102" s="13">
        <v>0.78</v>
      </c>
    </row>
    <row r="103" spans="1:8" x14ac:dyDescent="0.3">
      <c r="A103" s="13">
        <v>10349</v>
      </c>
      <c r="B103" s="13" t="s">
        <v>332</v>
      </c>
      <c r="C103" s="13">
        <v>7</v>
      </c>
      <c r="D103" s="14">
        <v>41586</v>
      </c>
      <c r="E103" s="14">
        <v>41614</v>
      </c>
      <c r="F103" s="14">
        <v>41593</v>
      </c>
      <c r="G103" s="13">
        <v>1</v>
      </c>
      <c r="H103" s="13">
        <v>8.6300000000000008</v>
      </c>
    </row>
    <row r="104" spans="1:8" x14ac:dyDescent="0.3">
      <c r="A104" s="13">
        <v>10350</v>
      </c>
      <c r="B104" s="13" t="s">
        <v>203</v>
      </c>
      <c r="C104" s="13">
        <v>6</v>
      </c>
      <c r="D104" s="14">
        <v>41589</v>
      </c>
      <c r="E104" s="14">
        <v>41617</v>
      </c>
      <c r="F104" s="14">
        <v>41611</v>
      </c>
      <c r="G104" s="13">
        <v>2</v>
      </c>
      <c r="H104" s="13">
        <v>64.19</v>
      </c>
    </row>
    <row r="105" spans="1:8" x14ac:dyDescent="0.3">
      <c r="A105" s="13">
        <v>10351</v>
      </c>
      <c r="B105" s="13" t="s">
        <v>113</v>
      </c>
      <c r="C105" s="13">
        <v>1</v>
      </c>
      <c r="D105" s="14">
        <v>41589</v>
      </c>
      <c r="E105" s="14">
        <v>41617</v>
      </c>
      <c r="F105" s="14">
        <v>41598</v>
      </c>
      <c r="G105" s="13">
        <v>1</v>
      </c>
      <c r="H105" s="13">
        <v>162.33000000000001</v>
      </c>
    </row>
    <row r="106" spans="1:8" x14ac:dyDescent="0.3">
      <c r="A106" s="13">
        <v>10352</v>
      </c>
      <c r="B106" s="13" t="s">
        <v>147</v>
      </c>
      <c r="C106" s="13">
        <v>3</v>
      </c>
      <c r="D106" s="14">
        <v>41590</v>
      </c>
      <c r="E106" s="14">
        <v>41604</v>
      </c>
      <c r="F106" s="14">
        <v>41596</v>
      </c>
      <c r="G106" s="13">
        <v>3</v>
      </c>
      <c r="H106" s="13">
        <v>1.3</v>
      </c>
    </row>
    <row r="107" spans="1:8" x14ac:dyDescent="0.3">
      <c r="A107" s="13">
        <v>10353</v>
      </c>
      <c r="B107" s="13" t="s">
        <v>273</v>
      </c>
      <c r="C107" s="13">
        <v>7</v>
      </c>
      <c r="D107" s="14">
        <v>41591</v>
      </c>
      <c r="E107" s="14">
        <v>41619</v>
      </c>
      <c r="F107" s="14">
        <v>41603</v>
      </c>
      <c r="G107" s="13">
        <v>3</v>
      </c>
      <c r="H107" s="13">
        <v>360.63</v>
      </c>
    </row>
    <row r="108" spans="1:8" x14ac:dyDescent="0.3">
      <c r="A108" s="13">
        <v>10354</v>
      </c>
      <c r="B108" s="13" t="s">
        <v>270</v>
      </c>
      <c r="C108" s="13">
        <v>8</v>
      </c>
      <c r="D108" s="14">
        <v>41592</v>
      </c>
      <c r="E108" s="14">
        <v>41620</v>
      </c>
      <c r="F108" s="14">
        <v>41598</v>
      </c>
      <c r="G108" s="13">
        <v>3</v>
      </c>
      <c r="H108" s="13">
        <v>53.8</v>
      </c>
    </row>
    <row r="109" spans="1:8" x14ac:dyDescent="0.3">
      <c r="A109" s="13">
        <v>10355</v>
      </c>
      <c r="B109" s="13" t="s">
        <v>40</v>
      </c>
      <c r="C109" s="13">
        <v>6</v>
      </c>
      <c r="D109" s="14">
        <v>41593</v>
      </c>
      <c r="E109" s="14">
        <v>41621</v>
      </c>
      <c r="F109" s="14">
        <v>41598</v>
      </c>
      <c r="G109" s="13">
        <v>1</v>
      </c>
      <c r="H109" s="13">
        <v>41.95</v>
      </c>
    </row>
    <row r="110" spans="1:8" x14ac:dyDescent="0.3">
      <c r="A110" s="13">
        <v>10356</v>
      </c>
      <c r="B110" s="13" t="s">
        <v>373</v>
      </c>
      <c r="C110" s="13">
        <v>6</v>
      </c>
      <c r="D110" s="14">
        <v>41596</v>
      </c>
      <c r="E110" s="14">
        <v>41624</v>
      </c>
      <c r="F110" s="14">
        <v>41605</v>
      </c>
      <c r="G110" s="13">
        <v>2</v>
      </c>
      <c r="H110" s="13">
        <v>36.71</v>
      </c>
    </row>
    <row r="111" spans="1:8" x14ac:dyDescent="0.3">
      <c r="A111" s="13">
        <v>10357</v>
      </c>
      <c r="B111" s="13" t="s">
        <v>223</v>
      </c>
      <c r="C111" s="13">
        <v>1</v>
      </c>
      <c r="D111" s="14">
        <v>41597</v>
      </c>
      <c r="E111" s="14">
        <v>41625</v>
      </c>
      <c r="F111" s="14">
        <v>41610</v>
      </c>
      <c r="G111" s="13">
        <v>3</v>
      </c>
      <c r="H111" s="13">
        <v>34.880000000000003</v>
      </c>
    </row>
    <row r="112" spans="1:8" x14ac:dyDescent="0.3">
      <c r="A112" s="13">
        <v>10358</v>
      </c>
      <c r="B112" s="13" t="s">
        <v>203</v>
      </c>
      <c r="C112" s="13">
        <v>5</v>
      </c>
      <c r="D112" s="14">
        <v>41598</v>
      </c>
      <c r="E112" s="14">
        <v>41626</v>
      </c>
      <c r="F112" s="14">
        <v>41605</v>
      </c>
      <c r="G112" s="13">
        <v>1</v>
      </c>
      <c r="H112" s="13">
        <v>19.64</v>
      </c>
    </row>
    <row r="113" spans="1:8" x14ac:dyDescent="0.3">
      <c r="A113" s="13">
        <v>10359</v>
      </c>
      <c r="B113" s="13" t="s">
        <v>321</v>
      </c>
      <c r="C113" s="13">
        <v>5</v>
      </c>
      <c r="D113" s="14">
        <v>41599</v>
      </c>
      <c r="E113" s="14">
        <v>41627</v>
      </c>
      <c r="F113" s="14">
        <v>41604</v>
      </c>
      <c r="G113" s="13">
        <v>3</v>
      </c>
      <c r="H113" s="13">
        <v>288.43</v>
      </c>
    </row>
    <row r="114" spans="1:8" x14ac:dyDescent="0.3">
      <c r="A114" s="13">
        <v>10360</v>
      </c>
      <c r="B114" s="13" t="s">
        <v>55</v>
      </c>
      <c r="C114" s="13">
        <v>4</v>
      </c>
      <c r="D114" s="14">
        <v>41600</v>
      </c>
      <c r="E114" s="14">
        <v>41628</v>
      </c>
      <c r="F114" s="14">
        <v>41610</v>
      </c>
      <c r="G114" s="13">
        <v>3</v>
      </c>
      <c r="H114" s="13">
        <v>131.69999999999999</v>
      </c>
    </row>
    <row r="115" spans="1:8" x14ac:dyDescent="0.3">
      <c r="A115" s="13">
        <v>10361</v>
      </c>
      <c r="B115" s="13" t="s">
        <v>286</v>
      </c>
      <c r="C115" s="13">
        <v>1</v>
      </c>
      <c r="D115" s="14">
        <v>41600</v>
      </c>
      <c r="E115" s="14">
        <v>41628</v>
      </c>
      <c r="F115" s="14">
        <v>41611</v>
      </c>
      <c r="G115" s="13">
        <v>2</v>
      </c>
      <c r="H115" s="13">
        <v>183.17</v>
      </c>
    </row>
    <row r="116" spans="1:8" x14ac:dyDescent="0.3">
      <c r="A116" s="13">
        <v>10362</v>
      </c>
      <c r="B116" s="13" t="s">
        <v>66</v>
      </c>
      <c r="C116" s="13">
        <v>3</v>
      </c>
      <c r="D116" s="14">
        <v>41603</v>
      </c>
      <c r="E116" s="14">
        <v>41631</v>
      </c>
      <c r="F116" s="14">
        <v>41606</v>
      </c>
      <c r="G116" s="13">
        <v>1</v>
      </c>
      <c r="H116" s="13">
        <v>96.04</v>
      </c>
    </row>
    <row r="117" spans="1:8" x14ac:dyDescent="0.3">
      <c r="A117" s="13">
        <v>10363</v>
      </c>
      <c r="B117" s="13" t="s">
        <v>102</v>
      </c>
      <c r="C117" s="13">
        <v>4</v>
      </c>
      <c r="D117" s="14">
        <v>41604</v>
      </c>
      <c r="E117" s="14">
        <v>41632</v>
      </c>
      <c r="F117" s="14">
        <v>41612</v>
      </c>
      <c r="G117" s="13">
        <v>3</v>
      </c>
      <c r="H117" s="13">
        <v>30.54</v>
      </c>
    </row>
    <row r="118" spans="1:8" x14ac:dyDescent="0.3">
      <c r="A118" s="13">
        <v>10364</v>
      </c>
      <c r="B118" s="13" t="s">
        <v>110</v>
      </c>
      <c r="C118" s="13">
        <v>1</v>
      </c>
      <c r="D118" s="14">
        <v>41604</v>
      </c>
      <c r="E118" s="14">
        <v>41646</v>
      </c>
      <c r="F118" s="14">
        <v>41612</v>
      </c>
      <c r="G118" s="13">
        <v>1</v>
      </c>
      <c r="H118" s="13">
        <v>71.97</v>
      </c>
    </row>
    <row r="119" spans="1:8" x14ac:dyDescent="0.3">
      <c r="A119" s="13">
        <v>10365</v>
      </c>
      <c r="B119" s="13" t="s">
        <v>37</v>
      </c>
      <c r="C119" s="13">
        <v>3</v>
      </c>
      <c r="D119" s="14">
        <v>41605</v>
      </c>
      <c r="E119" s="14">
        <v>41633</v>
      </c>
      <c r="F119" s="14">
        <v>41610</v>
      </c>
      <c r="G119" s="13">
        <v>2</v>
      </c>
      <c r="H119" s="13">
        <v>22</v>
      </c>
    </row>
    <row r="120" spans="1:8" x14ac:dyDescent="0.3">
      <c r="A120" s="13">
        <v>10366</v>
      </c>
      <c r="B120" s="13" t="s">
        <v>152</v>
      </c>
      <c r="C120" s="13">
        <v>8</v>
      </c>
      <c r="D120" s="14">
        <v>41606</v>
      </c>
      <c r="E120" s="14">
        <v>41648</v>
      </c>
      <c r="F120" s="14">
        <v>41638</v>
      </c>
      <c r="G120" s="13">
        <v>2</v>
      </c>
      <c r="H120" s="13">
        <v>10.14</v>
      </c>
    </row>
    <row r="121" spans="1:8" x14ac:dyDescent="0.3">
      <c r="A121" s="13">
        <v>10367</v>
      </c>
      <c r="B121" s="13" t="s">
        <v>361</v>
      </c>
      <c r="C121" s="13">
        <v>7</v>
      </c>
      <c r="D121" s="14">
        <v>41606</v>
      </c>
      <c r="E121" s="14">
        <v>41634</v>
      </c>
      <c r="F121" s="14">
        <v>41610</v>
      </c>
      <c r="G121" s="13">
        <v>3</v>
      </c>
      <c r="H121" s="13">
        <v>13.55</v>
      </c>
    </row>
    <row r="122" spans="1:8" x14ac:dyDescent="0.3">
      <c r="A122" s="13">
        <v>10368</v>
      </c>
      <c r="B122" s="13" t="s">
        <v>113</v>
      </c>
      <c r="C122" s="13">
        <v>2</v>
      </c>
      <c r="D122" s="14">
        <v>41607</v>
      </c>
      <c r="E122" s="14">
        <v>41635</v>
      </c>
      <c r="F122" s="14">
        <v>41610</v>
      </c>
      <c r="G122" s="13">
        <v>2</v>
      </c>
      <c r="H122" s="13">
        <v>101.95</v>
      </c>
    </row>
    <row r="123" spans="1:8" x14ac:dyDescent="0.3">
      <c r="A123" s="13">
        <v>10369</v>
      </c>
      <c r="B123" s="13" t="s">
        <v>332</v>
      </c>
      <c r="C123" s="13">
        <v>8</v>
      </c>
      <c r="D123" s="14">
        <v>41610</v>
      </c>
      <c r="E123" s="14">
        <v>41638</v>
      </c>
      <c r="F123" s="14">
        <v>41617</v>
      </c>
      <c r="G123" s="13">
        <v>2</v>
      </c>
      <c r="H123" s="13">
        <v>195.68</v>
      </c>
    </row>
    <row r="124" spans="1:8" x14ac:dyDescent="0.3">
      <c r="A124" s="13">
        <v>10370</v>
      </c>
      <c r="B124" s="13" t="s">
        <v>88</v>
      </c>
      <c r="C124" s="13">
        <v>6</v>
      </c>
      <c r="D124" s="14">
        <v>41611</v>
      </c>
      <c r="E124" s="14">
        <v>41639</v>
      </c>
      <c r="F124" s="14">
        <v>41635</v>
      </c>
      <c r="G124" s="13">
        <v>2</v>
      </c>
      <c r="H124" s="13">
        <v>1.17</v>
      </c>
    </row>
    <row r="125" spans="1:8" x14ac:dyDescent="0.3">
      <c r="A125" s="13">
        <v>10371</v>
      </c>
      <c r="B125" s="13" t="s">
        <v>203</v>
      </c>
      <c r="C125" s="13">
        <v>1</v>
      </c>
      <c r="D125" s="14">
        <v>41611</v>
      </c>
      <c r="E125" s="14">
        <v>41639</v>
      </c>
      <c r="F125" s="14">
        <v>41632</v>
      </c>
      <c r="G125" s="13">
        <v>1</v>
      </c>
      <c r="H125" s="13">
        <v>0.45</v>
      </c>
    </row>
    <row r="126" spans="1:8" x14ac:dyDescent="0.3">
      <c r="A126" s="13">
        <v>10372</v>
      </c>
      <c r="B126" s="13" t="s">
        <v>283</v>
      </c>
      <c r="C126" s="13">
        <v>5</v>
      </c>
      <c r="D126" s="14">
        <v>41612</v>
      </c>
      <c r="E126" s="14">
        <v>41640</v>
      </c>
      <c r="F126" s="14">
        <v>41617</v>
      </c>
      <c r="G126" s="13">
        <v>2</v>
      </c>
      <c r="H126" s="13">
        <v>890.78</v>
      </c>
    </row>
    <row r="127" spans="1:8" x14ac:dyDescent="0.3">
      <c r="A127" s="13">
        <v>10373</v>
      </c>
      <c r="B127" s="13" t="s">
        <v>186</v>
      </c>
      <c r="C127" s="13">
        <v>4</v>
      </c>
      <c r="D127" s="14">
        <v>41613</v>
      </c>
      <c r="E127" s="14">
        <v>41641</v>
      </c>
      <c r="F127" s="14">
        <v>41619</v>
      </c>
      <c r="G127" s="13">
        <v>3</v>
      </c>
      <c r="H127" s="13">
        <v>124.12</v>
      </c>
    </row>
    <row r="128" spans="1:8" x14ac:dyDescent="0.3">
      <c r="A128" s="13">
        <v>10374</v>
      </c>
      <c r="B128" s="13" t="s">
        <v>395</v>
      </c>
      <c r="C128" s="13">
        <v>1</v>
      </c>
      <c r="D128" s="14">
        <v>41613</v>
      </c>
      <c r="E128" s="14">
        <v>41641</v>
      </c>
      <c r="F128" s="14">
        <v>41617</v>
      </c>
      <c r="G128" s="13">
        <v>3</v>
      </c>
      <c r="H128" s="13">
        <v>3.94</v>
      </c>
    </row>
    <row r="129" spans="1:8" x14ac:dyDescent="0.3">
      <c r="A129" s="13">
        <v>10375</v>
      </c>
      <c r="B129" s="13" t="s">
        <v>182</v>
      </c>
      <c r="C129" s="13">
        <v>3</v>
      </c>
      <c r="D129" s="14">
        <v>41614</v>
      </c>
      <c r="E129" s="14">
        <v>41642</v>
      </c>
      <c r="F129" s="14">
        <v>41617</v>
      </c>
      <c r="G129" s="13">
        <v>2</v>
      </c>
      <c r="H129" s="13">
        <v>20.12</v>
      </c>
    </row>
    <row r="130" spans="1:8" x14ac:dyDescent="0.3">
      <c r="A130" s="13">
        <v>10376</v>
      </c>
      <c r="B130" s="13" t="s">
        <v>244</v>
      </c>
      <c r="C130" s="13">
        <v>1</v>
      </c>
      <c r="D130" s="14">
        <v>41617</v>
      </c>
      <c r="E130" s="14">
        <v>41645</v>
      </c>
      <c r="F130" s="14">
        <v>41621</v>
      </c>
      <c r="G130" s="13">
        <v>2</v>
      </c>
      <c r="H130" s="13">
        <v>20.39</v>
      </c>
    </row>
    <row r="131" spans="1:8" x14ac:dyDescent="0.3">
      <c r="A131" s="13">
        <v>10377</v>
      </c>
      <c r="B131" s="13" t="s">
        <v>321</v>
      </c>
      <c r="C131" s="13">
        <v>1</v>
      </c>
      <c r="D131" s="14">
        <v>41617</v>
      </c>
      <c r="E131" s="14">
        <v>41645</v>
      </c>
      <c r="F131" s="14">
        <v>41621</v>
      </c>
      <c r="G131" s="13">
        <v>3</v>
      </c>
      <c r="H131" s="13">
        <v>22.21</v>
      </c>
    </row>
    <row r="132" spans="1:8" x14ac:dyDescent="0.3">
      <c r="A132" s="13">
        <v>10378</v>
      </c>
      <c r="B132" s="13" t="s">
        <v>131</v>
      </c>
      <c r="C132" s="13">
        <v>5</v>
      </c>
      <c r="D132" s="14">
        <v>41618</v>
      </c>
      <c r="E132" s="14">
        <v>41646</v>
      </c>
      <c r="F132" s="14">
        <v>41627</v>
      </c>
      <c r="G132" s="13">
        <v>3</v>
      </c>
      <c r="H132" s="13">
        <v>5.44</v>
      </c>
    </row>
    <row r="133" spans="1:8" x14ac:dyDescent="0.3">
      <c r="A133" s="13">
        <v>10379</v>
      </c>
      <c r="B133" s="13" t="s">
        <v>280</v>
      </c>
      <c r="C133" s="13">
        <v>2</v>
      </c>
      <c r="D133" s="14">
        <v>41619</v>
      </c>
      <c r="E133" s="14">
        <v>41647</v>
      </c>
      <c r="F133" s="14">
        <v>41621</v>
      </c>
      <c r="G133" s="13">
        <v>1</v>
      </c>
      <c r="H133" s="13">
        <v>45.03</v>
      </c>
    </row>
    <row r="134" spans="1:8" x14ac:dyDescent="0.3">
      <c r="A134" s="13">
        <v>10380</v>
      </c>
      <c r="B134" s="13" t="s">
        <v>186</v>
      </c>
      <c r="C134" s="13">
        <v>8</v>
      </c>
      <c r="D134" s="14">
        <v>41620</v>
      </c>
      <c r="E134" s="14">
        <v>41648</v>
      </c>
      <c r="F134" s="14">
        <v>41655</v>
      </c>
      <c r="G134" s="13">
        <v>3</v>
      </c>
      <c r="H134" s="13">
        <v>35.03</v>
      </c>
    </row>
    <row r="135" spans="1:8" x14ac:dyDescent="0.3">
      <c r="A135" s="13">
        <v>10381</v>
      </c>
      <c r="B135" s="13" t="s">
        <v>223</v>
      </c>
      <c r="C135" s="13">
        <v>3</v>
      </c>
      <c r="D135" s="14">
        <v>41620</v>
      </c>
      <c r="E135" s="14">
        <v>41648</v>
      </c>
      <c r="F135" s="14">
        <v>41621</v>
      </c>
      <c r="G135" s="13">
        <v>3</v>
      </c>
      <c r="H135" s="13">
        <v>7.99</v>
      </c>
    </row>
    <row r="136" spans="1:8" x14ac:dyDescent="0.3">
      <c r="A136" s="13">
        <v>10382</v>
      </c>
      <c r="B136" s="13" t="s">
        <v>113</v>
      </c>
      <c r="C136" s="13">
        <v>4</v>
      </c>
      <c r="D136" s="14">
        <v>41621</v>
      </c>
      <c r="E136" s="14">
        <v>41649</v>
      </c>
      <c r="F136" s="14">
        <v>41624</v>
      </c>
      <c r="G136" s="13">
        <v>1</v>
      </c>
      <c r="H136" s="13">
        <v>94.77</v>
      </c>
    </row>
    <row r="137" spans="1:8" x14ac:dyDescent="0.3">
      <c r="A137" s="13">
        <v>10383</v>
      </c>
      <c r="B137" s="13" t="s">
        <v>40</v>
      </c>
      <c r="C137" s="13">
        <v>8</v>
      </c>
      <c r="D137" s="14">
        <v>41624</v>
      </c>
      <c r="E137" s="14">
        <v>41652</v>
      </c>
      <c r="F137" s="14">
        <v>41626</v>
      </c>
      <c r="G137" s="13">
        <v>3</v>
      </c>
      <c r="H137" s="13">
        <v>34.24</v>
      </c>
    </row>
    <row r="138" spans="1:8" x14ac:dyDescent="0.3">
      <c r="A138" s="13">
        <v>10384</v>
      </c>
      <c r="B138" s="13" t="s">
        <v>45</v>
      </c>
      <c r="C138" s="13">
        <v>3</v>
      </c>
      <c r="D138" s="14">
        <v>41624</v>
      </c>
      <c r="E138" s="14">
        <v>41652</v>
      </c>
      <c r="F138" s="14">
        <v>41628</v>
      </c>
      <c r="G138" s="13">
        <v>3</v>
      </c>
      <c r="H138" s="13">
        <v>168.64</v>
      </c>
    </row>
    <row r="139" spans="1:8" x14ac:dyDescent="0.3">
      <c r="A139" s="13">
        <v>10385</v>
      </c>
      <c r="B139" s="13" t="s">
        <v>332</v>
      </c>
      <c r="C139" s="13">
        <v>1</v>
      </c>
      <c r="D139" s="14">
        <v>41625</v>
      </c>
      <c r="E139" s="14">
        <v>41653</v>
      </c>
      <c r="F139" s="14">
        <v>41631</v>
      </c>
      <c r="G139" s="13">
        <v>2</v>
      </c>
      <c r="H139" s="13">
        <v>30.96</v>
      </c>
    </row>
    <row r="140" spans="1:8" x14ac:dyDescent="0.3">
      <c r="A140" s="13">
        <v>10386</v>
      </c>
      <c r="B140" s="13" t="s">
        <v>119</v>
      </c>
      <c r="C140" s="13">
        <v>9</v>
      </c>
      <c r="D140" s="14">
        <v>41626</v>
      </c>
      <c r="E140" s="14">
        <v>41640</v>
      </c>
      <c r="F140" s="14">
        <v>41633</v>
      </c>
      <c r="G140" s="13">
        <v>3</v>
      </c>
      <c r="H140" s="13">
        <v>13.99</v>
      </c>
    </row>
    <row r="141" spans="1:8" x14ac:dyDescent="0.3">
      <c r="A141" s="13">
        <v>10387</v>
      </c>
      <c r="B141" s="13" t="s">
        <v>312</v>
      </c>
      <c r="C141" s="13">
        <v>1</v>
      </c>
      <c r="D141" s="14">
        <v>41626</v>
      </c>
      <c r="E141" s="14">
        <v>41654</v>
      </c>
      <c r="F141" s="14">
        <v>41628</v>
      </c>
      <c r="G141" s="13">
        <v>2</v>
      </c>
      <c r="H141" s="13">
        <v>93.63</v>
      </c>
    </row>
    <row r="142" spans="1:8" x14ac:dyDescent="0.3">
      <c r="A142" s="13">
        <v>10388</v>
      </c>
      <c r="B142" s="13" t="s">
        <v>321</v>
      </c>
      <c r="C142" s="13">
        <v>2</v>
      </c>
      <c r="D142" s="14">
        <v>41627</v>
      </c>
      <c r="E142" s="14">
        <v>41655</v>
      </c>
      <c r="F142" s="14">
        <v>41628</v>
      </c>
      <c r="G142" s="13">
        <v>1</v>
      </c>
      <c r="H142" s="13">
        <v>34.86</v>
      </c>
    </row>
    <row r="143" spans="1:8" x14ac:dyDescent="0.3">
      <c r="A143" s="13">
        <v>10389</v>
      </c>
      <c r="B143" s="13" t="s">
        <v>70</v>
      </c>
      <c r="C143" s="13">
        <v>4</v>
      </c>
      <c r="D143" s="14">
        <v>41628</v>
      </c>
      <c r="E143" s="14">
        <v>41656</v>
      </c>
      <c r="F143" s="14">
        <v>41632</v>
      </c>
      <c r="G143" s="13">
        <v>2</v>
      </c>
      <c r="H143" s="13">
        <v>47.42</v>
      </c>
    </row>
    <row r="144" spans="1:8" x14ac:dyDescent="0.3">
      <c r="A144" s="13">
        <v>10390</v>
      </c>
      <c r="B144" s="13" t="s">
        <v>113</v>
      </c>
      <c r="C144" s="13">
        <v>6</v>
      </c>
      <c r="D144" s="14">
        <v>41631</v>
      </c>
      <c r="E144" s="14">
        <v>41659</v>
      </c>
      <c r="F144" s="14">
        <v>41634</v>
      </c>
      <c r="G144" s="13">
        <v>1</v>
      </c>
      <c r="H144" s="13">
        <v>126.38</v>
      </c>
    </row>
    <row r="145" spans="1:8" x14ac:dyDescent="0.3">
      <c r="A145" s="13">
        <v>10391</v>
      </c>
      <c r="B145" s="13" t="s">
        <v>102</v>
      </c>
      <c r="C145" s="13">
        <v>3</v>
      </c>
      <c r="D145" s="14">
        <v>41631</v>
      </c>
      <c r="E145" s="14">
        <v>41659</v>
      </c>
      <c r="F145" s="14">
        <v>41639</v>
      </c>
      <c r="G145" s="13">
        <v>3</v>
      </c>
      <c r="H145" s="13">
        <v>5.45</v>
      </c>
    </row>
    <row r="146" spans="1:8" x14ac:dyDescent="0.3">
      <c r="A146" s="13">
        <v>10392</v>
      </c>
      <c r="B146" s="13" t="s">
        <v>273</v>
      </c>
      <c r="C146" s="13">
        <v>2</v>
      </c>
      <c r="D146" s="14">
        <v>41632</v>
      </c>
      <c r="E146" s="14">
        <v>41660</v>
      </c>
      <c r="F146" s="14">
        <v>41640</v>
      </c>
      <c r="G146" s="13">
        <v>3</v>
      </c>
      <c r="H146" s="13">
        <v>122.46</v>
      </c>
    </row>
    <row r="147" spans="1:8" x14ac:dyDescent="0.3">
      <c r="A147" s="13">
        <v>10393</v>
      </c>
      <c r="B147" s="13" t="s">
        <v>317</v>
      </c>
      <c r="C147" s="13">
        <v>1</v>
      </c>
      <c r="D147" s="14">
        <v>41633</v>
      </c>
      <c r="E147" s="14">
        <v>41661</v>
      </c>
      <c r="F147" s="14">
        <v>41642</v>
      </c>
      <c r="G147" s="13">
        <v>3</v>
      </c>
      <c r="H147" s="13">
        <v>126.56</v>
      </c>
    </row>
    <row r="148" spans="1:8" x14ac:dyDescent="0.3">
      <c r="A148" s="13">
        <v>10394</v>
      </c>
      <c r="B148" s="13" t="s">
        <v>182</v>
      </c>
      <c r="C148" s="13">
        <v>1</v>
      </c>
      <c r="D148" s="14">
        <v>41633</v>
      </c>
      <c r="E148" s="14">
        <v>41661</v>
      </c>
      <c r="F148" s="14">
        <v>41642</v>
      </c>
      <c r="G148" s="13">
        <v>3</v>
      </c>
      <c r="H148" s="13">
        <v>30.34</v>
      </c>
    </row>
    <row r="149" spans="1:8" x14ac:dyDescent="0.3">
      <c r="A149" s="13">
        <v>10395</v>
      </c>
      <c r="B149" s="13" t="s">
        <v>178</v>
      </c>
      <c r="C149" s="13">
        <v>6</v>
      </c>
      <c r="D149" s="14">
        <v>41634</v>
      </c>
      <c r="E149" s="14">
        <v>41662</v>
      </c>
      <c r="F149" s="14">
        <v>41642</v>
      </c>
      <c r="G149" s="13">
        <v>1</v>
      </c>
      <c r="H149" s="13">
        <v>184.41</v>
      </c>
    </row>
    <row r="150" spans="1:8" x14ac:dyDescent="0.3">
      <c r="A150" s="13">
        <v>10396</v>
      </c>
      <c r="B150" s="13" t="s">
        <v>135</v>
      </c>
      <c r="C150" s="13">
        <v>1</v>
      </c>
      <c r="D150" s="14">
        <v>41635</v>
      </c>
      <c r="E150" s="14">
        <v>41649</v>
      </c>
      <c r="F150" s="14">
        <v>41645</v>
      </c>
      <c r="G150" s="13">
        <v>3</v>
      </c>
      <c r="H150" s="13">
        <v>135.35</v>
      </c>
    </row>
    <row r="151" spans="1:8" x14ac:dyDescent="0.3">
      <c r="A151" s="13">
        <v>10397</v>
      </c>
      <c r="B151" s="13" t="s">
        <v>277</v>
      </c>
      <c r="C151" s="13">
        <v>5</v>
      </c>
      <c r="D151" s="14">
        <v>41635</v>
      </c>
      <c r="E151" s="14">
        <v>41663</v>
      </c>
      <c r="F151" s="14">
        <v>41641</v>
      </c>
      <c r="G151" s="13">
        <v>1</v>
      </c>
      <c r="H151" s="13">
        <v>60.26</v>
      </c>
    </row>
    <row r="152" spans="1:8" x14ac:dyDescent="0.3">
      <c r="A152" s="13">
        <v>10398</v>
      </c>
      <c r="B152" s="13" t="s">
        <v>317</v>
      </c>
      <c r="C152" s="13">
        <v>2</v>
      </c>
      <c r="D152" s="14">
        <v>41638</v>
      </c>
      <c r="E152" s="14">
        <v>41666</v>
      </c>
      <c r="F152" s="14">
        <v>41648</v>
      </c>
      <c r="G152" s="13">
        <v>3</v>
      </c>
      <c r="H152" s="13">
        <v>89.16</v>
      </c>
    </row>
    <row r="153" spans="1:8" x14ac:dyDescent="0.3">
      <c r="A153" s="13">
        <v>10399</v>
      </c>
      <c r="B153" s="13" t="s">
        <v>361</v>
      </c>
      <c r="C153" s="13">
        <v>8</v>
      </c>
      <c r="D153" s="14">
        <v>41639</v>
      </c>
      <c r="E153" s="14">
        <v>41653</v>
      </c>
      <c r="F153" s="14">
        <v>41647</v>
      </c>
      <c r="G153" s="13">
        <v>3</v>
      </c>
      <c r="H153" s="13">
        <v>27.36</v>
      </c>
    </row>
    <row r="154" spans="1:8" x14ac:dyDescent="0.3">
      <c r="A154" s="13">
        <v>10400</v>
      </c>
      <c r="B154" s="13" t="s">
        <v>110</v>
      </c>
      <c r="C154" s="13">
        <v>1</v>
      </c>
      <c r="D154" s="14">
        <v>41640</v>
      </c>
      <c r="E154" s="14">
        <v>41668</v>
      </c>
      <c r="F154" s="14">
        <v>41655</v>
      </c>
      <c r="G154" s="13">
        <v>3</v>
      </c>
      <c r="H154" s="13">
        <v>83.93</v>
      </c>
    </row>
    <row r="155" spans="1:8" x14ac:dyDescent="0.3">
      <c r="A155" s="13">
        <v>10401</v>
      </c>
      <c r="B155" s="13" t="s">
        <v>293</v>
      </c>
      <c r="C155" s="13">
        <v>1</v>
      </c>
      <c r="D155" s="14">
        <v>41640</v>
      </c>
      <c r="E155" s="14">
        <v>41668</v>
      </c>
      <c r="F155" s="14">
        <v>41649</v>
      </c>
      <c r="G155" s="13">
        <v>1</v>
      </c>
      <c r="H155" s="13">
        <v>12.51</v>
      </c>
    </row>
    <row r="156" spans="1:8" x14ac:dyDescent="0.3">
      <c r="A156" s="13">
        <v>10402</v>
      </c>
      <c r="B156" s="13" t="s">
        <v>113</v>
      </c>
      <c r="C156" s="13">
        <v>8</v>
      </c>
      <c r="D156" s="14">
        <v>41641</v>
      </c>
      <c r="E156" s="14">
        <v>41683</v>
      </c>
      <c r="F156" s="14">
        <v>41649</v>
      </c>
      <c r="G156" s="13">
        <v>2</v>
      </c>
      <c r="H156" s="13">
        <v>67.88</v>
      </c>
    </row>
    <row r="157" spans="1:8" x14ac:dyDescent="0.3">
      <c r="A157" s="13">
        <v>10403</v>
      </c>
      <c r="B157" s="13" t="s">
        <v>113</v>
      </c>
      <c r="C157" s="13">
        <v>4</v>
      </c>
      <c r="D157" s="14">
        <v>41642</v>
      </c>
      <c r="E157" s="14">
        <v>41670</v>
      </c>
      <c r="F157" s="14">
        <v>41648</v>
      </c>
      <c r="G157" s="13">
        <v>3</v>
      </c>
      <c r="H157" s="13">
        <v>73.790000000000006</v>
      </c>
    </row>
    <row r="158" spans="1:8" x14ac:dyDescent="0.3">
      <c r="A158" s="13">
        <v>10404</v>
      </c>
      <c r="B158" s="13" t="s">
        <v>235</v>
      </c>
      <c r="C158" s="13">
        <v>2</v>
      </c>
      <c r="D158" s="14">
        <v>41642</v>
      </c>
      <c r="E158" s="14">
        <v>41670</v>
      </c>
      <c r="F158" s="14">
        <v>41647</v>
      </c>
      <c r="G158" s="13">
        <v>1</v>
      </c>
      <c r="H158" s="13">
        <v>155.97</v>
      </c>
    </row>
    <row r="159" spans="1:8" x14ac:dyDescent="0.3">
      <c r="A159" s="13">
        <v>10405</v>
      </c>
      <c r="B159" s="13" t="s">
        <v>227</v>
      </c>
      <c r="C159" s="13">
        <v>1</v>
      </c>
      <c r="D159" s="14">
        <v>41645</v>
      </c>
      <c r="E159" s="14">
        <v>41673</v>
      </c>
      <c r="F159" s="14">
        <v>41661</v>
      </c>
      <c r="G159" s="13">
        <v>1</v>
      </c>
      <c r="H159" s="13">
        <v>34.82</v>
      </c>
    </row>
    <row r="160" spans="1:8" x14ac:dyDescent="0.3">
      <c r="A160" s="13">
        <v>10406</v>
      </c>
      <c r="B160" s="13" t="s">
        <v>283</v>
      </c>
      <c r="C160" s="13">
        <v>7</v>
      </c>
      <c r="D160" s="14">
        <v>41646</v>
      </c>
      <c r="E160" s="14">
        <v>41688</v>
      </c>
      <c r="F160" s="14">
        <v>41652</v>
      </c>
      <c r="G160" s="13">
        <v>1</v>
      </c>
      <c r="H160" s="13">
        <v>108.04</v>
      </c>
    </row>
    <row r="161" spans="1:8" x14ac:dyDescent="0.3">
      <c r="A161" s="13">
        <v>10407</v>
      </c>
      <c r="B161" s="13" t="s">
        <v>262</v>
      </c>
      <c r="C161" s="13">
        <v>2</v>
      </c>
      <c r="D161" s="14">
        <v>41646</v>
      </c>
      <c r="E161" s="14">
        <v>41674</v>
      </c>
      <c r="F161" s="14">
        <v>41669</v>
      </c>
      <c r="G161" s="13">
        <v>2</v>
      </c>
      <c r="H161" s="13">
        <v>91.48</v>
      </c>
    </row>
    <row r="162" spans="1:8" x14ac:dyDescent="0.3">
      <c r="A162" s="13">
        <v>10408</v>
      </c>
      <c r="B162" s="13" t="s">
        <v>126</v>
      </c>
      <c r="C162" s="13">
        <v>8</v>
      </c>
      <c r="D162" s="14">
        <v>41647</v>
      </c>
      <c r="E162" s="14">
        <v>41675</v>
      </c>
      <c r="F162" s="14">
        <v>41653</v>
      </c>
      <c r="G162" s="13">
        <v>1</v>
      </c>
      <c r="H162" s="13">
        <v>11.26</v>
      </c>
    </row>
    <row r="163" spans="1:8" x14ac:dyDescent="0.3">
      <c r="A163" s="13">
        <v>10409</v>
      </c>
      <c r="B163" s="13" t="s">
        <v>255</v>
      </c>
      <c r="C163" s="13">
        <v>3</v>
      </c>
      <c r="D163" s="14">
        <v>41648</v>
      </c>
      <c r="E163" s="14">
        <v>41676</v>
      </c>
      <c r="F163" s="14">
        <v>41653</v>
      </c>
      <c r="G163" s="13">
        <v>1</v>
      </c>
      <c r="H163" s="13">
        <v>29.83</v>
      </c>
    </row>
    <row r="164" spans="1:8" x14ac:dyDescent="0.3">
      <c r="A164" s="13">
        <v>10410</v>
      </c>
      <c r="B164" s="13" t="s">
        <v>70</v>
      </c>
      <c r="C164" s="13">
        <v>3</v>
      </c>
      <c r="D164" s="14">
        <v>41649</v>
      </c>
      <c r="E164" s="14">
        <v>41677</v>
      </c>
      <c r="F164" s="14">
        <v>41654</v>
      </c>
      <c r="G164" s="13">
        <v>3</v>
      </c>
      <c r="H164" s="13">
        <v>2.4</v>
      </c>
    </row>
    <row r="165" spans="1:8" x14ac:dyDescent="0.3">
      <c r="A165" s="13">
        <v>10411</v>
      </c>
      <c r="B165" s="13" t="s">
        <v>70</v>
      </c>
      <c r="C165" s="13">
        <v>9</v>
      </c>
      <c r="D165" s="14">
        <v>41649</v>
      </c>
      <c r="E165" s="14">
        <v>41677</v>
      </c>
      <c r="F165" s="14">
        <v>41660</v>
      </c>
      <c r="G165" s="13">
        <v>3</v>
      </c>
      <c r="H165" s="13">
        <v>23.65</v>
      </c>
    </row>
    <row r="166" spans="1:8" x14ac:dyDescent="0.3">
      <c r="A166" s="13">
        <v>10412</v>
      </c>
      <c r="B166" s="13" t="s">
        <v>377</v>
      </c>
      <c r="C166" s="13">
        <v>8</v>
      </c>
      <c r="D166" s="14">
        <v>41652</v>
      </c>
      <c r="E166" s="14">
        <v>41680</v>
      </c>
      <c r="F166" s="14">
        <v>41654</v>
      </c>
      <c r="G166" s="13">
        <v>2</v>
      </c>
      <c r="H166" s="13">
        <v>3.77</v>
      </c>
    </row>
    <row r="167" spans="1:8" x14ac:dyDescent="0.3">
      <c r="A167" s="13">
        <v>10413</v>
      </c>
      <c r="B167" s="13" t="s">
        <v>203</v>
      </c>
      <c r="C167" s="13">
        <v>3</v>
      </c>
      <c r="D167" s="14">
        <v>41653</v>
      </c>
      <c r="E167" s="14">
        <v>41681</v>
      </c>
      <c r="F167" s="14">
        <v>41655</v>
      </c>
      <c r="G167" s="13">
        <v>2</v>
      </c>
      <c r="H167" s="13">
        <v>95.66</v>
      </c>
    </row>
    <row r="168" spans="1:8" x14ac:dyDescent="0.3">
      <c r="A168" s="13">
        <v>10414</v>
      </c>
      <c r="B168" s="13" t="s">
        <v>119</v>
      </c>
      <c r="C168" s="13">
        <v>2</v>
      </c>
      <c r="D168" s="14">
        <v>41653</v>
      </c>
      <c r="E168" s="14">
        <v>41681</v>
      </c>
      <c r="F168" s="14">
        <v>41656</v>
      </c>
      <c r="G168" s="13">
        <v>3</v>
      </c>
      <c r="H168" s="13">
        <v>21.48</v>
      </c>
    </row>
    <row r="169" spans="1:8" x14ac:dyDescent="0.3">
      <c r="A169" s="13">
        <v>10415</v>
      </c>
      <c r="B169" s="13" t="s">
        <v>182</v>
      </c>
      <c r="C169" s="13">
        <v>3</v>
      </c>
      <c r="D169" s="14">
        <v>41654</v>
      </c>
      <c r="E169" s="14">
        <v>41682</v>
      </c>
      <c r="F169" s="14">
        <v>41663</v>
      </c>
      <c r="G169" s="13">
        <v>1</v>
      </c>
      <c r="H169" s="13">
        <v>0.2</v>
      </c>
    </row>
    <row r="170" spans="1:8" x14ac:dyDescent="0.3">
      <c r="A170" s="13">
        <v>10416</v>
      </c>
      <c r="B170" s="13" t="s">
        <v>377</v>
      </c>
      <c r="C170" s="13">
        <v>8</v>
      </c>
      <c r="D170" s="14">
        <v>41655</v>
      </c>
      <c r="E170" s="14">
        <v>41683</v>
      </c>
      <c r="F170" s="14">
        <v>41666</v>
      </c>
      <c r="G170" s="13">
        <v>3</v>
      </c>
      <c r="H170" s="13">
        <v>22.72</v>
      </c>
    </row>
    <row r="171" spans="1:8" x14ac:dyDescent="0.3">
      <c r="A171" s="13">
        <v>10417</v>
      </c>
      <c r="B171" s="13" t="s">
        <v>324</v>
      </c>
      <c r="C171" s="13">
        <v>4</v>
      </c>
      <c r="D171" s="14">
        <v>41655</v>
      </c>
      <c r="E171" s="14">
        <v>41683</v>
      </c>
      <c r="F171" s="14">
        <v>41667</v>
      </c>
      <c r="G171" s="13">
        <v>3</v>
      </c>
      <c r="H171" s="13">
        <v>70.290000000000006</v>
      </c>
    </row>
    <row r="172" spans="1:8" x14ac:dyDescent="0.3">
      <c r="A172" s="13">
        <v>10418</v>
      </c>
      <c r="B172" s="13" t="s">
        <v>286</v>
      </c>
      <c r="C172" s="13">
        <v>4</v>
      </c>
      <c r="D172" s="14">
        <v>41656</v>
      </c>
      <c r="E172" s="14">
        <v>41684</v>
      </c>
      <c r="F172" s="14">
        <v>41663</v>
      </c>
      <c r="G172" s="13">
        <v>1</v>
      </c>
      <c r="H172" s="13">
        <v>17.55</v>
      </c>
    </row>
    <row r="173" spans="1:8" x14ac:dyDescent="0.3">
      <c r="A173" s="13">
        <v>10419</v>
      </c>
      <c r="B173" s="13" t="s">
        <v>305</v>
      </c>
      <c r="C173" s="13">
        <v>4</v>
      </c>
      <c r="D173" s="14">
        <v>41659</v>
      </c>
      <c r="E173" s="14">
        <v>41687</v>
      </c>
      <c r="F173" s="14">
        <v>41669</v>
      </c>
      <c r="G173" s="13">
        <v>2</v>
      </c>
      <c r="H173" s="13">
        <v>137.35</v>
      </c>
    </row>
    <row r="174" spans="1:8" x14ac:dyDescent="0.3">
      <c r="A174" s="13">
        <v>10420</v>
      </c>
      <c r="B174" s="13" t="s">
        <v>382</v>
      </c>
      <c r="C174" s="13">
        <v>3</v>
      </c>
      <c r="D174" s="14">
        <v>41660</v>
      </c>
      <c r="E174" s="14">
        <v>41688</v>
      </c>
      <c r="F174" s="14">
        <v>41666</v>
      </c>
      <c r="G174" s="13">
        <v>1</v>
      </c>
      <c r="H174" s="13">
        <v>44.12</v>
      </c>
    </row>
    <row r="175" spans="1:8" x14ac:dyDescent="0.3">
      <c r="A175" s="13">
        <v>10421</v>
      </c>
      <c r="B175" s="13" t="s">
        <v>280</v>
      </c>
      <c r="C175" s="13">
        <v>8</v>
      </c>
      <c r="D175" s="14">
        <v>41660</v>
      </c>
      <c r="E175" s="14">
        <v>41702</v>
      </c>
      <c r="F175" s="14">
        <v>41666</v>
      </c>
      <c r="G175" s="13">
        <v>1</v>
      </c>
      <c r="H175" s="13">
        <v>99.23</v>
      </c>
    </row>
    <row r="176" spans="1:8" x14ac:dyDescent="0.3">
      <c r="A176" s="13">
        <v>10422</v>
      </c>
      <c r="B176" s="13" t="s">
        <v>142</v>
      </c>
      <c r="C176" s="13">
        <v>2</v>
      </c>
      <c r="D176" s="14">
        <v>41661</v>
      </c>
      <c r="E176" s="14">
        <v>41689</v>
      </c>
      <c r="F176" s="14">
        <v>41670</v>
      </c>
      <c r="G176" s="13">
        <v>1</v>
      </c>
      <c r="H176" s="13">
        <v>3.02</v>
      </c>
    </row>
    <row r="177" spans="1:8" x14ac:dyDescent="0.3">
      <c r="A177" s="13">
        <v>10423</v>
      </c>
      <c r="B177" s="13" t="s">
        <v>160</v>
      </c>
      <c r="C177" s="13">
        <v>6</v>
      </c>
      <c r="D177" s="14">
        <v>41662</v>
      </c>
      <c r="E177" s="14">
        <v>41676</v>
      </c>
      <c r="F177" s="14">
        <v>41694</v>
      </c>
      <c r="G177" s="13">
        <v>3</v>
      </c>
      <c r="H177" s="13">
        <v>24.5</v>
      </c>
    </row>
    <row r="178" spans="1:8" x14ac:dyDescent="0.3">
      <c r="A178" s="13">
        <v>10424</v>
      </c>
      <c r="B178" s="13" t="s">
        <v>244</v>
      </c>
      <c r="C178" s="13">
        <v>7</v>
      </c>
      <c r="D178" s="14">
        <v>41662</v>
      </c>
      <c r="E178" s="14">
        <v>41690</v>
      </c>
      <c r="F178" s="14">
        <v>41666</v>
      </c>
      <c r="G178" s="13">
        <v>2</v>
      </c>
      <c r="H178" s="13">
        <v>370.61</v>
      </c>
    </row>
    <row r="179" spans="1:8" x14ac:dyDescent="0.3">
      <c r="A179" s="13">
        <v>10425</v>
      </c>
      <c r="B179" s="13" t="s">
        <v>203</v>
      </c>
      <c r="C179" s="13">
        <v>6</v>
      </c>
      <c r="D179" s="14">
        <v>41663</v>
      </c>
      <c r="E179" s="14">
        <v>41691</v>
      </c>
      <c r="F179" s="14">
        <v>41684</v>
      </c>
      <c r="G179" s="13">
        <v>2</v>
      </c>
      <c r="H179" s="13">
        <v>7.93</v>
      </c>
    </row>
    <row r="180" spans="1:8" x14ac:dyDescent="0.3">
      <c r="A180" s="13">
        <v>10426</v>
      </c>
      <c r="B180" s="13" t="s">
        <v>152</v>
      </c>
      <c r="C180" s="13">
        <v>4</v>
      </c>
      <c r="D180" s="14">
        <v>41666</v>
      </c>
      <c r="E180" s="14">
        <v>41694</v>
      </c>
      <c r="F180" s="14">
        <v>41676</v>
      </c>
      <c r="G180" s="13">
        <v>1</v>
      </c>
      <c r="H180" s="13">
        <v>18.690000000000001</v>
      </c>
    </row>
    <row r="181" spans="1:8" x14ac:dyDescent="0.3">
      <c r="A181" s="13">
        <v>10427</v>
      </c>
      <c r="B181" s="13" t="s">
        <v>273</v>
      </c>
      <c r="C181" s="13">
        <v>4</v>
      </c>
      <c r="D181" s="14">
        <v>41666</v>
      </c>
      <c r="E181" s="14">
        <v>41694</v>
      </c>
      <c r="F181" s="14">
        <v>41701</v>
      </c>
      <c r="G181" s="13">
        <v>2</v>
      </c>
      <c r="H181" s="13">
        <v>31.29</v>
      </c>
    </row>
    <row r="182" spans="1:8" x14ac:dyDescent="0.3">
      <c r="A182" s="13">
        <v>10428</v>
      </c>
      <c r="B182" s="13" t="s">
        <v>298</v>
      </c>
      <c r="C182" s="13">
        <v>7</v>
      </c>
      <c r="D182" s="14">
        <v>41667</v>
      </c>
      <c r="E182" s="14">
        <v>41695</v>
      </c>
      <c r="F182" s="14">
        <v>41674</v>
      </c>
      <c r="G182" s="13">
        <v>1</v>
      </c>
      <c r="H182" s="13">
        <v>11.09</v>
      </c>
    </row>
    <row r="183" spans="1:8" x14ac:dyDescent="0.3">
      <c r="A183" s="13">
        <v>10429</v>
      </c>
      <c r="B183" s="13" t="s">
        <v>186</v>
      </c>
      <c r="C183" s="13">
        <v>3</v>
      </c>
      <c r="D183" s="14">
        <v>41668</v>
      </c>
      <c r="E183" s="14">
        <v>41710</v>
      </c>
      <c r="F183" s="14">
        <v>41677</v>
      </c>
      <c r="G183" s="13">
        <v>2</v>
      </c>
      <c r="H183" s="13">
        <v>56.63</v>
      </c>
    </row>
    <row r="184" spans="1:8" x14ac:dyDescent="0.3">
      <c r="A184" s="13">
        <v>10430</v>
      </c>
      <c r="B184" s="13" t="s">
        <v>113</v>
      </c>
      <c r="C184" s="13">
        <v>4</v>
      </c>
      <c r="D184" s="14">
        <v>41669</v>
      </c>
      <c r="E184" s="14">
        <v>41683</v>
      </c>
      <c r="F184" s="14">
        <v>41673</v>
      </c>
      <c r="G184" s="13">
        <v>1</v>
      </c>
      <c r="H184" s="13">
        <v>458.78</v>
      </c>
    </row>
    <row r="185" spans="1:8" x14ac:dyDescent="0.3">
      <c r="A185" s="13">
        <v>10431</v>
      </c>
      <c r="B185" s="13" t="s">
        <v>70</v>
      </c>
      <c r="C185" s="13">
        <v>4</v>
      </c>
      <c r="D185" s="14">
        <v>41669</v>
      </c>
      <c r="E185" s="14">
        <v>41683</v>
      </c>
      <c r="F185" s="14">
        <v>41677</v>
      </c>
      <c r="G185" s="13">
        <v>2</v>
      </c>
      <c r="H185" s="13">
        <v>44.17</v>
      </c>
    </row>
    <row r="186" spans="1:8" x14ac:dyDescent="0.3">
      <c r="A186" s="13">
        <v>10432</v>
      </c>
      <c r="B186" s="13" t="s">
        <v>332</v>
      </c>
      <c r="C186" s="13">
        <v>3</v>
      </c>
      <c r="D186" s="14">
        <v>41670</v>
      </c>
      <c r="E186" s="14">
        <v>41684</v>
      </c>
      <c r="F186" s="14">
        <v>41677</v>
      </c>
      <c r="G186" s="13">
        <v>2</v>
      </c>
      <c r="H186" s="13">
        <v>4.34</v>
      </c>
    </row>
    <row r="187" spans="1:8" x14ac:dyDescent="0.3">
      <c r="A187" s="13">
        <v>10433</v>
      </c>
      <c r="B187" s="13" t="s">
        <v>277</v>
      </c>
      <c r="C187" s="13">
        <v>3</v>
      </c>
      <c r="D187" s="14">
        <v>41673</v>
      </c>
      <c r="E187" s="14">
        <v>41701</v>
      </c>
      <c r="F187" s="14">
        <v>41702</v>
      </c>
      <c r="G187" s="13">
        <v>3</v>
      </c>
      <c r="H187" s="13">
        <v>73.83</v>
      </c>
    </row>
    <row r="188" spans="1:8" x14ac:dyDescent="0.3">
      <c r="A188" s="13">
        <v>10434</v>
      </c>
      <c r="B188" s="13" t="s">
        <v>131</v>
      </c>
      <c r="C188" s="13">
        <v>3</v>
      </c>
      <c r="D188" s="14">
        <v>41673</v>
      </c>
      <c r="E188" s="14">
        <v>41701</v>
      </c>
      <c r="F188" s="14">
        <v>41683</v>
      </c>
      <c r="G188" s="13">
        <v>2</v>
      </c>
      <c r="H188" s="13">
        <v>17.920000000000002</v>
      </c>
    </row>
    <row r="189" spans="1:8" x14ac:dyDescent="0.3">
      <c r="A189" s="13">
        <v>10435</v>
      </c>
      <c r="B189" s="13" t="s">
        <v>99</v>
      </c>
      <c r="C189" s="13">
        <v>8</v>
      </c>
      <c r="D189" s="14">
        <v>41674</v>
      </c>
      <c r="E189" s="14">
        <v>41716</v>
      </c>
      <c r="F189" s="14">
        <v>41677</v>
      </c>
      <c r="G189" s="13">
        <v>2</v>
      </c>
      <c r="H189" s="13">
        <v>9.2100000000000009</v>
      </c>
    </row>
    <row r="190" spans="1:8" x14ac:dyDescent="0.3">
      <c r="A190" s="13">
        <v>10436</v>
      </c>
      <c r="B190" s="13" t="s">
        <v>55</v>
      </c>
      <c r="C190" s="13">
        <v>3</v>
      </c>
      <c r="D190" s="14">
        <v>41675</v>
      </c>
      <c r="E190" s="14">
        <v>41703</v>
      </c>
      <c r="F190" s="14">
        <v>41681</v>
      </c>
      <c r="G190" s="13">
        <v>2</v>
      </c>
      <c r="H190" s="13">
        <v>156.66</v>
      </c>
    </row>
    <row r="191" spans="1:8" x14ac:dyDescent="0.3">
      <c r="A191" s="13">
        <v>10437</v>
      </c>
      <c r="B191" s="13" t="s">
        <v>377</v>
      </c>
      <c r="C191" s="13">
        <v>8</v>
      </c>
      <c r="D191" s="14">
        <v>41675</v>
      </c>
      <c r="E191" s="14">
        <v>41703</v>
      </c>
      <c r="F191" s="14">
        <v>41682</v>
      </c>
      <c r="G191" s="13">
        <v>1</v>
      </c>
      <c r="H191" s="13">
        <v>19.97</v>
      </c>
    </row>
    <row r="192" spans="1:8" x14ac:dyDescent="0.3">
      <c r="A192" s="13">
        <v>10438</v>
      </c>
      <c r="B192" s="13" t="s">
        <v>347</v>
      </c>
      <c r="C192" s="13">
        <v>3</v>
      </c>
      <c r="D192" s="14">
        <v>41676</v>
      </c>
      <c r="E192" s="14">
        <v>41704</v>
      </c>
      <c r="F192" s="14">
        <v>41684</v>
      </c>
      <c r="G192" s="13">
        <v>2</v>
      </c>
      <c r="H192" s="13">
        <v>8.24</v>
      </c>
    </row>
    <row r="193" spans="1:8" x14ac:dyDescent="0.3">
      <c r="A193" s="13">
        <v>10439</v>
      </c>
      <c r="B193" s="13" t="s">
        <v>244</v>
      </c>
      <c r="C193" s="13">
        <v>6</v>
      </c>
      <c r="D193" s="14">
        <v>41677</v>
      </c>
      <c r="E193" s="14">
        <v>41705</v>
      </c>
      <c r="F193" s="14">
        <v>41680</v>
      </c>
      <c r="G193" s="13">
        <v>3</v>
      </c>
      <c r="H193" s="13">
        <v>4.07</v>
      </c>
    </row>
    <row r="194" spans="1:8" x14ac:dyDescent="0.3">
      <c r="A194" s="13">
        <v>10440</v>
      </c>
      <c r="B194" s="13" t="s">
        <v>317</v>
      </c>
      <c r="C194" s="13">
        <v>4</v>
      </c>
      <c r="D194" s="14">
        <v>41680</v>
      </c>
      <c r="E194" s="14">
        <v>41708</v>
      </c>
      <c r="F194" s="14">
        <v>41698</v>
      </c>
      <c r="G194" s="13">
        <v>2</v>
      </c>
      <c r="H194" s="13">
        <v>86.53</v>
      </c>
    </row>
    <row r="195" spans="1:8" x14ac:dyDescent="0.3">
      <c r="A195" s="13">
        <v>10441</v>
      </c>
      <c r="B195" s="13" t="s">
        <v>258</v>
      </c>
      <c r="C195" s="13">
        <v>3</v>
      </c>
      <c r="D195" s="14">
        <v>41680</v>
      </c>
      <c r="E195" s="14">
        <v>41722</v>
      </c>
      <c r="F195" s="14">
        <v>41712</v>
      </c>
      <c r="G195" s="13">
        <v>2</v>
      </c>
      <c r="H195" s="13">
        <v>73.02</v>
      </c>
    </row>
    <row r="196" spans="1:8" x14ac:dyDescent="0.3">
      <c r="A196" s="13">
        <v>10442</v>
      </c>
      <c r="B196" s="13" t="s">
        <v>113</v>
      </c>
      <c r="C196" s="13">
        <v>3</v>
      </c>
      <c r="D196" s="14">
        <v>41681</v>
      </c>
      <c r="E196" s="14">
        <v>41709</v>
      </c>
      <c r="F196" s="14">
        <v>41688</v>
      </c>
      <c r="G196" s="13">
        <v>2</v>
      </c>
      <c r="H196" s="13">
        <v>47.94</v>
      </c>
    </row>
    <row r="197" spans="1:8" x14ac:dyDescent="0.3">
      <c r="A197" s="13">
        <v>10443</v>
      </c>
      <c r="B197" s="13" t="s">
        <v>298</v>
      </c>
      <c r="C197" s="13">
        <v>8</v>
      </c>
      <c r="D197" s="14">
        <v>41682</v>
      </c>
      <c r="E197" s="14">
        <v>41710</v>
      </c>
      <c r="F197" s="14">
        <v>41684</v>
      </c>
      <c r="G197" s="13">
        <v>1</v>
      </c>
      <c r="H197" s="13">
        <v>13.95</v>
      </c>
    </row>
    <row r="198" spans="1:8" x14ac:dyDescent="0.3">
      <c r="A198" s="13">
        <v>10444</v>
      </c>
      <c r="B198" s="13" t="s">
        <v>45</v>
      </c>
      <c r="C198" s="13">
        <v>3</v>
      </c>
      <c r="D198" s="14">
        <v>41682</v>
      </c>
      <c r="E198" s="14">
        <v>41710</v>
      </c>
      <c r="F198" s="14">
        <v>41691</v>
      </c>
      <c r="G198" s="13">
        <v>3</v>
      </c>
      <c r="H198" s="13">
        <v>3.5</v>
      </c>
    </row>
    <row r="199" spans="1:8" x14ac:dyDescent="0.3">
      <c r="A199" s="13">
        <v>10445</v>
      </c>
      <c r="B199" s="13" t="s">
        <v>45</v>
      </c>
      <c r="C199" s="13">
        <v>3</v>
      </c>
      <c r="D199" s="14">
        <v>41683</v>
      </c>
      <c r="E199" s="14">
        <v>41711</v>
      </c>
      <c r="F199" s="14">
        <v>41690</v>
      </c>
      <c r="G199" s="13">
        <v>1</v>
      </c>
      <c r="H199" s="13">
        <v>9.3000000000000007</v>
      </c>
    </row>
    <row r="200" spans="1:8" x14ac:dyDescent="0.3">
      <c r="A200" s="13">
        <v>10446</v>
      </c>
      <c r="B200" s="13" t="s">
        <v>347</v>
      </c>
      <c r="C200" s="13">
        <v>6</v>
      </c>
      <c r="D200" s="14">
        <v>41684</v>
      </c>
      <c r="E200" s="14">
        <v>41712</v>
      </c>
      <c r="F200" s="14">
        <v>41689</v>
      </c>
      <c r="G200" s="13">
        <v>1</v>
      </c>
      <c r="H200" s="13">
        <v>14.68</v>
      </c>
    </row>
    <row r="201" spans="1:8" x14ac:dyDescent="0.3">
      <c r="A201" s="13">
        <v>10447</v>
      </c>
      <c r="B201" s="13" t="s">
        <v>302</v>
      </c>
      <c r="C201" s="13">
        <v>4</v>
      </c>
      <c r="D201" s="14">
        <v>41684</v>
      </c>
      <c r="E201" s="14">
        <v>41712</v>
      </c>
      <c r="F201" s="14">
        <v>41705</v>
      </c>
      <c r="G201" s="13">
        <v>2</v>
      </c>
      <c r="H201" s="13">
        <v>68.66</v>
      </c>
    </row>
    <row r="202" spans="1:8" x14ac:dyDescent="0.3">
      <c r="A202" s="13">
        <v>10448</v>
      </c>
      <c r="B202" s="13" t="s">
        <v>290</v>
      </c>
      <c r="C202" s="13">
        <v>4</v>
      </c>
      <c r="D202" s="14">
        <v>41687</v>
      </c>
      <c r="E202" s="14">
        <v>41715</v>
      </c>
      <c r="F202" s="14">
        <v>41694</v>
      </c>
      <c r="G202" s="13">
        <v>2</v>
      </c>
      <c r="H202" s="13">
        <v>38.82</v>
      </c>
    </row>
    <row r="203" spans="1:8" x14ac:dyDescent="0.3">
      <c r="A203" s="13">
        <v>10449</v>
      </c>
      <c r="B203" s="13" t="s">
        <v>55</v>
      </c>
      <c r="C203" s="13">
        <v>3</v>
      </c>
      <c r="D203" s="14">
        <v>41688</v>
      </c>
      <c r="E203" s="14">
        <v>41716</v>
      </c>
      <c r="F203" s="14">
        <v>41697</v>
      </c>
      <c r="G203" s="13">
        <v>2</v>
      </c>
      <c r="H203" s="13">
        <v>53.3</v>
      </c>
    </row>
    <row r="204" spans="1:8" x14ac:dyDescent="0.3">
      <c r="A204" s="13">
        <v>10450</v>
      </c>
      <c r="B204" s="13" t="s">
        <v>365</v>
      </c>
      <c r="C204" s="13">
        <v>8</v>
      </c>
      <c r="D204" s="14">
        <v>41689</v>
      </c>
      <c r="E204" s="14">
        <v>41717</v>
      </c>
      <c r="F204" s="14">
        <v>41709</v>
      </c>
      <c r="G204" s="13">
        <v>2</v>
      </c>
      <c r="H204" s="13">
        <v>7.23</v>
      </c>
    </row>
    <row r="205" spans="1:8" x14ac:dyDescent="0.3">
      <c r="A205" s="13">
        <v>10451</v>
      </c>
      <c r="B205" s="13" t="s">
        <v>286</v>
      </c>
      <c r="C205" s="13">
        <v>4</v>
      </c>
      <c r="D205" s="14">
        <v>41689</v>
      </c>
      <c r="E205" s="14">
        <v>41703</v>
      </c>
      <c r="F205" s="14">
        <v>41710</v>
      </c>
      <c r="G205" s="13">
        <v>3</v>
      </c>
      <c r="H205" s="13">
        <v>189.09</v>
      </c>
    </row>
    <row r="206" spans="1:8" x14ac:dyDescent="0.3">
      <c r="A206" s="13">
        <v>10452</v>
      </c>
      <c r="B206" s="13" t="s">
        <v>317</v>
      </c>
      <c r="C206" s="13">
        <v>8</v>
      </c>
      <c r="D206" s="14">
        <v>41690</v>
      </c>
      <c r="E206" s="14">
        <v>41718</v>
      </c>
      <c r="F206" s="14">
        <v>41696</v>
      </c>
      <c r="G206" s="13">
        <v>1</v>
      </c>
      <c r="H206" s="13">
        <v>140.26</v>
      </c>
    </row>
    <row r="207" spans="1:8" x14ac:dyDescent="0.3">
      <c r="A207" s="13">
        <v>10453</v>
      </c>
      <c r="B207" s="13" t="s">
        <v>40</v>
      </c>
      <c r="C207" s="13">
        <v>1</v>
      </c>
      <c r="D207" s="14">
        <v>41691</v>
      </c>
      <c r="E207" s="14">
        <v>41719</v>
      </c>
      <c r="F207" s="14">
        <v>41696</v>
      </c>
      <c r="G207" s="13">
        <v>2</v>
      </c>
      <c r="H207" s="13">
        <v>25.36</v>
      </c>
    </row>
    <row r="208" spans="1:8" x14ac:dyDescent="0.3">
      <c r="A208" s="13">
        <v>10454</v>
      </c>
      <c r="B208" s="13" t="s">
        <v>203</v>
      </c>
      <c r="C208" s="13">
        <v>4</v>
      </c>
      <c r="D208" s="14">
        <v>41691</v>
      </c>
      <c r="E208" s="14">
        <v>41719</v>
      </c>
      <c r="F208" s="14">
        <v>41695</v>
      </c>
      <c r="G208" s="13">
        <v>3</v>
      </c>
      <c r="H208" s="13">
        <v>2.74</v>
      </c>
    </row>
    <row r="209" spans="1:8" x14ac:dyDescent="0.3">
      <c r="A209" s="13">
        <v>10455</v>
      </c>
      <c r="B209" s="13" t="s">
        <v>377</v>
      </c>
      <c r="C209" s="13">
        <v>8</v>
      </c>
      <c r="D209" s="14">
        <v>41694</v>
      </c>
      <c r="E209" s="14">
        <v>41736</v>
      </c>
      <c r="F209" s="14">
        <v>41701</v>
      </c>
      <c r="G209" s="13">
        <v>2</v>
      </c>
      <c r="H209" s="13">
        <v>180.45</v>
      </c>
    </row>
    <row r="210" spans="1:8" x14ac:dyDescent="0.3">
      <c r="A210" s="13">
        <v>10456</v>
      </c>
      <c r="B210" s="13" t="s">
        <v>195</v>
      </c>
      <c r="C210" s="13">
        <v>8</v>
      </c>
      <c r="D210" s="14">
        <v>41695</v>
      </c>
      <c r="E210" s="14">
        <v>41737</v>
      </c>
      <c r="F210" s="14">
        <v>41698</v>
      </c>
      <c r="G210" s="13">
        <v>2</v>
      </c>
      <c r="H210" s="13">
        <v>8.1199999999999992</v>
      </c>
    </row>
    <row r="211" spans="1:8" x14ac:dyDescent="0.3">
      <c r="A211" s="13">
        <v>10457</v>
      </c>
      <c r="B211" s="13" t="s">
        <v>195</v>
      </c>
      <c r="C211" s="13">
        <v>2</v>
      </c>
      <c r="D211" s="14">
        <v>41695</v>
      </c>
      <c r="E211" s="14">
        <v>41723</v>
      </c>
      <c r="F211" s="14">
        <v>41701</v>
      </c>
      <c r="G211" s="13">
        <v>1</v>
      </c>
      <c r="H211" s="13">
        <v>11.57</v>
      </c>
    </row>
    <row r="212" spans="1:8" x14ac:dyDescent="0.3">
      <c r="A212" s="13">
        <v>10458</v>
      </c>
      <c r="B212" s="13" t="s">
        <v>336</v>
      </c>
      <c r="C212" s="13">
        <v>7</v>
      </c>
      <c r="D212" s="14">
        <v>41696</v>
      </c>
      <c r="E212" s="14">
        <v>41724</v>
      </c>
      <c r="F212" s="14">
        <v>41702</v>
      </c>
      <c r="G212" s="13">
        <v>3</v>
      </c>
      <c r="H212" s="13">
        <v>147.06</v>
      </c>
    </row>
    <row r="213" spans="1:8" x14ac:dyDescent="0.3">
      <c r="A213" s="13">
        <v>10459</v>
      </c>
      <c r="B213" s="13" t="s">
        <v>365</v>
      </c>
      <c r="C213" s="13">
        <v>4</v>
      </c>
      <c r="D213" s="14">
        <v>41697</v>
      </c>
      <c r="E213" s="14">
        <v>41725</v>
      </c>
      <c r="F213" s="14">
        <v>41698</v>
      </c>
      <c r="G213" s="13">
        <v>2</v>
      </c>
      <c r="H213" s="13">
        <v>25.09</v>
      </c>
    </row>
    <row r="214" spans="1:8" x14ac:dyDescent="0.3">
      <c r="A214" s="13">
        <v>10460</v>
      </c>
      <c r="B214" s="13" t="s">
        <v>131</v>
      </c>
      <c r="C214" s="13">
        <v>8</v>
      </c>
      <c r="D214" s="14">
        <v>41698</v>
      </c>
      <c r="E214" s="14">
        <v>41726</v>
      </c>
      <c r="F214" s="14">
        <v>41701</v>
      </c>
      <c r="G214" s="13">
        <v>1</v>
      </c>
      <c r="H214" s="13">
        <v>16.27</v>
      </c>
    </row>
    <row r="215" spans="1:8" x14ac:dyDescent="0.3">
      <c r="A215" s="13">
        <v>10461</v>
      </c>
      <c r="B215" s="13" t="s">
        <v>223</v>
      </c>
      <c r="C215" s="13">
        <v>1</v>
      </c>
      <c r="D215" s="14">
        <v>41698</v>
      </c>
      <c r="E215" s="14">
        <v>41726</v>
      </c>
      <c r="F215" s="14">
        <v>41703</v>
      </c>
      <c r="G215" s="13">
        <v>3</v>
      </c>
      <c r="H215" s="13">
        <v>148.61000000000001</v>
      </c>
    </row>
    <row r="216" spans="1:8" x14ac:dyDescent="0.3">
      <c r="A216" s="13">
        <v>10462</v>
      </c>
      <c r="B216" s="13" t="s">
        <v>99</v>
      </c>
      <c r="C216" s="13">
        <v>2</v>
      </c>
      <c r="D216" s="14">
        <v>41701</v>
      </c>
      <c r="E216" s="14">
        <v>41729</v>
      </c>
      <c r="F216" s="14">
        <v>41716</v>
      </c>
      <c r="G216" s="13">
        <v>1</v>
      </c>
      <c r="H216" s="13">
        <v>6.17</v>
      </c>
    </row>
    <row r="217" spans="1:8" x14ac:dyDescent="0.3">
      <c r="A217" s="13">
        <v>10463</v>
      </c>
      <c r="B217" s="13" t="s">
        <v>336</v>
      </c>
      <c r="C217" s="13">
        <v>5</v>
      </c>
      <c r="D217" s="14">
        <v>41702</v>
      </c>
      <c r="E217" s="14">
        <v>41730</v>
      </c>
      <c r="F217" s="14">
        <v>41704</v>
      </c>
      <c r="G217" s="13">
        <v>3</v>
      </c>
      <c r="H217" s="13">
        <v>14.78</v>
      </c>
    </row>
    <row r="218" spans="1:8" x14ac:dyDescent="0.3">
      <c r="A218" s="13">
        <v>10464</v>
      </c>
      <c r="B218" s="13" t="s">
        <v>147</v>
      </c>
      <c r="C218" s="13">
        <v>4</v>
      </c>
      <c r="D218" s="14">
        <v>41702</v>
      </c>
      <c r="E218" s="14">
        <v>41730</v>
      </c>
      <c r="F218" s="14">
        <v>41712</v>
      </c>
      <c r="G218" s="13">
        <v>2</v>
      </c>
      <c r="H218" s="13">
        <v>89</v>
      </c>
    </row>
    <row r="219" spans="1:8" x14ac:dyDescent="0.3">
      <c r="A219" s="13">
        <v>10465</v>
      </c>
      <c r="B219" s="13" t="s">
        <v>361</v>
      </c>
      <c r="C219" s="13">
        <v>1</v>
      </c>
      <c r="D219" s="14">
        <v>41703</v>
      </c>
      <c r="E219" s="14">
        <v>41731</v>
      </c>
      <c r="F219" s="14">
        <v>41712</v>
      </c>
      <c r="G219" s="13">
        <v>3</v>
      </c>
      <c r="H219" s="13">
        <v>145.04</v>
      </c>
    </row>
    <row r="220" spans="1:8" x14ac:dyDescent="0.3">
      <c r="A220" s="13">
        <v>10466</v>
      </c>
      <c r="B220" s="13" t="s">
        <v>93</v>
      </c>
      <c r="C220" s="13">
        <v>4</v>
      </c>
      <c r="D220" s="14">
        <v>41704</v>
      </c>
      <c r="E220" s="14">
        <v>41732</v>
      </c>
      <c r="F220" s="14">
        <v>41711</v>
      </c>
      <c r="G220" s="13">
        <v>1</v>
      </c>
      <c r="H220" s="13">
        <v>11.93</v>
      </c>
    </row>
    <row r="221" spans="1:8" x14ac:dyDescent="0.3">
      <c r="A221" s="13">
        <v>10467</v>
      </c>
      <c r="B221" s="13" t="s">
        <v>235</v>
      </c>
      <c r="C221" s="13">
        <v>8</v>
      </c>
      <c r="D221" s="14">
        <v>41704</v>
      </c>
      <c r="E221" s="14">
        <v>41732</v>
      </c>
      <c r="F221" s="14">
        <v>41709</v>
      </c>
      <c r="G221" s="13">
        <v>2</v>
      </c>
      <c r="H221" s="13">
        <v>4.93</v>
      </c>
    </row>
    <row r="222" spans="1:8" x14ac:dyDescent="0.3">
      <c r="A222" s="13">
        <v>10468</v>
      </c>
      <c r="B222" s="13" t="s">
        <v>195</v>
      </c>
      <c r="C222" s="13">
        <v>3</v>
      </c>
      <c r="D222" s="14">
        <v>41705</v>
      </c>
      <c r="E222" s="14">
        <v>41733</v>
      </c>
      <c r="F222" s="14">
        <v>41710</v>
      </c>
      <c r="G222" s="13">
        <v>3</v>
      </c>
      <c r="H222" s="13">
        <v>44.12</v>
      </c>
    </row>
    <row r="223" spans="1:8" x14ac:dyDescent="0.3">
      <c r="A223" s="13">
        <v>10469</v>
      </c>
      <c r="B223" s="13" t="s">
        <v>386</v>
      </c>
      <c r="C223" s="13">
        <v>1</v>
      </c>
      <c r="D223" s="14">
        <v>41708</v>
      </c>
      <c r="E223" s="14">
        <v>41736</v>
      </c>
      <c r="F223" s="14">
        <v>41712</v>
      </c>
      <c r="G223" s="13">
        <v>1</v>
      </c>
      <c r="H223" s="13">
        <v>60.18</v>
      </c>
    </row>
    <row r="224" spans="1:8" x14ac:dyDescent="0.3">
      <c r="A224" s="13">
        <v>10470</v>
      </c>
      <c r="B224" s="13" t="s">
        <v>66</v>
      </c>
      <c r="C224" s="13">
        <v>4</v>
      </c>
      <c r="D224" s="14">
        <v>41709</v>
      </c>
      <c r="E224" s="14">
        <v>41737</v>
      </c>
      <c r="F224" s="14">
        <v>41712</v>
      </c>
      <c r="G224" s="13">
        <v>2</v>
      </c>
      <c r="H224" s="13">
        <v>64.56</v>
      </c>
    </row>
    <row r="225" spans="1:8" x14ac:dyDescent="0.3">
      <c r="A225" s="13">
        <v>10471</v>
      </c>
      <c r="B225" s="13" t="s">
        <v>76</v>
      </c>
      <c r="C225" s="13">
        <v>2</v>
      </c>
      <c r="D225" s="14">
        <v>41709</v>
      </c>
      <c r="E225" s="14">
        <v>41737</v>
      </c>
      <c r="F225" s="14">
        <v>41716</v>
      </c>
      <c r="G225" s="13">
        <v>3</v>
      </c>
      <c r="H225" s="13">
        <v>45.59</v>
      </c>
    </row>
    <row r="226" spans="1:8" x14ac:dyDescent="0.3">
      <c r="A226" s="13">
        <v>10472</v>
      </c>
      <c r="B226" s="13" t="s">
        <v>321</v>
      </c>
      <c r="C226" s="13">
        <v>8</v>
      </c>
      <c r="D226" s="14">
        <v>41710</v>
      </c>
      <c r="E226" s="14">
        <v>41738</v>
      </c>
      <c r="F226" s="14">
        <v>41717</v>
      </c>
      <c r="G226" s="13">
        <v>1</v>
      </c>
      <c r="H226" s="13">
        <v>4.2</v>
      </c>
    </row>
    <row r="227" spans="1:8" x14ac:dyDescent="0.3">
      <c r="A227" s="13">
        <v>10473</v>
      </c>
      <c r="B227" s="13" t="s">
        <v>191</v>
      </c>
      <c r="C227" s="13">
        <v>1</v>
      </c>
      <c r="D227" s="14">
        <v>41711</v>
      </c>
      <c r="E227" s="14">
        <v>41725</v>
      </c>
      <c r="F227" s="14">
        <v>41719</v>
      </c>
      <c r="G227" s="13">
        <v>3</v>
      </c>
      <c r="H227" s="13">
        <v>16.37</v>
      </c>
    </row>
    <row r="228" spans="1:8" x14ac:dyDescent="0.3">
      <c r="A228" s="13">
        <v>10474</v>
      </c>
      <c r="B228" s="13" t="s">
        <v>270</v>
      </c>
      <c r="C228" s="13">
        <v>5</v>
      </c>
      <c r="D228" s="14">
        <v>41711</v>
      </c>
      <c r="E228" s="14">
        <v>41739</v>
      </c>
      <c r="F228" s="14">
        <v>41719</v>
      </c>
      <c r="G228" s="13">
        <v>2</v>
      </c>
      <c r="H228" s="13">
        <v>83.49</v>
      </c>
    </row>
    <row r="229" spans="1:8" x14ac:dyDescent="0.3">
      <c r="A229" s="13">
        <v>10475</v>
      </c>
      <c r="B229" s="13" t="s">
        <v>336</v>
      </c>
      <c r="C229" s="13">
        <v>9</v>
      </c>
      <c r="D229" s="14">
        <v>41712</v>
      </c>
      <c r="E229" s="14">
        <v>41740</v>
      </c>
      <c r="F229" s="14">
        <v>41733</v>
      </c>
      <c r="G229" s="13">
        <v>1</v>
      </c>
      <c r="H229" s="13">
        <v>68.52</v>
      </c>
    </row>
    <row r="230" spans="1:8" x14ac:dyDescent="0.3">
      <c r="A230" s="13">
        <v>10476</v>
      </c>
      <c r="B230" s="13" t="s">
        <v>178</v>
      </c>
      <c r="C230" s="13">
        <v>8</v>
      </c>
      <c r="D230" s="14">
        <v>41715</v>
      </c>
      <c r="E230" s="14">
        <v>41743</v>
      </c>
      <c r="F230" s="14">
        <v>41722</v>
      </c>
      <c r="G230" s="13">
        <v>3</v>
      </c>
      <c r="H230" s="13">
        <v>4.41</v>
      </c>
    </row>
    <row r="231" spans="1:8" x14ac:dyDescent="0.3">
      <c r="A231" s="13">
        <v>10477</v>
      </c>
      <c r="B231" s="13" t="s">
        <v>277</v>
      </c>
      <c r="C231" s="13">
        <v>5</v>
      </c>
      <c r="D231" s="14">
        <v>41715</v>
      </c>
      <c r="E231" s="14">
        <v>41743</v>
      </c>
      <c r="F231" s="14">
        <v>41723</v>
      </c>
      <c r="G231" s="13">
        <v>2</v>
      </c>
      <c r="H231" s="13">
        <v>13.02</v>
      </c>
    </row>
    <row r="232" spans="1:8" x14ac:dyDescent="0.3">
      <c r="A232" s="13">
        <v>10478</v>
      </c>
      <c r="B232" s="13" t="s">
        <v>365</v>
      </c>
      <c r="C232" s="13">
        <v>2</v>
      </c>
      <c r="D232" s="14">
        <v>41716</v>
      </c>
      <c r="E232" s="14">
        <v>41730</v>
      </c>
      <c r="F232" s="14">
        <v>41724</v>
      </c>
      <c r="G232" s="13">
        <v>3</v>
      </c>
      <c r="H232" s="13">
        <v>4.8099999999999996</v>
      </c>
    </row>
    <row r="233" spans="1:8" x14ac:dyDescent="0.3">
      <c r="A233" s="13">
        <v>10479</v>
      </c>
      <c r="B233" s="13" t="s">
        <v>293</v>
      </c>
      <c r="C233" s="13">
        <v>3</v>
      </c>
      <c r="D233" s="14">
        <v>41717</v>
      </c>
      <c r="E233" s="14">
        <v>41745</v>
      </c>
      <c r="F233" s="14">
        <v>41719</v>
      </c>
      <c r="G233" s="13">
        <v>3</v>
      </c>
      <c r="H233" s="13">
        <v>708.95</v>
      </c>
    </row>
    <row r="234" spans="1:8" x14ac:dyDescent="0.3">
      <c r="A234" s="13">
        <v>10480</v>
      </c>
      <c r="B234" s="13" t="s">
        <v>126</v>
      </c>
      <c r="C234" s="13">
        <v>6</v>
      </c>
      <c r="D234" s="14">
        <v>41718</v>
      </c>
      <c r="E234" s="14">
        <v>41746</v>
      </c>
      <c r="F234" s="14">
        <v>41722</v>
      </c>
      <c r="G234" s="13">
        <v>2</v>
      </c>
      <c r="H234" s="13">
        <v>1.35</v>
      </c>
    </row>
    <row r="235" spans="1:8" x14ac:dyDescent="0.3">
      <c r="A235" s="13">
        <v>10481</v>
      </c>
      <c r="B235" s="13" t="s">
        <v>302</v>
      </c>
      <c r="C235" s="13">
        <v>8</v>
      </c>
      <c r="D235" s="14">
        <v>41718</v>
      </c>
      <c r="E235" s="14">
        <v>41746</v>
      </c>
      <c r="F235" s="14">
        <v>41723</v>
      </c>
      <c r="G235" s="13">
        <v>2</v>
      </c>
      <c r="H235" s="13">
        <v>64.33</v>
      </c>
    </row>
    <row r="236" spans="1:8" x14ac:dyDescent="0.3">
      <c r="A236" s="13">
        <v>10482</v>
      </c>
      <c r="B236" s="13" t="s">
        <v>211</v>
      </c>
      <c r="C236" s="13">
        <v>1</v>
      </c>
      <c r="D236" s="14">
        <v>41719</v>
      </c>
      <c r="E236" s="14">
        <v>41747</v>
      </c>
      <c r="F236" s="14">
        <v>41739</v>
      </c>
      <c r="G236" s="13">
        <v>3</v>
      </c>
      <c r="H236" s="13">
        <v>7.48</v>
      </c>
    </row>
    <row r="237" spans="1:8" x14ac:dyDescent="0.3">
      <c r="A237" s="13">
        <v>10483</v>
      </c>
      <c r="B237" s="13" t="s">
        <v>386</v>
      </c>
      <c r="C237" s="13">
        <v>7</v>
      </c>
      <c r="D237" s="14">
        <v>41722</v>
      </c>
      <c r="E237" s="14">
        <v>41750</v>
      </c>
      <c r="F237" s="14">
        <v>41754</v>
      </c>
      <c r="G237" s="13">
        <v>2</v>
      </c>
      <c r="H237" s="13">
        <v>15.28</v>
      </c>
    </row>
    <row r="238" spans="1:8" x14ac:dyDescent="0.3">
      <c r="A238" s="13">
        <v>10484</v>
      </c>
      <c r="B238" s="13" t="s">
        <v>76</v>
      </c>
      <c r="C238" s="13">
        <v>3</v>
      </c>
      <c r="D238" s="14">
        <v>41722</v>
      </c>
      <c r="E238" s="14">
        <v>41750</v>
      </c>
      <c r="F238" s="14">
        <v>41730</v>
      </c>
      <c r="G238" s="13">
        <v>3</v>
      </c>
      <c r="H238" s="13">
        <v>6.88</v>
      </c>
    </row>
    <row r="239" spans="1:8" x14ac:dyDescent="0.3">
      <c r="A239" s="13">
        <v>10485</v>
      </c>
      <c r="B239" s="13" t="s">
        <v>227</v>
      </c>
      <c r="C239" s="13">
        <v>4</v>
      </c>
      <c r="D239" s="14">
        <v>41723</v>
      </c>
      <c r="E239" s="14">
        <v>41737</v>
      </c>
      <c r="F239" s="14">
        <v>41729</v>
      </c>
      <c r="G239" s="13">
        <v>2</v>
      </c>
      <c r="H239" s="13">
        <v>64.45</v>
      </c>
    </row>
    <row r="240" spans="1:8" x14ac:dyDescent="0.3">
      <c r="A240" s="13">
        <v>10486</v>
      </c>
      <c r="B240" s="13" t="s">
        <v>178</v>
      </c>
      <c r="C240" s="13">
        <v>1</v>
      </c>
      <c r="D240" s="14">
        <v>41724</v>
      </c>
      <c r="E240" s="14">
        <v>41752</v>
      </c>
      <c r="F240" s="14">
        <v>41731</v>
      </c>
      <c r="G240" s="13">
        <v>2</v>
      </c>
      <c r="H240" s="13">
        <v>30.53</v>
      </c>
    </row>
    <row r="241" spans="1:8" x14ac:dyDescent="0.3">
      <c r="A241" s="13">
        <v>10487</v>
      </c>
      <c r="B241" s="13" t="s">
        <v>283</v>
      </c>
      <c r="C241" s="13">
        <v>2</v>
      </c>
      <c r="D241" s="14">
        <v>41724</v>
      </c>
      <c r="E241" s="14">
        <v>41752</v>
      </c>
      <c r="F241" s="14">
        <v>41726</v>
      </c>
      <c r="G241" s="13">
        <v>2</v>
      </c>
      <c r="H241" s="13">
        <v>71.069999999999993</v>
      </c>
    </row>
    <row r="242" spans="1:8" x14ac:dyDescent="0.3">
      <c r="A242" s="13">
        <v>10488</v>
      </c>
      <c r="B242" s="13" t="s">
        <v>135</v>
      </c>
      <c r="C242" s="13">
        <v>8</v>
      </c>
      <c r="D242" s="14">
        <v>41725</v>
      </c>
      <c r="E242" s="14">
        <v>41753</v>
      </c>
      <c r="F242" s="14">
        <v>41731</v>
      </c>
      <c r="G242" s="13">
        <v>2</v>
      </c>
      <c r="H242" s="13">
        <v>4.93</v>
      </c>
    </row>
    <row r="243" spans="1:8" x14ac:dyDescent="0.3">
      <c r="A243" s="13">
        <v>10489</v>
      </c>
      <c r="B243" s="13" t="s">
        <v>273</v>
      </c>
      <c r="C243" s="13">
        <v>6</v>
      </c>
      <c r="D243" s="14">
        <v>41726</v>
      </c>
      <c r="E243" s="14">
        <v>41754</v>
      </c>
      <c r="F243" s="14">
        <v>41738</v>
      </c>
      <c r="G243" s="13">
        <v>2</v>
      </c>
      <c r="H243" s="13">
        <v>5.29</v>
      </c>
    </row>
    <row r="244" spans="1:8" x14ac:dyDescent="0.3">
      <c r="A244" s="13">
        <v>10490</v>
      </c>
      <c r="B244" s="13" t="s">
        <v>178</v>
      </c>
      <c r="C244" s="13">
        <v>7</v>
      </c>
      <c r="D244" s="14">
        <v>41729</v>
      </c>
      <c r="E244" s="14">
        <v>41757</v>
      </c>
      <c r="F244" s="14">
        <v>41732</v>
      </c>
      <c r="G244" s="13">
        <v>2</v>
      </c>
      <c r="H244" s="13">
        <v>210.19</v>
      </c>
    </row>
    <row r="245" spans="1:8" x14ac:dyDescent="0.3">
      <c r="A245" s="13">
        <v>10491</v>
      </c>
      <c r="B245" s="13" t="s">
        <v>147</v>
      </c>
      <c r="C245" s="13">
        <v>8</v>
      </c>
      <c r="D245" s="14">
        <v>41729</v>
      </c>
      <c r="E245" s="14">
        <v>41757</v>
      </c>
      <c r="F245" s="14">
        <v>41737</v>
      </c>
      <c r="G245" s="13">
        <v>3</v>
      </c>
      <c r="H245" s="13">
        <v>16.96</v>
      </c>
    </row>
    <row r="246" spans="1:8" x14ac:dyDescent="0.3">
      <c r="A246" s="13">
        <v>10492</v>
      </c>
      <c r="B246" s="13" t="s">
        <v>70</v>
      </c>
      <c r="C246" s="13">
        <v>3</v>
      </c>
      <c r="D246" s="14">
        <v>41730</v>
      </c>
      <c r="E246" s="14">
        <v>41758</v>
      </c>
      <c r="F246" s="14">
        <v>41740</v>
      </c>
      <c r="G246" s="13">
        <v>1</v>
      </c>
      <c r="H246" s="13">
        <v>62.89</v>
      </c>
    </row>
    <row r="247" spans="1:8" x14ac:dyDescent="0.3">
      <c r="A247" s="13">
        <v>10493</v>
      </c>
      <c r="B247" s="13" t="s">
        <v>203</v>
      </c>
      <c r="C247" s="13">
        <v>4</v>
      </c>
      <c r="D247" s="14">
        <v>41731</v>
      </c>
      <c r="E247" s="14">
        <v>41759</v>
      </c>
      <c r="F247" s="14">
        <v>41739</v>
      </c>
      <c r="G247" s="13">
        <v>3</v>
      </c>
      <c r="H247" s="13">
        <v>10.64</v>
      </c>
    </row>
    <row r="248" spans="1:8" x14ac:dyDescent="0.3">
      <c r="A248" s="13">
        <v>10494</v>
      </c>
      <c r="B248" s="13" t="s">
        <v>93</v>
      </c>
      <c r="C248" s="13">
        <v>4</v>
      </c>
      <c r="D248" s="14">
        <v>41731</v>
      </c>
      <c r="E248" s="14">
        <v>41759</v>
      </c>
      <c r="F248" s="14">
        <v>41738</v>
      </c>
      <c r="G248" s="13">
        <v>2</v>
      </c>
      <c r="H248" s="13">
        <v>65.989999999999995</v>
      </c>
    </row>
    <row r="249" spans="1:8" x14ac:dyDescent="0.3">
      <c r="A249" s="13">
        <v>10495</v>
      </c>
      <c r="B249" s="13" t="s">
        <v>207</v>
      </c>
      <c r="C249" s="13">
        <v>3</v>
      </c>
      <c r="D249" s="14">
        <v>41732</v>
      </c>
      <c r="E249" s="14">
        <v>41760</v>
      </c>
      <c r="F249" s="14">
        <v>41740</v>
      </c>
      <c r="G249" s="13">
        <v>3</v>
      </c>
      <c r="H249" s="13">
        <v>4.6500000000000004</v>
      </c>
    </row>
    <row r="250" spans="1:8" x14ac:dyDescent="0.3">
      <c r="A250" s="13">
        <v>10496</v>
      </c>
      <c r="B250" s="13" t="s">
        <v>354</v>
      </c>
      <c r="C250" s="13">
        <v>7</v>
      </c>
      <c r="D250" s="14">
        <v>41733</v>
      </c>
      <c r="E250" s="14">
        <v>41761</v>
      </c>
      <c r="F250" s="14">
        <v>41736</v>
      </c>
      <c r="G250" s="13">
        <v>2</v>
      </c>
      <c r="H250" s="13">
        <v>46.77</v>
      </c>
    </row>
    <row r="251" spans="1:8" x14ac:dyDescent="0.3">
      <c r="A251" s="13">
        <v>10497</v>
      </c>
      <c r="B251" s="13" t="s">
        <v>215</v>
      </c>
      <c r="C251" s="13">
        <v>7</v>
      </c>
      <c r="D251" s="14">
        <v>41733</v>
      </c>
      <c r="E251" s="14">
        <v>41761</v>
      </c>
      <c r="F251" s="14">
        <v>41736</v>
      </c>
      <c r="G251" s="13">
        <v>1</v>
      </c>
      <c r="H251" s="13">
        <v>36.21</v>
      </c>
    </row>
    <row r="252" spans="1:8" x14ac:dyDescent="0.3">
      <c r="A252" s="13">
        <v>10498</v>
      </c>
      <c r="B252" s="13" t="s">
        <v>178</v>
      </c>
      <c r="C252" s="13">
        <v>8</v>
      </c>
      <c r="D252" s="14">
        <v>41736</v>
      </c>
      <c r="E252" s="14">
        <v>41764</v>
      </c>
      <c r="F252" s="14">
        <v>41740</v>
      </c>
      <c r="G252" s="13">
        <v>2</v>
      </c>
      <c r="H252" s="13">
        <v>29.75</v>
      </c>
    </row>
    <row r="253" spans="1:8" x14ac:dyDescent="0.3">
      <c r="A253" s="13">
        <v>10499</v>
      </c>
      <c r="B253" s="13" t="s">
        <v>223</v>
      </c>
      <c r="C253" s="13">
        <v>4</v>
      </c>
      <c r="D253" s="14">
        <v>41737</v>
      </c>
      <c r="E253" s="14">
        <v>41765</v>
      </c>
      <c r="F253" s="14">
        <v>41745</v>
      </c>
      <c r="G253" s="13">
        <v>2</v>
      </c>
      <c r="H253" s="13">
        <v>102.02</v>
      </c>
    </row>
    <row r="254" spans="1:8" x14ac:dyDescent="0.3">
      <c r="A254" s="13">
        <v>10500</v>
      </c>
      <c r="B254" s="13" t="s">
        <v>203</v>
      </c>
      <c r="C254" s="13">
        <v>6</v>
      </c>
      <c r="D254" s="14">
        <v>41738</v>
      </c>
      <c r="E254" s="14">
        <v>41766</v>
      </c>
      <c r="F254" s="14">
        <v>41746</v>
      </c>
      <c r="G254" s="13">
        <v>1</v>
      </c>
      <c r="H254" s="13">
        <v>42.68</v>
      </c>
    </row>
    <row r="255" spans="1:8" x14ac:dyDescent="0.3">
      <c r="A255" s="13">
        <v>10501</v>
      </c>
      <c r="B255" s="13" t="s">
        <v>51</v>
      </c>
      <c r="C255" s="13">
        <v>9</v>
      </c>
      <c r="D255" s="14">
        <v>41738</v>
      </c>
      <c r="E255" s="14">
        <v>41766</v>
      </c>
      <c r="F255" s="14">
        <v>41745</v>
      </c>
      <c r="G255" s="13">
        <v>3</v>
      </c>
      <c r="H255" s="13">
        <v>8.85</v>
      </c>
    </row>
    <row r="256" spans="1:8" x14ac:dyDescent="0.3">
      <c r="A256" s="13">
        <v>10502</v>
      </c>
      <c r="B256" s="13" t="s">
        <v>270</v>
      </c>
      <c r="C256" s="13">
        <v>2</v>
      </c>
      <c r="D256" s="14">
        <v>41739</v>
      </c>
      <c r="E256" s="14">
        <v>41767</v>
      </c>
      <c r="F256" s="14">
        <v>41758</v>
      </c>
      <c r="G256" s="13">
        <v>1</v>
      </c>
      <c r="H256" s="13">
        <v>69.319999999999993</v>
      </c>
    </row>
    <row r="257" spans="1:8" x14ac:dyDescent="0.3">
      <c r="A257" s="13">
        <v>10503</v>
      </c>
      <c r="B257" s="13" t="s">
        <v>186</v>
      </c>
      <c r="C257" s="13">
        <v>6</v>
      </c>
      <c r="D257" s="14">
        <v>41740</v>
      </c>
      <c r="E257" s="14">
        <v>41768</v>
      </c>
      <c r="F257" s="14">
        <v>41745</v>
      </c>
      <c r="G257" s="13">
        <v>2</v>
      </c>
      <c r="H257" s="13">
        <v>16.739999999999998</v>
      </c>
    </row>
    <row r="258" spans="1:8" x14ac:dyDescent="0.3">
      <c r="A258" s="13">
        <v>10504</v>
      </c>
      <c r="B258" s="13" t="s">
        <v>386</v>
      </c>
      <c r="C258" s="13">
        <v>4</v>
      </c>
      <c r="D258" s="14">
        <v>41740</v>
      </c>
      <c r="E258" s="14">
        <v>41768</v>
      </c>
      <c r="F258" s="14">
        <v>41747</v>
      </c>
      <c r="G258" s="13">
        <v>3</v>
      </c>
      <c r="H258" s="13">
        <v>59.13</v>
      </c>
    </row>
    <row r="259" spans="1:8" x14ac:dyDescent="0.3">
      <c r="A259" s="13">
        <v>10505</v>
      </c>
      <c r="B259" s="13" t="s">
        <v>244</v>
      </c>
      <c r="C259" s="13">
        <v>3</v>
      </c>
      <c r="D259" s="14">
        <v>41743</v>
      </c>
      <c r="E259" s="14">
        <v>41771</v>
      </c>
      <c r="F259" s="14">
        <v>41750</v>
      </c>
      <c r="G259" s="13">
        <v>3</v>
      </c>
      <c r="H259" s="13">
        <v>7.13</v>
      </c>
    </row>
    <row r="260" spans="1:8" x14ac:dyDescent="0.3">
      <c r="A260" s="13">
        <v>10506</v>
      </c>
      <c r="B260" s="13" t="s">
        <v>195</v>
      </c>
      <c r="C260" s="13">
        <v>9</v>
      </c>
      <c r="D260" s="14">
        <v>41744</v>
      </c>
      <c r="E260" s="14">
        <v>41772</v>
      </c>
      <c r="F260" s="14">
        <v>41761</v>
      </c>
      <c r="G260" s="13">
        <v>2</v>
      </c>
      <c r="H260" s="13">
        <v>21.19</v>
      </c>
    </row>
    <row r="261" spans="1:8" x14ac:dyDescent="0.3">
      <c r="A261" s="13">
        <v>10507</v>
      </c>
      <c r="B261" s="13" t="s">
        <v>37</v>
      </c>
      <c r="C261" s="13">
        <v>7</v>
      </c>
      <c r="D261" s="14">
        <v>41744</v>
      </c>
      <c r="E261" s="14">
        <v>41772</v>
      </c>
      <c r="F261" s="14">
        <v>41751</v>
      </c>
      <c r="G261" s="13">
        <v>1</v>
      </c>
      <c r="H261" s="13">
        <v>47.45</v>
      </c>
    </row>
    <row r="262" spans="1:8" x14ac:dyDescent="0.3">
      <c r="A262" s="13">
        <v>10508</v>
      </c>
      <c r="B262" s="13" t="s">
        <v>262</v>
      </c>
      <c r="C262" s="13">
        <v>1</v>
      </c>
      <c r="D262" s="14">
        <v>41745</v>
      </c>
      <c r="E262" s="14">
        <v>41773</v>
      </c>
      <c r="F262" s="14">
        <v>41772</v>
      </c>
      <c r="G262" s="13">
        <v>2</v>
      </c>
      <c r="H262" s="13">
        <v>4.99</v>
      </c>
    </row>
    <row r="263" spans="1:8" x14ac:dyDescent="0.3">
      <c r="A263" s="13">
        <v>10509</v>
      </c>
      <c r="B263" s="13" t="s">
        <v>51</v>
      </c>
      <c r="C263" s="13">
        <v>4</v>
      </c>
      <c r="D263" s="14">
        <v>41746</v>
      </c>
      <c r="E263" s="14">
        <v>41774</v>
      </c>
      <c r="F263" s="14">
        <v>41758</v>
      </c>
      <c r="G263" s="13">
        <v>1</v>
      </c>
      <c r="H263" s="13">
        <v>0.15</v>
      </c>
    </row>
    <row r="264" spans="1:8" x14ac:dyDescent="0.3">
      <c r="A264" s="13">
        <v>10510</v>
      </c>
      <c r="B264" s="13" t="s">
        <v>317</v>
      </c>
      <c r="C264" s="13">
        <v>6</v>
      </c>
      <c r="D264" s="14">
        <v>41747</v>
      </c>
      <c r="E264" s="14">
        <v>41775</v>
      </c>
      <c r="F264" s="14">
        <v>41757</v>
      </c>
      <c r="G264" s="13">
        <v>3</v>
      </c>
      <c r="H264" s="13">
        <v>367.63</v>
      </c>
    </row>
    <row r="265" spans="1:8" x14ac:dyDescent="0.3">
      <c r="A265" s="13">
        <v>10511</v>
      </c>
      <c r="B265" s="13" t="s">
        <v>66</v>
      </c>
      <c r="C265" s="13">
        <v>4</v>
      </c>
      <c r="D265" s="14">
        <v>41747</v>
      </c>
      <c r="E265" s="14">
        <v>41775</v>
      </c>
      <c r="F265" s="14">
        <v>41750</v>
      </c>
      <c r="G265" s="13">
        <v>3</v>
      </c>
      <c r="H265" s="13">
        <v>350.64</v>
      </c>
    </row>
    <row r="266" spans="1:8" x14ac:dyDescent="0.3">
      <c r="A266" s="13">
        <v>10512</v>
      </c>
      <c r="B266" s="13" t="s">
        <v>119</v>
      </c>
      <c r="C266" s="13">
        <v>7</v>
      </c>
      <c r="D266" s="14">
        <v>41750</v>
      </c>
      <c r="E266" s="14">
        <v>41778</v>
      </c>
      <c r="F266" s="14">
        <v>41753</v>
      </c>
      <c r="G266" s="13">
        <v>2</v>
      </c>
      <c r="H266" s="13">
        <v>3.53</v>
      </c>
    </row>
    <row r="267" spans="1:8" x14ac:dyDescent="0.3">
      <c r="A267" s="13">
        <v>10513</v>
      </c>
      <c r="B267" s="13" t="s">
        <v>373</v>
      </c>
      <c r="C267" s="13">
        <v>7</v>
      </c>
      <c r="D267" s="14">
        <v>41751</v>
      </c>
      <c r="E267" s="14">
        <v>41793</v>
      </c>
      <c r="F267" s="14">
        <v>41757</v>
      </c>
      <c r="G267" s="13">
        <v>1</v>
      </c>
      <c r="H267" s="13">
        <v>105.65</v>
      </c>
    </row>
    <row r="268" spans="1:8" x14ac:dyDescent="0.3">
      <c r="A268" s="13">
        <v>10514</v>
      </c>
      <c r="B268" s="13" t="s">
        <v>113</v>
      </c>
      <c r="C268" s="13">
        <v>3</v>
      </c>
      <c r="D268" s="14">
        <v>41751</v>
      </c>
      <c r="E268" s="14">
        <v>41779</v>
      </c>
      <c r="F268" s="14">
        <v>41775</v>
      </c>
      <c r="G268" s="13">
        <v>2</v>
      </c>
      <c r="H268" s="13">
        <v>789.95</v>
      </c>
    </row>
    <row r="269" spans="1:8" x14ac:dyDescent="0.3">
      <c r="A269" s="13">
        <v>10515</v>
      </c>
      <c r="B269" s="13" t="s">
        <v>286</v>
      </c>
      <c r="C269" s="13">
        <v>2</v>
      </c>
      <c r="D269" s="14">
        <v>41752</v>
      </c>
      <c r="E269" s="14">
        <v>41766</v>
      </c>
      <c r="F269" s="14">
        <v>41782</v>
      </c>
      <c r="G269" s="13">
        <v>1</v>
      </c>
      <c r="H269" s="13">
        <v>204.47</v>
      </c>
    </row>
    <row r="270" spans="1:8" x14ac:dyDescent="0.3">
      <c r="A270" s="13">
        <v>10516</v>
      </c>
      <c r="B270" s="13" t="s">
        <v>186</v>
      </c>
      <c r="C270" s="13">
        <v>2</v>
      </c>
      <c r="D270" s="14">
        <v>41753</v>
      </c>
      <c r="E270" s="14">
        <v>41781</v>
      </c>
      <c r="F270" s="14">
        <v>41760</v>
      </c>
      <c r="G270" s="13">
        <v>3</v>
      </c>
      <c r="H270" s="13">
        <v>62.78</v>
      </c>
    </row>
    <row r="271" spans="1:8" x14ac:dyDescent="0.3">
      <c r="A271" s="13">
        <v>10517</v>
      </c>
      <c r="B271" s="13" t="s">
        <v>252</v>
      </c>
      <c r="C271" s="13">
        <v>3</v>
      </c>
      <c r="D271" s="14">
        <v>41753</v>
      </c>
      <c r="E271" s="14">
        <v>41781</v>
      </c>
      <c r="F271" s="14">
        <v>41758</v>
      </c>
      <c r="G271" s="13">
        <v>3</v>
      </c>
      <c r="H271" s="13">
        <v>32.07</v>
      </c>
    </row>
    <row r="272" spans="1:8" x14ac:dyDescent="0.3">
      <c r="A272" s="13">
        <v>10518</v>
      </c>
      <c r="B272" s="13" t="s">
        <v>351</v>
      </c>
      <c r="C272" s="13">
        <v>4</v>
      </c>
      <c r="D272" s="14">
        <v>41754</v>
      </c>
      <c r="E272" s="14">
        <v>41768</v>
      </c>
      <c r="F272" s="14">
        <v>41764</v>
      </c>
      <c r="G272" s="13">
        <v>2</v>
      </c>
      <c r="H272" s="13">
        <v>218.15</v>
      </c>
    </row>
    <row r="273" spans="1:8" x14ac:dyDescent="0.3">
      <c r="A273" s="13">
        <v>10519</v>
      </c>
      <c r="B273" s="13" t="s">
        <v>88</v>
      </c>
      <c r="C273" s="13">
        <v>6</v>
      </c>
      <c r="D273" s="14">
        <v>41757</v>
      </c>
      <c r="E273" s="14">
        <v>41785</v>
      </c>
      <c r="F273" s="14">
        <v>41760</v>
      </c>
      <c r="G273" s="13">
        <v>3</v>
      </c>
      <c r="H273" s="13">
        <v>91.76</v>
      </c>
    </row>
    <row r="274" spans="1:8" x14ac:dyDescent="0.3">
      <c r="A274" s="13">
        <v>10520</v>
      </c>
      <c r="B274" s="13" t="s">
        <v>312</v>
      </c>
      <c r="C274" s="13">
        <v>7</v>
      </c>
      <c r="D274" s="14">
        <v>41758</v>
      </c>
      <c r="E274" s="14">
        <v>41786</v>
      </c>
      <c r="F274" s="14">
        <v>41760</v>
      </c>
      <c r="G274" s="13">
        <v>1</v>
      </c>
      <c r="H274" s="13">
        <v>13.37</v>
      </c>
    </row>
    <row r="275" spans="1:8" x14ac:dyDescent="0.3">
      <c r="A275" s="13">
        <v>10521</v>
      </c>
      <c r="B275" s="13" t="s">
        <v>79</v>
      </c>
      <c r="C275" s="13">
        <v>8</v>
      </c>
      <c r="D275" s="14">
        <v>41758</v>
      </c>
      <c r="E275" s="14">
        <v>41786</v>
      </c>
      <c r="F275" s="14">
        <v>41761</v>
      </c>
      <c r="G275" s="13">
        <v>2</v>
      </c>
      <c r="H275" s="13">
        <v>17.22</v>
      </c>
    </row>
    <row r="276" spans="1:8" x14ac:dyDescent="0.3">
      <c r="A276" s="13">
        <v>10522</v>
      </c>
      <c r="B276" s="13" t="s">
        <v>215</v>
      </c>
      <c r="C276" s="13">
        <v>4</v>
      </c>
      <c r="D276" s="14">
        <v>41759</v>
      </c>
      <c r="E276" s="14">
        <v>41787</v>
      </c>
      <c r="F276" s="14">
        <v>41765</v>
      </c>
      <c r="G276" s="13">
        <v>1</v>
      </c>
      <c r="H276" s="13">
        <v>45.33</v>
      </c>
    </row>
    <row r="277" spans="1:8" x14ac:dyDescent="0.3">
      <c r="A277" s="13">
        <v>10523</v>
      </c>
      <c r="B277" s="13" t="s">
        <v>321</v>
      </c>
      <c r="C277" s="13">
        <v>7</v>
      </c>
      <c r="D277" s="14">
        <v>41760</v>
      </c>
      <c r="E277" s="14">
        <v>41788</v>
      </c>
      <c r="F277" s="14">
        <v>41789</v>
      </c>
      <c r="G277" s="13">
        <v>2</v>
      </c>
      <c r="H277" s="13">
        <v>77.63</v>
      </c>
    </row>
    <row r="278" spans="1:8" x14ac:dyDescent="0.3">
      <c r="A278" s="13">
        <v>10524</v>
      </c>
      <c r="B278" s="13" t="s">
        <v>45</v>
      </c>
      <c r="C278" s="13">
        <v>1</v>
      </c>
      <c r="D278" s="14">
        <v>41760</v>
      </c>
      <c r="E278" s="14">
        <v>41788</v>
      </c>
      <c r="F278" s="14">
        <v>41766</v>
      </c>
      <c r="G278" s="13">
        <v>2</v>
      </c>
      <c r="H278" s="13">
        <v>244.79</v>
      </c>
    </row>
    <row r="279" spans="1:8" x14ac:dyDescent="0.3">
      <c r="A279" s="13">
        <v>10525</v>
      </c>
      <c r="B279" s="13" t="s">
        <v>66</v>
      </c>
      <c r="C279" s="13">
        <v>1</v>
      </c>
      <c r="D279" s="14">
        <v>41761</v>
      </c>
      <c r="E279" s="14">
        <v>41789</v>
      </c>
      <c r="F279" s="14">
        <v>41782</v>
      </c>
      <c r="G279" s="13">
        <v>2</v>
      </c>
      <c r="H279" s="13">
        <v>11.06</v>
      </c>
    </row>
    <row r="280" spans="1:8" x14ac:dyDescent="0.3">
      <c r="A280" s="13">
        <v>10526</v>
      </c>
      <c r="B280" s="13" t="s">
        <v>377</v>
      </c>
      <c r="C280" s="13">
        <v>4</v>
      </c>
      <c r="D280" s="14">
        <v>41764</v>
      </c>
      <c r="E280" s="14">
        <v>41792</v>
      </c>
      <c r="F280" s="14">
        <v>41774</v>
      </c>
      <c r="G280" s="13">
        <v>2</v>
      </c>
      <c r="H280" s="13">
        <v>58.59</v>
      </c>
    </row>
    <row r="281" spans="1:8" x14ac:dyDescent="0.3">
      <c r="A281" s="13">
        <v>10527</v>
      </c>
      <c r="B281" s="13" t="s">
        <v>286</v>
      </c>
      <c r="C281" s="13">
        <v>7</v>
      </c>
      <c r="D281" s="14">
        <v>41764</v>
      </c>
      <c r="E281" s="14">
        <v>41792</v>
      </c>
      <c r="F281" s="14">
        <v>41766</v>
      </c>
      <c r="G281" s="13">
        <v>1</v>
      </c>
      <c r="H281" s="13">
        <v>41.9</v>
      </c>
    </row>
    <row r="282" spans="1:8" x14ac:dyDescent="0.3">
      <c r="A282" s="13">
        <v>10528</v>
      </c>
      <c r="B282" s="13" t="s">
        <v>164</v>
      </c>
      <c r="C282" s="13">
        <v>6</v>
      </c>
      <c r="D282" s="14">
        <v>41765</v>
      </c>
      <c r="E282" s="14">
        <v>41779</v>
      </c>
      <c r="F282" s="14">
        <v>41768</v>
      </c>
      <c r="G282" s="13">
        <v>2</v>
      </c>
      <c r="H282" s="13">
        <v>3.35</v>
      </c>
    </row>
    <row r="283" spans="1:8" x14ac:dyDescent="0.3">
      <c r="A283" s="13">
        <v>10529</v>
      </c>
      <c r="B283" s="13" t="s">
        <v>239</v>
      </c>
      <c r="C283" s="13">
        <v>5</v>
      </c>
      <c r="D283" s="14">
        <v>41766</v>
      </c>
      <c r="E283" s="14">
        <v>41794</v>
      </c>
      <c r="F283" s="14">
        <v>41768</v>
      </c>
      <c r="G283" s="13">
        <v>2</v>
      </c>
      <c r="H283" s="13">
        <v>66.69</v>
      </c>
    </row>
    <row r="284" spans="1:8" x14ac:dyDescent="0.3">
      <c r="A284" s="13">
        <v>10530</v>
      </c>
      <c r="B284" s="13" t="s">
        <v>273</v>
      </c>
      <c r="C284" s="13">
        <v>3</v>
      </c>
      <c r="D284" s="14">
        <v>41767</v>
      </c>
      <c r="E284" s="14">
        <v>41795</v>
      </c>
      <c r="F284" s="14">
        <v>41771</v>
      </c>
      <c r="G284" s="13">
        <v>2</v>
      </c>
      <c r="H284" s="13">
        <v>339.22</v>
      </c>
    </row>
    <row r="285" spans="1:8" x14ac:dyDescent="0.3">
      <c r="A285" s="13">
        <v>10531</v>
      </c>
      <c r="B285" s="13" t="s">
        <v>255</v>
      </c>
      <c r="C285" s="13">
        <v>7</v>
      </c>
      <c r="D285" s="14">
        <v>41767</v>
      </c>
      <c r="E285" s="14">
        <v>41795</v>
      </c>
      <c r="F285" s="14">
        <v>41778</v>
      </c>
      <c r="G285" s="13">
        <v>1</v>
      </c>
      <c r="H285" s="13">
        <v>8.1199999999999992</v>
      </c>
    </row>
    <row r="286" spans="1:8" x14ac:dyDescent="0.3">
      <c r="A286" s="13">
        <v>10532</v>
      </c>
      <c r="B286" s="13" t="s">
        <v>110</v>
      </c>
      <c r="C286" s="13">
        <v>7</v>
      </c>
      <c r="D286" s="14">
        <v>41768</v>
      </c>
      <c r="E286" s="14">
        <v>41796</v>
      </c>
      <c r="F286" s="14">
        <v>41771</v>
      </c>
      <c r="G286" s="13">
        <v>3</v>
      </c>
      <c r="H286" s="13">
        <v>74.459999999999994</v>
      </c>
    </row>
    <row r="287" spans="1:8" x14ac:dyDescent="0.3">
      <c r="A287" s="13">
        <v>10533</v>
      </c>
      <c r="B287" s="13" t="s">
        <v>131</v>
      </c>
      <c r="C287" s="13">
        <v>8</v>
      </c>
      <c r="D287" s="14">
        <v>41771</v>
      </c>
      <c r="E287" s="14">
        <v>41799</v>
      </c>
      <c r="F287" s="14">
        <v>41781</v>
      </c>
      <c r="G287" s="13">
        <v>1</v>
      </c>
      <c r="H287" s="13">
        <v>188.04</v>
      </c>
    </row>
    <row r="288" spans="1:8" x14ac:dyDescent="0.3">
      <c r="A288" s="13">
        <v>10534</v>
      </c>
      <c r="B288" s="13" t="s">
        <v>215</v>
      </c>
      <c r="C288" s="13">
        <v>8</v>
      </c>
      <c r="D288" s="14">
        <v>41771</v>
      </c>
      <c r="E288" s="14">
        <v>41799</v>
      </c>
      <c r="F288" s="14">
        <v>41773</v>
      </c>
      <c r="G288" s="13">
        <v>2</v>
      </c>
      <c r="H288" s="13">
        <v>27.94</v>
      </c>
    </row>
    <row r="289" spans="1:8" x14ac:dyDescent="0.3">
      <c r="A289" s="13">
        <v>10535</v>
      </c>
      <c r="B289" s="13" t="s">
        <v>37</v>
      </c>
      <c r="C289" s="13">
        <v>4</v>
      </c>
      <c r="D289" s="14">
        <v>41772</v>
      </c>
      <c r="E289" s="14">
        <v>41800</v>
      </c>
      <c r="F289" s="14">
        <v>41780</v>
      </c>
      <c r="G289" s="13">
        <v>1</v>
      </c>
      <c r="H289" s="13">
        <v>15.64</v>
      </c>
    </row>
    <row r="290" spans="1:8" x14ac:dyDescent="0.3">
      <c r="A290" s="13">
        <v>10536</v>
      </c>
      <c r="B290" s="13" t="s">
        <v>215</v>
      </c>
      <c r="C290" s="13">
        <v>3</v>
      </c>
      <c r="D290" s="14">
        <v>41773</v>
      </c>
      <c r="E290" s="14">
        <v>41801</v>
      </c>
      <c r="F290" s="14">
        <v>41796</v>
      </c>
      <c r="G290" s="13">
        <v>2</v>
      </c>
      <c r="H290" s="13">
        <v>58.88</v>
      </c>
    </row>
    <row r="291" spans="1:8" x14ac:dyDescent="0.3">
      <c r="A291" s="13">
        <v>10537</v>
      </c>
      <c r="B291" s="13" t="s">
        <v>305</v>
      </c>
      <c r="C291" s="13">
        <v>1</v>
      </c>
      <c r="D291" s="14">
        <v>41773</v>
      </c>
      <c r="E291" s="14">
        <v>41787</v>
      </c>
      <c r="F291" s="14">
        <v>41778</v>
      </c>
      <c r="G291" s="13">
        <v>1</v>
      </c>
      <c r="H291" s="13">
        <v>78.849999999999994</v>
      </c>
    </row>
    <row r="292" spans="1:8" x14ac:dyDescent="0.3">
      <c r="A292" s="13">
        <v>10538</v>
      </c>
      <c r="B292" s="13" t="s">
        <v>76</v>
      </c>
      <c r="C292" s="13">
        <v>9</v>
      </c>
      <c r="D292" s="14">
        <v>41774</v>
      </c>
      <c r="E292" s="14">
        <v>41802</v>
      </c>
      <c r="F292" s="14">
        <v>41775</v>
      </c>
      <c r="G292" s="13">
        <v>3</v>
      </c>
      <c r="H292" s="13">
        <v>4.87</v>
      </c>
    </row>
    <row r="293" spans="1:8" x14ac:dyDescent="0.3">
      <c r="A293" s="13">
        <v>10539</v>
      </c>
      <c r="B293" s="13" t="s">
        <v>76</v>
      </c>
      <c r="C293" s="13">
        <v>6</v>
      </c>
      <c r="D293" s="14">
        <v>41775</v>
      </c>
      <c r="E293" s="14">
        <v>41803</v>
      </c>
      <c r="F293" s="14">
        <v>41782</v>
      </c>
      <c r="G293" s="13">
        <v>3</v>
      </c>
      <c r="H293" s="13">
        <v>12.36</v>
      </c>
    </row>
    <row r="294" spans="1:8" x14ac:dyDescent="0.3">
      <c r="A294" s="13">
        <v>10540</v>
      </c>
      <c r="B294" s="13" t="s">
        <v>286</v>
      </c>
      <c r="C294" s="13">
        <v>3</v>
      </c>
      <c r="D294" s="14">
        <v>41778</v>
      </c>
      <c r="E294" s="14">
        <v>41806</v>
      </c>
      <c r="F294" s="14">
        <v>41803</v>
      </c>
      <c r="G294" s="13">
        <v>3</v>
      </c>
      <c r="H294" s="13">
        <v>1007.64</v>
      </c>
    </row>
    <row r="295" spans="1:8" x14ac:dyDescent="0.3">
      <c r="A295" s="13">
        <v>10541</v>
      </c>
      <c r="B295" s="13" t="s">
        <v>174</v>
      </c>
      <c r="C295" s="13">
        <v>2</v>
      </c>
      <c r="D295" s="14">
        <v>41778</v>
      </c>
      <c r="E295" s="14">
        <v>41806</v>
      </c>
      <c r="F295" s="14">
        <v>41788</v>
      </c>
      <c r="G295" s="13">
        <v>1</v>
      </c>
      <c r="H295" s="13">
        <v>68.650000000000006</v>
      </c>
    </row>
    <row r="296" spans="1:8" x14ac:dyDescent="0.3">
      <c r="A296" s="13">
        <v>10542</v>
      </c>
      <c r="B296" s="13" t="s">
        <v>195</v>
      </c>
      <c r="C296" s="13">
        <v>1</v>
      </c>
      <c r="D296" s="14">
        <v>41779</v>
      </c>
      <c r="E296" s="14">
        <v>41807</v>
      </c>
      <c r="F296" s="14">
        <v>41785</v>
      </c>
      <c r="G296" s="13">
        <v>3</v>
      </c>
      <c r="H296" s="13">
        <v>10.95</v>
      </c>
    </row>
    <row r="297" spans="1:8" x14ac:dyDescent="0.3">
      <c r="A297" s="13">
        <v>10543</v>
      </c>
      <c r="B297" s="13" t="s">
        <v>223</v>
      </c>
      <c r="C297" s="13">
        <v>8</v>
      </c>
      <c r="D297" s="14">
        <v>41780</v>
      </c>
      <c r="E297" s="14">
        <v>41808</v>
      </c>
      <c r="F297" s="14">
        <v>41782</v>
      </c>
      <c r="G297" s="13">
        <v>2</v>
      </c>
      <c r="H297" s="13">
        <v>48.17</v>
      </c>
    </row>
    <row r="298" spans="1:8" x14ac:dyDescent="0.3">
      <c r="A298" s="13">
        <v>10544</v>
      </c>
      <c r="B298" s="13" t="s">
        <v>231</v>
      </c>
      <c r="C298" s="13">
        <v>4</v>
      </c>
      <c r="D298" s="14">
        <v>41780</v>
      </c>
      <c r="E298" s="14">
        <v>41808</v>
      </c>
      <c r="F298" s="14">
        <v>41789</v>
      </c>
      <c r="G298" s="13">
        <v>1</v>
      </c>
      <c r="H298" s="13">
        <v>24.91</v>
      </c>
    </row>
    <row r="299" spans="1:8" x14ac:dyDescent="0.3">
      <c r="A299" s="13">
        <v>10545</v>
      </c>
      <c r="B299" s="13" t="s">
        <v>211</v>
      </c>
      <c r="C299" s="13">
        <v>8</v>
      </c>
      <c r="D299" s="14">
        <v>41781</v>
      </c>
      <c r="E299" s="14">
        <v>41809</v>
      </c>
      <c r="F299" s="14">
        <v>41816</v>
      </c>
      <c r="G299" s="13">
        <v>2</v>
      </c>
      <c r="H299" s="13">
        <v>11.92</v>
      </c>
    </row>
    <row r="300" spans="1:8" x14ac:dyDescent="0.3">
      <c r="A300" s="13">
        <v>10546</v>
      </c>
      <c r="B300" s="13" t="s">
        <v>365</v>
      </c>
      <c r="C300" s="13">
        <v>1</v>
      </c>
      <c r="D300" s="14">
        <v>41782</v>
      </c>
      <c r="E300" s="14">
        <v>41810</v>
      </c>
      <c r="F300" s="14">
        <v>41786</v>
      </c>
      <c r="G300" s="13">
        <v>3</v>
      </c>
      <c r="H300" s="13">
        <v>194.72</v>
      </c>
    </row>
    <row r="301" spans="1:8" x14ac:dyDescent="0.3">
      <c r="A301" s="13">
        <v>10547</v>
      </c>
      <c r="B301" s="13" t="s">
        <v>321</v>
      </c>
      <c r="C301" s="13">
        <v>3</v>
      </c>
      <c r="D301" s="14">
        <v>41782</v>
      </c>
      <c r="E301" s="14">
        <v>41810</v>
      </c>
      <c r="F301" s="14">
        <v>41792</v>
      </c>
      <c r="G301" s="13">
        <v>2</v>
      </c>
      <c r="H301" s="13">
        <v>178.43</v>
      </c>
    </row>
    <row r="302" spans="1:8" x14ac:dyDescent="0.3">
      <c r="A302" s="13">
        <v>10548</v>
      </c>
      <c r="B302" s="13" t="s">
        <v>347</v>
      </c>
      <c r="C302" s="13">
        <v>3</v>
      </c>
      <c r="D302" s="14">
        <v>41785</v>
      </c>
      <c r="E302" s="14">
        <v>41813</v>
      </c>
      <c r="F302" s="14">
        <v>41792</v>
      </c>
      <c r="G302" s="13">
        <v>2</v>
      </c>
      <c r="H302" s="13">
        <v>1.43</v>
      </c>
    </row>
    <row r="303" spans="1:8" x14ac:dyDescent="0.3">
      <c r="A303" s="13">
        <v>10549</v>
      </c>
      <c r="B303" s="13" t="s">
        <v>286</v>
      </c>
      <c r="C303" s="13">
        <v>5</v>
      </c>
      <c r="D303" s="14">
        <v>41786</v>
      </c>
      <c r="E303" s="14">
        <v>41800</v>
      </c>
      <c r="F303" s="14">
        <v>41789</v>
      </c>
      <c r="G303" s="13">
        <v>1</v>
      </c>
      <c r="H303" s="13">
        <v>171.24</v>
      </c>
    </row>
    <row r="304" spans="1:8" x14ac:dyDescent="0.3">
      <c r="A304" s="13">
        <v>10550</v>
      </c>
      <c r="B304" s="13" t="s">
        <v>156</v>
      </c>
      <c r="C304" s="13">
        <v>7</v>
      </c>
      <c r="D304" s="14">
        <v>41787</v>
      </c>
      <c r="E304" s="14">
        <v>41815</v>
      </c>
      <c r="F304" s="14">
        <v>41796</v>
      </c>
      <c r="G304" s="13">
        <v>3</v>
      </c>
      <c r="H304" s="13">
        <v>4.32</v>
      </c>
    </row>
    <row r="305" spans="1:8" x14ac:dyDescent="0.3">
      <c r="A305" s="13">
        <v>10551</v>
      </c>
      <c r="B305" s="13" t="s">
        <v>147</v>
      </c>
      <c r="C305" s="13">
        <v>4</v>
      </c>
      <c r="D305" s="14">
        <v>41787</v>
      </c>
      <c r="E305" s="14">
        <v>41829</v>
      </c>
      <c r="F305" s="14">
        <v>41796</v>
      </c>
      <c r="G305" s="13">
        <v>3</v>
      </c>
      <c r="H305" s="13">
        <v>72.95</v>
      </c>
    </row>
    <row r="306" spans="1:8" x14ac:dyDescent="0.3">
      <c r="A306" s="13">
        <v>10552</v>
      </c>
      <c r="B306" s="13" t="s">
        <v>178</v>
      </c>
      <c r="C306" s="13">
        <v>2</v>
      </c>
      <c r="D306" s="14">
        <v>41788</v>
      </c>
      <c r="E306" s="14">
        <v>41816</v>
      </c>
      <c r="F306" s="14">
        <v>41795</v>
      </c>
      <c r="G306" s="13">
        <v>1</v>
      </c>
      <c r="H306" s="13">
        <v>83.22</v>
      </c>
    </row>
    <row r="307" spans="1:8" x14ac:dyDescent="0.3">
      <c r="A307" s="13">
        <v>10553</v>
      </c>
      <c r="B307" s="13" t="s">
        <v>377</v>
      </c>
      <c r="C307" s="13">
        <v>2</v>
      </c>
      <c r="D307" s="14">
        <v>41789</v>
      </c>
      <c r="E307" s="14">
        <v>41817</v>
      </c>
      <c r="F307" s="14">
        <v>41793</v>
      </c>
      <c r="G307" s="13">
        <v>2</v>
      </c>
      <c r="H307" s="13">
        <v>149.49</v>
      </c>
    </row>
    <row r="308" spans="1:8" x14ac:dyDescent="0.3">
      <c r="A308" s="13">
        <v>10554</v>
      </c>
      <c r="B308" s="13" t="s">
        <v>262</v>
      </c>
      <c r="C308" s="13">
        <v>4</v>
      </c>
      <c r="D308" s="14">
        <v>41789</v>
      </c>
      <c r="E308" s="14">
        <v>41817</v>
      </c>
      <c r="F308" s="14">
        <v>41795</v>
      </c>
      <c r="G308" s="13">
        <v>3</v>
      </c>
      <c r="H308" s="13">
        <v>120.97</v>
      </c>
    </row>
    <row r="309" spans="1:8" x14ac:dyDescent="0.3">
      <c r="A309" s="13">
        <v>10555</v>
      </c>
      <c r="B309" s="13" t="s">
        <v>317</v>
      </c>
      <c r="C309" s="13">
        <v>6</v>
      </c>
      <c r="D309" s="14">
        <v>41792</v>
      </c>
      <c r="E309" s="14">
        <v>41820</v>
      </c>
      <c r="F309" s="14">
        <v>41794</v>
      </c>
      <c r="G309" s="13">
        <v>3</v>
      </c>
      <c r="H309" s="13">
        <v>252.49</v>
      </c>
    </row>
    <row r="310" spans="1:8" x14ac:dyDescent="0.3">
      <c r="A310" s="13">
        <v>10556</v>
      </c>
      <c r="B310" s="13" t="s">
        <v>324</v>
      </c>
      <c r="C310" s="13">
        <v>2</v>
      </c>
      <c r="D310" s="14">
        <v>41793</v>
      </c>
      <c r="E310" s="14">
        <v>41835</v>
      </c>
      <c r="F310" s="14">
        <v>41803</v>
      </c>
      <c r="G310" s="13">
        <v>1</v>
      </c>
      <c r="H310" s="13">
        <v>9.8000000000000007</v>
      </c>
    </row>
    <row r="311" spans="1:8" x14ac:dyDescent="0.3">
      <c r="A311" s="13">
        <v>10557</v>
      </c>
      <c r="B311" s="13" t="s">
        <v>215</v>
      </c>
      <c r="C311" s="13">
        <v>9</v>
      </c>
      <c r="D311" s="14">
        <v>41793</v>
      </c>
      <c r="E311" s="14">
        <v>41807</v>
      </c>
      <c r="F311" s="14">
        <v>41796</v>
      </c>
      <c r="G311" s="13">
        <v>2</v>
      </c>
      <c r="H311" s="13">
        <v>96.72</v>
      </c>
    </row>
    <row r="312" spans="1:8" x14ac:dyDescent="0.3">
      <c r="A312" s="13">
        <v>10558</v>
      </c>
      <c r="B312" s="13" t="s">
        <v>40</v>
      </c>
      <c r="C312" s="13">
        <v>1</v>
      </c>
      <c r="D312" s="14">
        <v>41794</v>
      </c>
      <c r="E312" s="14">
        <v>41822</v>
      </c>
      <c r="F312" s="14">
        <v>41800</v>
      </c>
      <c r="G312" s="13">
        <v>2</v>
      </c>
      <c r="H312" s="13">
        <v>72.97</v>
      </c>
    </row>
    <row r="313" spans="1:8" x14ac:dyDescent="0.3">
      <c r="A313" s="13">
        <v>10559</v>
      </c>
      <c r="B313" s="13" t="s">
        <v>55</v>
      </c>
      <c r="C313" s="13">
        <v>6</v>
      </c>
      <c r="D313" s="14">
        <v>41795</v>
      </c>
      <c r="E313" s="14">
        <v>41823</v>
      </c>
      <c r="F313" s="14">
        <v>41803</v>
      </c>
      <c r="G313" s="13">
        <v>1</v>
      </c>
      <c r="H313" s="13">
        <v>8.0500000000000007</v>
      </c>
    </row>
    <row r="314" spans="1:8" x14ac:dyDescent="0.3">
      <c r="A314" s="13">
        <v>10560</v>
      </c>
      <c r="B314" s="13" t="s">
        <v>135</v>
      </c>
      <c r="C314" s="13">
        <v>8</v>
      </c>
      <c r="D314" s="14">
        <v>41796</v>
      </c>
      <c r="E314" s="14">
        <v>41824</v>
      </c>
      <c r="F314" s="14">
        <v>41799</v>
      </c>
      <c r="G314" s="13">
        <v>1</v>
      </c>
      <c r="H314" s="13">
        <v>36.65</v>
      </c>
    </row>
    <row r="315" spans="1:8" x14ac:dyDescent="0.3">
      <c r="A315" s="13">
        <v>10561</v>
      </c>
      <c r="B315" s="13" t="s">
        <v>131</v>
      </c>
      <c r="C315" s="13">
        <v>2</v>
      </c>
      <c r="D315" s="14">
        <v>41796</v>
      </c>
      <c r="E315" s="14">
        <v>41824</v>
      </c>
      <c r="F315" s="14">
        <v>41799</v>
      </c>
      <c r="G315" s="13">
        <v>2</v>
      </c>
      <c r="H315" s="13">
        <v>242.21</v>
      </c>
    </row>
    <row r="316" spans="1:8" x14ac:dyDescent="0.3">
      <c r="A316" s="13">
        <v>10562</v>
      </c>
      <c r="B316" s="13" t="s">
        <v>298</v>
      </c>
      <c r="C316" s="13">
        <v>1</v>
      </c>
      <c r="D316" s="14">
        <v>41799</v>
      </c>
      <c r="E316" s="14">
        <v>41827</v>
      </c>
      <c r="F316" s="14">
        <v>41802</v>
      </c>
      <c r="G316" s="13">
        <v>1</v>
      </c>
      <c r="H316" s="13">
        <v>22.95</v>
      </c>
    </row>
    <row r="317" spans="1:8" x14ac:dyDescent="0.3">
      <c r="A317" s="13">
        <v>10563</v>
      </c>
      <c r="B317" s="13" t="s">
        <v>302</v>
      </c>
      <c r="C317" s="13">
        <v>2</v>
      </c>
      <c r="D317" s="14">
        <v>41800</v>
      </c>
      <c r="E317" s="14">
        <v>41842</v>
      </c>
      <c r="F317" s="14">
        <v>41814</v>
      </c>
      <c r="G317" s="13">
        <v>2</v>
      </c>
      <c r="H317" s="13">
        <v>60.43</v>
      </c>
    </row>
    <row r="318" spans="1:8" x14ac:dyDescent="0.3">
      <c r="A318" s="13">
        <v>10564</v>
      </c>
      <c r="B318" s="13" t="s">
        <v>293</v>
      </c>
      <c r="C318" s="13">
        <v>4</v>
      </c>
      <c r="D318" s="14">
        <v>41800</v>
      </c>
      <c r="E318" s="14">
        <v>41828</v>
      </c>
      <c r="F318" s="14">
        <v>41806</v>
      </c>
      <c r="G318" s="13">
        <v>3</v>
      </c>
      <c r="H318" s="13">
        <v>13.75</v>
      </c>
    </row>
    <row r="319" spans="1:8" x14ac:dyDescent="0.3">
      <c r="A319" s="13">
        <v>10565</v>
      </c>
      <c r="B319" s="13" t="s">
        <v>244</v>
      </c>
      <c r="C319" s="13">
        <v>8</v>
      </c>
      <c r="D319" s="14">
        <v>41801</v>
      </c>
      <c r="E319" s="14">
        <v>41829</v>
      </c>
      <c r="F319" s="14">
        <v>41808</v>
      </c>
      <c r="G319" s="13">
        <v>2</v>
      </c>
      <c r="H319" s="13">
        <v>7.15</v>
      </c>
    </row>
    <row r="320" spans="1:8" x14ac:dyDescent="0.3">
      <c r="A320" s="13">
        <v>10566</v>
      </c>
      <c r="B320" s="13" t="s">
        <v>55</v>
      </c>
      <c r="C320" s="13">
        <v>9</v>
      </c>
      <c r="D320" s="14">
        <v>41802</v>
      </c>
      <c r="E320" s="14">
        <v>41830</v>
      </c>
      <c r="F320" s="14">
        <v>41808</v>
      </c>
      <c r="G320" s="13">
        <v>1</v>
      </c>
      <c r="H320" s="13">
        <v>88.4</v>
      </c>
    </row>
    <row r="321" spans="1:8" x14ac:dyDescent="0.3">
      <c r="A321" s="13">
        <v>10567</v>
      </c>
      <c r="B321" s="13" t="s">
        <v>186</v>
      </c>
      <c r="C321" s="13">
        <v>1</v>
      </c>
      <c r="D321" s="14">
        <v>41802</v>
      </c>
      <c r="E321" s="14">
        <v>41830</v>
      </c>
      <c r="F321" s="14">
        <v>41807</v>
      </c>
      <c r="G321" s="13">
        <v>1</v>
      </c>
      <c r="H321" s="13">
        <v>33.97</v>
      </c>
    </row>
    <row r="322" spans="1:8" x14ac:dyDescent="0.3">
      <c r="A322" s="13">
        <v>10568</v>
      </c>
      <c r="B322" s="13" t="s">
        <v>152</v>
      </c>
      <c r="C322" s="13">
        <v>3</v>
      </c>
      <c r="D322" s="14">
        <v>41803</v>
      </c>
      <c r="E322" s="14">
        <v>41831</v>
      </c>
      <c r="F322" s="14">
        <v>41829</v>
      </c>
      <c r="G322" s="13">
        <v>3</v>
      </c>
      <c r="H322" s="13">
        <v>6.54</v>
      </c>
    </row>
    <row r="323" spans="1:8" x14ac:dyDescent="0.3">
      <c r="A323" s="13">
        <v>10569</v>
      </c>
      <c r="B323" s="13" t="s">
        <v>293</v>
      </c>
      <c r="C323" s="13">
        <v>5</v>
      </c>
      <c r="D323" s="14">
        <v>41806</v>
      </c>
      <c r="E323" s="14">
        <v>41834</v>
      </c>
      <c r="F323" s="14">
        <v>41831</v>
      </c>
      <c r="G323" s="13">
        <v>1</v>
      </c>
      <c r="H323" s="13">
        <v>58.98</v>
      </c>
    </row>
    <row r="324" spans="1:8" x14ac:dyDescent="0.3">
      <c r="A324" s="13">
        <v>10570</v>
      </c>
      <c r="B324" s="13" t="s">
        <v>244</v>
      </c>
      <c r="C324" s="13">
        <v>3</v>
      </c>
      <c r="D324" s="14">
        <v>41807</v>
      </c>
      <c r="E324" s="14">
        <v>41835</v>
      </c>
      <c r="F324" s="14">
        <v>41809</v>
      </c>
      <c r="G324" s="13">
        <v>3</v>
      </c>
      <c r="H324" s="13">
        <v>188.99</v>
      </c>
    </row>
    <row r="325" spans="1:8" x14ac:dyDescent="0.3">
      <c r="A325" s="13">
        <v>10571</v>
      </c>
      <c r="B325" s="13" t="s">
        <v>113</v>
      </c>
      <c r="C325" s="13">
        <v>8</v>
      </c>
      <c r="D325" s="14">
        <v>41807</v>
      </c>
      <c r="E325" s="14">
        <v>41849</v>
      </c>
      <c r="F325" s="14">
        <v>41824</v>
      </c>
      <c r="G325" s="13">
        <v>3</v>
      </c>
      <c r="H325" s="13">
        <v>26.06</v>
      </c>
    </row>
    <row r="326" spans="1:8" x14ac:dyDescent="0.3">
      <c r="A326" s="13">
        <v>10572</v>
      </c>
      <c r="B326" s="13" t="s">
        <v>45</v>
      </c>
      <c r="C326" s="13">
        <v>3</v>
      </c>
      <c r="D326" s="14">
        <v>41808</v>
      </c>
      <c r="E326" s="14">
        <v>41836</v>
      </c>
      <c r="F326" s="14">
        <v>41815</v>
      </c>
      <c r="G326" s="13">
        <v>2</v>
      </c>
      <c r="H326" s="13">
        <v>116.43</v>
      </c>
    </row>
    <row r="327" spans="1:8" x14ac:dyDescent="0.3">
      <c r="A327" s="13">
        <v>10573</v>
      </c>
      <c r="B327" s="13" t="s">
        <v>37</v>
      </c>
      <c r="C327" s="13">
        <v>7</v>
      </c>
      <c r="D327" s="14">
        <v>41809</v>
      </c>
      <c r="E327" s="14">
        <v>41837</v>
      </c>
      <c r="F327" s="14">
        <v>41810</v>
      </c>
      <c r="G327" s="13">
        <v>3</v>
      </c>
      <c r="H327" s="13">
        <v>84.84</v>
      </c>
    </row>
    <row r="328" spans="1:8" x14ac:dyDescent="0.3">
      <c r="A328" s="13">
        <v>10574</v>
      </c>
      <c r="B328" s="13" t="s">
        <v>357</v>
      </c>
      <c r="C328" s="13">
        <v>4</v>
      </c>
      <c r="D328" s="14">
        <v>41809</v>
      </c>
      <c r="E328" s="14">
        <v>41837</v>
      </c>
      <c r="F328" s="14">
        <v>41820</v>
      </c>
      <c r="G328" s="13">
        <v>2</v>
      </c>
      <c r="H328" s="13">
        <v>37.6</v>
      </c>
    </row>
    <row r="329" spans="1:8" x14ac:dyDescent="0.3">
      <c r="A329" s="13">
        <v>10575</v>
      </c>
      <c r="B329" s="13" t="s">
        <v>248</v>
      </c>
      <c r="C329" s="13">
        <v>5</v>
      </c>
      <c r="D329" s="14">
        <v>41810</v>
      </c>
      <c r="E329" s="14">
        <v>41824</v>
      </c>
      <c r="F329" s="14">
        <v>41820</v>
      </c>
      <c r="G329" s="13">
        <v>1</v>
      </c>
      <c r="H329" s="13">
        <v>127.34</v>
      </c>
    </row>
    <row r="330" spans="1:8" x14ac:dyDescent="0.3">
      <c r="A330" s="13">
        <v>10576</v>
      </c>
      <c r="B330" s="13" t="s">
        <v>351</v>
      </c>
      <c r="C330" s="13">
        <v>3</v>
      </c>
      <c r="D330" s="14">
        <v>41813</v>
      </c>
      <c r="E330" s="14">
        <v>41827</v>
      </c>
      <c r="F330" s="14">
        <v>41820</v>
      </c>
      <c r="G330" s="13">
        <v>3</v>
      </c>
      <c r="H330" s="13">
        <v>18.559999999999999</v>
      </c>
    </row>
    <row r="331" spans="1:8" x14ac:dyDescent="0.3">
      <c r="A331" s="13">
        <v>10577</v>
      </c>
      <c r="B331" s="13" t="s">
        <v>357</v>
      </c>
      <c r="C331" s="13">
        <v>9</v>
      </c>
      <c r="D331" s="14">
        <v>41813</v>
      </c>
      <c r="E331" s="14">
        <v>41855</v>
      </c>
      <c r="F331" s="14">
        <v>41820</v>
      </c>
      <c r="G331" s="13">
        <v>2</v>
      </c>
      <c r="H331" s="13">
        <v>25.41</v>
      </c>
    </row>
    <row r="332" spans="1:8" x14ac:dyDescent="0.3">
      <c r="A332" s="13">
        <v>10578</v>
      </c>
      <c r="B332" s="13" t="s">
        <v>76</v>
      </c>
      <c r="C332" s="13">
        <v>4</v>
      </c>
      <c r="D332" s="14">
        <v>41814</v>
      </c>
      <c r="E332" s="14">
        <v>41842</v>
      </c>
      <c r="F332" s="14">
        <v>41845</v>
      </c>
      <c r="G332" s="13">
        <v>3</v>
      </c>
      <c r="H332" s="13">
        <v>29.6</v>
      </c>
    </row>
    <row r="333" spans="1:8" x14ac:dyDescent="0.3">
      <c r="A333" s="13">
        <v>10579</v>
      </c>
      <c r="B333" s="13" t="s">
        <v>219</v>
      </c>
      <c r="C333" s="13">
        <v>1</v>
      </c>
      <c r="D333" s="14">
        <v>41815</v>
      </c>
      <c r="E333" s="14">
        <v>41843</v>
      </c>
      <c r="F333" s="14">
        <v>41824</v>
      </c>
      <c r="G333" s="13">
        <v>2</v>
      </c>
      <c r="H333" s="13">
        <v>13.73</v>
      </c>
    </row>
    <row r="334" spans="1:8" x14ac:dyDescent="0.3">
      <c r="A334" s="13">
        <v>10580</v>
      </c>
      <c r="B334" s="13" t="s">
        <v>262</v>
      </c>
      <c r="C334" s="13">
        <v>4</v>
      </c>
      <c r="D334" s="14">
        <v>41816</v>
      </c>
      <c r="E334" s="14">
        <v>41844</v>
      </c>
      <c r="F334" s="14">
        <v>41821</v>
      </c>
      <c r="G334" s="13">
        <v>3</v>
      </c>
      <c r="H334" s="13">
        <v>75.89</v>
      </c>
    </row>
    <row r="335" spans="1:8" x14ac:dyDescent="0.3">
      <c r="A335" s="13">
        <v>10581</v>
      </c>
      <c r="B335" s="13" t="s">
        <v>119</v>
      </c>
      <c r="C335" s="13">
        <v>3</v>
      </c>
      <c r="D335" s="14">
        <v>41816</v>
      </c>
      <c r="E335" s="14">
        <v>41844</v>
      </c>
      <c r="F335" s="14">
        <v>41822</v>
      </c>
      <c r="G335" s="13">
        <v>1</v>
      </c>
      <c r="H335" s="13">
        <v>3.01</v>
      </c>
    </row>
    <row r="336" spans="1:8" x14ac:dyDescent="0.3">
      <c r="A336" s="13">
        <v>10582</v>
      </c>
      <c r="B336" s="13" t="s">
        <v>51</v>
      </c>
      <c r="C336" s="13">
        <v>3</v>
      </c>
      <c r="D336" s="14">
        <v>41817</v>
      </c>
      <c r="E336" s="14">
        <v>41845</v>
      </c>
      <c r="F336" s="14">
        <v>41834</v>
      </c>
      <c r="G336" s="13">
        <v>2</v>
      </c>
      <c r="H336" s="13">
        <v>27.71</v>
      </c>
    </row>
    <row r="337" spans="1:8" x14ac:dyDescent="0.3">
      <c r="A337" s="13">
        <v>10583</v>
      </c>
      <c r="B337" s="13" t="s">
        <v>377</v>
      </c>
      <c r="C337" s="13">
        <v>2</v>
      </c>
      <c r="D337" s="14">
        <v>41820</v>
      </c>
      <c r="E337" s="14">
        <v>41848</v>
      </c>
      <c r="F337" s="14">
        <v>41824</v>
      </c>
      <c r="G337" s="13">
        <v>2</v>
      </c>
      <c r="H337" s="13">
        <v>7.28</v>
      </c>
    </row>
    <row r="338" spans="1:8" x14ac:dyDescent="0.3">
      <c r="A338" s="13">
        <v>10584</v>
      </c>
      <c r="B338" s="13" t="s">
        <v>55</v>
      </c>
      <c r="C338" s="13">
        <v>4</v>
      </c>
      <c r="D338" s="14">
        <v>41820</v>
      </c>
      <c r="E338" s="14">
        <v>41848</v>
      </c>
      <c r="F338" s="14">
        <v>41824</v>
      </c>
      <c r="G338" s="13">
        <v>1</v>
      </c>
      <c r="H338" s="13">
        <v>59.14</v>
      </c>
    </row>
    <row r="339" spans="1:8" x14ac:dyDescent="0.3">
      <c r="A339" s="13">
        <v>10585</v>
      </c>
      <c r="B339" s="13" t="s">
        <v>382</v>
      </c>
      <c r="C339" s="13">
        <v>7</v>
      </c>
      <c r="D339" s="14">
        <v>41821</v>
      </c>
      <c r="E339" s="14">
        <v>41849</v>
      </c>
      <c r="F339" s="14">
        <v>41830</v>
      </c>
      <c r="G339" s="13">
        <v>1</v>
      </c>
      <c r="H339" s="13">
        <v>13.41</v>
      </c>
    </row>
    <row r="340" spans="1:8" x14ac:dyDescent="0.3">
      <c r="A340" s="13">
        <v>10586</v>
      </c>
      <c r="B340" s="13" t="s">
        <v>298</v>
      </c>
      <c r="C340" s="13">
        <v>9</v>
      </c>
      <c r="D340" s="14">
        <v>41822</v>
      </c>
      <c r="E340" s="14">
        <v>41850</v>
      </c>
      <c r="F340" s="14">
        <v>41829</v>
      </c>
      <c r="G340" s="13">
        <v>1</v>
      </c>
      <c r="H340" s="13">
        <v>0.48</v>
      </c>
    </row>
    <row r="341" spans="1:8" x14ac:dyDescent="0.3">
      <c r="A341" s="13">
        <v>10587</v>
      </c>
      <c r="B341" s="13" t="s">
        <v>280</v>
      </c>
      <c r="C341" s="13">
        <v>1</v>
      </c>
      <c r="D341" s="14">
        <v>41822</v>
      </c>
      <c r="E341" s="14">
        <v>41850</v>
      </c>
      <c r="F341" s="14">
        <v>41829</v>
      </c>
      <c r="G341" s="13">
        <v>1</v>
      </c>
      <c r="H341" s="13">
        <v>62.52</v>
      </c>
    </row>
    <row r="342" spans="1:8" x14ac:dyDescent="0.3">
      <c r="A342" s="13">
        <v>10588</v>
      </c>
      <c r="B342" s="13" t="s">
        <v>286</v>
      </c>
      <c r="C342" s="13">
        <v>2</v>
      </c>
      <c r="D342" s="14">
        <v>41823</v>
      </c>
      <c r="E342" s="14">
        <v>41851</v>
      </c>
      <c r="F342" s="14">
        <v>41830</v>
      </c>
      <c r="G342" s="13">
        <v>3</v>
      </c>
      <c r="H342" s="13">
        <v>194.67</v>
      </c>
    </row>
    <row r="343" spans="1:8" x14ac:dyDescent="0.3">
      <c r="A343" s="13">
        <v>10589</v>
      </c>
      <c r="B343" s="13" t="s">
        <v>164</v>
      </c>
      <c r="C343" s="13">
        <v>8</v>
      </c>
      <c r="D343" s="14">
        <v>41824</v>
      </c>
      <c r="E343" s="14">
        <v>41852</v>
      </c>
      <c r="F343" s="14">
        <v>41834</v>
      </c>
      <c r="G343" s="13">
        <v>2</v>
      </c>
      <c r="H343" s="13">
        <v>4.42</v>
      </c>
    </row>
    <row r="344" spans="1:8" x14ac:dyDescent="0.3">
      <c r="A344" s="13">
        <v>10590</v>
      </c>
      <c r="B344" s="13" t="s">
        <v>244</v>
      </c>
      <c r="C344" s="13">
        <v>4</v>
      </c>
      <c r="D344" s="14">
        <v>41827</v>
      </c>
      <c r="E344" s="14">
        <v>41855</v>
      </c>
      <c r="F344" s="14">
        <v>41834</v>
      </c>
      <c r="G344" s="13">
        <v>3</v>
      </c>
      <c r="H344" s="13">
        <v>44.77</v>
      </c>
    </row>
    <row r="345" spans="1:8" x14ac:dyDescent="0.3">
      <c r="A345" s="13">
        <v>10591</v>
      </c>
      <c r="B345" s="13" t="s">
        <v>361</v>
      </c>
      <c r="C345" s="13">
        <v>1</v>
      </c>
      <c r="D345" s="14">
        <v>41827</v>
      </c>
      <c r="E345" s="14">
        <v>41841</v>
      </c>
      <c r="F345" s="14">
        <v>41836</v>
      </c>
      <c r="G345" s="13">
        <v>1</v>
      </c>
      <c r="H345" s="13">
        <v>55.92</v>
      </c>
    </row>
    <row r="346" spans="1:8" x14ac:dyDescent="0.3">
      <c r="A346" s="13">
        <v>10592</v>
      </c>
      <c r="B346" s="13" t="s">
        <v>215</v>
      </c>
      <c r="C346" s="13">
        <v>3</v>
      </c>
      <c r="D346" s="14">
        <v>41828</v>
      </c>
      <c r="E346" s="14">
        <v>41856</v>
      </c>
      <c r="F346" s="14">
        <v>41836</v>
      </c>
      <c r="G346" s="13">
        <v>1</v>
      </c>
      <c r="H346" s="13">
        <v>32.1</v>
      </c>
    </row>
    <row r="347" spans="1:8" x14ac:dyDescent="0.3">
      <c r="A347" s="13">
        <v>10593</v>
      </c>
      <c r="B347" s="13" t="s">
        <v>215</v>
      </c>
      <c r="C347" s="13">
        <v>7</v>
      </c>
      <c r="D347" s="14">
        <v>41829</v>
      </c>
      <c r="E347" s="14">
        <v>41857</v>
      </c>
      <c r="F347" s="14">
        <v>41864</v>
      </c>
      <c r="G347" s="13">
        <v>2</v>
      </c>
      <c r="H347" s="13">
        <v>174.2</v>
      </c>
    </row>
    <row r="348" spans="1:8" x14ac:dyDescent="0.3">
      <c r="A348" s="13">
        <v>10594</v>
      </c>
      <c r="B348" s="13" t="s">
        <v>258</v>
      </c>
      <c r="C348" s="13">
        <v>3</v>
      </c>
      <c r="D348" s="14">
        <v>41829</v>
      </c>
      <c r="E348" s="14">
        <v>41857</v>
      </c>
      <c r="F348" s="14">
        <v>41836</v>
      </c>
      <c r="G348" s="13">
        <v>2</v>
      </c>
      <c r="H348" s="13">
        <v>5.24</v>
      </c>
    </row>
    <row r="349" spans="1:8" x14ac:dyDescent="0.3">
      <c r="A349" s="13">
        <v>10595</v>
      </c>
      <c r="B349" s="13" t="s">
        <v>113</v>
      </c>
      <c r="C349" s="13">
        <v>2</v>
      </c>
      <c r="D349" s="14">
        <v>41830</v>
      </c>
      <c r="E349" s="14">
        <v>41858</v>
      </c>
      <c r="F349" s="14">
        <v>41834</v>
      </c>
      <c r="G349" s="13">
        <v>1</v>
      </c>
      <c r="H349" s="13">
        <v>96.78</v>
      </c>
    </row>
    <row r="350" spans="1:8" x14ac:dyDescent="0.3">
      <c r="A350" s="13">
        <v>10596</v>
      </c>
      <c r="B350" s="13" t="s">
        <v>386</v>
      </c>
      <c r="C350" s="13">
        <v>8</v>
      </c>
      <c r="D350" s="14">
        <v>41831</v>
      </c>
      <c r="E350" s="14">
        <v>41859</v>
      </c>
      <c r="F350" s="14">
        <v>41863</v>
      </c>
      <c r="G350" s="13">
        <v>1</v>
      </c>
      <c r="H350" s="13">
        <v>16.34</v>
      </c>
    </row>
    <row r="351" spans="1:8" x14ac:dyDescent="0.3">
      <c r="A351" s="13">
        <v>10597</v>
      </c>
      <c r="B351" s="13" t="s">
        <v>273</v>
      </c>
      <c r="C351" s="13">
        <v>7</v>
      </c>
      <c r="D351" s="14">
        <v>41831</v>
      </c>
      <c r="E351" s="14">
        <v>41859</v>
      </c>
      <c r="F351" s="14">
        <v>41838</v>
      </c>
      <c r="G351" s="13">
        <v>3</v>
      </c>
      <c r="H351" s="13">
        <v>35.119999999999997</v>
      </c>
    </row>
    <row r="352" spans="1:8" x14ac:dyDescent="0.3">
      <c r="A352" s="13">
        <v>10598</v>
      </c>
      <c r="B352" s="13" t="s">
        <v>293</v>
      </c>
      <c r="C352" s="13">
        <v>1</v>
      </c>
      <c r="D352" s="14">
        <v>41834</v>
      </c>
      <c r="E352" s="14">
        <v>41862</v>
      </c>
      <c r="F352" s="14">
        <v>41838</v>
      </c>
      <c r="G352" s="13">
        <v>3</v>
      </c>
      <c r="H352" s="13">
        <v>44.42</v>
      </c>
    </row>
    <row r="353" spans="1:8" x14ac:dyDescent="0.3">
      <c r="A353" s="13">
        <v>10599</v>
      </c>
      <c r="B353" s="13" t="s">
        <v>76</v>
      </c>
      <c r="C353" s="13">
        <v>6</v>
      </c>
      <c r="D353" s="14">
        <v>41835</v>
      </c>
      <c r="E353" s="14">
        <v>41877</v>
      </c>
      <c r="F353" s="14">
        <v>41841</v>
      </c>
      <c r="G353" s="13">
        <v>3</v>
      </c>
      <c r="H353" s="13">
        <v>29.98</v>
      </c>
    </row>
    <row r="354" spans="1:8" x14ac:dyDescent="0.3">
      <c r="A354" s="13">
        <v>10600</v>
      </c>
      <c r="B354" s="13" t="s">
        <v>182</v>
      </c>
      <c r="C354" s="13">
        <v>4</v>
      </c>
      <c r="D354" s="14">
        <v>41836</v>
      </c>
      <c r="E354" s="14">
        <v>41864</v>
      </c>
      <c r="F354" s="14">
        <v>41841</v>
      </c>
      <c r="G354" s="13">
        <v>1</v>
      </c>
      <c r="H354" s="13">
        <v>45.13</v>
      </c>
    </row>
    <row r="355" spans="1:8" x14ac:dyDescent="0.3">
      <c r="A355" s="13">
        <v>10601</v>
      </c>
      <c r="B355" s="13" t="s">
        <v>178</v>
      </c>
      <c r="C355" s="13">
        <v>7</v>
      </c>
      <c r="D355" s="14">
        <v>41836</v>
      </c>
      <c r="E355" s="14">
        <v>41878</v>
      </c>
      <c r="F355" s="14">
        <v>41842</v>
      </c>
      <c r="G355" s="13">
        <v>1</v>
      </c>
      <c r="H355" s="13">
        <v>58.3</v>
      </c>
    </row>
    <row r="356" spans="1:8" x14ac:dyDescent="0.3">
      <c r="A356" s="13">
        <v>10602</v>
      </c>
      <c r="B356" s="13" t="s">
        <v>361</v>
      </c>
      <c r="C356" s="13">
        <v>8</v>
      </c>
      <c r="D356" s="14">
        <v>41837</v>
      </c>
      <c r="E356" s="14">
        <v>41865</v>
      </c>
      <c r="F356" s="14">
        <v>41842</v>
      </c>
      <c r="G356" s="13">
        <v>2</v>
      </c>
      <c r="H356" s="13">
        <v>2.92</v>
      </c>
    </row>
    <row r="357" spans="1:8" x14ac:dyDescent="0.3">
      <c r="A357" s="13">
        <v>10603</v>
      </c>
      <c r="B357" s="13" t="s">
        <v>317</v>
      </c>
      <c r="C357" s="13">
        <v>8</v>
      </c>
      <c r="D357" s="14">
        <v>41838</v>
      </c>
      <c r="E357" s="14">
        <v>41866</v>
      </c>
      <c r="F357" s="14">
        <v>41859</v>
      </c>
      <c r="G357" s="13">
        <v>2</v>
      </c>
      <c r="H357" s="13">
        <v>48.77</v>
      </c>
    </row>
    <row r="358" spans="1:8" x14ac:dyDescent="0.3">
      <c r="A358" s="13">
        <v>10604</v>
      </c>
      <c r="B358" s="13" t="s">
        <v>147</v>
      </c>
      <c r="C358" s="13">
        <v>1</v>
      </c>
      <c r="D358" s="14">
        <v>41838</v>
      </c>
      <c r="E358" s="14">
        <v>41866</v>
      </c>
      <c r="F358" s="14">
        <v>41849</v>
      </c>
      <c r="G358" s="13">
        <v>1</v>
      </c>
      <c r="H358" s="13">
        <v>7.46</v>
      </c>
    </row>
    <row r="359" spans="1:8" x14ac:dyDescent="0.3">
      <c r="A359" s="13">
        <v>10605</v>
      </c>
      <c r="B359" s="13" t="s">
        <v>244</v>
      </c>
      <c r="C359" s="13">
        <v>1</v>
      </c>
      <c r="D359" s="14">
        <v>41841</v>
      </c>
      <c r="E359" s="14">
        <v>41869</v>
      </c>
      <c r="F359" s="14">
        <v>41849</v>
      </c>
      <c r="G359" s="13">
        <v>2</v>
      </c>
      <c r="H359" s="13">
        <v>379.13</v>
      </c>
    </row>
    <row r="360" spans="1:8" x14ac:dyDescent="0.3">
      <c r="A360" s="13">
        <v>10606</v>
      </c>
      <c r="B360" s="13" t="s">
        <v>354</v>
      </c>
      <c r="C360" s="13">
        <v>4</v>
      </c>
      <c r="D360" s="14">
        <v>41842</v>
      </c>
      <c r="E360" s="14">
        <v>41870</v>
      </c>
      <c r="F360" s="14">
        <v>41851</v>
      </c>
      <c r="G360" s="13">
        <v>3</v>
      </c>
      <c r="H360" s="13">
        <v>79.400000000000006</v>
      </c>
    </row>
    <row r="361" spans="1:8" x14ac:dyDescent="0.3">
      <c r="A361" s="13">
        <v>10607</v>
      </c>
      <c r="B361" s="13" t="s">
        <v>317</v>
      </c>
      <c r="C361" s="13">
        <v>5</v>
      </c>
      <c r="D361" s="14">
        <v>41842</v>
      </c>
      <c r="E361" s="14">
        <v>41870</v>
      </c>
      <c r="F361" s="14">
        <v>41845</v>
      </c>
      <c r="G361" s="13">
        <v>1</v>
      </c>
      <c r="H361" s="13">
        <v>200.24</v>
      </c>
    </row>
    <row r="362" spans="1:8" x14ac:dyDescent="0.3">
      <c r="A362" s="13">
        <v>10608</v>
      </c>
      <c r="B362" s="13" t="s">
        <v>347</v>
      </c>
      <c r="C362" s="13">
        <v>4</v>
      </c>
      <c r="D362" s="14">
        <v>41843</v>
      </c>
      <c r="E362" s="14">
        <v>41871</v>
      </c>
      <c r="F362" s="14">
        <v>41852</v>
      </c>
      <c r="G362" s="13">
        <v>2</v>
      </c>
      <c r="H362" s="13">
        <v>27.79</v>
      </c>
    </row>
    <row r="363" spans="1:8" x14ac:dyDescent="0.3">
      <c r="A363" s="13">
        <v>10609</v>
      </c>
      <c r="B363" s="13" t="s">
        <v>106</v>
      </c>
      <c r="C363" s="13">
        <v>7</v>
      </c>
      <c r="D363" s="14">
        <v>41844</v>
      </c>
      <c r="E363" s="14">
        <v>41872</v>
      </c>
      <c r="F363" s="14">
        <v>41850</v>
      </c>
      <c r="G363" s="13">
        <v>2</v>
      </c>
      <c r="H363" s="13">
        <v>1.85</v>
      </c>
    </row>
    <row r="364" spans="1:8" x14ac:dyDescent="0.3">
      <c r="A364" s="13">
        <v>10610</v>
      </c>
      <c r="B364" s="13" t="s">
        <v>203</v>
      </c>
      <c r="C364" s="13">
        <v>8</v>
      </c>
      <c r="D364" s="14">
        <v>41845</v>
      </c>
      <c r="E364" s="14">
        <v>41873</v>
      </c>
      <c r="F364" s="14">
        <v>41857</v>
      </c>
      <c r="G364" s="13">
        <v>1</v>
      </c>
      <c r="H364" s="13">
        <v>26.78</v>
      </c>
    </row>
    <row r="365" spans="1:8" x14ac:dyDescent="0.3">
      <c r="A365" s="13">
        <v>10611</v>
      </c>
      <c r="B365" s="13" t="s">
        <v>395</v>
      </c>
      <c r="C365" s="13">
        <v>6</v>
      </c>
      <c r="D365" s="14">
        <v>41845</v>
      </c>
      <c r="E365" s="14">
        <v>41873</v>
      </c>
      <c r="F365" s="14">
        <v>41852</v>
      </c>
      <c r="G365" s="13">
        <v>2</v>
      </c>
      <c r="H365" s="13">
        <v>80.650000000000006</v>
      </c>
    </row>
    <row r="366" spans="1:8" x14ac:dyDescent="0.3">
      <c r="A366" s="13">
        <v>10612</v>
      </c>
      <c r="B366" s="13" t="s">
        <v>317</v>
      </c>
      <c r="C366" s="13">
        <v>1</v>
      </c>
      <c r="D366" s="14">
        <v>41848</v>
      </c>
      <c r="E366" s="14">
        <v>41876</v>
      </c>
      <c r="F366" s="14">
        <v>41852</v>
      </c>
      <c r="G366" s="13">
        <v>2</v>
      </c>
      <c r="H366" s="13">
        <v>544.08000000000004</v>
      </c>
    </row>
    <row r="367" spans="1:8" x14ac:dyDescent="0.3">
      <c r="A367" s="13">
        <v>10613</v>
      </c>
      <c r="B367" s="13" t="s">
        <v>178</v>
      </c>
      <c r="C367" s="13">
        <v>4</v>
      </c>
      <c r="D367" s="14">
        <v>41849</v>
      </c>
      <c r="E367" s="14">
        <v>41877</v>
      </c>
      <c r="F367" s="14">
        <v>41852</v>
      </c>
      <c r="G367" s="13">
        <v>2</v>
      </c>
      <c r="H367" s="13">
        <v>8.11</v>
      </c>
    </row>
    <row r="368" spans="1:8" x14ac:dyDescent="0.3">
      <c r="A368" s="13">
        <v>10614</v>
      </c>
      <c r="B368" s="13" t="s">
        <v>51</v>
      </c>
      <c r="C368" s="13">
        <v>8</v>
      </c>
      <c r="D368" s="14">
        <v>41849</v>
      </c>
      <c r="E368" s="14">
        <v>41877</v>
      </c>
      <c r="F368" s="14">
        <v>41852</v>
      </c>
      <c r="G368" s="13">
        <v>3</v>
      </c>
      <c r="H368" s="13">
        <v>1.93</v>
      </c>
    </row>
    <row r="369" spans="1:8" x14ac:dyDescent="0.3">
      <c r="A369" s="13">
        <v>10615</v>
      </c>
      <c r="B369" s="13" t="s">
        <v>390</v>
      </c>
      <c r="C369" s="13">
        <v>2</v>
      </c>
      <c r="D369" s="14">
        <v>41850</v>
      </c>
      <c r="E369" s="14">
        <v>41878</v>
      </c>
      <c r="F369" s="14">
        <v>41857</v>
      </c>
      <c r="G369" s="13">
        <v>3</v>
      </c>
      <c r="H369" s="13">
        <v>0.75</v>
      </c>
    </row>
    <row r="370" spans="1:8" x14ac:dyDescent="0.3">
      <c r="A370" s="13">
        <v>10616</v>
      </c>
      <c r="B370" s="13" t="s">
        <v>164</v>
      </c>
      <c r="C370" s="13">
        <v>1</v>
      </c>
      <c r="D370" s="14">
        <v>41851</v>
      </c>
      <c r="E370" s="14">
        <v>41879</v>
      </c>
      <c r="F370" s="14">
        <v>41856</v>
      </c>
      <c r="G370" s="13">
        <v>2</v>
      </c>
      <c r="H370" s="13">
        <v>116.53</v>
      </c>
    </row>
    <row r="371" spans="1:8" x14ac:dyDescent="0.3">
      <c r="A371" s="13">
        <v>10617</v>
      </c>
      <c r="B371" s="13" t="s">
        <v>164</v>
      </c>
      <c r="C371" s="13">
        <v>4</v>
      </c>
      <c r="D371" s="14">
        <v>41851</v>
      </c>
      <c r="E371" s="14">
        <v>41879</v>
      </c>
      <c r="F371" s="14">
        <v>41855</v>
      </c>
      <c r="G371" s="13">
        <v>2</v>
      </c>
      <c r="H371" s="13">
        <v>18.53</v>
      </c>
    </row>
    <row r="372" spans="1:8" x14ac:dyDescent="0.3">
      <c r="A372" s="13">
        <v>10618</v>
      </c>
      <c r="B372" s="13" t="s">
        <v>244</v>
      </c>
      <c r="C372" s="13">
        <v>1</v>
      </c>
      <c r="D372" s="14">
        <v>41852</v>
      </c>
      <c r="E372" s="14">
        <v>41894</v>
      </c>
      <c r="F372" s="14">
        <v>41859</v>
      </c>
      <c r="G372" s="13">
        <v>1</v>
      </c>
      <c r="H372" s="13">
        <v>154.68</v>
      </c>
    </row>
    <row r="373" spans="1:8" x14ac:dyDescent="0.3">
      <c r="A373" s="13">
        <v>10619</v>
      </c>
      <c r="B373" s="13" t="s">
        <v>244</v>
      </c>
      <c r="C373" s="13">
        <v>3</v>
      </c>
      <c r="D373" s="14">
        <v>41855</v>
      </c>
      <c r="E373" s="14">
        <v>41883</v>
      </c>
      <c r="F373" s="14">
        <v>41858</v>
      </c>
      <c r="G373" s="13">
        <v>3</v>
      </c>
      <c r="H373" s="13">
        <v>91.05</v>
      </c>
    </row>
    <row r="374" spans="1:8" x14ac:dyDescent="0.3">
      <c r="A374" s="13">
        <v>10620</v>
      </c>
      <c r="B374" s="13" t="s">
        <v>207</v>
      </c>
      <c r="C374" s="13">
        <v>2</v>
      </c>
      <c r="D374" s="14">
        <v>41856</v>
      </c>
      <c r="E374" s="14">
        <v>41884</v>
      </c>
      <c r="F374" s="14">
        <v>41865</v>
      </c>
      <c r="G374" s="13">
        <v>3</v>
      </c>
      <c r="H374" s="13">
        <v>0.94</v>
      </c>
    </row>
    <row r="375" spans="1:8" x14ac:dyDescent="0.3">
      <c r="A375" s="13">
        <v>10621</v>
      </c>
      <c r="B375" s="13" t="s">
        <v>191</v>
      </c>
      <c r="C375" s="13">
        <v>4</v>
      </c>
      <c r="D375" s="14">
        <v>41856</v>
      </c>
      <c r="E375" s="14">
        <v>41884</v>
      </c>
      <c r="F375" s="14">
        <v>41862</v>
      </c>
      <c r="G375" s="13">
        <v>2</v>
      </c>
      <c r="H375" s="13">
        <v>23.73</v>
      </c>
    </row>
    <row r="376" spans="1:8" x14ac:dyDescent="0.3">
      <c r="A376" s="13">
        <v>10622</v>
      </c>
      <c r="B376" s="13" t="s">
        <v>302</v>
      </c>
      <c r="C376" s="13">
        <v>4</v>
      </c>
      <c r="D376" s="14">
        <v>41857</v>
      </c>
      <c r="E376" s="14">
        <v>41885</v>
      </c>
      <c r="F376" s="14">
        <v>41862</v>
      </c>
      <c r="G376" s="13">
        <v>3</v>
      </c>
      <c r="H376" s="13">
        <v>50.97</v>
      </c>
    </row>
    <row r="377" spans="1:8" x14ac:dyDescent="0.3">
      <c r="A377" s="13">
        <v>10623</v>
      </c>
      <c r="B377" s="13" t="s">
        <v>135</v>
      </c>
      <c r="C377" s="13">
        <v>8</v>
      </c>
      <c r="D377" s="14">
        <v>41858</v>
      </c>
      <c r="E377" s="14">
        <v>41886</v>
      </c>
      <c r="F377" s="14">
        <v>41863</v>
      </c>
      <c r="G377" s="13">
        <v>2</v>
      </c>
      <c r="H377" s="13">
        <v>97.18</v>
      </c>
    </row>
    <row r="378" spans="1:8" x14ac:dyDescent="0.3">
      <c r="A378" s="13">
        <v>10624</v>
      </c>
      <c r="B378" s="13" t="s">
        <v>343</v>
      </c>
      <c r="C378" s="13">
        <v>4</v>
      </c>
      <c r="D378" s="14">
        <v>41858</v>
      </c>
      <c r="E378" s="14">
        <v>41886</v>
      </c>
      <c r="F378" s="14">
        <v>41870</v>
      </c>
      <c r="G378" s="13">
        <v>2</v>
      </c>
      <c r="H378" s="13">
        <v>94.8</v>
      </c>
    </row>
    <row r="379" spans="1:8" x14ac:dyDescent="0.3">
      <c r="A379" s="13">
        <v>10625</v>
      </c>
      <c r="B379" s="13" t="s">
        <v>31</v>
      </c>
      <c r="C379" s="13">
        <v>3</v>
      </c>
      <c r="D379" s="14">
        <v>41859</v>
      </c>
      <c r="E379" s="14">
        <v>41887</v>
      </c>
      <c r="F379" s="14">
        <v>41865</v>
      </c>
      <c r="G379" s="13">
        <v>1</v>
      </c>
      <c r="H379" s="13">
        <v>43.9</v>
      </c>
    </row>
    <row r="380" spans="1:8" x14ac:dyDescent="0.3">
      <c r="A380" s="13">
        <v>10626</v>
      </c>
      <c r="B380" s="13" t="s">
        <v>45</v>
      </c>
      <c r="C380" s="13">
        <v>1</v>
      </c>
      <c r="D380" s="14">
        <v>41862</v>
      </c>
      <c r="E380" s="14">
        <v>41890</v>
      </c>
      <c r="F380" s="14">
        <v>41871</v>
      </c>
      <c r="G380" s="13">
        <v>2</v>
      </c>
      <c r="H380" s="13">
        <v>138.69</v>
      </c>
    </row>
    <row r="381" spans="1:8" x14ac:dyDescent="0.3">
      <c r="A381" s="13">
        <v>10627</v>
      </c>
      <c r="B381" s="13" t="s">
        <v>317</v>
      </c>
      <c r="C381" s="13">
        <v>8</v>
      </c>
      <c r="D381" s="14">
        <v>41862</v>
      </c>
      <c r="E381" s="14">
        <v>41904</v>
      </c>
      <c r="F381" s="14">
        <v>41872</v>
      </c>
      <c r="G381" s="13">
        <v>3</v>
      </c>
      <c r="H381" s="13">
        <v>107.46</v>
      </c>
    </row>
    <row r="382" spans="1:8" x14ac:dyDescent="0.3">
      <c r="A382" s="13">
        <v>10628</v>
      </c>
      <c r="B382" s="13" t="s">
        <v>55</v>
      </c>
      <c r="C382" s="13">
        <v>4</v>
      </c>
      <c r="D382" s="14">
        <v>41863</v>
      </c>
      <c r="E382" s="14">
        <v>41891</v>
      </c>
      <c r="F382" s="14">
        <v>41871</v>
      </c>
      <c r="G382" s="13">
        <v>3</v>
      </c>
      <c r="H382" s="13">
        <v>30.36</v>
      </c>
    </row>
    <row r="383" spans="1:8" x14ac:dyDescent="0.3">
      <c r="A383" s="13">
        <v>10629</v>
      </c>
      <c r="B383" s="13" t="s">
        <v>156</v>
      </c>
      <c r="C383" s="13">
        <v>4</v>
      </c>
      <c r="D383" s="14">
        <v>41863</v>
      </c>
      <c r="E383" s="14">
        <v>41891</v>
      </c>
      <c r="F383" s="14">
        <v>41871</v>
      </c>
      <c r="G383" s="13">
        <v>3</v>
      </c>
      <c r="H383" s="13">
        <v>85.46</v>
      </c>
    </row>
    <row r="384" spans="1:8" x14ac:dyDescent="0.3">
      <c r="A384" s="13">
        <v>10630</v>
      </c>
      <c r="B384" s="13" t="s">
        <v>195</v>
      </c>
      <c r="C384" s="13">
        <v>1</v>
      </c>
      <c r="D384" s="14">
        <v>41864</v>
      </c>
      <c r="E384" s="14">
        <v>41892</v>
      </c>
      <c r="F384" s="14">
        <v>41870</v>
      </c>
      <c r="G384" s="13">
        <v>2</v>
      </c>
      <c r="H384" s="13">
        <v>32.35</v>
      </c>
    </row>
    <row r="385" spans="1:8" x14ac:dyDescent="0.3">
      <c r="A385" s="13">
        <v>10631</v>
      </c>
      <c r="B385" s="13" t="s">
        <v>203</v>
      </c>
      <c r="C385" s="13">
        <v>8</v>
      </c>
      <c r="D385" s="14">
        <v>41865</v>
      </c>
      <c r="E385" s="14">
        <v>41893</v>
      </c>
      <c r="F385" s="14">
        <v>41866</v>
      </c>
      <c r="G385" s="13">
        <v>1</v>
      </c>
      <c r="H385" s="13">
        <v>0.87</v>
      </c>
    </row>
    <row r="386" spans="1:8" x14ac:dyDescent="0.3">
      <c r="A386" s="13">
        <v>10632</v>
      </c>
      <c r="B386" s="13" t="s">
        <v>373</v>
      </c>
      <c r="C386" s="13">
        <v>8</v>
      </c>
      <c r="D386" s="14">
        <v>41865</v>
      </c>
      <c r="E386" s="14">
        <v>41893</v>
      </c>
      <c r="F386" s="14">
        <v>41870</v>
      </c>
      <c r="G386" s="13">
        <v>1</v>
      </c>
      <c r="H386" s="13">
        <v>41.38</v>
      </c>
    </row>
    <row r="387" spans="1:8" x14ac:dyDescent="0.3">
      <c r="A387" s="13">
        <v>10633</v>
      </c>
      <c r="B387" s="13" t="s">
        <v>113</v>
      </c>
      <c r="C387" s="13">
        <v>7</v>
      </c>
      <c r="D387" s="14">
        <v>41866</v>
      </c>
      <c r="E387" s="14">
        <v>41894</v>
      </c>
      <c r="F387" s="14">
        <v>41869</v>
      </c>
      <c r="G387" s="13">
        <v>3</v>
      </c>
      <c r="H387" s="13">
        <v>477.9</v>
      </c>
    </row>
    <row r="388" spans="1:8" x14ac:dyDescent="0.3">
      <c r="A388" s="13">
        <v>10634</v>
      </c>
      <c r="B388" s="13" t="s">
        <v>126</v>
      </c>
      <c r="C388" s="13">
        <v>4</v>
      </c>
      <c r="D388" s="14">
        <v>41866</v>
      </c>
      <c r="E388" s="14">
        <v>41894</v>
      </c>
      <c r="F388" s="14">
        <v>41872</v>
      </c>
      <c r="G388" s="13">
        <v>3</v>
      </c>
      <c r="H388" s="13">
        <v>487.38</v>
      </c>
    </row>
    <row r="389" spans="1:8" x14ac:dyDescent="0.3">
      <c r="A389" s="13">
        <v>10635</v>
      </c>
      <c r="B389" s="13" t="s">
        <v>235</v>
      </c>
      <c r="C389" s="13">
        <v>8</v>
      </c>
      <c r="D389" s="14">
        <v>41869</v>
      </c>
      <c r="E389" s="14">
        <v>41897</v>
      </c>
      <c r="F389" s="14">
        <v>41872</v>
      </c>
      <c r="G389" s="13">
        <v>3</v>
      </c>
      <c r="H389" s="13">
        <v>47.46</v>
      </c>
    </row>
    <row r="390" spans="1:8" x14ac:dyDescent="0.3">
      <c r="A390" s="13">
        <v>10636</v>
      </c>
      <c r="B390" s="13" t="s">
        <v>377</v>
      </c>
      <c r="C390" s="13">
        <v>4</v>
      </c>
      <c r="D390" s="14">
        <v>41870</v>
      </c>
      <c r="E390" s="14">
        <v>41898</v>
      </c>
      <c r="F390" s="14">
        <v>41877</v>
      </c>
      <c r="G390" s="13">
        <v>1</v>
      </c>
      <c r="H390" s="13">
        <v>1.1499999999999999</v>
      </c>
    </row>
    <row r="391" spans="1:8" x14ac:dyDescent="0.3">
      <c r="A391" s="13">
        <v>10637</v>
      </c>
      <c r="B391" s="13" t="s">
        <v>283</v>
      </c>
      <c r="C391" s="13">
        <v>6</v>
      </c>
      <c r="D391" s="14">
        <v>41870</v>
      </c>
      <c r="E391" s="14">
        <v>41898</v>
      </c>
      <c r="F391" s="14">
        <v>41877</v>
      </c>
      <c r="G391" s="13">
        <v>1</v>
      </c>
      <c r="H391" s="13">
        <v>201.29</v>
      </c>
    </row>
    <row r="392" spans="1:8" x14ac:dyDescent="0.3">
      <c r="A392" s="13">
        <v>10638</v>
      </c>
      <c r="B392" s="13" t="s">
        <v>227</v>
      </c>
      <c r="C392" s="13">
        <v>3</v>
      </c>
      <c r="D392" s="14">
        <v>41871</v>
      </c>
      <c r="E392" s="14">
        <v>41899</v>
      </c>
      <c r="F392" s="14">
        <v>41883</v>
      </c>
      <c r="G392" s="13">
        <v>1</v>
      </c>
      <c r="H392" s="13">
        <v>158.44</v>
      </c>
    </row>
    <row r="393" spans="1:8" x14ac:dyDescent="0.3">
      <c r="A393" s="13">
        <v>10639</v>
      </c>
      <c r="B393" s="13" t="s">
        <v>312</v>
      </c>
      <c r="C393" s="13">
        <v>7</v>
      </c>
      <c r="D393" s="14">
        <v>41871</v>
      </c>
      <c r="E393" s="14">
        <v>41899</v>
      </c>
      <c r="F393" s="14">
        <v>41878</v>
      </c>
      <c r="G393" s="13">
        <v>3</v>
      </c>
      <c r="H393" s="13">
        <v>38.64</v>
      </c>
    </row>
    <row r="394" spans="1:8" x14ac:dyDescent="0.3">
      <c r="A394" s="13">
        <v>10640</v>
      </c>
      <c r="B394" s="13" t="s">
        <v>373</v>
      </c>
      <c r="C394" s="13">
        <v>4</v>
      </c>
      <c r="D394" s="14">
        <v>41872</v>
      </c>
      <c r="E394" s="14">
        <v>41900</v>
      </c>
      <c r="F394" s="14">
        <v>41879</v>
      </c>
      <c r="G394" s="13">
        <v>1</v>
      </c>
      <c r="H394" s="13">
        <v>23.55</v>
      </c>
    </row>
    <row r="395" spans="1:8" x14ac:dyDescent="0.3">
      <c r="A395" s="13">
        <v>10641</v>
      </c>
      <c r="B395" s="13" t="s">
        <v>178</v>
      </c>
      <c r="C395" s="13">
        <v>4</v>
      </c>
      <c r="D395" s="14">
        <v>41873</v>
      </c>
      <c r="E395" s="14">
        <v>41901</v>
      </c>
      <c r="F395" s="14">
        <v>41877</v>
      </c>
      <c r="G395" s="13">
        <v>2</v>
      </c>
      <c r="H395" s="13">
        <v>179.61</v>
      </c>
    </row>
    <row r="396" spans="1:8" x14ac:dyDescent="0.3">
      <c r="A396" s="13">
        <v>10642</v>
      </c>
      <c r="B396" s="13" t="s">
        <v>324</v>
      </c>
      <c r="C396" s="13">
        <v>7</v>
      </c>
      <c r="D396" s="14">
        <v>41873</v>
      </c>
      <c r="E396" s="14">
        <v>41901</v>
      </c>
      <c r="F396" s="14">
        <v>41887</v>
      </c>
      <c r="G396" s="13">
        <v>3</v>
      </c>
      <c r="H396" s="13">
        <v>41.89</v>
      </c>
    </row>
    <row r="397" spans="1:8" x14ac:dyDescent="0.3">
      <c r="A397" s="13">
        <v>10643</v>
      </c>
      <c r="B397" s="13" t="s">
        <v>25</v>
      </c>
      <c r="C397" s="13">
        <v>6</v>
      </c>
      <c r="D397" s="14">
        <v>41876</v>
      </c>
      <c r="E397" s="14">
        <v>41904</v>
      </c>
      <c r="F397" s="14">
        <v>41884</v>
      </c>
      <c r="G397" s="13">
        <v>1</v>
      </c>
      <c r="H397" s="13">
        <v>29.46</v>
      </c>
    </row>
    <row r="398" spans="1:8" x14ac:dyDescent="0.3">
      <c r="A398" s="13">
        <v>10644</v>
      </c>
      <c r="B398" s="13" t="s">
        <v>382</v>
      </c>
      <c r="C398" s="13">
        <v>3</v>
      </c>
      <c r="D398" s="14">
        <v>41876</v>
      </c>
      <c r="E398" s="14">
        <v>41904</v>
      </c>
      <c r="F398" s="14">
        <v>41883</v>
      </c>
      <c r="G398" s="13">
        <v>2</v>
      </c>
      <c r="H398" s="13">
        <v>0.14000000000000001</v>
      </c>
    </row>
    <row r="399" spans="1:8" x14ac:dyDescent="0.3">
      <c r="A399" s="13">
        <v>10645</v>
      </c>
      <c r="B399" s="13" t="s">
        <v>174</v>
      </c>
      <c r="C399" s="13">
        <v>4</v>
      </c>
      <c r="D399" s="14">
        <v>41877</v>
      </c>
      <c r="E399" s="14">
        <v>41905</v>
      </c>
      <c r="F399" s="14">
        <v>41884</v>
      </c>
      <c r="G399" s="13">
        <v>1</v>
      </c>
      <c r="H399" s="13">
        <v>12.41</v>
      </c>
    </row>
    <row r="400" spans="1:8" x14ac:dyDescent="0.3">
      <c r="A400" s="13">
        <v>10646</v>
      </c>
      <c r="B400" s="13" t="s">
        <v>186</v>
      </c>
      <c r="C400" s="13">
        <v>9</v>
      </c>
      <c r="D400" s="14">
        <v>41878</v>
      </c>
      <c r="E400" s="14">
        <v>41920</v>
      </c>
      <c r="F400" s="14">
        <v>41885</v>
      </c>
      <c r="G400" s="13">
        <v>3</v>
      </c>
      <c r="H400" s="13">
        <v>142.33000000000001</v>
      </c>
    </row>
    <row r="401" spans="1:8" x14ac:dyDescent="0.3">
      <c r="A401" s="13">
        <v>10647</v>
      </c>
      <c r="B401" s="13" t="s">
        <v>280</v>
      </c>
      <c r="C401" s="13">
        <v>4</v>
      </c>
      <c r="D401" s="14">
        <v>41878</v>
      </c>
      <c r="E401" s="14">
        <v>41892</v>
      </c>
      <c r="F401" s="14">
        <v>41885</v>
      </c>
      <c r="G401" s="13">
        <v>2</v>
      </c>
      <c r="H401" s="13">
        <v>45.54</v>
      </c>
    </row>
    <row r="402" spans="1:8" x14ac:dyDescent="0.3">
      <c r="A402" s="13">
        <v>10648</v>
      </c>
      <c r="B402" s="13" t="s">
        <v>302</v>
      </c>
      <c r="C402" s="13">
        <v>5</v>
      </c>
      <c r="D402" s="14">
        <v>41879</v>
      </c>
      <c r="E402" s="14">
        <v>41921</v>
      </c>
      <c r="F402" s="14">
        <v>41891</v>
      </c>
      <c r="G402" s="13">
        <v>2</v>
      </c>
      <c r="H402" s="13">
        <v>14.25</v>
      </c>
    </row>
    <row r="403" spans="1:8" x14ac:dyDescent="0.3">
      <c r="A403" s="13">
        <v>10649</v>
      </c>
      <c r="B403" s="13" t="s">
        <v>239</v>
      </c>
      <c r="C403" s="13">
        <v>5</v>
      </c>
      <c r="D403" s="14">
        <v>41879</v>
      </c>
      <c r="E403" s="14">
        <v>41907</v>
      </c>
      <c r="F403" s="14">
        <v>41880</v>
      </c>
      <c r="G403" s="13">
        <v>3</v>
      </c>
      <c r="H403" s="13">
        <v>6.2</v>
      </c>
    </row>
    <row r="404" spans="1:8" x14ac:dyDescent="0.3">
      <c r="A404" s="13">
        <v>10650</v>
      </c>
      <c r="B404" s="13" t="s">
        <v>119</v>
      </c>
      <c r="C404" s="13">
        <v>5</v>
      </c>
      <c r="D404" s="14">
        <v>41880</v>
      </c>
      <c r="E404" s="14">
        <v>41908</v>
      </c>
      <c r="F404" s="14">
        <v>41885</v>
      </c>
      <c r="G404" s="13">
        <v>3</v>
      </c>
      <c r="H404" s="13">
        <v>176.81</v>
      </c>
    </row>
    <row r="405" spans="1:8" x14ac:dyDescent="0.3">
      <c r="A405" s="13">
        <v>10651</v>
      </c>
      <c r="B405" s="13" t="s">
        <v>373</v>
      </c>
      <c r="C405" s="13">
        <v>8</v>
      </c>
      <c r="D405" s="14">
        <v>41883</v>
      </c>
      <c r="E405" s="14">
        <v>41911</v>
      </c>
      <c r="F405" s="14">
        <v>41893</v>
      </c>
      <c r="G405" s="13">
        <v>2</v>
      </c>
      <c r="H405" s="13">
        <v>20.6</v>
      </c>
    </row>
    <row r="406" spans="1:8" x14ac:dyDescent="0.3">
      <c r="A406" s="13">
        <v>10652</v>
      </c>
      <c r="B406" s="13" t="s">
        <v>160</v>
      </c>
      <c r="C406" s="13">
        <v>4</v>
      </c>
      <c r="D406" s="14">
        <v>41883</v>
      </c>
      <c r="E406" s="14">
        <v>41911</v>
      </c>
      <c r="F406" s="14">
        <v>41890</v>
      </c>
      <c r="G406" s="13">
        <v>2</v>
      </c>
      <c r="H406" s="13">
        <v>7.14</v>
      </c>
    </row>
    <row r="407" spans="1:8" x14ac:dyDescent="0.3">
      <c r="A407" s="13">
        <v>10653</v>
      </c>
      <c r="B407" s="13" t="s">
        <v>135</v>
      </c>
      <c r="C407" s="13">
        <v>1</v>
      </c>
      <c r="D407" s="14">
        <v>41884</v>
      </c>
      <c r="E407" s="14">
        <v>41912</v>
      </c>
      <c r="F407" s="14">
        <v>41901</v>
      </c>
      <c r="G407" s="13">
        <v>1</v>
      </c>
      <c r="H407" s="13">
        <v>93.25</v>
      </c>
    </row>
    <row r="408" spans="1:8" x14ac:dyDescent="0.3">
      <c r="A408" s="13">
        <v>10654</v>
      </c>
      <c r="B408" s="13" t="s">
        <v>45</v>
      </c>
      <c r="C408" s="13">
        <v>5</v>
      </c>
      <c r="D408" s="14">
        <v>41884</v>
      </c>
      <c r="E408" s="14">
        <v>41912</v>
      </c>
      <c r="F408" s="14">
        <v>41893</v>
      </c>
      <c r="G408" s="13">
        <v>1</v>
      </c>
      <c r="H408" s="13">
        <v>55.26</v>
      </c>
    </row>
    <row r="409" spans="1:8" x14ac:dyDescent="0.3">
      <c r="A409" s="13">
        <v>10655</v>
      </c>
      <c r="B409" s="13" t="s">
        <v>298</v>
      </c>
      <c r="C409" s="13">
        <v>1</v>
      </c>
      <c r="D409" s="14">
        <v>41885</v>
      </c>
      <c r="E409" s="14">
        <v>41913</v>
      </c>
      <c r="F409" s="14">
        <v>41893</v>
      </c>
      <c r="G409" s="13">
        <v>2</v>
      </c>
      <c r="H409" s="13">
        <v>4.41</v>
      </c>
    </row>
    <row r="410" spans="1:8" x14ac:dyDescent="0.3">
      <c r="A410" s="13">
        <v>10656</v>
      </c>
      <c r="B410" s="13" t="s">
        <v>164</v>
      </c>
      <c r="C410" s="13">
        <v>6</v>
      </c>
      <c r="D410" s="14">
        <v>41886</v>
      </c>
      <c r="E410" s="14">
        <v>41914</v>
      </c>
      <c r="F410" s="14">
        <v>41892</v>
      </c>
      <c r="G410" s="13">
        <v>1</v>
      </c>
      <c r="H410" s="13">
        <v>57.15</v>
      </c>
    </row>
    <row r="411" spans="1:8" x14ac:dyDescent="0.3">
      <c r="A411" s="13">
        <v>10657</v>
      </c>
      <c r="B411" s="13" t="s">
        <v>317</v>
      </c>
      <c r="C411" s="13">
        <v>2</v>
      </c>
      <c r="D411" s="14">
        <v>41886</v>
      </c>
      <c r="E411" s="14">
        <v>41914</v>
      </c>
      <c r="F411" s="14">
        <v>41897</v>
      </c>
      <c r="G411" s="13">
        <v>2</v>
      </c>
      <c r="H411" s="13">
        <v>352.69</v>
      </c>
    </row>
    <row r="412" spans="1:8" x14ac:dyDescent="0.3">
      <c r="A412" s="13">
        <v>10658</v>
      </c>
      <c r="B412" s="13" t="s">
        <v>286</v>
      </c>
      <c r="C412" s="13">
        <v>4</v>
      </c>
      <c r="D412" s="14">
        <v>41887</v>
      </c>
      <c r="E412" s="14">
        <v>41915</v>
      </c>
      <c r="F412" s="14">
        <v>41890</v>
      </c>
      <c r="G412" s="13">
        <v>1</v>
      </c>
      <c r="H412" s="13">
        <v>364.15</v>
      </c>
    </row>
    <row r="413" spans="1:8" x14ac:dyDescent="0.3">
      <c r="A413" s="13">
        <v>10659</v>
      </c>
      <c r="B413" s="13" t="s">
        <v>283</v>
      </c>
      <c r="C413" s="13">
        <v>7</v>
      </c>
      <c r="D413" s="14">
        <v>41887</v>
      </c>
      <c r="E413" s="14">
        <v>41915</v>
      </c>
      <c r="F413" s="14">
        <v>41892</v>
      </c>
      <c r="G413" s="13">
        <v>2</v>
      </c>
      <c r="H413" s="13">
        <v>105.81</v>
      </c>
    </row>
    <row r="414" spans="1:8" x14ac:dyDescent="0.3">
      <c r="A414" s="13">
        <v>10660</v>
      </c>
      <c r="B414" s="13" t="s">
        <v>182</v>
      </c>
      <c r="C414" s="13">
        <v>8</v>
      </c>
      <c r="D414" s="14">
        <v>41890</v>
      </c>
      <c r="E414" s="14">
        <v>41918</v>
      </c>
      <c r="F414" s="14">
        <v>41927</v>
      </c>
      <c r="G414" s="13">
        <v>1</v>
      </c>
      <c r="H414" s="13">
        <v>111.29</v>
      </c>
    </row>
    <row r="415" spans="1:8" x14ac:dyDescent="0.3">
      <c r="A415" s="13">
        <v>10661</v>
      </c>
      <c r="B415" s="13" t="s">
        <v>186</v>
      </c>
      <c r="C415" s="13">
        <v>7</v>
      </c>
      <c r="D415" s="14">
        <v>41891</v>
      </c>
      <c r="E415" s="14">
        <v>41919</v>
      </c>
      <c r="F415" s="14">
        <v>41897</v>
      </c>
      <c r="G415" s="13">
        <v>3</v>
      </c>
      <c r="H415" s="13">
        <v>17.55</v>
      </c>
    </row>
    <row r="416" spans="1:8" x14ac:dyDescent="0.3">
      <c r="A416" s="13">
        <v>10662</v>
      </c>
      <c r="B416" s="13" t="s">
        <v>231</v>
      </c>
      <c r="C416" s="13">
        <v>3</v>
      </c>
      <c r="D416" s="14">
        <v>41891</v>
      </c>
      <c r="E416" s="14">
        <v>41919</v>
      </c>
      <c r="F416" s="14">
        <v>41900</v>
      </c>
      <c r="G416" s="13">
        <v>2</v>
      </c>
      <c r="H416" s="13">
        <v>1.28</v>
      </c>
    </row>
    <row r="417" spans="1:8" x14ac:dyDescent="0.3">
      <c r="A417" s="13">
        <v>10663</v>
      </c>
      <c r="B417" s="13" t="s">
        <v>66</v>
      </c>
      <c r="C417" s="13">
        <v>2</v>
      </c>
      <c r="D417" s="14">
        <v>41892</v>
      </c>
      <c r="E417" s="14">
        <v>41906</v>
      </c>
      <c r="F417" s="14">
        <v>41915</v>
      </c>
      <c r="G417" s="13">
        <v>2</v>
      </c>
      <c r="H417" s="13">
        <v>113.15</v>
      </c>
    </row>
    <row r="418" spans="1:8" x14ac:dyDescent="0.3">
      <c r="A418" s="13">
        <v>10664</v>
      </c>
      <c r="B418" s="13" t="s">
        <v>147</v>
      </c>
      <c r="C418" s="13">
        <v>1</v>
      </c>
      <c r="D418" s="14">
        <v>41892</v>
      </c>
      <c r="E418" s="14">
        <v>41920</v>
      </c>
      <c r="F418" s="14">
        <v>41901</v>
      </c>
      <c r="G418" s="13">
        <v>3</v>
      </c>
      <c r="H418" s="13">
        <v>1.27</v>
      </c>
    </row>
    <row r="419" spans="1:8" x14ac:dyDescent="0.3">
      <c r="A419" s="13">
        <v>10665</v>
      </c>
      <c r="B419" s="13" t="s">
        <v>231</v>
      </c>
      <c r="C419" s="13">
        <v>1</v>
      </c>
      <c r="D419" s="14">
        <v>41893</v>
      </c>
      <c r="E419" s="14">
        <v>41921</v>
      </c>
      <c r="F419" s="14">
        <v>41899</v>
      </c>
      <c r="G419" s="13">
        <v>2</v>
      </c>
      <c r="H419" s="13">
        <v>26.31</v>
      </c>
    </row>
    <row r="420" spans="1:8" x14ac:dyDescent="0.3">
      <c r="A420" s="13">
        <v>10666</v>
      </c>
      <c r="B420" s="13" t="s">
        <v>305</v>
      </c>
      <c r="C420" s="13">
        <v>7</v>
      </c>
      <c r="D420" s="14">
        <v>41894</v>
      </c>
      <c r="E420" s="14">
        <v>41922</v>
      </c>
      <c r="F420" s="14">
        <v>41904</v>
      </c>
      <c r="G420" s="13">
        <v>2</v>
      </c>
      <c r="H420" s="13">
        <v>232.42</v>
      </c>
    </row>
    <row r="421" spans="1:8" x14ac:dyDescent="0.3">
      <c r="A421" s="13">
        <v>10667</v>
      </c>
      <c r="B421" s="13" t="s">
        <v>113</v>
      </c>
      <c r="C421" s="13">
        <v>7</v>
      </c>
      <c r="D421" s="14">
        <v>41894</v>
      </c>
      <c r="E421" s="14">
        <v>41922</v>
      </c>
      <c r="F421" s="14">
        <v>41901</v>
      </c>
      <c r="G421" s="13">
        <v>1</v>
      </c>
      <c r="H421" s="13">
        <v>78.09</v>
      </c>
    </row>
    <row r="422" spans="1:8" x14ac:dyDescent="0.3">
      <c r="A422" s="13">
        <v>10668</v>
      </c>
      <c r="B422" s="13" t="s">
        <v>373</v>
      </c>
      <c r="C422" s="13">
        <v>1</v>
      </c>
      <c r="D422" s="14">
        <v>41897</v>
      </c>
      <c r="E422" s="14">
        <v>41925</v>
      </c>
      <c r="F422" s="14">
        <v>41905</v>
      </c>
      <c r="G422" s="13">
        <v>2</v>
      </c>
      <c r="H422" s="13">
        <v>47.22</v>
      </c>
    </row>
    <row r="423" spans="1:8" x14ac:dyDescent="0.3">
      <c r="A423" s="13">
        <v>10669</v>
      </c>
      <c r="B423" s="13" t="s">
        <v>324</v>
      </c>
      <c r="C423" s="13">
        <v>2</v>
      </c>
      <c r="D423" s="14">
        <v>41897</v>
      </c>
      <c r="E423" s="14">
        <v>41925</v>
      </c>
      <c r="F423" s="14">
        <v>41904</v>
      </c>
      <c r="G423" s="13">
        <v>1</v>
      </c>
      <c r="H423" s="13">
        <v>24.39</v>
      </c>
    </row>
    <row r="424" spans="1:8" x14ac:dyDescent="0.3">
      <c r="A424" s="13">
        <v>10670</v>
      </c>
      <c r="B424" s="13" t="s">
        <v>135</v>
      </c>
      <c r="C424" s="13">
        <v>4</v>
      </c>
      <c r="D424" s="14">
        <v>41898</v>
      </c>
      <c r="E424" s="14">
        <v>41926</v>
      </c>
      <c r="F424" s="14">
        <v>41900</v>
      </c>
      <c r="G424" s="13">
        <v>1</v>
      </c>
      <c r="H424" s="13">
        <v>203.48</v>
      </c>
    </row>
    <row r="425" spans="1:8" x14ac:dyDescent="0.3">
      <c r="A425" s="13">
        <v>10671</v>
      </c>
      <c r="B425" s="13" t="s">
        <v>139</v>
      </c>
      <c r="C425" s="13">
        <v>1</v>
      </c>
      <c r="D425" s="14">
        <v>41899</v>
      </c>
      <c r="E425" s="14">
        <v>41927</v>
      </c>
      <c r="F425" s="14">
        <v>41906</v>
      </c>
      <c r="G425" s="13">
        <v>1</v>
      </c>
      <c r="H425" s="13">
        <v>30.34</v>
      </c>
    </row>
    <row r="426" spans="1:8" x14ac:dyDescent="0.3">
      <c r="A426" s="13">
        <v>10672</v>
      </c>
      <c r="B426" s="13" t="s">
        <v>45</v>
      </c>
      <c r="C426" s="13">
        <v>9</v>
      </c>
      <c r="D426" s="14">
        <v>41899</v>
      </c>
      <c r="E426" s="14">
        <v>41913</v>
      </c>
      <c r="F426" s="14">
        <v>41908</v>
      </c>
      <c r="G426" s="13">
        <v>2</v>
      </c>
      <c r="H426" s="13">
        <v>95.75</v>
      </c>
    </row>
    <row r="427" spans="1:8" x14ac:dyDescent="0.3">
      <c r="A427" s="13">
        <v>10673</v>
      </c>
      <c r="B427" s="13" t="s">
        <v>390</v>
      </c>
      <c r="C427" s="13">
        <v>2</v>
      </c>
      <c r="D427" s="14">
        <v>41900</v>
      </c>
      <c r="E427" s="14">
        <v>41928</v>
      </c>
      <c r="F427" s="14">
        <v>41901</v>
      </c>
      <c r="G427" s="13">
        <v>1</v>
      </c>
      <c r="H427" s="13">
        <v>22.76</v>
      </c>
    </row>
    <row r="428" spans="1:8" x14ac:dyDescent="0.3">
      <c r="A428" s="13">
        <v>10674</v>
      </c>
      <c r="B428" s="13" t="s">
        <v>191</v>
      </c>
      <c r="C428" s="13">
        <v>4</v>
      </c>
      <c r="D428" s="14">
        <v>41900</v>
      </c>
      <c r="E428" s="14">
        <v>41928</v>
      </c>
      <c r="F428" s="14">
        <v>41912</v>
      </c>
      <c r="G428" s="13">
        <v>2</v>
      </c>
      <c r="H428" s="13">
        <v>0.9</v>
      </c>
    </row>
    <row r="429" spans="1:8" x14ac:dyDescent="0.3">
      <c r="A429" s="13">
        <v>10675</v>
      </c>
      <c r="B429" s="13" t="s">
        <v>135</v>
      </c>
      <c r="C429" s="13">
        <v>5</v>
      </c>
      <c r="D429" s="14">
        <v>41901</v>
      </c>
      <c r="E429" s="14">
        <v>41929</v>
      </c>
      <c r="F429" s="14">
        <v>41905</v>
      </c>
      <c r="G429" s="13">
        <v>2</v>
      </c>
      <c r="H429" s="13">
        <v>31.85</v>
      </c>
    </row>
    <row r="430" spans="1:8" x14ac:dyDescent="0.3">
      <c r="A430" s="13">
        <v>10676</v>
      </c>
      <c r="B430" s="13" t="s">
        <v>351</v>
      </c>
      <c r="C430" s="13">
        <v>2</v>
      </c>
      <c r="D430" s="14">
        <v>41904</v>
      </c>
      <c r="E430" s="14">
        <v>41932</v>
      </c>
      <c r="F430" s="14">
        <v>41911</v>
      </c>
      <c r="G430" s="13">
        <v>2</v>
      </c>
      <c r="H430" s="13">
        <v>2.0099999999999998</v>
      </c>
    </row>
    <row r="431" spans="1:8" x14ac:dyDescent="0.3">
      <c r="A431" s="13">
        <v>10677</v>
      </c>
      <c r="B431" s="13" t="s">
        <v>37</v>
      </c>
      <c r="C431" s="13">
        <v>1</v>
      </c>
      <c r="D431" s="14">
        <v>41904</v>
      </c>
      <c r="E431" s="14">
        <v>41932</v>
      </c>
      <c r="F431" s="14">
        <v>41908</v>
      </c>
      <c r="G431" s="13">
        <v>3</v>
      </c>
      <c r="H431" s="13">
        <v>4.03</v>
      </c>
    </row>
    <row r="432" spans="1:8" x14ac:dyDescent="0.3">
      <c r="A432" s="13">
        <v>10678</v>
      </c>
      <c r="B432" s="13" t="s">
        <v>317</v>
      </c>
      <c r="C432" s="13">
        <v>7</v>
      </c>
      <c r="D432" s="14">
        <v>41905</v>
      </c>
      <c r="E432" s="14">
        <v>41933</v>
      </c>
      <c r="F432" s="14">
        <v>41928</v>
      </c>
      <c r="G432" s="13">
        <v>3</v>
      </c>
      <c r="H432" s="13">
        <v>388.98</v>
      </c>
    </row>
    <row r="433" spans="1:8" x14ac:dyDescent="0.3">
      <c r="A433" s="13">
        <v>10679</v>
      </c>
      <c r="B433" s="13" t="s">
        <v>55</v>
      </c>
      <c r="C433" s="13">
        <v>8</v>
      </c>
      <c r="D433" s="14">
        <v>41905</v>
      </c>
      <c r="E433" s="14">
        <v>41933</v>
      </c>
      <c r="F433" s="14">
        <v>41912</v>
      </c>
      <c r="G433" s="13">
        <v>3</v>
      </c>
      <c r="H433" s="13">
        <v>27.94</v>
      </c>
    </row>
    <row r="434" spans="1:8" x14ac:dyDescent="0.3">
      <c r="A434" s="13">
        <v>10680</v>
      </c>
      <c r="B434" s="13" t="s">
        <v>258</v>
      </c>
      <c r="C434" s="13">
        <v>1</v>
      </c>
      <c r="D434" s="14">
        <v>41906</v>
      </c>
      <c r="E434" s="14">
        <v>41934</v>
      </c>
      <c r="F434" s="14">
        <v>41908</v>
      </c>
      <c r="G434" s="13">
        <v>1</v>
      </c>
      <c r="H434" s="13">
        <v>26.61</v>
      </c>
    </row>
    <row r="435" spans="1:8" x14ac:dyDescent="0.3">
      <c r="A435" s="13">
        <v>10681</v>
      </c>
      <c r="B435" s="13" t="s">
        <v>164</v>
      </c>
      <c r="C435" s="13">
        <v>3</v>
      </c>
      <c r="D435" s="14">
        <v>41907</v>
      </c>
      <c r="E435" s="14">
        <v>41935</v>
      </c>
      <c r="F435" s="14">
        <v>41912</v>
      </c>
      <c r="G435" s="13">
        <v>3</v>
      </c>
      <c r="H435" s="13">
        <v>76.13</v>
      </c>
    </row>
    <row r="436" spans="1:8" x14ac:dyDescent="0.3">
      <c r="A436" s="13">
        <v>10682</v>
      </c>
      <c r="B436" s="13" t="s">
        <v>37</v>
      </c>
      <c r="C436" s="13">
        <v>3</v>
      </c>
      <c r="D436" s="14">
        <v>41907</v>
      </c>
      <c r="E436" s="14">
        <v>41935</v>
      </c>
      <c r="F436" s="14">
        <v>41913</v>
      </c>
      <c r="G436" s="13">
        <v>2</v>
      </c>
      <c r="H436" s="13">
        <v>36.130000000000003</v>
      </c>
    </row>
    <row r="437" spans="1:8" x14ac:dyDescent="0.3">
      <c r="A437" s="13">
        <v>10683</v>
      </c>
      <c r="B437" s="13" t="s">
        <v>106</v>
      </c>
      <c r="C437" s="13">
        <v>2</v>
      </c>
      <c r="D437" s="14">
        <v>41908</v>
      </c>
      <c r="E437" s="14">
        <v>41936</v>
      </c>
      <c r="F437" s="14">
        <v>41913</v>
      </c>
      <c r="G437" s="13">
        <v>1</v>
      </c>
      <c r="H437" s="13">
        <v>4.4000000000000004</v>
      </c>
    </row>
    <row r="438" spans="1:8" x14ac:dyDescent="0.3">
      <c r="A438" s="13">
        <v>10684</v>
      </c>
      <c r="B438" s="13" t="s">
        <v>262</v>
      </c>
      <c r="C438" s="13">
        <v>3</v>
      </c>
      <c r="D438" s="14">
        <v>41908</v>
      </c>
      <c r="E438" s="14">
        <v>41936</v>
      </c>
      <c r="F438" s="14">
        <v>41912</v>
      </c>
      <c r="G438" s="13">
        <v>1</v>
      </c>
      <c r="H438" s="13">
        <v>145.63</v>
      </c>
    </row>
    <row r="439" spans="1:8" x14ac:dyDescent="0.3">
      <c r="A439" s="13">
        <v>10685</v>
      </c>
      <c r="B439" s="13" t="s">
        <v>160</v>
      </c>
      <c r="C439" s="13">
        <v>4</v>
      </c>
      <c r="D439" s="14">
        <v>41911</v>
      </c>
      <c r="E439" s="14">
        <v>41925</v>
      </c>
      <c r="F439" s="14">
        <v>41915</v>
      </c>
      <c r="G439" s="13">
        <v>2</v>
      </c>
      <c r="H439" s="13">
        <v>33.75</v>
      </c>
    </row>
    <row r="440" spans="1:8" x14ac:dyDescent="0.3">
      <c r="A440" s="13">
        <v>10686</v>
      </c>
      <c r="B440" s="13" t="s">
        <v>273</v>
      </c>
      <c r="C440" s="13">
        <v>2</v>
      </c>
      <c r="D440" s="14">
        <v>41912</v>
      </c>
      <c r="E440" s="14">
        <v>41940</v>
      </c>
      <c r="F440" s="14">
        <v>41920</v>
      </c>
      <c r="G440" s="13">
        <v>1</v>
      </c>
      <c r="H440" s="13">
        <v>96.5</v>
      </c>
    </row>
    <row r="441" spans="1:8" x14ac:dyDescent="0.3">
      <c r="A441" s="13">
        <v>10687</v>
      </c>
      <c r="B441" s="13" t="s">
        <v>186</v>
      </c>
      <c r="C441" s="13">
        <v>9</v>
      </c>
      <c r="D441" s="14">
        <v>41912</v>
      </c>
      <c r="E441" s="14">
        <v>41940</v>
      </c>
      <c r="F441" s="14">
        <v>41942</v>
      </c>
      <c r="G441" s="13">
        <v>2</v>
      </c>
      <c r="H441" s="13">
        <v>296.43</v>
      </c>
    </row>
    <row r="442" spans="1:8" x14ac:dyDescent="0.3">
      <c r="A442" s="13">
        <v>10688</v>
      </c>
      <c r="B442" s="13" t="s">
        <v>361</v>
      </c>
      <c r="C442" s="13">
        <v>4</v>
      </c>
      <c r="D442" s="14">
        <v>41913</v>
      </c>
      <c r="E442" s="14">
        <v>41927</v>
      </c>
      <c r="F442" s="14">
        <v>41919</v>
      </c>
      <c r="G442" s="13">
        <v>2</v>
      </c>
      <c r="H442" s="13">
        <v>299.08999999999997</v>
      </c>
    </row>
    <row r="443" spans="1:8" x14ac:dyDescent="0.3">
      <c r="A443" s="13">
        <v>10689</v>
      </c>
      <c r="B443" s="13" t="s">
        <v>45</v>
      </c>
      <c r="C443" s="13">
        <v>1</v>
      </c>
      <c r="D443" s="14">
        <v>41913</v>
      </c>
      <c r="E443" s="14">
        <v>41941</v>
      </c>
      <c r="F443" s="14">
        <v>41919</v>
      </c>
      <c r="G443" s="13">
        <v>2</v>
      </c>
      <c r="H443" s="13">
        <v>13.42</v>
      </c>
    </row>
    <row r="444" spans="1:8" x14ac:dyDescent="0.3">
      <c r="A444" s="13">
        <v>10690</v>
      </c>
      <c r="B444" s="13" t="s">
        <v>174</v>
      </c>
      <c r="C444" s="13">
        <v>1</v>
      </c>
      <c r="D444" s="14">
        <v>41914</v>
      </c>
      <c r="E444" s="14">
        <v>41942</v>
      </c>
      <c r="F444" s="14">
        <v>41915</v>
      </c>
      <c r="G444" s="13">
        <v>1</v>
      </c>
      <c r="H444" s="13">
        <v>15.8</v>
      </c>
    </row>
    <row r="445" spans="1:8" x14ac:dyDescent="0.3">
      <c r="A445" s="13">
        <v>10691</v>
      </c>
      <c r="B445" s="13" t="s">
        <v>286</v>
      </c>
      <c r="C445" s="13">
        <v>2</v>
      </c>
      <c r="D445" s="14">
        <v>41915</v>
      </c>
      <c r="E445" s="14">
        <v>41957</v>
      </c>
      <c r="F445" s="14">
        <v>41934</v>
      </c>
      <c r="G445" s="13">
        <v>2</v>
      </c>
      <c r="H445" s="13">
        <v>810.05</v>
      </c>
    </row>
    <row r="446" spans="1:8" x14ac:dyDescent="0.3">
      <c r="A446" s="13">
        <v>10692</v>
      </c>
      <c r="B446" s="13" t="s">
        <v>25</v>
      </c>
      <c r="C446" s="13">
        <v>4</v>
      </c>
      <c r="D446" s="14">
        <v>41915</v>
      </c>
      <c r="E446" s="14">
        <v>41943</v>
      </c>
      <c r="F446" s="14">
        <v>41925</v>
      </c>
      <c r="G446" s="13">
        <v>2</v>
      </c>
      <c r="H446" s="13">
        <v>61.02</v>
      </c>
    </row>
    <row r="447" spans="1:8" x14ac:dyDescent="0.3">
      <c r="A447" s="13">
        <v>10693</v>
      </c>
      <c r="B447" s="13" t="s">
        <v>386</v>
      </c>
      <c r="C447" s="13">
        <v>3</v>
      </c>
      <c r="D447" s="14">
        <v>41918</v>
      </c>
      <c r="E447" s="14">
        <v>41932</v>
      </c>
      <c r="F447" s="14">
        <v>41922</v>
      </c>
      <c r="G447" s="13">
        <v>3</v>
      </c>
      <c r="H447" s="13">
        <v>139.34</v>
      </c>
    </row>
    <row r="448" spans="1:8" x14ac:dyDescent="0.3">
      <c r="A448" s="13">
        <v>10694</v>
      </c>
      <c r="B448" s="13" t="s">
        <v>286</v>
      </c>
      <c r="C448" s="13">
        <v>8</v>
      </c>
      <c r="D448" s="14">
        <v>41918</v>
      </c>
      <c r="E448" s="14">
        <v>41946</v>
      </c>
      <c r="F448" s="14">
        <v>41921</v>
      </c>
      <c r="G448" s="13">
        <v>3</v>
      </c>
      <c r="H448" s="13">
        <v>398.36</v>
      </c>
    </row>
    <row r="449" spans="1:8" x14ac:dyDescent="0.3">
      <c r="A449" s="13">
        <v>10695</v>
      </c>
      <c r="B449" s="13" t="s">
        <v>390</v>
      </c>
      <c r="C449" s="13">
        <v>7</v>
      </c>
      <c r="D449" s="14">
        <v>41919</v>
      </c>
      <c r="E449" s="14">
        <v>41961</v>
      </c>
      <c r="F449" s="14">
        <v>41926</v>
      </c>
      <c r="G449" s="13">
        <v>1</v>
      </c>
      <c r="H449" s="13">
        <v>16.72</v>
      </c>
    </row>
    <row r="450" spans="1:8" x14ac:dyDescent="0.3">
      <c r="A450" s="13">
        <v>10696</v>
      </c>
      <c r="B450" s="13" t="s">
        <v>386</v>
      </c>
      <c r="C450" s="13">
        <v>8</v>
      </c>
      <c r="D450" s="14">
        <v>41920</v>
      </c>
      <c r="E450" s="14">
        <v>41962</v>
      </c>
      <c r="F450" s="14">
        <v>41926</v>
      </c>
      <c r="G450" s="13">
        <v>3</v>
      </c>
      <c r="H450" s="13">
        <v>102.55</v>
      </c>
    </row>
    <row r="451" spans="1:8" x14ac:dyDescent="0.3">
      <c r="A451" s="13">
        <v>10697</v>
      </c>
      <c r="B451" s="13" t="s">
        <v>227</v>
      </c>
      <c r="C451" s="13">
        <v>3</v>
      </c>
      <c r="D451" s="14">
        <v>41920</v>
      </c>
      <c r="E451" s="14">
        <v>41948</v>
      </c>
      <c r="F451" s="14">
        <v>41926</v>
      </c>
      <c r="G451" s="13">
        <v>1</v>
      </c>
      <c r="H451" s="13">
        <v>45.52</v>
      </c>
    </row>
    <row r="452" spans="1:8" x14ac:dyDescent="0.3">
      <c r="A452" s="13">
        <v>10698</v>
      </c>
      <c r="B452" s="13" t="s">
        <v>113</v>
      </c>
      <c r="C452" s="13">
        <v>4</v>
      </c>
      <c r="D452" s="14">
        <v>41921</v>
      </c>
      <c r="E452" s="14">
        <v>41949</v>
      </c>
      <c r="F452" s="14">
        <v>41929</v>
      </c>
      <c r="G452" s="13">
        <v>1</v>
      </c>
      <c r="H452" s="13">
        <v>272.47000000000003</v>
      </c>
    </row>
    <row r="453" spans="1:8" x14ac:dyDescent="0.3">
      <c r="A453" s="13">
        <v>10699</v>
      </c>
      <c r="B453" s="13" t="s">
        <v>248</v>
      </c>
      <c r="C453" s="13">
        <v>3</v>
      </c>
      <c r="D453" s="14">
        <v>41921</v>
      </c>
      <c r="E453" s="14">
        <v>41949</v>
      </c>
      <c r="F453" s="14">
        <v>41925</v>
      </c>
      <c r="G453" s="13">
        <v>3</v>
      </c>
      <c r="H453" s="13">
        <v>0.57999999999999996</v>
      </c>
    </row>
    <row r="454" spans="1:8" x14ac:dyDescent="0.3">
      <c r="A454" s="13">
        <v>10700</v>
      </c>
      <c r="B454" s="13" t="s">
        <v>317</v>
      </c>
      <c r="C454" s="13">
        <v>3</v>
      </c>
      <c r="D454" s="14">
        <v>41922</v>
      </c>
      <c r="E454" s="14">
        <v>41950</v>
      </c>
      <c r="F454" s="14">
        <v>41928</v>
      </c>
      <c r="G454" s="13">
        <v>1</v>
      </c>
      <c r="H454" s="13">
        <v>65.099999999999994</v>
      </c>
    </row>
    <row r="455" spans="1:8" x14ac:dyDescent="0.3">
      <c r="A455" s="13">
        <v>10701</v>
      </c>
      <c r="B455" s="13" t="s">
        <v>186</v>
      </c>
      <c r="C455" s="13">
        <v>6</v>
      </c>
      <c r="D455" s="14">
        <v>41925</v>
      </c>
      <c r="E455" s="14">
        <v>41939</v>
      </c>
      <c r="F455" s="14">
        <v>41927</v>
      </c>
      <c r="G455" s="13">
        <v>3</v>
      </c>
      <c r="H455" s="13">
        <v>220.31</v>
      </c>
    </row>
    <row r="456" spans="1:8" x14ac:dyDescent="0.3">
      <c r="A456" s="13">
        <v>10702</v>
      </c>
      <c r="B456" s="13" t="s">
        <v>25</v>
      </c>
      <c r="C456" s="13">
        <v>4</v>
      </c>
      <c r="D456" s="14">
        <v>41925</v>
      </c>
      <c r="E456" s="14">
        <v>41967</v>
      </c>
      <c r="F456" s="14">
        <v>41933</v>
      </c>
      <c r="G456" s="13">
        <v>1</v>
      </c>
      <c r="H456" s="13">
        <v>23.94</v>
      </c>
    </row>
    <row r="457" spans="1:8" x14ac:dyDescent="0.3">
      <c r="A457" s="13">
        <v>10703</v>
      </c>
      <c r="B457" s="13" t="s">
        <v>131</v>
      </c>
      <c r="C457" s="13">
        <v>6</v>
      </c>
      <c r="D457" s="14">
        <v>41926</v>
      </c>
      <c r="E457" s="14">
        <v>41954</v>
      </c>
      <c r="F457" s="14">
        <v>41932</v>
      </c>
      <c r="G457" s="13">
        <v>2</v>
      </c>
      <c r="H457" s="13">
        <v>152.30000000000001</v>
      </c>
    </row>
    <row r="458" spans="1:8" x14ac:dyDescent="0.3">
      <c r="A458" s="13">
        <v>10704</v>
      </c>
      <c r="B458" s="13" t="s">
        <v>283</v>
      </c>
      <c r="C458" s="13">
        <v>6</v>
      </c>
      <c r="D458" s="14">
        <v>41926</v>
      </c>
      <c r="E458" s="14">
        <v>41954</v>
      </c>
      <c r="F458" s="14">
        <v>41950</v>
      </c>
      <c r="G458" s="13">
        <v>1</v>
      </c>
      <c r="H458" s="13">
        <v>4.78</v>
      </c>
    </row>
    <row r="459" spans="1:8" x14ac:dyDescent="0.3">
      <c r="A459" s="13">
        <v>10705</v>
      </c>
      <c r="B459" s="13" t="s">
        <v>178</v>
      </c>
      <c r="C459" s="13">
        <v>9</v>
      </c>
      <c r="D459" s="14">
        <v>41927</v>
      </c>
      <c r="E459" s="14">
        <v>41955</v>
      </c>
      <c r="F459" s="14">
        <v>41961</v>
      </c>
      <c r="G459" s="13">
        <v>2</v>
      </c>
      <c r="H459" s="13">
        <v>3.52</v>
      </c>
    </row>
    <row r="460" spans="1:8" x14ac:dyDescent="0.3">
      <c r="A460" s="13">
        <v>10706</v>
      </c>
      <c r="B460" s="13" t="s">
        <v>258</v>
      </c>
      <c r="C460" s="13">
        <v>8</v>
      </c>
      <c r="D460" s="14">
        <v>41928</v>
      </c>
      <c r="E460" s="14">
        <v>41956</v>
      </c>
      <c r="F460" s="14">
        <v>41933</v>
      </c>
      <c r="G460" s="13">
        <v>3</v>
      </c>
      <c r="H460" s="13">
        <v>135.63</v>
      </c>
    </row>
    <row r="461" spans="1:8" x14ac:dyDescent="0.3">
      <c r="A461" s="13">
        <v>10707</v>
      </c>
      <c r="B461" s="13" t="s">
        <v>40</v>
      </c>
      <c r="C461" s="13">
        <v>4</v>
      </c>
      <c r="D461" s="14">
        <v>41928</v>
      </c>
      <c r="E461" s="14">
        <v>41942</v>
      </c>
      <c r="F461" s="14">
        <v>41935</v>
      </c>
      <c r="G461" s="13">
        <v>3</v>
      </c>
      <c r="H461" s="13">
        <v>21.74</v>
      </c>
    </row>
    <row r="462" spans="1:8" x14ac:dyDescent="0.3">
      <c r="A462" s="13">
        <v>10708</v>
      </c>
      <c r="B462" s="13" t="s">
        <v>340</v>
      </c>
      <c r="C462" s="13">
        <v>6</v>
      </c>
      <c r="D462" s="14">
        <v>41929</v>
      </c>
      <c r="E462" s="14">
        <v>41971</v>
      </c>
      <c r="F462" s="14">
        <v>41948</v>
      </c>
      <c r="G462" s="13">
        <v>2</v>
      </c>
      <c r="H462" s="13">
        <v>2.96</v>
      </c>
    </row>
    <row r="463" spans="1:8" x14ac:dyDescent="0.3">
      <c r="A463" s="13">
        <v>10709</v>
      </c>
      <c r="B463" s="13" t="s">
        <v>160</v>
      </c>
      <c r="C463" s="13">
        <v>1</v>
      </c>
      <c r="D463" s="14">
        <v>41929</v>
      </c>
      <c r="E463" s="14">
        <v>41957</v>
      </c>
      <c r="F463" s="14">
        <v>41963</v>
      </c>
      <c r="G463" s="13">
        <v>3</v>
      </c>
      <c r="H463" s="13">
        <v>210.8</v>
      </c>
    </row>
    <row r="464" spans="1:8" x14ac:dyDescent="0.3">
      <c r="A464" s="13">
        <v>10710</v>
      </c>
      <c r="B464" s="13" t="s">
        <v>142</v>
      </c>
      <c r="C464" s="13">
        <v>1</v>
      </c>
      <c r="D464" s="14">
        <v>41932</v>
      </c>
      <c r="E464" s="14">
        <v>41960</v>
      </c>
      <c r="F464" s="14">
        <v>41935</v>
      </c>
      <c r="G464" s="13">
        <v>1</v>
      </c>
      <c r="H464" s="13">
        <v>4.9800000000000004</v>
      </c>
    </row>
    <row r="465" spans="1:8" x14ac:dyDescent="0.3">
      <c r="A465" s="13">
        <v>10711</v>
      </c>
      <c r="B465" s="13" t="s">
        <v>317</v>
      </c>
      <c r="C465" s="13">
        <v>5</v>
      </c>
      <c r="D465" s="14">
        <v>41933</v>
      </c>
      <c r="E465" s="14">
        <v>41975</v>
      </c>
      <c r="F465" s="14">
        <v>41941</v>
      </c>
      <c r="G465" s="13">
        <v>2</v>
      </c>
      <c r="H465" s="13">
        <v>52.41</v>
      </c>
    </row>
    <row r="466" spans="1:8" x14ac:dyDescent="0.3">
      <c r="A466" s="13">
        <v>10712</v>
      </c>
      <c r="B466" s="13" t="s">
        <v>186</v>
      </c>
      <c r="C466" s="13">
        <v>3</v>
      </c>
      <c r="D466" s="14">
        <v>41933</v>
      </c>
      <c r="E466" s="14">
        <v>41961</v>
      </c>
      <c r="F466" s="14">
        <v>41943</v>
      </c>
      <c r="G466" s="13">
        <v>1</v>
      </c>
      <c r="H466" s="13">
        <v>89.93</v>
      </c>
    </row>
    <row r="467" spans="1:8" x14ac:dyDescent="0.3">
      <c r="A467" s="13">
        <v>10713</v>
      </c>
      <c r="B467" s="13" t="s">
        <v>317</v>
      </c>
      <c r="C467" s="13">
        <v>1</v>
      </c>
      <c r="D467" s="14">
        <v>41934</v>
      </c>
      <c r="E467" s="14">
        <v>41962</v>
      </c>
      <c r="F467" s="14">
        <v>41936</v>
      </c>
      <c r="G467" s="13">
        <v>1</v>
      </c>
      <c r="H467" s="13">
        <v>167.05</v>
      </c>
    </row>
    <row r="468" spans="1:8" x14ac:dyDescent="0.3">
      <c r="A468" s="13">
        <v>10714</v>
      </c>
      <c r="B468" s="13" t="s">
        <v>317</v>
      </c>
      <c r="C468" s="13">
        <v>5</v>
      </c>
      <c r="D468" s="14">
        <v>41934</v>
      </c>
      <c r="E468" s="14">
        <v>41962</v>
      </c>
      <c r="F468" s="14">
        <v>41939</v>
      </c>
      <c r="G468" s="13">
        <v>3</v>
      </c>
      <c r="H468" s="13">
        <v>24.49</v>
      </c>
    </row>
    <row r="469" spans="1:8" x14ac:dyDescent="0.3">
      <c r="A469" s="13">
        <v>10715</v>
      </c>
      <c r="B469" s="13" t="s">
        <v>66</v>
      </c>
      <c r="C469" s="13">
        <v>3</v>
      </c>
      <c r="D469" s="14">
        <v>41935</v>
      </c>
      <c r="E469" s="14">
        <v>41949</v>
      </c>
      <c r="F469" s="14">
        <v>41941</v>
      </c>
      <c r="G469" s="13">
        <v>1</v>
      </c>
      <c r="H469" s="13">
        <v>63.2</v>
      </c>
    </row>
    <row r="470" spans="1:8" x14ac:dyDescent="0.3">
      <c r="A470" s="13">
        <v>10716</v>
      </c>
      <c r="B470" s="13" t="s">
        <v>290</v>
      </c>
      <c r="C470" s="13">
        <v>4</v>
      </c>
      <c r="D470" s="14">
        <v>41936</v>
      </c>
      <c r="E470" s="14">
        <v>41964</v>
      </c>
      <c r="F470" s="14">
        <v>41939</v>
      </c>
      <c r="G470" s="13">
        <v>2</v>
      </c>
      <c r="H470" s="13">
        <v>22.57</v>
      </c>
    </row>
    <row r="471" spans="1:8" x14ac:dyDescent="0.3">
      <c r="A471" s="13">
        <v>10717</v>
      </c>
      <c r="B471" s="13" t="s">
        <v>135</v>
      </c>
      <c r="C471" s="13">
        <v>1</v>
      </c>
      <c r="D471" s="14">
        <v>41936</v>
      </c>
      <c r="E471" s="14">
        <v>41964</v>
      </c>
      <c r="F471" s="14">
        <v>41941</v>
      </c>
      <c r="G471" s="13">
        <v>2</v>
      </c>
      <c r="H471" s="13">
        <v>59.25</v>
      </c>
    </row>
    <row r="472" spans="1:8" x14ac:dyDescent="0.3">
      <c r="A472" s="13">
        <v>10718</v>
      </c>
      <c r="B472" s="13" t="s">
        <v>195</v>
      </c>
      <c r="C472" s="13">
        <v>1</v>
      </c>
      <c r="D472" s="14">
        <v>41939</v>
      </c>
      <c r="E472" s="14">
        <v>41967</v>
      </c>
      <c r="F472" s="14">
        <v>41941</v>
      </c>
      <c r="G472" s="13">
        <v>3</v>
      </c>
      <c r="H472" s="13">
        <v>170.88</v>
      </c>
    </row>
    <row r="473" spans="1:8" x14ac:dyDescent="0.3">
      <c r="A473" s="13">
        <v>10719</v>
      </c>
      <c r="B473" s="13" t="s">
        <v>219</v>
      </c>
      <c r="C473" s="13">
        <v>8</v>
      </c>
      <c r="D473" s="14">
        <v>41939</v>
      </c>
      <c r="E473" s="14">
        <v>41967</v>
      </c>
      <c r="F473" s="14">
        <v>41948</v>
      </c>
      <c r="G473" s="13">
        <v>2</v>
      </c>
      <c r="H473" s="13">
        <v>51.44</v>
      </c>
    </row>
    <row r="474" spans="1:8" x14ac:dyDescent="0.3">
      <c r="A474" s="13">
        <v>10720</v>
      </c>
      <c r="B474" s="13" t="s">
        <v>280</v>
      </c>
      <c r="C474" s="13">
        <v>8</v>
      </c>
      <c r="D474" s="14">
        <v>41940</v>
      </c>
      <c r="E474" s="14">
        <v>41954</v>
      </c>
      <c r="F474" s="14">
        <v>41948</v>
      </c>
      <c r="G474" s="13">
        <v>2</v>
      </c>
      <c r="H474" s="13">
        <v>9.5299999999999994</v>
      </c>
    </row>
    <row r="475" spans="1:8" x14ac:dyDescent="0.3">
      <c r="A475" s="13">
        <v>10721</v>
      </c>
      <c r="B475" s="13" t="s">
        <v>286</v>
      </c>
      <c r="C475" s="13">
        <v>5</v>
      </c>
      <c r="D475" s="14">
        <v>41941</v>
      </c>
      <c r="E475" s="14">
        <v>41969</v>
      </c>
      <c r="F475" s="14">
        <v>41943</v>
      </c>
      <c r="G475" s="13">
        <v>3</v>
      </c>
      <c r="H475" s="13">
        <v>48.92</v>
      </c>
    </row>
    <row r="476" spans="1:8" x14ac:dyDescent="0.3">
      <c r="A476" s="13">
        <v>10722</v>
      </c>
      <c r="B476" s="13" t="s">
        <v>317</v>
      </c>
      <c r="C476" s="13">
        <v>8</v>
      </c>
      <c r="D476" s="14">
        <v>41941</v>
      </c>
      <c r="E476" s="14">
        <v>41983</v>
      </c>
      <c r="F476" s="14">
        <v>41947</v>
      </c>
      <c r="G476" s="13">
        <v>1</v>
      </c>
      <c r="H476" s="13">
        <v>74.58</v>
      </c>
    </row>
    <row r="477" spans="1:8" x14ac:dyDescent="0.3">
      <c r="A477" s="13">
        <v>10723</v>
      </c>
      <c r="B477" s="13" t="s">
        <v>386</v>
      </c>
      <c r="C477" s="13">
        <v>3</v>
      </c>
      <c r="D477" s="14">
        <v>41942</v>
      </c>
      <c r="E477" s="14">
        <v>41970</v>
      </c>
      <c r="F477" s="14">
        <v>41968</v>
      </c>
      <c r="G477" s="13">
        <v>1</v>
      </c>
      <c r="H477" s="13">
        <v>21.72</v>
      </c>
    </row>
    <row r="478" spans="1:8" x14ac:dyDescent="0.3">
      <c r="A478" s="13">
        <v>10724</v>
      </c>
      <c r="B478" s="13" t="s">
        <v>244</v>
      </c>
      <c r="C478" s="13">
        <v>8</v>
      </c>
      <c r="D478" s="14">
        <v>41942</v>
      </c>
      <c r="E478" s="14">
        <v>41984</v>
      </c>
      <c r="F478" s="14">
        <v>41948</v>
      </c>
      <c r="G478" s="13">
        <v>2</v>
      </c>
      <c r="H478" s="13">
        <v>57.75</v>
      </c>
    </row>
    <row r="479" spans="1:8" x14ac:dyDescent="0.3">
      <c r="A479" s="13">
        <v>10725</v>
      </c>
      <c r="B479" s="13" t="s">
        <v>119</v>
      </c>
      <c r="C479" s="13">
        <v>4</v>
      </c>
      <c r="D479" s="14">
        <v>41943</v>
      </c>
      <c r="E479" s="14">
        <v>41971</v>
      </c>
      <c r="F479" s="14">
        <v>41948</v>
      </c>
      <c r="G479" s="13">
        <v>3</v>
      </c>
      <c r="H479" s="13">
        <v>10.83</v>
      </c>
    </row>
    <row r="480" spans="1:8" x14ac:dyDescent="0.3">
      <c r="A480" s="13">
        <v>10726</v>
      </c>
      <c r="B480" s="13" t="s">
        <v>110</v>
      </c>
      <c r="C480" s="13">
        <v>4</v>
      </c>
      <c r="D480" s="14">
        <v>41946</v>
      </c>
      <c r="E480" s="14">
        <v>41960</v>
      </c>
      <c r="F480" s="14">
        <v>41978</v>
      </c>
      <c r="G480" s="13">
        <v>1</v>
      </c>
      <c r="H480" s="13">
        <v>16.559999999999999</v>
      </c>
    </row>
    <row r="481" spans="1:8" x14ac:dyDescent="0.3">
      <c r="A481" s="13">
        <v>10727</v>
      </c>
      <c r="B481" s="13" t="s">
        <v>298</v>
      </c>
      <c r="C481" s="13">
        <v>2</v>
      </c>
      <c r="D481" s="14">
        <v>41946</v>
      </c>
      <c r="E481" s="14">
        <v>41974</v>
      </c>
      <c r="F481" s="14">
        <v>41978</v>
      </c>
      <c r="G481" s="13">
        <v>1</v>
      </c>
      <c r="H481" s="13">
        <v>89.9</v>
      </c>
    </row>
    <row r="482" spans="1:8" x14ac:dyDescent="0.3">
      <c r="A482" s="13">
        <v>10728</v>
      </c>
      <c r="B482" s="13" t="s">
        <v>283</v>
      </c>
      <c r="C482" s="13">
        <v>4</v>
      </c>
      <c r="D482" s="14">
        <v>41947</v>
      </c>
      <c r="E482" s="14">
        <v>41975</v>
      </c>
      <c r="F482" s="14">
        <v>41954</v>
      </c>
      <c r="G482" s="13">
        <v>2</v>
      </c>
      <c r="H482" s="13">
        <v>58.33</v>
      </c>
    </row>
    <row r="483" spans="1:8" x14ac:dyDescent="0.3">
      <c r="A483" s="13">
        <v>10729</v>
      </c>
      <c r="B483" s="13" t="s">
        <v>227</v>
      </c>
      <c r="C483" s="13">
        <v>8</v>
      </c>
      <c r="D483" s="14">
        <v>41947</v>
      </c>
      <c r="E483" s="14">
        <v>41989</v>
      </c>
      <c r="F483" s="14">
        <v>41957</v>
      </c>
      <c r="G483" s="13">
        <v>3</v>
      </c>
      <c r="H483" s="13">
        <v>141.06</v>
      </c>
    </row>
    <row r="484" spans="1:8" x14ac:dyDescent="0.3">
      <c r="A484" s="13">
        <v>10730</v>
      </c>
      <c r="B484" s="13" t="s">
        <v>66</v>
      </c>
      <c r="C484" s="13">
        <v>5</v>
      </c>
      <c r="D484" s="14">
        <v>41948</v>
      </c>
      <c r="E484" s="14">
        <v>41976</v>
      </c>
      <c r="F484" s="14">
        <v>41957</v>
      </c>
      <c r="G484" s="13">
        <v>1</v>
      </c>
      <c r="H484" s="13">
        <v>20.12</v>
      </c>
    </row>
    <row r="485" spans="1:8" x14ac:dyDescent="0.3">
      <c r="A485" s="13">
        <v>10731</v>
      </c>
      <c r="B485" s="13" t="s">
        <v>88</v>
      </c>
      <c r="C485" s="13">
        <v>7</v>
      </c>
      <c r="D485" s="14">
        <v>41949</v>
      </c>
      <c r="E485" s="14">
        <v>41977</v>
      </c>
      <c r="F485" s="14">
        <v>41957</v>
      </c>
      <c r="G485" s="13">
        <v>1</v>
      </c>
      <c r="H485" s="13">
        <v>96.65</v>
      </c>
    </row>
    <row r="486" spans="1:8" x14ac:dyDescent="0.3">
      <c r="A486" s="13">
        <v>10732</v>
      </c>
      <c r="B486" s="13" t="s">
        <v>66</v>
      </c>
      <c r="C486" s="13">
        <v>3</v>
      </c>
      <c r="D486" s="14">
        <v>41949</v>
      </c>
      <c r="E486" s="14">
        <v>41977</v>
      </c>
      <c r="F486" s="14">
        <v>41950</v>
      </c>
      <c r="G486" s="13">
        <v>1</v>
      </c>
      <c r="H486" s="13">
        <v>16.97</v>
      </c>
    </row>
    <row r="487" spans="1:8" x14ac:dyDescent="0.3">
      <c r="A487" s="13">
        <v>10733</v>
      </c>
      <c r="B487" s="13" t="s">
        <v>45</v>
      </c>
      <c r="C487" s="13">
        <v>1</v>
      </c>
      <c r="D487" s="14">
        <v>41950</v>
      </c>
      <c r="E487" s="14">
        <v>41978</v>
      </c>
      <c r="F487" s="14">
        <v>41953</v>
      </c>
      <c r="G487" s="13">
        <v>3</v>
      </c>
      <c r="H487" s="13">
        <v>110.11</v>
      </c>
    </row>
    <row r="488" spans="1:8" x14ac:dyDescent="0.3">
      <c r="A488" s="13">
        <v>10734</v>
      </c>
      <c r="B488" s="13" t="s">
        <v>160</v>
      </c>
      <c r="C488" s="13">
        <v>2</v>
      </c>
      <c r="D488" s="14">
        <v>41950</v>
      </c>
      <c r="E488" s="14">
        <v>41978</v>
      </c>
      <c r="F488" s="14">
        <v>41955</v>
      </c>
      <c r="G488" s="13">
        <v>3</v>
      </c>
      <c r="H488" s="13">
        <v>1.63</v>
      </c>
    </row>
    <row r="489" spans="1:8" x14ac:dyDescent="0.3">
      <c r="A489" s="13">
        <v>10735</v>
      </c>
      <c r="B489" s="13" t="s">
        <v>219</v>
      </c>
      <c r="C489" s="13">
        <v>6</v>
      </c>
      <c r="D489" s="14">
        <v>41953</v>
      </c>
      <c r="E489" s="14">
        <v>41981</v>
      </c>
      <c r="F489" s="14">
        <v>41964</v>
      </c>
      <c r="G489" s="13">
        <v>2</v>
      </c>
      <c r="H489" s="13">
        <v>45.97</v>
      </c>
    </row>
    <row r="490" spans="1:8" x14ac:dyDescent="0.3">
      <c r="A490" s="13">
        <v>10736</v>
      </c>
      <c r="B490" s="13" t="s">
        <v>186</v>
      </c>
      <c r="C490" s="13">
        <v>9</v>
      </c>
      <c r="D490" s="14">
        <v>41954</v>
      </c>
      <c r="E490" s="14">
        <v>41982</v>
      </c>
      <c r="F490" s="14">
        <v>41964</v>
      </c>
      <c r="G490" s="13">
        <v>2</v>
      </c>
      <c r="H490" s="13">
        <v>44.1</v>
      </c>
    </row>
    <row r="491" spans="1:8" x14ac:dyDescent="0.3">
      <c r="A491" s="13">
        <v>10737</v>
      </c>
      <c r="B491" s="13" t="s">
        <v>369</v>
      </c>
      <c r="C491" s="13">
        <v>2</v>
      </c>
      <c r="D491" s="14">
        <v>41954</v>
      </c>
      <c r="E491" s="14">
        <v>41982</v>
      </c>
      <c r="F491" s="14">
        <v>41961</v>
      </c>
      <c r="G491" s="13">
        <v>2</v>
      </c>
      <c r="H491" s="13">
        <v>7.79</v>
      </c>
    </row>
    <row r="492" spans="1:8" x14ac:dyDescent="0.3">
      <c r="A492" s="13">
        <v>10738</v>
      </c>
      <c r="B492" s="13" t="s">
        <v>329</v>
      </c>
      <c r="C492" s="13">
        <v>2</v>
      </c>
      <c r="D492" s="14">
        <v>41955</v>
      </c>
      <c r="E492" s="14">
        <v>41983</v>
      </c>
      <c r="F492" s="14">
        <v>41961</v>
      </c>
      <c r="G492" s="13">
        <v>1</v>
      </c>
      <c r="H492" s="13">
        <v>2.91</v>
      </c>
    </row>
    <row r="493" spans="1:8" x14ac:dyDescent="0.3">
      <c r="A493" s="13">
        <v>10739</v>
      </c>
      <c r="B493" s="13" t="s">
        <v>369</v>
      </c>
      <c r="C493" s="13">
        <v>3</v>
      </c>
      <c r="D493" s="14">
        <v>41955</v>
      </c>
      <c r="E493" s="14">
        <v>41983</v>
      </c>
      <c r="F493" s="14">
        <v>41960</v>
      </c>
      <c r="G493" s="13">
        <v>3</v>
      </c>
      <c r="H493" s="13">
        <v>11.08</v>
      </c>
    </row>
    <row r="494" spans="1:8" x14ac:dyDescent="0.3">
      <c r="A494" s="13">
        <v>10740</v>
      </c>
      <c r="B494" s="13" t="s">
        <v>386</v>
      </c>
      <c r="C494" s="13">
        <v>4</v>
      </c>
      <c r="D494" s="14">
        <v>41956</v>
      </c>
      <c r="E494" s="14">
        <v>41984</v>
      </c>
      <c r="F494" s="14">
        <v>41968</v>
      </c>
      <c r="G494" s="13">
        <v>2</v>
      </c>
      <c r="H494" s="13">
        <v>81.88</v>
      </c>
    </row>
    <row r="495" spans="1:8" x14ac:dyDescent="0.3">
      <c r="A495" s="13">
        <v>10741</v>
      </c>
      <c r="B495" s="13" t="s">
        <v>40</v>
      </c>
      <c r="C495" s="13">
        <v>4</v>
      </c>
      <c r="D495" s="14">
        <v>41957</v>
      </c>
      <c r="E495" s="14">
        <v>41971</v>
      </c>
      <c r="F495" s="14">
        <v>41961</v>
      </c>
      <c r="G495" s="13">
        <v>3</v>
      </c>
      <c r="H495" s="13">
        <v>10.96</v>
      </c>
    </row>
    <row r="496" spans="1:8" x14ac:dyDescent="0.3">
      <c r="A496" s="13">
        <v>10742</v>
      </c>
      <c r="B496" s="13" t="s">
        <v>70</v>
      </c>
      <c r="C496" s="13">
        <v>3</v>
      </c>
      <c r="D496" s="14">
        <v>41957</v>
      </c>
      <c r="E496" s="14">
        <v>41985</v>
      </c>
      <c r="F496" s="14">
        <v>41961</v>
      </c>
      <c r="G496" s="13">
        <v>3</v>
      </c>
      <c r="H496" s="13">
        <v>243.73</v>
      </c>
    </row>
    <row r="497" spans="1:8" x14ac:dyDescent="0.3">
      <c r="A497" s="13">
        <v>10743</v>
      </c>
      <c r="B497" s="13" t="s">
        <v>40</v>
      </c>
      <c r="C497" s="13">
        <v>1</v>
      </c>
      <c r="D497" s="14">
        <v>41960</v>
      </c>
      <c r="E497" s="14">
        <v>41988</v>
      </c>
      <c r="F497" s="14">
        <v>41964</v>
      </c>
      <c r="G497" s="13">
        <v>2</v>
      </c>
      <c r="H497" s="13">
        <v>23.72</v>
      </c>
    </row>
    <row r="498" spans="1:8" x14ac:dyDescent="0.3">
      <c r="A498" s="13">
        <v>10744</v>
      </c>
      <c r="B498" s="13" t="s">
        <v>361</v>
      </c>
      <c r="C498" s="13">
        <v>6</v>
      </c>
      <c r="D498" s="14">
        <v>41960</v>
      </c>
      <c r="E498" s="14">
        <v>41988</v>
      </c>
      <c r="F498" s="14">
        <v>41967</v>
      </c>
      <c r="G498" s="13">
        <v>1</v>
      </c>
      <c r="H498" s="13">
        <v>69.19</v>
      </c>
    </row>
    <row r="499" spans="1:8" x14ac:dyDescent="0.3">
      <c r="A499" s="13">
        <v>10745</v>
      </c>
      <c r="B499" s="13" t="s">
        <v>286</v>
      </c>
      <c r="C499" s="13">
        <v>9</v>
      </c>
      <c r="D499" s="14">
        <v>41961</v>
      </c>
      <c r="E499" s="14">
        <v>41989</v>
      </c>
      <c r="F499" s="14">
        <v>41970</v>
      </c>
      <c r="G499" s="13">
        <v>1</v>
      </c>
      <c r="H499" s="13">
        <v>3.52</v>
      </c>
    </row>
    <row r="500" spans="1:8" x14ac:dyDescent="0.3">
      <c r="A500" s="13">
        <v>10746</v>
      </c>
      <c r="B500" s="13" t="s">
        <v>88</v>
      </c>
      <c r="C500" s="13">
        <v>1</v>
      </c>
      <c r="D500" s="14">
        <v>41962</v>
      </c>
      <c r="E500" s="14">
        <v>41990</v>
      </c>
      <c r="F500" s="14">
        <v>41964</v>
      </c>
      <c r="G500" s="13">
        <v>3</v>
      </c>
      <c r="H500" s="13">
        <v>31.43</v>
      </c>
    </row>
    <row r="501" spans="1:8" x14ac:dyDescent="0.3">
      <c r="A501" s="13">
        <v>10747</v>
      </c>
      <c r="B501" s="13" t="s">
        <v>273</v>
      </c>
      <c r="C501" s="13">
        <v>6</v>
      </c>
      <c r="D501" s="14">
        <v>41962</v>
      </c>
      <c r="E501" s="14">
        <v>41990</v>
      </c>
      <c r="F501" s="14">
        <v>41969</v>
      </c>
      <c r="G501" s="13">
        <v>1</v>
      </c>
      <c r="H501" s="13">
        <v>117.33</v>
      </c>
    </row>
    <row r="502" spans="1:8" x14ac:dyDescent="0.3">
      <c r="A502" s="13">
        <v>10748</v>
      </c>
      <c r="B502" s="13" t="s">
        <v>317</v>
      </c>
      <c r="C502" s="13">
        <v>3</v>
      </c>
      <c r="D502" s="14">
        <v>41963</v>
      </c>
      <c r="E502" s="14">
        <v>41991</v>
      </c>
      <c r="F502" s="14">
        <v>41971</v>
      </c>
      <c r="G502" s="13">
        <v>1</v>
      </c>
      <c r="H502" s="13">
        <v>232.55</v>
      </c>
    </row>
    <row r="503" spans="1:8" x14ac:dyDescent="0.3">
      <c r="A503" s="13">
        <v>10749</v>
      </c>
      <c r="B503" s="13" t="s">
        <v>191</v>
      </c>
      <c r="C503" s="13">
        <v>4</v>
      </c>
      <c r="D503" s="14">
        <v>41963</v>
      </c>
      <c r="E503" s="14">
        <v>41991</v>
      </c>
      <c r="F503" s="14">
        <v>41992</v>
      </c>
      <c r="G503" s="13">
        <v>2</v>
      </c>
      <c r="H503" s="13">
        <v>61.53</v>
      </c>
    </row>
    <row r="504" spans="1:8" x14ac:dyDescent="0.3">
      <c r="A504" s="13">
        <v>10750</v>
      </c>
      <c r="B504" s="13" t="s">
        <v>377</v>
      </c>
      <c r="C504" s="13">
        <v>9</v>
      </c>
      <c r="D504" s="14">
        <v>41964</v>
      </c>
      <c r="E504" s="14">
        <v>41992</v>
      </c>
      <c r="F504" s="14">
        <v>41967</v>
      </c>
      <c r="G504" s="13">
        <v>1</v>
      </c>
      <c r="H504" s="13">
        <v>79.3</v>
      </c>
    </row>
    <row r="505" spans="1:8" x14ac:dyDescent="0.3">
      <c r="A505" s="13">
        <v>10751</v>
      </c>
      <c r="B505" s="13" t="s">
        <v>305</v>
      </c>
      <c r="C505" s="13">
        <v>3</v>
      </c>
      <c r="D505" s="14">
        <v>41967</v>
      </c>
      <c r="E505" s="14">
        <v>41995</v>
      </c>
      <c r="F505" s="14">
        <v>41976</v>
      </c>
      <c r="G505" s="13">
        <v>3</v>
      </c>
      <c r="H505" s="13">
        <v>130.79</v>
      </c>
    </row>
    <row r="506" spans="1:8" x14ac:dyDescent="0.3">
      <c r="A506" s="13">
        <v>10752</v>
      </c>
      <c r="B506" s="13" t="s">
        <v>252</v>
      </c>
      <c r="C506" s="13">
        <v>2</v>
      </c>
      <c r="D506" s="14">
        <v>41967</v>
      </c>
      <c r="E506" s="14">
        <v>41995</v>
      </c>
      <c r="F506" s="14">
        <v>41971</v>
      </c>
      <c r="G506" s="13">
        <v>3</v>
      </c>
      <c r="H506" s="13">
        <v>1.39</v>
      </c>
    </row>
    <row r="507" spans="1:8" x14ac:dyDescent="0.3">
      <c r="A507" s="13">
        <v>10753</v>
      </c>
      <c r="B507" s="13" t="s">
        <v>142</v>
      </c>
      <c r="C507" s="13">
        <v>3</v>
      </c>
      <c r="D507" s="14">
        <v>41968</v>
      </c>
      <c r="E507" s="14">
        <v>41996</v>
      </c>
      <c r="F507" s="14">
        <v>41970</v>
      </c>
      <c r="G507" s="13">
        <v>1</v>
      </c>
      <c r="H507" s="13">
        <v>7.7</v>
      </c>
    </row>
    <row r="508" spans="1:8" x14ac:dyDescent="0.3">
      <c r="A508" s="13">
        <v>10754</v>
      </c>
      <c r="B508" s="13" t="s">
        <v>235</v>
      </c>
      <c r="C508" s="13">
        <v>6</v>
      </c>
      <c r="D508" s="14">
        <v>41968</v>
      </c>
      <c r="E508" s="14">
        <v>41996</v>
      </c>
      <c r="F508" s="14">
        <v>41970</v>
      </c>
      <c r="G508" s="13">
        <v>3</v>
      </c>
      <c r="H508" s="13">
        <v>2.38</v>
      </c>
    </row>
    <row r="509" spans="1:8" x14ac:dyDescent="0.3">
      <c r="A509" s="13">
        <v>10755</v>
      </c>
      <c r="B509" s="13" t="s">
        <v>66</v>
      </c>
      <c r="C509" s="13">
        <v>4</v>
      </c>
      <c r="D509" s="14">
        <v>41969</v>
      </c>
      <c r="E509" s="14">
        <v>41997</v>
      </c>
      <c r="F509" s="14">
        <v>41971</v>
      </c>
      <c r="G509" s="13">
        <v>2</v>
      </c>
      <c r="H509" s="13">
        <v>16.71</v>
      </c>
    </row>
    <row r="510" spans="1:8" x14ac:dyDescent="0.3">
      <c r="A510" s="13">
        <v>10756</v>
      </c>
      <c r="B510" s="13" t="s">
        <v>332</v>
      </c>
      <c r="C510" s="13">
        <v>8</v>
      </c>
      <c r="D510" s="14">
        <v>41970</v>
      </c>
      <c r="E510" s="14">
        <v>41998</v>
      </c>
      <c r="F510" s="14">
        <v>41975</v>
      </c>
      <c r="G510" s="13">
        <v>2</v>
      </c>
      <c r="H510" s="13">
        <v>73.209999999999994</v>
      </c>
    </row>
    <row r="511" spans="1:8" x14ac:dyDescent="0.3">
      <c r="A511" s="13">
        <v>10757</v>
      </c>
      <c r="B511" s="13" t="s">
        <v>317</v>
      </c>
      <c r="C511" s="13">
        <v>6</v>
      </c>
      <c r="D511" s="14">
        <v>41970</v>
      </c>
      <c r="E511" s="14">
        <v>41998</v>
      </c>
      <c r="F511" s="14">
        <v>41988</v>
      </c>
      <c r="G511" s="13">
        <v>1</v>
      </c>
      <c r="H511" s="13">
        <v>8.19</v>
      </c>
    </row>
    <row r="512" spans="1:8" x14ac:dyDescent="0.3">
      <c r="A512" s="13">
        <v>10758</v>
      </c>
      <c r="B512" s="13" t="s">
        <v>305</v>
      </c>
      <c r="C512" s="13">
        <v>3</v>
      </c>
      <c r="D512" s="14">
        <v>41971</v>
      </c>
      <c r="E512" s="14">
        <v>41999</v>
      </c>
      <c r="F512" s="14">
        <v>41977</v>
      </c>
      <c r="G512" s="13">
        <v>3</v>
      </c>
      <c r="H512" s="13">
        <v>138.16999999999999</v>
      </c>
    </row>
    <row r="513" spans="1:8" x14ac:dyDescent="0.3">
      <c r="A513" s="13">
        <v>10759</v>
      </c>
      <c r="B513" s="13" t="s">
        <v>31</v>
      </c>
      <c r="C513" s="13">
        <v>3</v>
      </c>
      <c r="D513" s="14">
        <v>41971</v>
      </c>
      <c r="E513" s="14">
        <v>41999</v>
      </c>
      <c r="F513" s="14">
        <v>41985</v>
      </c>
      <c r="G513" s="13">
        <v>3</v>
      </c>
      <c r="H513" s="13">
        <v>11.99</v>
      </c>
    </row>
    <row r="514" spans="1:8" x14ac:dyDescent="0.3">
      <c r="A514" s="13">
        <v>10760</v>
      </c>
      <c r="B514" s="13" t="s">
        <v>239</v>
      </c>
      <c r="C514" s="13">
        <v>4</v>
      </c>
      <c r="D514" s="14">
        <v>41974</v>
      </c>
      <c r="E514" s="14">
        <v>42002</v>
      </c>
      <c r="F514" s="14">
        <v>41983</v>
      </c>
      <c r="G514" s="13">
        <v>1</v>
      </c>
      <c r="H514" s="13">
        <v>155.63999999999999</v>
      </c>
    </row>
    <row r="515" spans="1:8" x14ac:dyDescent="0.3">
      <c r="A515" s="13">
        <v>10761</v>
      </c>
      <c r="B515" s="13" t="s">
        <v>293</v>
      </c>
      <c r="C515" s="13">
        <v>5</v>
      </c>
      <c r="D515" s="14">
        <v>41975</v>
      </c>
      <c r="E515" s="14">
        <v>42003</v>
      </c>
      <c r="F515" s="14">
        <v>41981</v>
      </c>
      <c r="G515" s="13">
        <v>2</v>
      </c>
      <c r="H515" s="13">
        <v>18.66</v>
      </c>
    </row>
    <row r="516" spans="1:8" x14ac:dyDescent="0.3">
      <c r="A516" s="13">
        <v>10762</v>
      </c>
      <c r="B516" s="13" t="s">
        <v>131</v>
      </c>
      <c r="C516" s="13">
        <v>3</v>
      </c>
      <c r="D516" s="14">
        <v>41975</v>
      </c>
      <c r="E516" s="14">
        <v>42003</v>
      </c>
      <c r="F516" s="14">
        <v>41982</v>
      </c>
      <c r="G516" s="13">
        <v>1</v>
      </c>
      <c r="H516" s="13">
        <v>328.74</v>
      </c>
    </row>
    <row r="517" spans="1:8" x14ac:dyDescent="0.3">
      <c r="A517" s="13">
        <v>10763</v>
      </c>
      <c r="B517" s="13" t="s">
        <v>126</v>
      </c>
      <c r="C517" s="13">
        <v>3</v>
      </c>
      <c r="D517" s="14">
        <v>41976</v>
      </c>
      <c r="E517" s="14">
        <v>42004</v>
      </c>
      <c r="F517" s="14">
        <v>41981</v>
      </c>
      <c r="G517" s="13">
        <v>3</v>
      </c>
      <c r="H517" s="13">
        <v>37.35</v>
      </c>
    </row>
    <row r="518" spans="1:8" x14ac:dyDescent="0.3">
      <c r="A518" s="13">
        <v>10764</v>
      </c>
      <c r="B518" s="13" t="s">
        <v>113</v>
      </c>
      <c r="C518" s="13">
        <v>6</v>
      </c>
      <c r="D518" s="14">
        <v>41976</v>
      </c>
      <c r="E518" s="14">
        <v>42004</v>
      </c>
      <c r="F518" s="14">
        <v>41981</v>
      </c>
      <c r="G518" s="13">
        <v>3</v>
      </c>
      <c r="H518" s="13">
        <v>145.44999999999999</v>
      </c>
    </row>
    <row r="519" spans="1:8" x14ac:dyDescent="0.3">
      <c r="A519" s="13">
        <v>10765</v>
      </c>
      <c r="B519" s="13" t="s">
        <v>286</v>
      </c>
      <c r="C519" s="13">
        <v>3</v>
      </c>
      <c r="D519" s="14">
        <v>41977</v>
      </c>
      <c r="E519" s="14">
        <v>42005</v>
      </c>
      <c r="F519" s="14">
        <v>41982</v>
      </c>
      <c r="G519" s="13">
        <v>3</v>
      </c>
      <c r="H519" s="13">
        <v>42.74</v>
      </c>
    </row>
    <row r="520" spans="1:8" x14ac:dyDescent="0.3">
      <c r="A520" s="13">
        <v>10766</v>
      </c>
      <c r="B520" s="13" t="s">
        <v>262</v>
      </c>
      <c r="C520" s="13">
        <v>4</v>
      </c>
      <c r="D520" s="14">
        <v>41978</v>
      </c>
      <c r="E520" s="14">
        <v>42006</v>
      </c>
      <c r="F520" s="14">
        <v>41982</v>
      </c>
      <c r="G520" s="13">
        <v>1</v>
      </c>
      <c r="H520" s="13">
        <v>157.55000000000001</v>
      </c>
    </row>
    <row r="521" spans="1:8" x14ac:dyDescent="0.3">
      <c r="A521" s="13">
        <v>10767</v>
      </c>
      <c r="B521" s="13" t="s">
        <v>336</v>
      </c>
      <c r="C521" s="13">
        <v>4</v>
      </c>
      <c r="D521" s="14">
        <v>41978</v>
      </c>
      <c r="E521" s="14">
        <v>42006</v>
      </c>
      <c r="F521" s="14">
        <v>41988</v>
      </c>
      <c r="G521" s="13">
        <v>3</v>
      </c>
      <c r="H521" s="13">
        <v>1.59</v>
      </c>
    </row>
    <row r="522" spans="1:8" x14ac:dyDescent="0.3">
      <c r="A522" s="13">
        <v>10768</v>
      </c>
      <c r="B522" s="13" t="s">
        <v>40</v>
      </c>
      <c r="C522" s="13">
        <v>3</v>
      </c>
      <c r="D522" s="14">
        <v>41981</v>
      </c>
      <c r="E522" s="14">
        <v>42009</v>
      </c>
      <c r="F522" s="14">
        <v>41988</v>
      </c>
      <c r="G522" s="13">
        <v>2</v>
      </c>
      <c r="H522" s="13">
        <v>146.32</v>
      </c>
    </row>
    <row r="523" spans="1:8" x14ac:dyDescent="0.3">
      <c r="A523" s="13">
        <v>10769</v>
      </c>
      <c r="B523" s="13" t="s">
        <v>361</v>
      </c>
      <c r="C523" s="13">
        <v>3</v>
      </c>
      <c r="D523" s="14">
        <v>41981</v>
      </c>
      <c r="E523" s="14">
        <v>42009</v>
      </c>
      <c r="F523" s="14">
        <v>41985</v>
      </c>
      <c r="G523" s="13">
        <v>1</v>
      </c>
      <c r="H523" s="13">
        <v>65.06</v>
      </c>
    </row>
    <row r="524" spans="1:8" x14ac:dyDescent="0.3">
      <c r="A524" s="13">
        <v>10770</v>
      </c>
      <c r="B524" s="13" t="s">
        <v>174</v>
      </c>
      <c r="C524" s="13">
        <v>8</v>
      </c>
      <c r="D524" s="14">
        <v>41982</v>
      </c>
      <c r="E524" s="14">
        <v>42010</v>
      </c>
      <c r="F524" s="14">
        <v>41990</v>
      </c>
      <c r="G524" s="13">
        <v>3</v>
      </c>
      <c r="H524" s="13">
        <v>5.32</v>
      </c>
    </row>
    <row r="525" spans="1:8" x14ac:dyDescent="0.3">
      <c r="A525" s="13">
        <v>10771</v>
      </c>
      <c r="B525" s="13" t="s">
        <v>113</v>
      </c>
      <c r="C525" s="13">
        <v>9</v>
      </c>
      <c r="D525" s="14">
        <v>41983</v>
      </c>
      <c r="E525" s="14">
        <v>42011</v>
      </c>
      <c r="F525" s="14">
        <v>42006</v>
      </c>
      <c r="G525" s="13">
        <v>2</v>
      </c>
      <c r="H525" s="13">
        <v>11.19</v>
      </c>
    </row>
    <row r="526" spans="1:8" x14ac:dyDescent="0.3">
      <c r="A526" s="13">
        <v>10772</v>
      </c>
      <c r="B526" s="13" t="s">
        <v>215</v>
      </c>
      <c r="C526" s="13">
        <v>3</v>
      </c>
      <c r="D526" s="14">
        <v>41983</v>
      </c>
      <c r="E526" s="14">
        <v>42011</v>
      </c>
      <c r="F526" s="14">
        <v>41992</v>
      </c>
      <c r="G526" s="13">
        <v>2</v>
      </c>
      <c r="H526" s="13">
        <v>91.28</v>
      </c>
    </row>
    <row r="527" spans="1:8" x14ac:dyDescent="0.3">
      <c r="A527" s="13">
        <v>10773</v>
      </c>
      <c r="B527" s="13" t="s">
        <v>113</v>
      </c>
      <c r="C527" s="13">
        <v>1</v>
      </c>
      <c r="D527" s="14">
        <v>41984</v>
      </c>
      <c r="E527" s="14">
        <v>42012</v>
      </c>
      <c r="F527" s="14">
        <v>41989</v>
      </c>
      <c r="G527" s="13">
        <v>3</v>
      </c>
      <c r="H527" s="13">
        <v>96.43</v>
      </c>
    </row>
    <row r="528" spans="1:8" x14ac:dyDescent="0.3">
      <c r="A528" s="13">
        <v>10774</v>
      </c>
      <c r="B528" s="13" t="s">
        <v>131</v>
      </c>
      <c r="C528" s="13">
        <v>4</v>
      </c>
      <c r="D528" s="14">
        <v>41984</v>
      </c>
      <c r="E528" s="14">
        <v>41998</v>
      </c>
      <c r="F528" s="14">
        <v>41985</v>
      </c>
      <c r="G528" s="13">
        <v>1</v>
      </c>
      <c r="H528" s="13">
        <v>48.2</v>
      </c>
    </row>
    <row r="529" spans="1:8" x14ac:dyDescent="0.3">
      <c r="A529" s="13">
        <v>10775</v>
      </c>
      <c r="B529" s="13" t="s">
        <v>343</v>
      </c>
      <c r="C529" s="13">
        <v>7</v>
      </c>
      <c r="D529" s="14">
        <v>41985</v>
      </c>
      <c r="E529" s="14">
        <v>42013</v>
      </c>
      <c r="F529" s="14">
        <v>41999</v>
      </c>
      <c r="G529" s="13">
        <v>1</v>
      </c>
      <c r="H529" s="13">
        <v>20.25</v>
      </c>
    </row>
    <row r="530" spans="1:8" x14ac:dyDescent="0.3">
      <c r="A530" s="13">
        <v>10776</v>
      </c>
      <c r="B530" s="13" t="s">
        <v>113</v>
      </c>
      <c r="C530" s="13">
        <v>1</v>
      </c>
      <c r="D530" s="14">
        <v>41988</v>
      </c>
      <c r="E530" s="14">
        <v>42016</v>
      </c>
      <c r="F530" s="14">
        <v>41991</v>
      </c>
      <c r="G530" s="13">
        <v>3</v>
      </c>
      <c r="H530" s="13">
        <v>351.53</v>
      </c>
    </row>
    <row r="531" spans="1:8" x14ac:dyDescent="0.3">
      <c r="A531" s="13">
        <v>10777</v>
      </c>
      <c r="B531" s="13" t="s">
        <v>160</v>
      </c>
      <c r="C531" s="13">
        <v>7</v>
      </c>
      <c r="D531" s="14">
        <v>41988</v>
      </c>
      <c r="E531" s="14">
        <v>42002</v>
      </c>
      <c r="F531" s="14">
        <v>42025</v>
      </c>
      <c r="G531" s="13">
        <v>2</v>
      </c>
      <c r="H531" s="13">
        <v>3.01</v>
      </c>
    </row>
    <row r="532" spans="1:8" x14ac:dyDescent="0.3">
      <c r="A532" s="13">
        <v>10778</v>
      </c>
      <c r="B532" s="13" t="s">
        <v>45</v>
      </c>
      <c r="C532" s="13">
        <v>3</v>
      </c>
      <c r="D532" s="14">
        <v>41989</v>
      </c>
      <c r="E532" s="14">
        <v>42017</v>
      </c>
      <c r="F532" s="14">
        <v>41997</v>
      </c>
      <c r="G532" s="13">
        <v>1</v>
      </c>
      <c r="H532" s="13">
        <v>6.79</v>
      </c>
    </row>
    <row r="533" spans="1:8" x14ac:dyDescent="0.3">
      <c r="A533" s="13">
        <v>10779</v>
      </c>
      <c r="B533" s="13" t="s">
        <v>248</v>
      </c>
      <c r="C533" s="13">
        <v>3</v>
      </c>
      <c r="D533" s="14">
        <v>41989</v>
      </c>
      <c r="E533" s="14">
        <v>42017</v>
      </c>
      <c r="F533" s="14">
        <v>42018</v>
      </c>
      <c r="G533" s="13">
        <v>2</v>
      </c>
      <c r="H533" s="13">
        <v>58.13</v>
      </c>
    </row>
    <row r="534" spans="1:8" x14ac:dyDescent="0.3">
      <c r="A534" s="13">
        <v>10780</v>
      </c>
      <c r="B534" s="13" t="s">
        <v>223</v>
      </c>
      <c r="C534" s="13">
        <v>2</v>
      </c>
      <c r="D534" s="14">
        <v>41989</v>
      </c>
      <c r="E534" s="14">
        <v>42003</v>
      </c>
      <c r="F534" s="14">
        <v>41998</v>
      </c>
      <c r="G534" s="13">
        <v>1</v>
      </c>
      <c r="H534" s="13">
        <v>42.13</v>
      </c>
    </row>
    <row r="535" spans="1:8" x14ac:dyDescent="0.3">
      <c r="A535" s="13">
        <v>10781</v>
      </c>
      <c r="B535" s="13" t="s">
        <v>377</v>
      </c>
      <c r="C535" s="13">
        <v>2</v>
      </c>
      <c r="D535" s="14">
        <v>41990</v>
      </c>
      <c r="E535" s="14">
        <v>42018</v>
      </c>
      <c r="F535" s="14">
        <v>41992</v>
      </c>
      <c r="G535" s="13">
        <v>3</v>
      </c>
      <c r="H535" s="13">
        <v>73.16</v>
      </c>
    </row>
    <row r="536" spans="1:8" x14ac:dyDescent="0.3">
      <c r="A536" s="13">
        <v>10782</v>
      </c>
      <c r="B536" s="13" t="s">
        <v>79</v>
      </c>
      <c r="C536" s="13">
        <v>9</v>
      </c>
      <c r="D536" s="14">
        <v>41990</v>
      </c>
      <c r="E536" s="14">
        <v>42018</v>
      </c>
      <c r="F536" s="14">
        <v>41995</v>
      </c>
      <c r="G536" s="13">
        <v>3</v>
      </c>
      <c r="H536" s="13">
        <v>1.1000000000000001</v>
      </c>
    </row>
    <row r="537" spans="1:8" x14ac:dyDescent="0.3">
      <c r="A537" s="13">
        <v>10783</v>
      </c>
      <c r="B537" s="13" t="s">
        <v>174</v>
      </c>
      <c r="C537" s="13">
        <v>4</v>
      </c>
      <c r="D537" s="14">
        <v>41991</v>
      </c>
      <c r="E537" s="14">
        <v>42019</v>
      </c>
      <c r="F537" s="14">
        <v>41992</v>
      </c>
      <c r="G537" s="13">
        <v>2</v>
      </c>
      <c r="H537" s="13">
        <v>124.98</v>
      </c>
    </row>
    <row r="538" spans="1:8" x14ac:dyDescent="0.3">
      <c r="A538" s="13">
        <v>10784</v>
      </c>
      <c r="B538" s="13" t="s">
        <v>235</v>
      </c>
      <c r="C538" s="13">
        <v>4</v>
      </c>
      <c r="D538" s="14">
        <v>41991</v>
      </c>
      <c r="E538" s="14">
        <v>42019</v>
      </c>
      <c r="F538" s="14">
        <v>41995</v>
      </c>
      <c r="G538" s="13">
        <v>3</v>
      </c>
      <c r="H538" s="13">
        <v>70.09</v>
      </c>
    </row>
    <row r="539" spans="1:8" x14ac:dyDescent="0.3">
      <c r="A539" s="13">
        <v>10785</v>
      </c>
      <c r="B539" s="13" t="s">
        <v>169</v>
      </c>
      <c r="C539" s="13">
        <v>1</v>
      </c>
      <c r="D539" s="14">
        <v>41991</v>
      </c>
      <c r="E539" s="14">
        <v>42019</v>
      </c>
      <c r="F539" s="14">
        <v>41997</v>
      </c>
      <c r="G539" s="13">
        <v>3</v>
      </c>
      <c r="H539" s="13">
        <v>1.51</v>
      </c>
    </row>
    <row r="540" spans="1:8" x14ac:dyDescent="0.3">
      <c r="A540" s="13">
        <v>10786</v>
      </c>
      <c r="B540" s="13" t="s">
        <v>283</v>
      </c>
      <c r="C540" s="13">
        <v>8</v>
      </c>
      <c r="D540" s="14">
        <v>41992</v>
      </c>
      <c r="E540" s="14">
        <v>42020</v>
      </c>
      <c r="F540" s="14">
        <v>41996</v>
      </c>
      <c r="G540" s="13">
        <v>1</v>
      </c>
      <c r="H540" s="13">
        <v>110.87</v>
      </c>
    </row>
    <row r="541" spans="1:8" x14ac:dyDescent="0.3">
      <c r="A541" s="13">
        <v>10787</v>
      </c>
      <c r="B541" s="13" t="s">
        <v>203</v>
      </c>
      <c r="C541" s="13">
        <v>2</v>
      </c>
      <c r="D541" s="14">
        <v>41992</v>
      </c>
      <c r="E541" s="14">
        <v>42006</v>
      </c>
      <c r="F541" s="14">
        <v>41999</v>
      </c>
      <c r="G541" s="13">
        <v>1</v>
      </c>
      <c r="H541" s="13">
        <v>249.93</v>
      </c>
    </row>
    <row r="542" spans="1:8" x14ac:dyDescent="0.3">
      <c r="A542" s="13">
        <v>10788</v>
      </c>
      <c r="B542" s="13" t="s">
        <v>286</v>
      </c>
      <c r="C542" s="13">
        <v>1</v>
      </c>
      <c r="D542" s="14">
        <v>41995</v>
      </c>
      <c r="E542" s="14">
        <v>42023</v>
      </c>
      <c r="F542" s="14">
        <v>42023</v>
      </c>
      <c r="G542" s="13">
        <v>2</v>
      </c>
      <c r="H542" s="13">
        <v>42.7</v>
      </c>
    </row>
    <row r="543" spans="1:8" x14ac:dyDescent="0.3">
      <c r="A543" s="13">
        <v>10789</v>
      </c>
      <c r="B543" s="13" t="s">
        <v>126</v>
      </c>
      <c r="C543" s="13">
        <v>1</v>
      </c>
      <c r="D543" s="14">
        <v>41995</v>
      </c>
      <c r="E543" s="14">
        <v>42023</v>
      </c>
      <c r="F543" s="14">
        <v>42004</v>
      </c>
      <c r="G543" s="13">
        <v>2</v>
      </c>
      <c r="H543" s="13">
        <v>100.6</v>
      </c>
    </row>
    <row r="544" spans="1:8" x14ac:dyDescent="0.3">
      <c r="A544" s="13">
        <v>10790</v>
      </c>
      <c r="B544" s="13" t="s">
        <v>160</v>
      </c>
      <c r="C544" s="13">
        <v>6</v>
      </c>
      <c r="D544" s="14">
        <v>41995</v>
      </c>
      <c r="E544" s="14">
        <v>42023</v>
      </c>
      <c r="F544" s="14">
        <v>41999</v>
      </c>
      <c r="G544" s="13">
        <v>1</v>
      </c>
      <c r="H544" s="13">
        <v>28.23</v>
      </c>
    </row>
    <row r="545" spans="1:8" x14ac:dyDescent="0.3">
      <c r="A545" s="13">
        <v>10791</v>
      </c>
      <c r="B545" s="13" t="s">
        <v>135</v>
      </c>
      <c r="C545" s="13">
        <v>6</v>
      </c>
      <c r="D545" s="14">
        <v>41996</v>
      </c>
      <c r="E545" s="14">
        <v>42024</v>
      </c>
      <c r="F545" s="14">
        <v>42005</v>
      </c>
      <c r="G545" s="13">
        <v>2</v>
      </c>
      <c r="H545" s="13">
        <v>16.850000000000001</v>
      </c>
    </row>
    <row r="546" spans="1:8" x14ac:dyDescent="0.3">
      <c r="A546" s="13">
        <v>10792</v>
      </c>
      <c r="B546" s="13" t="s">
        <v>395</v>
      </c>
      <c r="C546" s="13">
        <v>1</v>
      </c>
      <c r="D546" s="14">
        <v>41996</v>
      </c>
      <c r="E546" s="14">
        <v>42024</v>
      </c>
      <c r="F546" s="14">
        <v>42004</v>
      </c>
      <c r="G546" s="13">
        <v>3</v>
      </c>
      <c r="H546" s="13">
        <v>23.79</v>
      </c>
    </row>
    <row r="547" spans="1:8" x14ac:dyDescent="0.3">
      <c r="A547" s="13">
        <v>10793</v>
      </c>
      <c r="B547" s="13" t="s">
        <v>40</v>
      </c>
      <c r="C547" s="13">
        <v>3</v>
      </c>
      <c r="D547" s="14">
        <v>41997</v>
      </c>
      <c r="E547" s="14">
        <v>42025</v>
      </c>
      <c r="F547" s="14">
        <v>42012</v>
      </c>
      <c r="G547" s="13">
        <v>3</v>
      </c>
      <c r="H547" s="13">
        <v>4.5199999999999996</v>
      </c>
    </row>
    <row r="548" spans="1:8" x14ac:dyDescent="0.3">
      <c r="A548" s="13">
        <v>10794</v>
      </c>
      <c r="B548" s="13" t="s">
        <v>280</v>
      </c>
      <c r="C548" s="13">
        <v>6</v>
      </c>
      <c r="D548" s="14">
        <v>41997</v>
      </c>
      <c r="E548" s="14">
        <v>42025</v>
      </c>
      <c r="F548" s="14">
        <v>42006</v>
      </c>
      <c r="G548" s="13">
        <v>1</v>
      </c>
      <c r="H548" s="13">
        <v>21.49</v>
      </c>
    </row>
    <row r="549" spans="1:8" x14ac:dyDescent="0.3">
      <c r="A549" s="13">
        <v>10795</v>
      </c>
      <c r="B549" s="13" t="s">
        <v>113</v>
      </c>
      <c r="C549" s="13">
        <v>8</v>
      </c>
      <c r="D549" s="14">
        <v>41997</v>
      </c>
      <c r="E549" s="14">
        <v>42025</v>
      </c>
      <c r="F549" s="14">
        <v>42024</v>
      </c>
      <c r="G549" s="13">
        <v>2</v>
      </c>
      <c r="H549" s="13">
        <v>126.66</v>
      </c>
    </row>
    <row r="550" spans="1:8" x14ac:dyDescent="0.3">
      <c r="A550" s="13">
        <v>10796</v>
      </c>
      <c r="B550" s="13" t="s">
        <v>178</v>
      </c>
      <c r="C550" s="13">
        <v>3</v>
      </c>
      <c r="D550" s="14">
        <v>41998</v>
      </c>
      <c r="E550" s="14">
        <v>42026</v>
      </c>
      <c r="F550" s="14">
        <v>42018</v>
      </c>
      <c r="G550" s="13">
        <v>1</v>
      </c>
      <c r="H550" s="13">
        <v>26.52</v>
      </c>
    </row>
    <row r="551" spans="1:8" x14ac:dyDescent="0.3">
      <c r="A551" s="13">
        <v>10797</v>
      </c>
      <c r="B551" s="13" t="s">
        <v>102</v>
      </c>
      <c r="C551" s="13">
        <v>7</v>
      </c>
      <c r="D551" s="14">
        <v>41998</v>
      </c>
      <c r="E551" s="14">
        <v>42026</v>
      </c>
      <c r="F551" s="14">
        <v>42009</v>
      </c>
      <c r="G551" s="13">
        <v>2</v>
      </c>
      <c r="H551" s="13">
        <v>33.35</v>
      </c>
    </row>
    <row r="552" spans="1:8" x14ac:dyDescent="0.3">
      <c r="A552" s="13">
        <v>10798</v>
      </c>
      <c r="B552" s="13" t="s">
        <v>191</v>
      </c>
      <c r="C552" s="13">
        <v>2</v>
      </c>
      <c r="D552" s="14">
        <v>41999</v>
      </c>
      <c r="E552" s="14">
        <v>42027</v>
      </c>
      <c r="F552" s="14">
        <v>42009</v>
      </c>
      <c r="G552" s="13">
        <v>1</v>
      </c>
      <c r="H552" s="13">
        <v>2.33</v>
      </c>
    </row>
    <row r="553" spans="1:8" x14ac:dyDescent="0.3">
      <c r="A553" s="13">
        <v>10799</v>
      </c>
      <c r="B553" s="13" t="s">
        <v>195</v>
      </c>
      <c r="C553" s="13">
        <v>9</v>
      </c>
      <c r="D553" s="14">
        <v>41999</v>
      </c>
      <c r="E553" s="14">
        <v>42041</v>
      </c>
      <c r="F553" s="14">
        <v>42009</v>
      </c>
      <c r="G553" s="13">
        <v>3</v>
      </c>
      <c r="H553" s="13">
        <v>30.76</v>
      </c>
    </row>
    <row r="554" spans="1:8" x14ac:dyDescent="0.3">
      <c r="A554" s="13">
        <v>10800</v>
      </c>
      <c r="B554" s="13" t="s">
        <v>321</v>
      </c>
      <c r="C554" s="13">
        <v>1</v>
      </c>
      <c r="D554" s="14">
        <v>41999</v>
      </c>
      <c r="E554" s="14">
        <v>42027</v>
      </c>
      <c r="F554" s="14">
        <v>42009</v>
      </c>
      <c r="G554" s="13">
        <v>3</v>
      </c>
      <c r="H554" s="13">
        <v>137.44</v>
      </c>
    </row>
    <row r="555" spans="1:8" x14ac:dyDescent="0.3">
      <c r="A555" s="13">
        <v>10801</v>
      </c>
      <c r="B555" s="13" t="s">
        <v>61</v>
      </c>
      <c r="C555" s="13">
        <v>4</v>
      </c>
      <c r="D555" s="14">
        <v>42002</v>
      </c>
      <c r="E555" s="14">
        <v>42030</v>
      </c>
      <c r="F555" s="14">
        <v>42004</v>
      </c>
      <c r="G555" s="13">
        <v>2</v>
      </c>
      <c r="H555" s="13">
        <v>97.09</v>
      </c>
    </row>
    <row r="556" spans="1:8" x14ac:dyDescent="0.3">
      <c r="A556" s="13">
        <v>10802</v>
      </c>
      <c r="B556" s="13" t="s">
        <v>324</v>
      </c>
      <c r="C556" s="13">
        <v>4</v>
      </c>
      <c r="D556" s="14">
        <v>42002</v>
      </c>
      <c r="E556" s="14">
        <v>42030</v>
      </c>
      <c r="F556" s="14">
        <v>42006</v>
      </c>
      <c r="G556" s="13">
        <v>2</v>
      </c>
      <c r="H556" s="13">
        <v>257.26</v>
      </c>
    </row>
    <row r="557" spans="1:8" x14ac:dyDescent="0.3">
      <c r="A557" s="13">
        <v>10803</v>
      </c>
      <c r="B557" s="13" t="s">
        <v>382</v>
      </c>
      <c r="C557" s="13">
        <v>4</v>
      </c>
      <c r="D557" s="14">
        <v>42003</v>
      </c>
      <c r="E557" s="14">
        <v>42031</v>
      </c>
      <c r="F557" s="14">
        <v>42010</v>
      </c>
      <c r="G557" s="13">
        <v>1</v>
      </c>
      <c r="H557" s="13">
        <v>55.23</v>
      </c>
    </row>
    <row r="558" spans="1:8" x14ac:dyDescent="0.3">
      <c r="A558" s="13">
        <v>10804</v>
      </c>
      <c r="B558" s="13" t="s">
        <v>321</v>
      </c>
      <c r="C558" s="13">
        <v>6</v>
      </c>
      <c r="D558" s="14">
        <v>42003</v>
      </c>
      <c r="E558" s="14">
        <v>42031</v>
      </c>
      <c r="F558" s="14">
        <v>42011</v>
      </c>
      <c r="G558" s="13">
        <v>2</v>
      </c>
      <c r="H558" s="13">
        <v>27.33</v>
      </c>
    </row>
    <row r="559" spans="1:8" x14ac:dyDescent="0.3">
      <c r="A559" s="13">
        <v>10805</v>
      </c>
      <c r="B559" s="13" t="s">
        <v>340</v>
      </c>
      <c r="C559" s="13">
        <v>2</v>
      </c>
      <c r="D559" s="14">
        <v>42003</v>
      </c>
      <c r="E559" s="14">
        <v>42031</v>
      </c>
      <c r="F559" s="14">
        <v>42013</v>
      </c>
      <c r="G559" s="13">
        <v>3</v>
      </c>
      <c r="H559" s="13">
        <v>237.34</v>
      </c>
    </row>
    <row r="560" spans="1:8" x14ac:dyDescent="0.3">
      <c r="A560" s="13">
        <v>10806</v>
      </c>
      <c r="B560" s="13" t="s">
        <v>365</v>
      </c>
      <c r="C560" s="13">
        <v>3</v>
      </c>
      <c r="D560" s="14">
        <v>42004</v>
      </c>
      <c r="E560" s="14">
        <v>42032</v>
      </c>
      <c r="F560" s="14">
        <v>42009</v>
      </c>
      <c r="G560" s="13">
        <v>2</v>
      </c>
      <c r="H560" s="13">
        <v>22.11</v>
      </c>
    </row>
    <row r="561" spans="1:8" x14ac:dyDescent="0.3">
      <c r="A561" s="13">
        <v>10807</v>
      </c>
      <c r="B561" s="13" t="s">
        <v>142</v>
      </c>
      <c r="C561" s="13">
        <v>4</v>
      </c>
      <c r="D561" s="14">
        <v>42004</v>
      </c>
      <c r="E561" s="14">
        <v>42032</v>
      </c>
      <c r="F561" s="14">
        <v>42034</v>
      </c>
      <c r="G561" s="13">
        <v>1</v>
      </c>
      <c r="H561" s="13">
        <v>1.36</v>
      </c>
    </row>
    <row r="562" spans="1:8" x14ac:dyDescent="0.3">
      <c r="A562" s="13">
        <v>10808</v>
      </c>
      <c r="B562" s="13" t="s">
        <v>258</v>
      </c>
      <c r="C562" s="13">
        <v>2</v>
      </c>
      <c r="D562" s="14">
        <v>42005</v>
      </c>
      <c r="E562" s="14">
        <v>42033</v>
      </c>
      <c r="F562" s="14">
        <v>42013</v>
      </c>
      <c r="G562" s="13">
        <v>3</v>
      </c>
      <c r="H562" s="13">
        <v>45.53</v>
      </c>
    </row>
    <row r="563" spans="1:8" x14ac:dyDescent="0.3">
      <c r="A563" s="13">
        <v>10809</v>
      </c>
      <c r="B563" s="13" t="s">
        <v>382</v>
      </c>
      <c r="C563" s="13">
        <v>7</v>
      </c>
      <c r="D563" s="14">
        <v>42005</v>
      </c>
      <c r="E563" s="14">
        <v>42033</v>
      </c>
      <c r="F563" s="14">
        <v>42011</v>
      </c>
      <c r="G563" s="13">
        <v>1</v>
      </c>
      <c r="H563" s="13">
        <v>4.87</v>
      </c>
    </row>
    <row r="564" spans="1:8" x14ac:dyDescent="0.3">
      <c r="A564" s="13">
        <v>10810</v>
      </c>
      <c r="B564" s="13" t="s">
        <v>207</v>
      </c>
      <c r="C564" s="13">
        <v>2</v>
      </c>
      <c r="D564" s="14">
        <v>42005</v>
      </c>
      <c r="E564" s="14">
        <v>42033</v>
      </c>
      <c r="F564" s="14">
        <v>42011</v>
      </c>
      <c r="G564" s="13">
        <v>3</v>
      </c>
      <c r="H564" s="13">
        <v>4.33</v>
      </c>
    </row>
    <row r="565" spans="1:8" x14ac:dyDescent="0.3">
      <c r="A565" s="13">
        <v>10811</v>
      </c>
      <c r="B565" s="13" t="s">
        <v>227</v>
      </c>
      <c r="C565" s="13">
        <v>8</v>
      </c>
      <c r="D565" s="14">
        <v>42006</v>
      </c>
      <c r="E565" s="14">
        <v>42034</v>
      </c>
      <c r="F565" s="14">
        <v>42012</v>
      </c>
      <c r="G565" s="13">
        <v>1</v>
      </c>
      <c r="H565" s="13">
        <v>31.22</v>
      </c>
    </row>
    <row r="566" spans="1:8" x14ac:dyDescent="0.3">
      <c r="A566" s="13">
        <v>10812</v>
      </c>
      <c r="B566" s="13" t="s">
        <v>298</v>
      </c>
      <c r="C566" s="13">
        <v>5</v>
      </c>
      <c r="D566" s="14">
        <v>42006</v>
      </c>
      <c r="E566" s="14">
        <v>42034</v>
      </c>
      <c r="F566" s="14">
        <v>42016</v>
      </c>
      <c r="G566" s="13">
        <v>1</v>
      </c>
      <c r="H566" s="13">
        <v>59.78</v>
      </c>
    </row>
    <row r="567" spans="1:8" x14ac:dyDescent="0.3">
      <c r="A567" s="13">
        <v>10813</v>
      </c>
      <c r="B567" s="13" t="s">
        <v>302</v>
      </c>
      <c r="C567" s="13">
        <v>1</v>
      </c>
      <c r="D567" s="14">
        <v>42009</v>
      </c>
      <c r="E567" s="14">
        <v>42037</v>
      </c>
      <c r="F567" s="14">
        <v>42013</v>
      </c>
      <c r="G567" s="13">
        <v>1</v>
      </c>
      <c r="H567" s="13">
        <v>47.38</v>
      </c>
    </row>
    <row r="568" spans="1:8" x14ac:dyDescent="0.3">
      <c r="A568" s="13">
        <v>10814</v>
      </c>
      <c r="B568" s="13" t="s">
        <v>365</v>
      </c>
      <c r="C568" s="13">
        <v>3</v>
      </c>
      <c r="D568" s="14">
        <v>42009</v>
      </c>
      <c r="E568" s="14">
        <v>42037</v>
      </c>
      <c r="F568" s="14">
        <v>42018</v>
      </c>
      <c r="G568" s="13">
        <v>3</v>
      </c>
      <c r="H568" s="13">
        <v>130.94</v>
      </c>
    </row>
    <row r="569" spans="1:8" x14ac:dyDescent="0.3">
      <c r="A569" s="13">
        <v>10815</v>
      </c>
      <c r="B569" s="13" t="s">
        <v>317</v>
      </c>
      <c r="C569" s="13">
        <v>2</v>
      </c>
      <c r="D569" s="14">
        <v>42009</v>
      </c>
      <c r="E569" s="14">
        <v>42037</v>
      </c>
      <c r="F569" s="14">
        <v>42018</v>
      </c>
      <c r="G569" s="13">
        <v>3</v>
      </c>
      <c r="H569" s="13">
        <v>14.62</v>
      </c>
    </row>
    <row r="570" spans="1:8" x14ac:dyDescent="0.3">
      <c r="A570" s="13">
        <v>10816</v>
      </c>
      <c r="B570" s="13" t="s">
        <v>164</v>
      </c>
      <c r="C570" s="13">
        <v>4</v>
      </c>
      <c r="D570" s="14">
        <v>42010</v>
      </c>
      <c r="E570" s="14">
        <v>42038</v>
      </c>
      <c r="F570" s="14">
        <v>42039</v>
      </c>
      <c r="G570" s="13">
        <v>2</v>
      </c>
      <c r="H570" s="13">
        <v>719.78</v>
      </c>
    </row>
    <row r="571" spans="1:8" x14ac:dyDescent="0.3">
      <c r="A571" s="13">
        <v>10817</v>
      </c>
      <c r="B571" s="13" t="s">
        <v>195</v>
      </c>
      <c r="C571" s="13">
        <v>3</v>
      </c>
      <c r="D571" s="14">
        <v>42010</v>
      </c>
      <c r="E571" s="14">
        <v>42024</v>
      </c>
      <c r="F571" s="14">
        <v>42017</v>
      </c>
      <c r="G571" s="13">
        <v>2</v>
      </c>
      <c r="H571" s="13">
        <v>306.07</v>
      </c>
    </row>
    <row r="572" spans="1:8" x14ac:dyDescent="0.3">
      <c r="A572" s="13">
        <v>10818</v>
      </c>
      <c r="B572" s="13" t="s">
        <v>235</v>
      </c>
      <c r="C572" s="13">
        <v>7</v>
      </c>
      <c r="D572" s="14">
        <v>42011</v>
      </c>
      <c r="E572" s="14">
        <v>42039</v>
      </c>
      <c r="F572" s="14">
        <v>42016</v>
      </c>
      <c r="G572" s="13">
        <v>3</v>
      </c>
      <c r="H572" s="13">
        <v>65.48</v>
      </c>
    </row>
    <row r="573" spans="1:8" x14ac:dyDescent="0.3">
      <c r="A573" s="13">
        <v>10819</v>
      </c>
      <c r="B573" s="13" t="s">
        <v>79</v>
      </c>
      <c r="C573" s="13">
        <v>2</v>
      </c>
      <c r="D573" s="14">
        <v>42011</v>
      </c>
      <c r="E573" s="14">
        <v>42039</v>
      </c>
      <c r="F573" s="14">
        <v>42020</v>
      </c>
      <c r="G573" s="13">
        <v>3</v>
      </c>
      <c r="H573" s="13">
        <v>19.760000000000002</v>
      </c>
    </row>
    <row r="574" spans="1:8" x14ac:dyDescent="0.3">
      <c r="A574" s="13">
        <v>10820</v>
      </c>
      <c r="B574" s="13" t="s">
        <v>293</v>
      </c>
      <c r="C574" s="13">
        <v>3</v>
      </c>
      <c r="D574" s="14">
        <v>42011</v>
      </c>
      <c r="E574" s="14">
        <v>42039</v>
      </c>
      <c r="F574" s="14">
        <v>42017</v>
      </c>
      <c r="G574" s="13">
        <v>2</v>
      </c>
      <c r="H574" s="13">
        <v>37.520000000000003</v>
      </c>
    </row>
    <row r="575" spans="1:8" x14ac:dyDescent="0.3">
      <c r="A575" s="13">
        <v>10821</v>
      </c>
      <c r="B575" s="13" t="s">
        <v>332</v>
      </c>
      <c r="C575" s="13">
        <v>1</v>
      </c>
      <c r="D575" s="14">
        <v>42012</v>
      </c>
      <c r="E575" s="14">
        <v>42040</v>
      </c>
      <c r="F575" s="14">
        <v>42019</v>
      </c>
      <c r="G575" s="13">
        <v>1</v>
      </c>
      <c r="H575" s="13">
        <v>36.68</v>
      </c>
    </row>
    <row r="576" spans="1:8" x14ac:dyDescent="0.3">
      <c r="A576" s="13">
        <v>10822</v>
      </c>
      <c r="B576" s="13" t="s">
        <v>357</v>
      </c>
      <c r="C576" s="13">
        <v>6</v>
      </c>
      <c r="D576" s="14">
        <v>42012</v>
      </c>
      <c r="E576" s="14">
        <v>42040</v>
      </c>
      <c r="F576" s="14">
        <v>42020</v>
      </c>
      <c r="G576" s="13">
        <v>3</v>
      </c>
      <c r="H576" s="13">
        <v>7</v>
      </c>
    </row>
    <row r="577" spans="1:8" x14ac:dyDescent="0.3">
      <c r="A577" s="13">
        <v>10823</v>
      </c>
      <c r="B577" s="13" t="s">
        <v>223</v>
      </c>
      <c r="C577" s="13">
        <v>5</v>
      </c>
      <c r="D577" s="14">
        <v>42013</v>
      </c>
      <c r="E577" s="14">
        <v>42041</v>
      </c>
      <c r="F577" s="14">
        <v>42017</v>
      </c>
      <c r="G577" s="13">
        <v>2</v>
      </c>
      <c r="H577" s="13">
        <v>163.97</v>
      </c>
    </row>
    <row r="578" spans="1:8" x14ac:dyDescent="0.3">
      <c r="A578" s="13">
        <v>10824</v>
      </c>
      <c r="B578" s="13" t="s">
        <v>131</v>
      </c>
      <c r="C578" s="13">
        <v>8</v>
      </c>
      <c r="D578" s="14">
        <v>42013</v>
      </c>
      <c r="E578" s="14">
        <v>42041</v>
      </c>
      <c r="F578" s="14">
        <v>42034</v>
      </c>
      <c r="G578" s="13">
        <v>1</v>
      </c>
      <c r="H578" s="13">
        <v>1.23</v>
      </c>
    </row>
    <row r="579" spans="1:8" x14ac:dyDescent="0.3">
      <c r="A579" s="13">
        <v>10825</v>
      </c>
      <c r="B579" s="13" t="s">
        <v>102</v>
      </c>
      <c r="C579" s="13">
        <v>1</v>
      </c>
      <c r="D579" s="14">
        <v>42013</v>
      </c>
      <c r="E579" s="14">
        <v>42041</v>
      </c>
      <c r="F579" s="14">
        <v>42018</v>
      </c>
      <c r="G579" s="13">
        <v>1</v>
      </c>
      <c r="H579" s="13">
        <v>79.25</v>
      </c>
    </row>
    <row r="580" spans="1:8" x14ac:dyDescent="0.3">
      <c r="A580" s="13">
        <v>10826</v>
      </c>
      <c r="B580" s="13" t="s">
        <v>55</v>
      </c>
      <c r="C580" s="13">
        <v>6</v>
      </c>
      <c r="D580" s="14">
        <v>42016</v>
      </c>
      <c r="E580" s="14">
        <v>42044</v>
      </c>
      <c r="F580" s="14">
        <v>42041</v>
      </c>
      <c r="G580" s="13">
        <v>1</v>
      </c>
      <c r="H580" s="13">
        <v>7.09</v>
      </c>
    </row>
    <row r="581" spans="1:8" x14ac:dyDescent="0.3">
      <c r="A581" s="13">
        <v>10827</v>
      </c>
      <c r="B581" s="13" t="s">
        <v>66</v>
      </c>
      <c r="C581" s="13">
        <v>1</v>
      </c>
      <c r="D581" s="14">
        <v>42016</v>
      </c>
      <c r="E581" s="14">
        <v>42030</v>
      </c>
      <c r="F581" s="14">
        <v>42041</v>
      </c>
      <c r="G581" s="13">
        <v>2</v>
      </c>
      <c r="H581" s="13">
        <v>63.54</v>
      </c>
    </row>
    <row r="582" spans="1:8" x14ac:dyDescent="0.3">
      <c r="A582" s="13">
        <v>10828</v>
      </c>
      <c r="B582" s="13" t="s">
        <v>290</v>
      </c>
      <c r="C582" s="13">
        <v>9</v>
      </c>
      <c r="D582" s="14">
        <v>42017</v>
      </c>
      <c r="E582" s="14">
        <v>42031</v>
      </c>
      <c r="F582" s="14">
        <v>42039</v>
      </c>
      <c r="G582" s="13">
        <v>1</v>
      </c>
      <c r="H582" s="13">
        <v>90.85</v>
      </c>
    </row>
    <row r="583" spans="1:8" x14ac:dyDescent="0.3">
      <c r="A583" s="13">
        <v>10829</v>
      </c>
      <c r="B583" s="13" t="s">
        <v>191</v>
      </c>
      <c r="C583" s="13">
        <v>9</v>
      </c>
      <c r="D583" s="14">
        <v>42017</v>
      </c>
      <c r="E583" s="14">
        <v>42045</v>
      </c>
      <c r="F583" s="14">
        <v>42027</v>
      </c>
      <c r="G583" s="13">
        <v>1</v>
      </c>
      <c r="H583" s="13">
        <v>154.72</v>
      </c>
    </row>
    <row r="584" spans="1:8" x14ac:dyDescent="0.3">
      <c r="A584" s="13">
        <v>10830</v>
      </c>
      <c r="B584" s="13" t="s">
        <v>354</v>
      </c>
      <c r="C584" s="13">
        <v>4</v>
      </c>
      <c r="D584" s="14">
        <v>42017</v>
      </c>
      <c r="E584" s="14">
        <v>42059</v>
      </c>
      <c r="F584" s="14">
        <v>42025</v>
      </c>
      <c r="G584" s="13">
        <v>2</v>
      </c>
      <c r="H584" s="13">
        <v>81.83</v>
      </c>
    </row>
    <row r="585" spans="1:8" x14ac:dyDescent="0.3">
      <c r="A585" s="13">
        <v>10831</v>
      </c>
      <c r="B585" s="13" t="s">
        <v>312</v>
      </c>
      <c r="C585" s="13">
        <v>3</v>
      </c>
      <c r="D585" s="14">
        <v>42018</v>
      </c>
      <c r="E585" s="14">
        <v>42046</v>
      </c>
      <c r="F585" s="14">
        <v>42027</v>
      </c>
      <c r="G585" s="13">
        <v>2</v>
      </c>
      <c r="H585" s="13">
        <v>72.19</v>
      </c>
    </row>
    <row r="586" spans="1:8" x14ac:dyDescent="0.3">
      <c r="A586" s="13">
        <v>10832</v>
      </c>
      <c r="B586" s="13" t="s">
        <v>203</v>
      </c>
      <c r="C586" s="13">
        <v>2</v>
      </c>
      <c r="D586" s="14">
        <v>42018</v>
      </c>
      <c r="E586" s="14">
        <v>42046</v>
      </c>
      <c r="F586" s="14">
        <v>42023</v>
      </c>
      <c r="G586" s="13">
        <v>2</v>
      </c>
      <c r="H586" s="13">
        <v>43.26</v>
      </c>
    </row>
    <row r="587" spans="1:8" x14ac:dyDescent="0.3">
      <c r="A587" s="13">
        <v>10833</v>
      </c>
      <c r="B587" s="13" t="s">
        <v>262</v>
      </c>
      <c r="C587" s="13">
        <v>6</v>
      </c>
      <c r="D587" s="14">
        <v>42019</v>
      </c>
      <c r="E587" s="14">
        <v>42047</v>
      </c>
      <c r="F587" s="14">
        <v>42027</v>
      </c>
      <c r="G587" s="13">
        <v>2</v>
      </c>
      <c r="H587" s="13">
        <v>71.489999999999995</v>
      </c>
    </row>
    <row r="588" spans="1:8" x14ac:dyDescent="0.3">
      <c r="A588" s="13">
        <v>10834</v>
      </c>
      <c r="B588" s="13" t="s">
        <v>354</v>
      </c>
      <c r="C588" s="13">
        <v>1</v>
      </c>
      <c r="D588" s="14">
        <v>42019</v>
      </c>
      <c r="E588" s="14">
        <v>42047</v>
      </c>
      <c r="F588" s="14">
        <v>42023</v>
      </c>
      <c r="G588" s="13">
        <v>3</v>
      </c>
      <c r="H588" s="13">
        <v>29.78</v>
      </c>
    </row>
    <row r="589" spans="1:8" x14ac:dyDescent="0.3">
      <c r="A589" s="13">
        <v>10835</v>
      </c>
      <c r="B589" s="13" t="s">
        <v>25</v>
      </c>
      <c r="C589" s="13">
        <v>1</v>
      </c>
      <c r="D589" s="14">
        <v>42019</v>
      </c>
      <c r="E589" s="14">
        <v>42047</v>
      </c>
      <c r="F589" s="14">
        <v>42025</v>
      </c>
      <c r="G589" s="13">
        <v>3</v>
      </c>
      <c r="H589" s="13">
        <v>69.53</v>
      </c>
    </row>
    <row r="590" spans="1:8" x14ac:dyDescent="0.3">
      <c r="A590" s="13">
        <v>10836</v>
      </c>
      <c r="B590" s="13" t="s">
        <v>113</v>
      </c>
      <c r="C590" s="13">
        <v>7</v>
      </c>
      <c r="D590" s="14">
        <v>42020</v>
      </c>
      <c r="E590" s="14">
        <v>42048</v>
      </c>
      <c r="F590" s="14">
        <v>42025</v>
      </c>
      <c r="G590" s="13">
        <v>1</v>
      </c>
      <c r="H590" s="13">
        <v>411.88</v>
      </c>
    </row>
    <row r="591" spans="1:8" x14ac:dyDescent="0.3">
      <c r="A591" s="13">
        <v>10837</v>
      </c>
      <c r="B591" s="13" t="s">
        <v>45</v>
      </c>
      <c r="C591" s="13">
        <v>9</v>
      </c>
      <c r="D591" s="14">
        <v>42020</v>
      </c>
      <c r="E591" s="14">
        <v>42048</v>
      </c>
      <c r="F591" s="14">
        <v>42027</v>
      </c>
      <c r="G591" s="13">
        <v>3</v>
      </c>
      <c r="H591" s="13">
        <v>13.32</v>
      </c>
    </row>
    <row r="592" spans="1:8" x14ac:dyDescent="0.3">
      <c r="A592" s="13">
        <v>10838</v>
      </c>
      <c r="B592" s="13" t="s">
        <v>227</v>
      </c>
      <c r="C592" s="13">
        <v>3</v>
      </c>
      <c r="D592" s="14">
        <v>42023</v>
      </c>
      <c r="E592" s="14">
        <v>42051</v>
      </c>
      <c r="F592" s="14">
        <v>42027</v>
      </c>
      <c r="G592" s="13">
        <v>3</v>
      </c>
      <c r="H592" s="13">
        <v>59.28</v>
      </c>
    </row>
    <row r="593" spans="1:8" x14ac:dyDescent="0.3">
      <c r="A593" s="13">
        <v>10839</v>
      </c>
      <c r="B593" s="13" t="s">
        <v>354</v>
      </c>
      <c r="C593" s="13">
        <v>3</v>
      </c>
      <c r="D593" s="14">
        <v>42023</v>
      </c>
      <c r="E593" s="14">
        <v>42051</v>
      </c>
      <c r="F593" s="14">
        <v>42026</v>
      </c>
      <c r="G593" s="13">
        <v>3</v>
      </c>
      <c r="H593" s="13">
        <v>35.43</v>
      </c>
    </row>
    <row r="594" spans="1:8" x14ac:dyDescent="0.3">
      <c r="A594" s="13">
        <v>10840</v>
      </c>
      <c r="B594" s="13" t="s">
        <v>227</v>
      </c>
      <c r="C594" s="13">
        <v>4</v>
      </c>
      <c r="D594" s="14">
        <v>42023</v>
      </c>
      <c r="E594" s="14">
        <v>42065</v>
      </c>
      <c r="F594" s="14">
        <v>42051</v>
      </c>
      <c r="G594" s="13">
        <v>2</v>
      </c>
      <c r="H594" s="13">
        <v>2.71</v>
      </c>
    </row>
    <row r="595" spans="1:8" x14ac:dyDescent="0.3">
      <c r="A595" s="13">
        <v>10841</v>
      </c>
      <c r="B595" s="13" t="s">
        <v>336</v>
      </c>
      <c r="C595" s="13">
        <v>5</v>
      </c>
      <c r="D595" s="14">
        <v>42024</v>
      </c>
      <c r="E595" s="14">
        <v>42052</v>
      </c>
      <c r="F595" s="14">
        <v>42033</v>
      </c>
      <c r="G595" s="13">
        <v>2</v>
      </c>
      <c r="H595" s="13">
        <v>424.3</v>
      </c>
    </row>
    <row r="596" spans="1:8" x14ac:dyDescent="0.3">
      <c r="A596" s="13">
        <v>10842</v>
      </c>
      <c r="B596" s="13" t="s">
        <v>351</v>
      </c>
      <c r="C596" s="13">
        <v>1</v>
      </c>
      <c r="D596" s="14">
        <v>42024</v>
      </c>
      <c r="E596" s="14">
        <v>42052</v>
      </c>
      <c r="F596" s="14">
        <v>42033</v>
      </c>
      <c r="G596" s="13">
        <v>3</v>
      </c>
      <c r="H596" s="13">
        <v>54.42</v>
      </c>
    </row>
    <row r="597" spans="1:8" x14ac:dyDescent="0.3">
      <c r="A597" s="13">
        <v>10843</v>
      </c>
      <c r="B597" s="13" t="s">
        <v>365</v>
      </c>
      <c r="C597" s="13">
        <v>4</v>
      </c>
      <c r="D597" s="14">
        <v>42025</v>
      </c>
      <c r="E597" s="14">
        <v>42053</v>
      </c>
      <c r="F597" s="14">
        <v>42030</v>
      </c>
      <c r="G597" s="13">
        <v>2</v>
      </c>
      <c r="H597" s="13">
        <v>9.26</v>
      </c>
    </row>
    <row r="598" spans="1:8" x14ac:dyDescent="0.3">
      <c r="A598" s="13">
        <v>10844</v>
      </c>
      <c r="B598" s="13" t="s">
        <v>273</v>
      </c>
      <c r="C598" s="13">
        <v>8</v>
      </c>
      <c r="D598" s="14">
        <v>42025</v>
      </c>
      <c r="E598" s="14">
        <v>42053</v>
      </c>
      <c r="F598" s="14">
        <v>42030</v>
      </c>
      <c r="G598" s="13">
        <v>2</v>
      </c>
      <c r="H598" s="13">
        <v>25.22</v>
      </c>
    </row>
    <row r="599" spans="1:8" x14ac:dyDescent="0.3">
      <c r="A599" s="13">
        <v>10845</v>
      </c>
      <c r="B599" s="13" t="s">
        <v>286</v>
      </c>
      <c r="C599" s="13">
        <v>8</v>
      </c>
      <c r="D599" s="14">
        <v>42025</v>
      </c>
      <c r="E599" s="14">
        <v>42039</v>
      </c>
      <c r="F599" s="14">
        <v>42034</v>
      </c>
      <c r="G599" s="13">
        <v>1</v>
      </c>
      <c r="H599" s="13">
        <v>212.98</v>
      </c>
    </row>
    <row r="600" spans="1:8" x14ac:dyDescent="0.3">
      <c r="A600" s="13">
        <v>10846</v>
      </c>
      <c r="B600" s="13" t="s">
        <v>336</v>
      </c>
      <c r="C600" s="13">
        <v>2</v>
      </c>
      <c r="D600" s="14">
        <v>42026</v>
      </c>
      <c r="E600" s="14">
        <v>42068</v>
      </c>
      <c r="F600" s="14">
        <v>42027</v>
      </c>
      <c r="G600" s="13">
        <v>3</v>
      </c>
      <c r="H600" s="13">
        <v>56.46</v>
      </c>
    </row>
    <row r="601" spans="1:8" x14ac:dyDescent="0.3">
      <c r="A601" s="13">
        <v>10847</v>
      </c>
      <c r="B601" s="13" t="s">
        <v>317</v>
      </c>
      <c r="C601" s="13">
        <v>4</v>
      </c>
      <c r="D601" s="14">
        <v>42026</v>
      </c>
      <c r="E601" s="14">
        <v>42040</v>
      </c>
      <c r="F601" s="14">
        <v>42045</v>
      </c>
      <c r="G601" s="13">
        <v>3</v>
      </c>
      <c r="H601" s="13">
        <v>487.57</v>
      </c>
    </row>
    <row r="602" spans="1:8" x14ac:dyDescent="0.3">
      <c r="A602" s="13">
        <v>10848</v>
      </c>
      <c r="B602" s="13" t="s">
        <v>99</v>
      </c>
      <c r="C602" s="13">
        <v>7</v>
      </c>
      <c r="D602" s="14">
        <v>42027</v>
      </c>
      <c r="E602" s="14">
        <v>42055</v>
      </c>
      <c r="F602" s="14">
        <v>42033</v>
      </c>
      <c r="G602" s="13">
        <v>2</v>
      </c>
      <c r="H602" s="13">
        <v>38.24</v>
      </c>
    </row>
    <row r="603" spans="1:8" x14ac:dyDescent="0.3">
      <c r="A603" s="13">
        <v>10849</v>
      </c>
      <c r="B603" s="13" t="s">
        <v>195</v>
      </c>
      <c r="C603" s="13">
        <v>9</v>
      </c>
      <c r="D603" s="14">
        <v>42027</v>
      </c>
      <c r="E603" s="14">
        <v>42055</v>
      </c>
      <c r="F603" s="14">
        <v>42034</v>
      </c>
      <c r="G603" s="13">
        <v>2</v>
      </c>
      <c r="H603" s="13">
        <v>0.56000000000000005</v>
      </c>
    </row>
    <row r="604" spans="1:8" x14ac:dyDescent="0.3">
      <c r="A604" s="13">
        <v>10850</v>
      </c>
      <c r="B604" s="13" t="s">
        <v>365</v>
      </c>
      <c r="C604" s="13">
        <v>1</v>
      </c>
      <c r="D604" s="14">
        <v>42027</v>
      </c>
      <c r="E604" s="14">
        <v>42069</v>
      </c>
      <c r="F604" s="14">
        <v>42034</v>
      </c>
      <c r="G604" s="13">
        <v>1</v>
      </c>
      <c r="H604" s="13">
        <v>49.19</v>
      </c>
    </row>
    <row r="605" spans="1:8" x14ac:dyDescent="0.3">
      <c r="A605" s="13">
        <v>10851</v>
      </c>
      <c r="B605" s="13" t="s">
        <v>302</v>
      </c>
      <c r="C605" s="13">
        <v>5</v>
      </c>
      <c r="D605" s="14">
        <v>42030</v>
      </c>
      <c r="E605" s="14">
        <v>42058</v>
      </c>
      <c r="F605" s="14">
        <v>42037</v>
      </c>
      <c r="G605" s="13">
        <v>1</v>
      </c>
      <c r="H605" s="13">
        <v>160.55000000000001</v>
      </c>
    </row>
    <row r="606" spans="1:8" x14ac:dyDescent="0.3">
      <c r="A606" s="13">
        <v>10852</v>
      </c>
      <c r="B606" s="13" t="s">
        <v>293</v>
      </c>
      <c r="C606" s="13">
        <v>8</v>
      </c>
      <c r="D606" s="14">
        <v>42030</v>
      </c>
      <c r="E606" s="14">
        <v>42044</v>
      </c>
      <c r="F606" s="14">
        <v>42034</v>
      </c>
      <c r="G606" s="13">
        <v>1</v>
      </c>
      <c r="H606" s="13">
        <v>174.05</v>
      </c>
    </row>
    <row r="607" spans="1:8" x14ac:dyDescent="0.3">
      <c r="A607" s="13">
        <v>10853</v>
      </c>
      <c r="B607" s="13" t="s">
        <v>51</v>
      </c>
      <c r="C607" s="13">
        <v>9</v>
      </c>
      <c r="D607" s="14">
        <v>42031</v>
      </c>
      <c r="E607" s="14">
        <v>42059</v>
      </c>
      <c r="F607" s="14">
        <v>42038</v>
      </c>
      <c r="G607" s="13">
        <v>2</v>
      </c>
      <c r="H607" s="13">
        <v>53.83</v>
      </c>
    </row>
    <row r="608" spans="1:8" x14ac:dyDescent="0.3">
      <c r="A608" s="13">
        <v>10854</v>
      </c>
      <c r="B608" s="13" t="s">
        <v>113</v>
      </c>
      <c r="C608" s="13">
        <v>3</v>
      </c>
      <c r="D608" s="14">
        <v>42031</v>
      </c>
      <c r="E608" s="14">
        <v>42059</v>
      </c>
      <c r="F608" s="14">
        <v>42040</v>
      </c>
      <c r="G608" s="13">
        <v>2</v>
      </c>
      <c r="H608" s="13">
        <v>100.22</v>
      </c>
    </row>
    <row r="609" spans="1:8" x14ac:dyDescent="0.3">
      <c r="A609" s="13">
        <v>10855</v>
      </c>
      <c r="B609" s="13" t="s">
        <v>258</v>
      </c>
      <c r="C609" s="13">
        <v>3</v>
      </c>
      <c r="D609" s="14">
        <v>42031</v>
      </c>
      <c r="E609" s="14">
        <v>42059</v>
      </c>
      <c r="F609" s="14">
        <v>42039</v>
      </c>
      <c r="G609" s="13">
        <v>1</v>
      </c>
      <c r="H609" s="13">
        <v>170.97</v>
      </c>
    </row>
    <row r="610" spans="1:8" x14ac:dyDescent="0.3">
      <c r="A610" s="13">
        <v>10856</v>
      </c>
      <c r="B610" s="13" t="s">
        <v>37</v>
      </c>
      <c r="C610" s="13">
        <v>3</v>
      </c>
      <c r="D610" s="14">
        <v>42032</v>
      </c>
      <c r="E610" s="14">
        <v>42060</v>
      </c>
      <c r="F610" s="14">
        <v>42045</v>
      </c>
      <c r="G610" s="13">
        <v>2</v>
      </c>
      <c r="H610" s="13">
        <v>58.43</v>
      </c>
    </row>
    <row r="611" spans="1:8" x14ac:dyDescent="0.3">
      <c r="A611" s="13">
        <v>10857</v>
      </c>
      <c r="B611" s="13" t="s">
        <v>45</v>
      </c>
      <c r="C611" s="13">
        <v>8</v>
      </c>
      <c r="D611" s="14">
        <v>42032</v>
      </c>
      <c r="E611" s="14">
        <v>42060</v>
      </c>
      <c r="F611" s="14">
        <v>42041</v>
      </c>
      <c r="G611" s="13">
        <v>2</v>
      </c>
      <c r="H611" s="13">
        <v>188.85</v>
      </c>
    </row>
    <row r="612" spans="1:8" x14ac:dyDescent="0.3">
      <c r="A612" s="13">
        <v>10858</v>
      </c>
      <c r="B612" s="13" t="s">
        <v>199</v>
      </c>
      <c r="C612" s="13">
        <v>2</v>
      </c>
      <c r="D612" s="14">
        <v>42033</v>
      </c>
      <c r="E612" s="14">
        <v>42061</v>
      </c>
      <c r="F612" s="14">
        <v>42038</v>
      </c>
      <c r="G612" s="13">
        <v>1</v>
      </c>
      <c r="H612" s="13">
        <v>52.51</v>
      </c>
    </row>
    <row r="613" spans="1:8" x14ac:dyDescent="0.3">
      <c r="A613" s="13">
        <v>10859</v>
      </c>
      <c r="B613" s="13" t="s">
        <v>135</v>
      </c>
      <c r="C613" s="13">
        <v>1</v>
      </c>
      <c r="D613" s="14">
        <v>42033</v>
      </c>
      <c r="E613" s="14">
        <v>42061</v>
      </c>
      <c r="F613" s="14">
        <v>42037</v>
      </c>
      <c r="G613" s="13">
        <v>2</v>
      </c>
      <c r="H613" s="13">
        <v>76.099999999999994</v>
      </c>
    </row>
    <row r="614" spans="1:8" x14ac:dyDescent="0.3">
      <c r="A614" s="13">
        <v>10860</v>
      </c>
      <c r="B614" s="13" t="s">
        <v>139</v>
      </c>
      <c r="C614" s="13">
        <v>3</v>
      </c>
      <c r="D614" s="14">
        <v>42033</v>
      </c>
      <c r="E614" s="14">
        <v>42061</v>
      </c>
      <c r="F614" s="14">
        <v>42039</v>
      </c>
      <c r="G614" s="13">
        <v>3</v>
      </c>
      <c r="H614" s="13">
        <v>19.260000000000002</v>
      </c>
    </row>
    <row r="615" spans="1:8" x14ac:dyDescent="0.3">
      <c r="A615" s="13">
        <v>10861</v>
      </c>
      <c r="B615" s="13" t="s">
        <v>386</v>
      </c>
      <c r="C615" s="13">
        <v>4</v>
      </c>
      <c r="D615" s="14">
        <v>42034</v>
      </c>
      <c r="E615" s="14">
        <v>42062</v>
      </c>
      <c r="F615" s="14">
        <v>42052</v>
      </c>
      <c r="G615" s="13">
        <v>2</v>
      </c>
      <c r="H615" s="13">
        <v>14.93</v>
      </c>
    </row>
    <row r="616" spans="1:8" x14ac:dyDescent="0.3">
      <c r="A616" s="13">
        <v>10862</v>
      </c>
      <c r="B616" s="13" t="s">
        <v>215</v>
      </c>
      <c r="C616" s="13">
        <v>8</v>
      </c>
      <c r="D616" s="14">
        <v>42034</v>
      </c>
      <c r="E616" s="14">
        <v>42076</v>
      </c>
      <c r="F616" s="14">
        <v>42037</v>
      </c>
      <c r="G616" s="13">
        <v>2</v>
      </c>
      <c r="H616" s="13">
        <v>53.23</v>
      </c>
    </row>
    <row r="617" spans="1:8" x14ac:dyDescent="0.3">
      <c r="A617" s="13">
        <v>10863</v>
      </c>
      <c r="B617" s="13" t="s">
        <v>178</v>
      </c>
      <c r="C617" s="13">
        <v>4</v>
      </c>
      <c r="D617" s="14">
        <v>42037</v>
      </c>
      <c r="E617" s="14">
        <v>42065</v>
      </c>
      <c r="F617" s="14">
        <v>42052</v>
      </c>
      <c r="G617" s="13">
        <v>2</v>
      </c>
      <c r="H617" s="13">
        <v>30.26</v>
      </c>
    </row>
    <row r="618" spans="1:8" x14ac:dyDescent="0.3">
      <c r="A618" s="13">
        <v>10864</v>
      </c>
      <c r="B618" s="13" t="s">
        <v>40</v>
      </c>
      <c r="C618" s="13">
        <v>4</v>
      </c>
      <c r="D618" s="14">
        <v>42037</v>
      </c>
      <c r="E618" s="14">
        <v>42065</v>
      </c>
      <c r="F618" s="14">
        <v>42044</v>
      </c>
      <c r="G618" s="13">
        <v>2</v>
      </c>
      <c r="H618" s="13">
        <v>3.04</v>
      </c>
    </row>
    <row r="619" spans="1:8" x14ac:dyDescent="0.3">
      <c r="A619" s="13">
        <v>10865</v>
      </c>
      <c r="B619" s="13" t="s">
        <v>286</v>
      </c>
      <c r="C619" s="13">
        <v>2</v>
      </c>
      <c r="D619" s="14">
        <v>42037</v>
      </c>
      <c r="E619" s="14">
        <v>42051</v>
      </c>
      <c r="F619" s="14">
        <v>42047</v>
      </c>
      <c r="G619" s="13">
        <v>1</v>
      </c>
      <c r="H619" s="13">
        <v>348.14</v>
      </c>
    </row>
    <row r="620" spans="1:8" x14ac:dyDescent="0.3">
      <c r="A620" s="13">
        <v>10866</v>
      </c>
      <c r="B620" s="13" t="s">
        <v>45</v>
      </c>
      <c r="C620" s="13">
        <v>5</v>
      </c>
      <c r="D620" s="14">
        <v>42038</v>
      </c>
      <c r="E620" s="14">
        <v>42066</v>
      </c>
      <c r="F620" s="14">
        <v>42047</v>
      </c>
      <c r="G620" s="13">
        <v>1</v>
      </c>
      <c r="H620" s="13">
        <v>109.11</v>
      </c>
    </row>
    <row r="621" spans="1:8" x14ac:dyDescent="0.3">
      <c r="A621" s="13">
        <v>10867</v>
      </c>
      <c r="B621" s="13" t="s">
        <v>231</v>
      </c>
      <c r="C621" s="13">
        <v>6</v>
      </c>
      <c r="D621" s="14">
        <v>42038</v>
      </c>
      <c r="E621" s="14">
        <v>42080</v>
      </c>
      <c r="F621" s="14">
        <v>42046</v>
      </c>
      <c r="G621" s="13">
        <v>1</v>
      </c>
      <c r="H621" s="13">
        <v>1.93</v>
      </c>
    </row>
    <row r="622" spans="1:8" x14ac:dyDescent="0.3">
      <c r="A622" s="13">
        <v>10868</v>
      </c>
      <c r="B622" s="13" t="s">
        <v>283</v>
      </c>
      <c r="C622" s="13">
        <v>7</v>
      </c>
      <c r="D622" s="14">
        <v>42039</v>
      </c>
      <c r="E622" s="14">
        <v>42067</v>
      </c>
      <c r="F622" s="14">
        <v>42058</v>
      </c>
      <c r="G622" s="13">
        <v>2</v>
      </c>
      <c r="H622" s="13">
        <v>191.27</v>
      </c>
    </row>
    <row r="623" spans="1:8" x14ac:dyDescent="0.3">
      <c r="A623" s="13">
        <v>10869</v>
      </c>
      <c r="B623" s="13" t="s">
        <v>321</v>
      </c>
      <c r="C623" s="13">
        <v>5</v>
      </c>
      <c r="D623" s="14">
        <v>42039</v>
      </c>
      <c r="E623" s="14">
        <v>42067</v>
      </c>
      <c r="F623" s="14">
        <v>42044</v>
      </c>
      <c r="G623" s="13">
        <v>1</v>
      </c>
      <c r="H623" s="13">
        <v>143.28</v>
      </c>
    </row>
    <row r="624" spans="1:8" x14ac:dyDescent="0.3">
      <c r="A624" s="13">
        <v>10870</v>
      </c>
      <c r="B624" s="13" t="s">
        <v>395</v>
      </c>
      <c r="C624" s="13">
        <v>5</v>
      </c>
      <c r="D624" s="14">
        <v>42039</v>
      </c>
      <c r="E624" s="14">
        <v>42067</v>
      </c>
      <c r="F624" s="14">
        <v>42048</v>
      </c>
      <c r="G624" s="13">
        <v>3</v>
      </c>
      <c r="H624" s="13">
        <v>12.04</v>
      </c>
    </row>
    <row r="625" spans="1:8" x14ac:dyDescent="0.3">
      <c r="A625" s="13">
        <v>10871</v>
      </c>
      <c r="B625" s="13" t="s">
        <v>66</v>
      </c>
      <c r="C625" s="13">
        <v>9</v>
      </c>
      <c r="D625" s="14">
        <v>42040</v>
      </c>
      <c r="E625" s="14">
        <v>42068</v>
      </c>
      <c r="F625" s="14">
        <v>42045</v>
      </c>
      <c r="G625" s="13">
        <v>2</v>
      </c>
      <c r="H625" s="13">
        <v>112.27</v>
      </c>
    </row>
    <row r="626" spans="1:8" x14ac:dyDescent="0.3">
      <c r="A626" s="13">
        <v>10872</v>
      </c>
      <c r="B626" s="13" t="s">
        <v>156</v>
      </c>
      <c r="C626" s="13">
        <v>5</v>
      </c>
      <c r="D626" s="14">
        <v>42040</v>
      </c>
      <c r="E626" s="14">
        <v>42068</v>
      </c>
      <c r="F626" s="14">
        <v>42044</v>
      </c>
      <c r="G626" s="13">
        <v>2</v>
      </c>
      <c r="H626" s="13">
        <v>175.32</v>
      </c>
    </row>
    <row r="627" spans="1:8" x14ac:dyDescent="0.3">
      <c r="A627" s="13">
        <v>10873</v>
      </c>
      <c r="B627" s="13" t="s">
        <v>390</v>
      </c>
      <c r="C627" s="13">
        <v>4</v>
      </c>
      <c r="D627" s="14">
        <v>42041</v>
      </c>
      <c r="E627" s="14">
        <v>42069</v>
      </c>
      <c r="F627" s="14">
        <v>42044</v>
      </c>
      <c r="G627" s="13">
        <v>1</v>
      </c>
      <c r="H627" s="13">
        <v>0.82</v>
      </c>
    </row>
    <row r="628" spans="1:8" x14ac:dyDescent="0.3">
      <c r="A628" s="13">
        <v>10874</v>
      </c>
      <c r="B628" s="13" t="s">
        <v>156</v>
      </c>
      <c r="C628" s="13">
        <v>5</v>
      </c>
      <c r="D628" s="14">
        <v>42041</v>
      </c>
      <c r="E628" s="14">
        <v>42069</v>
      </c>
      <c r="F628" s="14">
        <v>42046</v>
      </c>
      <c r="G628" s="13">
        <v>2</v>
      </c>
      <c r="H628" s="13">
        <v>19.579999999999998</v>
      </c>
    </row>
    <row r="629" spans="1:8" x14ac:dyDescent="0.3">
      <c r="A629" s="13">
        <v>10875</v>
      </c>
      <c r="B629" s="13" t="s">
        <v>45</v>
      </c>
      <c r="C629" s="13">
        <v>4</v>
      </c>
      <c r="D629" s="14">
        <v>42041</v>
      </c>
      <c r="E629" s="14">
        <v>42069</v>
      </c>
      <c r="F629" s="14">
        <v>42066</v>
      </c>
      <c r="G629" s="13">
        <v>2</v>
      </c>
      <c r="H629" s="13">
        <v>32.369999999999997</v>
      </c>
    </row>
    <row r="630" spans="1:8" x14ac:dyDescent="0.3">
      <c r="A630" s="13">
        <v>10876</v>
      </c>
      <c r="B630" s="13" t="s">
        <v>66</v>
      </c>
      <c r="C630" s="13">
        <v>7</v>
      </c>
      <c r="D630" s="14">
        <v>42044</v>
      </c>
      <c r="E630" s="14">
        <v>42072</v>
      </c>
      <c r="F630" s="14">
        <v>42047</v>
      </c>
      <c r="G630" s="13">
        <v>3</v>
      </c>
      <c r="H630" s="13">
        <v>60.42</v>
      </c>
    </row>
    <row r="631" spans="1:8" x14ac:dyDescent="0.3">
      <c r="A631" s="13">
        <v>10877</v>
      </c>
      <c r="B631" s="13" t="s">
        <v>302</v>
      </c>
      <c r="C631" s="13">
        <v>1</v>
      </c>
      <c r="D631" s="14">
        <v>42044</v>
      </c>
      <c r="E631" s="14">
        <v>42072</v>
      </c>
      <c r="F631" s="14">
        <v>42054</v>
      </c>
      <c r="G631" s="13">
        <v>1</v>
      </c>
      <c r="H631" s="13">
        <v>38.06</v>
      </c>
    </row>
    <row r="632" spans="1:8" x14ac:dyDescent="0.3">
      <c r="A632" s="13">
        <v>10878</v>
      </c>
      <c r="B632" s="13" t="s">
        <v>286</v>
      </c>
      <c r="C632" s="13">
        <v>4</v>
      </c>
      <c r="D632" s="14">
        <v>42045</v>
      </c>
      <c r="E632" s="14">
        <v>42073</v>
      </c>
      <c r="F632" s="14">
        <v>42047</v>
      </c>
      <c r="G632" s="13">
        <v>1</v>
      </c>
      <c r="H632" s="13">
        <v>46.69</v>
      </c>
    </row>
    <row r="633" spans="1:8" x14ac:dyDescent="0.3">
      <c r="A633" s="13">
        <v>10879</v>
      </c>
      <c r="B633" s="13" t="s">
        <v>390</v>
      </c>
      <c r="C633" s="13">
        <v>3</v>
      </c>
      <c r="D633" s="14">
        <v>42045</v>
      </c>
      <c r="E633" s="14">
        <v>42073</v>
      </c>
      <c r="F633" s="14">
        <v>42047</v>
      </c>
      <c r="G633" s="13">
        <v>3</v>
      </c>
      <c r="H633" s="13">
        <v>8.5</v>
      </c>
    </row>
    <row r="634" spans="1:8" x14ac:dyDescent="0.3">
      <c r="A634" s="13">
        <v>10880</v>
      </c>
      <c r="B634" s="13" t="s">
        <v>131</v>
      </c>
      <c r="C634" s="13">
        <v>7</v>
      </c>
      <c r="D634" s="14">
        <v>42045</v>
      </c>
      <c r="E634" s="14">
        <v>42087</v>
      </c>
      <c r="F634" s="14">
        <v>42053</v>
      </c>
      <c r="G634" s="13">
        <v>1</v>
      </c>
      <c r="H634" s="13">
        <v>88.01</v>
      </c>
    </row>
    <row r="635" spans="1:8" x14ac:dyDescent="0.3">
      <c r="A635" s="13">
        <v>10881</v>
      </c>
      <c r="B635" s="13" t="s">
        <v>79</v>
      </c>
      <c r="C635" s="13">
        <v>4</v>
      </c>
      <c r="D635" s="14">
        <v>42046</v>
      </c>
      <c r="E635" s="14">
        <v>42074</v>
      </c>
      <c r="F635" s="14">
        <v>42053</v>
      </c>
      <c r="G635" s="13">
        <v>1</v>
      </c>
      <c r="H635" s="13">
        <v>2.84</v>
      </c>
    </row>
    <row r="636" spans="1:8" x14ac:dyDescent="0.3">
      <c r="A636" s="13">
        <v>10882</v>
      </c>
      <c r="B636" s="13" t="s">
        <v>317</v>
      </c>
      <c r="C636" s="13">
        <v>4</v>
      </c>
      <c r="D636" s="14">
        <v>42046</v>
      </c>
      <c r="E636" s="14">
        <v>42074</v>
      </c>
      <c r="F636" s="14">
        <v>42055</v>
      </c>
      <c r="G636" s="13">
        <v>3</v>
      </c>
      <c r="H636" s="13">
        <v>23.1</v>
      </c>
    </row>
    <row r="637" spans="1:8" x14ac:dyDescent="0.3">
      <c r="A637" s="13">
        <v>10883</v>
      </c>
      <c r="B637" s="13" t="s">
        <v>231</v>
      </c>
      <c r="C637" s="13">
        <v>8</v>
      </c>
      <c r="D637" s="14">
        <v>42047</v>
      </c>
      <c r="E637" s="14">
        <v>42075</v>
      </c>
      <c r="F637" s="14">
        <v>42055</v>
      </c>
      <c r="G637" s="13">
        <v>3</v>
      </c>
      <c r="H637" s="13">
        <v>0.53</v>
      </c>
    </row>
    <row r="638" spans="1:8" x14ac:dyDescent="0.3">
      <c r="A638" s="13">
        <v>10884</v>
      </c>
      <c r="B638" s="13" t="s">
        <v>219</v>
      </c>
      <c r="C638" s="13">
        <v>4</v>
      </c>
      <c r="D638" s="14">
        <v>42047</v>
      </c>
      <c r="E638" s="14">
        <v>42075</v>
      </c>
      <c r="F638" s="14">
        <v>42048</v>
      </c>
      <c r="G638" s="13">
        <v>2</v>
      </c>
      <c r="H638" s="13">
        <v>90.97</v>
      </c>
    </row>
    <row r="639" spans="1:8" x14ac:dyDescent="0.3">
      <c r="A639" s="13">
        <v>10885</v>
      </c>
      <c r="B639" s="13" t="s">
        <v>336</v>
      </c>
      <c r="C639" s="13">
        <v>6</v>
      </c>
      <c r="D639" s="14">
        <v>42047</v>
      </c>
      <c r="E639" s="14">
        <v>42075</v>
      </c>
      <c r="F639" s="14">
        <v>42053</v>
      </c>
      <c r="G639" s="13">
        <v>3</v>
      </c>
      <c r="H639" s="13">
        <v>5.64</v>
      </c>
    </row>
    <row r="640" spans="1:8" x14ac:dyDescent="0.3">
      <c r="A640" s="13">
        <v>10886</v>
      </c>
      <c r="B640" s="13" t="s">
        <v>174</v>
      </c>
      <c r="C640" s="13">
        <v>1</v>
      </c>
      <c r="D640" s="14">
        <v>42048</v>
      </c>
      <c r="E640" s="14">
        <v>42076</v>
      </c>
      <c r="F640" s="14">
        <v>42065</v>
      </c>
      <c r="G640" s="13">
        <v>1</v>
      </c>
      <c r="H640" s="13">
        <v>4.99</v>
      </c>
    </row>
    <row r="641" spans="1:8" x14ac:dyDescent="0.3">
      <c r="A641" s="13">
        <v>10887</v>
      </c>
      <c r="B641" s="13" t="s">
        <v>152</v>
      </c>
      <c r="C641" s="13">
        <v>8</v>
      </c>
      <c r="D641" s="14">
        <v>42048</v>
      </c>
      <c r="E641" s="14">
        <v>42076</v>
      </c>
      <c r="F641" s="14">
        <v>42051</v>
      </c>
      <c r="G641" s="13">
        <v>3</v>
      </c>
      <c r="H641" s="13">
        <v>1.25</v>
      </c>
    </row>
    <row r="642" spans="1:8" x14ac:dyDescent="0.3">
      <c r="A642" s="13">
        <v>10888</v>
      </c>
      <c r="B642" s="13" t="s">
        <v>156</v>
      </c>
      <c r="C642" s="13">
        <v>1</v>
      </c>
      <c r="D642" s="14">
        <v>42051</v>
      </c>
      <c r="E642" s="14">
        <v>42079</v>
      </c>
      <c r="F642" s="14">
        <v>42058</v>
      </c>
      <c r="G642" s="13">
        <v>2</v>
      </c>
      <c r="H642" s="13">
        <v>51.87</v>
      </c>
    </row>
    <row r="643" spans="1:8" x14ac:dyDescent="0.3">
      <c r="A643" s="13">
        <v>10889</v>
      </c>
      <c r="B643" s="13" t="s">
        <v>293</v>
      </c>
      <c r="C643" s="13">
        <v>9</v>
      </c>
      <c r="D643" s="14">
        <v>42051</v>
      </c>
      <c r="E643" s="14">
        <v>42079</v>
      </c>
      <c r="F643" s="14">
        <v>42058</v>
      </c>
      <c r="G643" s="13">
        <v>3</v>
      </c>
      <c r="H643" s="13">
        <v>280.61</v>
      </c>
    </row>
    <row r="644" spans="1:8" x14ac:dyDescent="0.3">
      <c r="A644" s="13">
        <v>10890</v>
      </c>
      <c r="B644" s="13" t="s">
        <v>106</v>
      </c>
      <c r="C644" s="13">
        <v>7</v>
      </c>
      <c r="D644" s="14">
        <v>42051</v>
      </c>
      <c r="E644" s="14">
        <v>42079</v>
      </c>
      <c r="F644" s="14">
        <v>42053</v>
      </c>
      <c r="G644" s="13">
        <v>1</v>
      </c>
      <c r="H644" s="13">
        <v>32.76</v>
      </c>
    </row>
    <row r="645" spans="1:8" x14ac:dyDescent="0.3">
      <c r="A645" s="13">
        <v>10891</v>
      </c>
      <c r="B645" s="13" t="s">
        <v>215</v>
      </c>
      <c r="C645" s="13">
        <v>7</v>
      </c>
      <c r="D645" s="14">
        <v>42052</v>
      </c>
      <c r="E645" s="14">
        <v>42080</v>
      </c>
      <c r="F645" s="14">
        <v>42054</v>
      </c>
      <c r="G645" s="13">
        <v>2</v>
      </c>
      <c r="H645" s="13">
        <v>20.37</v>
      </c>
    </row>
    <row r="646" spans="1:8" x14ac:dyDescent="0.3">
      <c r="A646" s="13">
        <v>10892</v>
      </c>
      <c r="B646" s="13" t="s">
        <v>239</v>
      </c>
      <c r="C646" s="13">
        <v>4</v>
      </c>
      <c r="D646" s="14">
        <v>42052</v>
      </c>
      <c r="E646" s="14">
        <v>42080</v>
      </c>
      <c r="F646" s="14">
        <v>42054</v>
      </c>
      <c r="G646" s="13">
        <v>2</v>
      </c>
      <c r="H646" s="13">
        <v>120.27</v>
      </c>
    </row>
    <row r="647" spans="1:8" x14ac:dyDescent="0.3">
      <c r="A647" s="13">
        <v>10893</v>
      </c>
      <c r="B647" s="13" t="s">
        <v>195</v>
      </c>
      <c r="C647" s="13">
        <v>9</v>
      </c>
      <c r="D647" s="14">
        <v>42053</v>
      </c>
      <c r="E647" s="14">
        <v>42081</v>
      </c>
      <c r="F647" s="14">
        <v>42055</v>
      </c>
      <c r="G647" s="13">
        <v>2</v>
      </c>
      <c r="H647" s="13">
        <v>77.78</v>
      </c>
    </row>
    <row r="648" spans="1:8" x14ac:dyDescent="0.3">
      <c r="A648" s="13">
        <v>10894</v>
      </c>
      <c r="B648" s="13" t="s">
        <v>317</v>
      </c>
      <c r="C648" s="13">
        <v>1</v>
      </c>
      <c r="D648" s="14">
        <v>42053</v>
      </c>
      <c r="E648" s="14">
        <v>42081</v>
      </c>
      <c r="F648" s="14">
        <v>42055</v>
      </c>
      <c r="G648" s="13">
        <v>1</v>
      </c>
      <c r="H648" s="13">
        <v>116.13</v>
      </c>
    </row>
    <row r="649" spans="1:8" x14ac:dyDescent="0.3">
      <c r="A649" s="13">
        <v>10895</v>
      </c>
      <c r="B649" s="13" t="s">
        <v>113</v>
      </c>
      <c r="C649" s="13">
        <v>3</v>
      </c>
      <c r="D649" s="14">
        <v>42053</v>
      </c>
      <c r="E649" s="14">
        <v>42081</v>
      </c>
      <c r="F649" s="14">
        <v>42058</v>
      </c>
      <c r="G649" s="13">
        <v>1</v>
      </c>
      <c r="H649" s="13">
        <v>162.75</v>
      </c>
    </row>
    <row r="650" spans="1:8" x14ac:dyDescent="0.3">
      <c r="A650" s="13">
        <v>10896</v>
      </c>
      <c r="B650" s="13" t="s">
        <v>239</v>
      </c>
      <c r="C650" s="13">
        <v>7</v>
      </c>
      <c r="D650" s="14">
        <v>42054</v>
      </c>
      <c r="E650" s="14">
        <v>42082</v>
      </c>
      <c r="F650" s="14">
        <v>42062</v>
      </c>
      <c r="G650" s="13">
        <v>3</v>
      </c>
      <c r="H650" s="13">
        <v>32.450000000000003</v>
      </c>
    </row>
    <row r="651" spans="1:8" x14ac:dyDescent="0.3">
      <c r="A651" s="13">
        <v>10897</v>
      </c>
      <c r="B651" s="13" t="s">
        <v>186</v>
      </c>
      <c r="C651" s="13">
        <v>3</v>
      </c>
      <c r="D651" s="14">
        <v>42054</v>
      </c>
      <c r="E651" s="14">
        <v>42082</v>
      </c>
      <c r="F651" s="14">
        <v>42060</v>
      </c>
      <c r="G651" s="13">
        <v>2</v>
      </c>
      <c r="H651" s="13">
        <v>603.54</v>
      </c>
    </row>
    <row r="652" spans="1:8" x14ac:dyDescent="0.3">
      <c r="A652" s="13">
        <v>10898</v>
      </c>
      <c r="B652" s="13" t="s">
        <v>255</v>
      </c>
      <c r="C652" s="13">
        <v>4</v>
      </c>
      <c r="D652" s="14">
        <v>42055</v>
      </c>
      <c r="E652" s="14">
        <v>42083</v>
      </c>
      <c r="F652" s="14">
        <v>42069</v>
      </c>
      <c r="G652" s="13">
        <v>2</v>
      </c>
      <c r="H652" s="13">
        <v>1.27</v>
      </c>
    </row>
    <row r="653" spans="1:8" x14ac:dyDescent="0.3">
      <c r="A653" s="13">
        <v>10899</v>
      </c>
      <c r="B653" s="13" t="s">
        <v>223</v>
      </c>
      <c r="C653" s="13">
        <v>5</v>
      </c>
      <c r="D653" s="14">
        <v>42055</v>
      </c>
      <c r="E653" s="14">
        <v>42083</v>
      </c>
      <c r="F653" s="14">
        <v>42061</v>
      </c>
      <c r="G653" s="13">
        <v>3</v>
      </c>
      <c r="H653" s="13">
        <v>1.21</v>
      </c>
    </row>
    <row r="654" spans="1:8" x14ac:dyDescent="0.3">
      <c r="A654" s="13">
        <v>10900</v>
      </c>
      <c r="B654" s="13" t="s">
        <v>382</v>
      </c>
      <c r="C654" s="13">
        <v>1</v>
      </c>
      <c r="D654" s="14">
        <v>42055</v>
      </c>
      <c r="E654" s="14">
        <v>42083</v>
      </c>
      <c r="F654" s="14">
        <v>42067</v>
      </c>
      <c r="G654" s="13">
        <v>2</v>
      </c>
      <c r="H654" s="13">
        <v>1.66</v>
      </c>
    </row>
    <row r="655" spans="1:8" x14ac:dyDescent="0.3">
      <c r="A655" s="13">
        <v>10901</v>
      </c>
      <c r="B655" s="13" t="s">
        <v>178</v>
      </c>
      <c r="C655" s="13">
        <v>4</v>
      </c>
      <c r="D655" s="14">
        <v>42058</v>
      </c>
      <c r="E655" s="14">
        <v>42086</v>
      </c>
      <c r="F655" s="14">
        <v>42061</v>
      </c>
      <c r="G655" s="13">
        <v>1</v>
      </c>
      <c r="H655" s="13">
        <v>62.09</v>
      </c>
    </row>
    <row r="656" spans="1:8" x14ac:dyDescent="0.3">
      <c r="A656" s="13">
        <v>10902</v>
      </c>
      <c r="B656" s="13" t="s">
        <v>131</v>
      </c>
      <c r="C656" s="13">
        <v>1</v>
      </c>
      <c r="D656" s="14">
        <v>42058</v>
      </c>
      <c r="E656" s="14">
        <v>42086</v>
      </c>
      <c r="F656" s="14">
        <v>42066</v>
      </c>
      <c r="G656" s="13">
        <v>1</v>
      </c>
      <c r="H656" s="13">
        <v>44.15</v>
      </c>
    </row>
    <row r="657" spans="1:8" x14ac:dyDescent="0.3">
      <c r="A657" s="13">
        <v>10903</v>
      </c>
      <c r="B657" s="13" t="s">
        <v>174</v>
      </c>
      <c r="C657" s="13">
        <v>3</v>
      </c>
      <c r="D657" s="14">
        <v>42059</v>
      </c>
      <c r="E657" s="14">
        <v>42087</v>
      </c>
      <c r="F657" s="14">
        <v>42067</v>
      </c>
      <c r="G657" s="13">
        <v>3</v>
      </c>
      <c r="H657" s="13">
        <v>36.71</v>
      </c>
    </row>
    <row r="658" spans="1:8" x14ac:dyDescent="0.3">
      <c r="A658" s="13">
        <v>10904</v>
      </c>
      <c r="B658" s="13" t="s">
        <v>386</v>
      </c>
      <c r="C658" s="13">
        <v>3</v>
      </c>
      <c r="D658" s="14">
        <v>42059</v>
      </c>
      <c r="E658" s="14">
        <v>42087</v>
      </c>
      <c r="F658" s="14">
        <v>42062</v>
      </c>
      <c r="G658" s="13">
        <v>3</v>
      </c>
      <c r="H658" s="13">
        <v>162.94999999999999</v>
      </c>
    </row>
    <row r="659" spans="1:8" x14ac:dyDescent="0.3">
      <c r="A659" s="13">
        <v>10905</v>
      </c>
      <c r="B659" s="13" t="s">
        <v>382</v>
      </c>
      <c r="C659" s="13">
        <v>9</v>
      </c>
      <c r="D659" s="14">
        <v>42059</v>
      </c>
      <c r="E659" s="14">
        <v>42087</v>
      </c>
      <c r="F659" s="14">
        <v>42069</v>
      </c>
      <c r="G659" s="13">
        <v>2</v>
      </c>
      <c r="H659" s="13">
        <v>13.72</v>
      </c>
    </row>
    <row r="660" spans="1:8" x14ac:dyDescent="0.3">
      <c r="A660" s="13">
        <v>10906</v>
      </c>
      <c r="B660" s="13" t="s">
        <v>395</v>
      </c>
      <c r="C660" s="13">
        <v>4</v>
      </c>
      <c r="D660" s="14">
        <v>42060</v>
      </c>
      <c r="E660" s="14">
        <v>42074</v>
      </c>
      <c r="F660" s="14">
        <v>42066</v>
      </c>
      <c r="G660" s="13">
        <v>3</v>
      </c>
      <c r="H660" s="13">
        <v>26.29</v>
      </c>
    </row>
    <row r="661" spans="1:8" x14ac:dyDescent="0.3">
      <c r="A661" s="13">
        <v>10907</v>
      </c>
      <c r="B661" s="13" t="s">
        <v>329</v>
      </c>
      <c r="C661" s="13">
        <v>6</v>
      </c>
      <c r="D661" s="14">
        <v>42060</v>
      </c>
      <c r="E661" s="14">
        <v>42088</v>
      </c>
      <c r="F661" s="14">
        <v>42062</v>
      </c>
      <c r="G661" s="13">
        <v>3</v>
      </c>
      <c r="H661" s="13">
        <v>9.19</v>
      </c>
    </row>
    <row r="662" spans="1:8" x14ac:dyDescent="0.3">
      <c r="A662" s="13">
        <v>10908</v>
      </c>
      <c r="B662" s="13" t="s">
        <v>298</v>
      </c>
      <c r="C662" s="13">
        <v>4</v>
      </c>
      <c r="D662" s="14">
        <v>42061</v>
      </c>
      <c r="E662" s="14">
        <v>42089</v>
      </c>
      <c r="F662" s="14">
        <v>42069</v>
      </c>
      <c r="G662" s="13">
        <v>2</v>
      </c>
      <c r="H662" s="13">
        <v>32.96</v>
      </c>
    </row>
    <row r="663" spans="1:8" x14ac:dyDescent="0.3">
      <c r="A663" s="13">
        <v>10909</v>
      </c>
      <c r="B663" s="13" t="s">
        <v>312</v>
      </c>
      <c r="C663" s="13">
        <v>1</v>
      </c>
      <c r="D663" s="14">
        <v>42061</v>
      </c>
      <c r="E663" s="14">
        <v>42089</v>
      </c>
      <c r="F663" s="14">
        <v>42073</v>
      </c>
      <c r="G663" s="13">
        <v>2</v>
      </c>
      <c r="H663" s="13">
        <v>53.05</v>
      </c>
    </row>
    <row r="664" spans="1:8" x14ac:dyDescent="0.3">
      <c r="A664" s="13">
        <v>10910</v>
      </c>
      <c r="B664" s="13" t="s">
        <v>390</v>
      </c>
      <c r="C664" s="13">
        <v>1</v>
      </c>
      <c r="D664" s="14">
        <v>42061</v>
      </c>
      <c r="E664" s="14">
        <v>42089</v>
      </c>
      <c r="F664" s="14">
        <v>42067</v>
      </c>
      <c r="G664" s="13">
        <v>3</v>
      </c>
      <c r="H664" s="13">
        <v>38.11</v>
      </c>
    </row>
    <row r="665" spans="1:8" x14ac:dyDescent="0.3">
      <c r="A665" s="13">
        <v>10911</v>
      </c>
      <c r="B665" s="13" t="s">
        <v>156</v>
      </c>
      <c r="C665" s="13">
        <v>3</v>
      </c>
      <c r="D665" s="14">
        <v>42061</v>
      </c>
      <c r="E665" s="14">
        <v>42089</v>
      </c>
      <c r="F665" s="14">
        <v>42068</v>
      </c>
      <c r="G665" s="13">
        <v>1</v>
      </c>
      <c r="H665" s="13">
        <v>38.19</v>
      </c>
    </row>
    <row r="666" spans="1:8" x14ac:dyDescent="0.3">
      <c r="A666" s="13">
        <v>10912</v>
      </c>
      <c r="B666" s="13" t="s">
        <v>186</v>
      </c>
      <c r="C666" s="13">
        <v>2</v>
      </c>
      <c r="D666" s="14">
        <v>42061</v>
      </c>
      <c r="E666" s="14">
        <v>42089</v>
      </c>
      <c r="F666" s="14">
        <v>42081</v>
      </c>
      <c r="G666" s="13">
        <v>2</v>
      </c>
      <c r="H666" s="13">
        <v>580.91</v>
      </c>
    </row>
    <row r="667" spans="1:8" x14ac:dyDescent="0.3">
      <c r="A667" s="13">
        <v>10913</v>
      </c>
      <c r="B667" s="13" t="s">
        <v>283</v>
      </c>
      <c r="C667" s="13">
        <v>4</v>
      </c>
      <c r="D667" s="14">
        <v>42061</v>
      </c>
      <c r="E667" s="14">
        <v>42089</v>
      </c>
      <c r="F667" s="14">
        <v>42067</v>
      </c>
      <c r="G667" s="13">
        <v>1</v>
      </c>
      <c r="H667" s="13">
        <v>33.049999999999997</v>
      </c>
    </row>
    <row r="668" spans="1:8" x14ac:dyDescent="0.3">
      <c r="A668" s="13">
        <v>10914</v>
      </c>
      <c r="B668" s="13" t="s">
        <v>283</v>
      </c>
      <c r="C668" s="13">
        <v>6</v>
      </c>
      <c r="D668" s="14">
        <v>42062</v>
      </c>
      <c r="E668" s="14">
        <v>42090</v>
      </c>
      <c r="F668" s="14">
        <v>42065</v>
      </c>
      <c r="G668" s="13">
        <v>1</v>
      </c>
      <c r="H668" s="13">
        <v>21.19</v>
      </c>
    </row>
    <row r="669" spans="1:8" x14ac:dyDescent="0.3">
      <c r="A669" s="13">
        <v>10915</v>
      </c>
      <c r="B669" s="13" t="s">
        <v>351</v>
      </c>
      <c r="C669" s="13">
        <v>2</v>
      </c>
      <c r="D669" s="14">
        <v>42062</v>
      </c>
      <c r="E669" s="14">
        <v>42090</v>
      </c>
      <c r="F669" s="14">
        <v>42065</v>
      </c>
      <c r="G669" s="13">
        <v>2</v>
      </c>
      <c r="H669" s="13">
        <v>3.51</v>
      </c>
    </row>
    <row r="670" spans="1:8" x14ac:dyDescent="0.3">
      <c r="A670" s="13">
        <v>10916</v>
      </c>
      <c r="B670" s="13" t="s">
        <v>290</v>
      </c>
      <c r="C670" s="13">
        <v>1</v>
      </c>
      <c r="D670" s="14">
        <v>42062</v>
      </c>
      <c r="E670" s="14">
        <v>42090</v>
      </c>
      <c r="F670" s="14">
        <v>42072</v>
      </c>
      <c r="G670" s="13">
        <v>2</v>
      </c>
      <c r="H670" s="13">
        <v>63.77</v>
      </c>
    </row>
    <row r="671" spans="1:8" x14ac:dyDescent="0.3">
      <c r="A671" s="13">
        <v>10917</v>
      </c>
      <c r="B671" s="13" t="s">
        <v>309</v>
      </c>
      <c r="C671" s="13">
        <v>4</v>
      </c>
      <c r="D671" s="14">
        <v>42065</v>
      </c>
      <c r="E671" s="14">
        <v>42093</v>
      </c>
      <c r="F671" s="14">
        <v>42074</v>
      </c>
      <c r="G671" s="13">
        <v>2</v>
      </c>
      <c r="H671" s="13">
        <v>8.2899999999999991</v>
      </c>
    </row>
    <row r="672" spans="1:8" x14ac:dyDescent="0.3">
      <c r="A672" s="13">
        <v>10918</v>
      </c>
      <c r="B672" s="13" t="s">
        <v>70</v>
      </c>
      <c r="C672" s="13">
        <v>3</v>
      </c>
      <c r="D672" s="14">
        <v>42065</v>
      </c>
      <c r="E672" s="14">
        <v>42093</v>
      </c>
      <c r="F672" s="14">
        <v>42074</v>
      </c>
      <c r="G672" s="13">
        <v>3</v>
      </c>
      <c r="H672" s="13">
        <v>48.83</v>
      </c>
    </row>
    <row r="673" spans="1:8" x14ac:dyDescent="0.3">
      <c r="A673" s="13">
        <v>10919</v>
      </c>
      <c r="B673" s="13" t="s">
        <v>227</v>
      </c>
      <c r="C673" s="13">
        <v>2</v>
      </c>
      <c r="D673" s="14">
        <v>42065</v>
      </c>
      <c r="E673" s="14">
        <v>42093</v>
      </c>
      <c r="F673" s="14">
        <v>42067</v>
      </c>
      <c r="G673" s="13">
        <v>2</v>
      </c>
      <c r="H673" s="13">
        <v>19.8</v>
      </c>
    </row>
    <row r="674" spans="1:8" x14ac:dyDescent="0.3">
      <c r="A674" s="13">
        <v>10920</v>
      </c>
      <c r="B674" s="13" t="s">
        <v>40</v>
      </c>
      <c r="C674" s="13">
        <v>4</v>
      </c>
      <c r="D674" s="14">
        <v>42066</v>
      </c>
      <c r="E674" s="14">
        <v>42094</v>
      </c>
      <c r="F674" s="14">
        <v>42072</v>
      </c>
      <c r="G674" s="13">
        <v>2</v>
      </c>
      <c r="H674" s="13">
        <v>29.61</v>
      </c>
    </row>
    <row r="675" spans="1:8" x14ac:dyDescent="0.3">
      <c r="A675" s="13">
        <v>10921</v>
      </c>
      <c r="B675" s="13" t="s">
        <v>361</v>
      </c>
      <c r="C675" s="13">
        <v>1</v>
      </c>
      <c r="D675" s="14">
        <v>42066</v>
      </c>
      <c r="E675" s="14">
        <v>42108</v>
      </c>
      <c r="F675" s="14">
        <v>42072</v>
      </c>
      <c r="G675" s="13">
        <v>1</v>
      </c>
      <c r="H675" s="13">
        <v>176.48</v>
      </c>
    </row>
    <row r="676" spans="1:8" x14ac:dyDescent="0.3">
      <c r="A676" s="13">
        <v>10922</v>
      </c>
      <c r="B676" s="13" t="s">
        <v>174</v>
      </c>
      <c r="C676" s="13">
        <v>5</v>
      </c>
      <c r="D676" s="14">
        <v>42066</v>
      </c>
      <c r="E676" s="14">
        <v>42094</v>
      </c>
      <c r="F676" s="14">
        <v>42068</v>
      </c>
      <c r="G676" s="13">
        <v>3</v>
      </c>
      <c r="H676" s="13">
        <v>62.74</v>
      </c>
    </row>
    <row r="677" spans="1:8" x14ac:dyDescent="0.3">
      <c r="A677" s="13">
        <v>10923</v>
      </c>
      <c r="B677" s="13" t="s">
        <v>203</v>
      </c>
      <c r="C677" s="13">
        <v>7</v>
      </c>
      <c r="D677" s="14">
        <v>42066</v>
      </c>
      <c r="E677" s="14">
        <v>42108</v>
      </c>
      <c r="F677" s="14">
        <v>42076</v>
      </c>
      <c r="G677" s="13">
        <v>3</v>
      </c>
      <c r="H677" s="13">
        <v>68.260000000000005</v>
      </c>
    </row>
    <row r="678" spans="1:8" x14ac:dyDescent="0.3">
      <c r="A678" s="13">
        <v>10924</v>
      </c>
      <c r="B678" s="13" t="s">
        <v>45</v>
      </c>
      <c r="C678" s="13">
        <v>3</v>
      </c>
      <c r="D678" s="14">
        <v>42067</v>
      </c>
      <c r="E678" s="14">
        <v>42095</v>
      </c>
      <c r="F678" s="14">
        <v>42102</v>
      </c>
      <c r="G678" s="13">
        <v>2</v>
      </c>
      <c r="H678" s="13">
        <v>151.52000000000001</v>
      </c>
    </row>
    <row r="679" spans="1:8" x14ac:dyDescent="0.3">
      <c r="A679" s="13">
        <v>10925</v>
      </c>
      <c r="B679" s="13" t="s">
        <v>174</v>
      </c>
      <c r="C679" s="13">
        <v>3</v>
      </c>
      <c r="D679" s="14">
        <v>42067</v>
      </c>
      <c r="E679" s="14">
        <v>42095</v>
      </c>
      <c r="F679" s="14">
        <v>42076</v>
      </c>
      <c r="G679" s="13">
        <v>1</v>
      </c>
      <c r="H679" s="13">
        <v>2.27</v>
      </c>
    </row>
    <row r="680" spans="1:8" x14ac:dyDescent="0.3">
      <c r="A680" s="13">
        <v>10926</v>
      </c>
      <c r="B680" s="13" t="s">
        <v>31</v>
      </c>
      <c r="C680" s="13">
        <v>4</v>
      </c>
      <c r="D680" s="14">
        <v>42067</v>
      </c>
      <c r="E680" s="14">
        <v>42095</v>
      </c>
      <c r="F680" s="14">
        <v>42074</v>
      </c>
      <c r="G680" s="13">
        <v>3</v>
      </c>
      <c r="H680" s="13">
        <v>39.92</v>
      </c>
    </row>
    <row r="681" spans="1:8" x14ac:dyDescent="0.3">
      <c r="A681" s="13">
        <v>10927</v>
      </c>
      <c r="B681" s="13" t="s">
        <v>199</v>
      </c>
      <c r="C681" s="13">
        <v>4</v>
      </c>
      <c r="D681" s="14">
        <v>42068</v>
      </c>
      <c r="E681" s="14">
        <v>42096</v>
      </c>
      <c r="F681" s="14">
        <v>42102</v>
      </c>
      <c r="G681" s="13">
        <v>1</v>
      </c>
      <c r="H681" s="13">
        <v>19.79</v>
      </c>
    </row>
    <row r="682" spans="1:8" x14ac:dyDescent="0.3">
      <c r="A682" s="13">
        <v>10928</v>
      </c>
      <c r="B682" s="13" t="s">
        <v>152</v>
      </c>
      <c r="C682" s="13">
        <v>1</v>
      </c>
      <c r="D682" s="14">
        <v>42068</v>
      </c>
      <c r="E682" s="14">
        <v>42096</v>
      </c>
      <c r="F682" s="14">
        <v>42081</v>
      </c>
      <c r="G682" s="13">
        <v>1</v>
      </c>
      <c r="H682" s="13">
        <v>1.36</v>
      </c>
    </row>
    <row r="683" spans="1:8" x14ac:dyDescent="0.3">
      <c r="A683" s="13">
        <v>10929</v>
      </c>
      <c r="B683" s="13" t="s">
        <v>135</v>
      </c>
      <c r="C683" s="13">
        <v>6</v>
      </c>
      <c r="D683" s="14">
        <v>42068</v>
      </c>
      <c r="E683" s="14">
        <v>42096</v>
      </c>
      <c r="F683" s="14">
        <v>42075</v>
      </c>
      <c r="G683" s="13">
        <v>1</v>
      </c>
      <c r="H683" s="13">
        <v>33.93</v>
      </c>
    </row>
    <row r="684" spans="1:8" x14ac:dyDescent="0.3">
      <c r="A684" s="13">
        <v>10930</v>
      </c>
      <c r="B684" s="13" t="s">
        <v>336</v>
      </c>
      <c r="C684" s="13">
        <v>4</v>
      </c>
      <c r="D684" s="14">
        <v>42069</v>
      </c>
      <c r="E684" s="14">
        <v>42111</v>
      </c>
      <c r="F684" s="14">
        <v>42081</v>
      </c>
      <c r="G684" s="13">
        <v>3</v>
      </c>
      <c r="H684" s="13">
        <v>15.55</v>
      </c>
    </row>
    <row r="685" spans="1:8" x14ac:dyDescent="0.3">
      <c r="A685" s="13">
        <v>10931</v>
      </c>
      <c r="B685" s="13" t="s">
        <v>305</v>
      </c>
      <c r="C685" s="13">
        <v>4</v>
      </c>
      <c r="D685" s="14">
        <v>42069</v>
      </c>
      <c r="E685" s="14">
        <v>42083</v>
      </c>
      <c r="F685" s="14">
        <v>42082</v>
      </c>
      <c r="G685" s="13">
        <v>2</v>
      </c>
      <c r="H685" s="13">
        <v>13.6</v>
      </c>
    </row>
    <row r="686" spans="1:8" x14ac:dyDescent="0.3">
      <c r="A686" s="13">
        <v>10932</v>
      </c>
      <c r="B686" s="13" t="s">
        <v>66</v>
      </c>
      <c r="C686" s="13">
        <v>8</v>
      </c>
      <c r="D686" s="14">
        <v>42069</v>
      </c>
      <c r="E686" s="14">
        <v>42097</v>
      </c>
      <c r="F686" s="14">
        <v>42087</v>
      </c>
      <c r="G686" s="13">
        <v>1</v>
      </c>
      <c r="H686" s="13">
        <v>134.63999999999999</v>
      </c>
    </row>
    <row r="687" spans="1:8" x14ac:dyDescent="0.3">
      <c r="A687" s="13">
        <v>10933</v>
      </c>
      <c r="B687" s="13" t="s">
        <v>191</v>
      </c>
      <c r="C687" s="13">
        <v>6</v>
      </c>
      <c r="D687" s="14">
        <v>42069</v>
      </c>
      <c r="E687" s="14">
        <v>42097</v>
      </c>
      <c r="F687" s="14">
        <v>42079</v>
      </c>
      <c r="G687" s="13">
        <v>3</v>
      </c>
      <c r="H687" s="13">
        <v>54.15</v>
      </c>
    </row>
    <row r="688" spans="1:8" x14ac:dyDescent="0.3">
      <c r="A688" s="13">
        <v>10934</v>
      </c>
      <c r="B688" s="13" t="s">
        <v>215</v>
      </c>
      <c r="C688" s="13">
        <v>3</v>
      </c>
      <c r="D688" s="14">
        <v>42072</v>
      </c>
      <c r="E688" s="14">
        <v>42100</v>
      </c>
      <c r="F688" s="14">
        <v>42075</v>
      </c>
      <c r="G688" s="13">
        <v>3</v>
      </c>
      <c r="H688" s="13">
        <v>32.01</v>
      </c>
    </row>
    <row r="689" spans="1:8" x14ac:dyDescent="0.3">
      <c r="A689" s="13">
        <v>10935</v>
      </c>
      <c r="B689" s="13" t="s">
        <v>382</v>
      </c>
      <c r="C689" s="13">
        <v>4</v>
      </c>
      <c r="D689" s="14">
        <v>42072</v>
      </c>
      <c r="E689" s="14">
        <v>42100</v>
      </c>
      <c r="F689" s="14">
        <v>42081</v>
      </c>
      <c r="G689" s="13">
        <v>3</v>
      </c>
      <c r="H689" s="13">
        <v>47.59</v>
      </c>
    </row>
    <row r="690" spans="1:8" x14ac:dyDescent="0.3">
      <c r="A690" s="13">
        <v>10936</v>
      </c>
      <c r="B690" s="13" t="s">
        <v>164</v>
      </c>
      <c r="C690" s="13">
        <v>3</v>
      </c>
      <c r="D690" s="14">
        <v>42072</v>
      </c>
      <c r="E690" s="14">
        <v>42100</v>
      </c>
      <c r="F690" s="14">
        <v>42081</v>
      </c>
      <c r="G690" s="13">
        <v>2</v>
      </c>
      <c r="H690" s="13">
        <v>33.68</v>
      </c>
    </row>
    <row r="691" spans="1:8" x14ac:dyDescent="0.3">
      <c r="A691" s="13">
        <v>10937</v>
      </c>
      <c r="B691" s="13" t="s">
        <v>79</v>
      </c>
      <c r="C691" s="13">
        <v>7</v>
      </c>
      <c r="D691" s="14">
        <v>42073</v>
      </c>
      <c r="E691" s="14">
        <v>42087</v>
      </c>
      <c r="F691" s="14">
        <v>42076</v>
      </c>
      <c r="G691" s="13">
        <v>3</v>
      </c>
      <c r="H691" s="13">
        <v>31.51</v>
      </c>
    </row>
    <row r="692" spans="1:8" x14ac:dyDescent="0.3">
      <c r="A692" s="13">
        <v>10938</v>
      </c>
      <c r="B692" s="13" t="s">
        <v>286</v>
      </c>
      <c r="C692" s="13">
        <v>3</v>
      </c>
      <c r="D692" s="14">
        <v>42073</v>
      </c>
      <c r="E692" s="14">
        <v>42101</v>
      </c>
      <c r="F692" s="14">
        <v>42079</v>
      </c>
      <c r="G692" s="13">
        <v>2</v>
      </c>
      <c r="H692" s="13">
        <v>31.89</v>
      </c>
    </row>
    <row r="693" spans="1:8" x14ac:dyDescent="0.3">
      <c r="A693" s="13">
        <v>10939</v>
      </c>
      <c r="B693" s="13" t="s">
        <v>235</v>
      </c>
      <c r="C693" s="13">
        <v>2</v>
      </c>
      <c r="D693" s="14">
        <v>42073</v>
      </c>
      <c r="E693" s="14">
        <v>42101</v>
      </c>
      <c r="F693" s="14">
        <v>42076</v>
      </c>
      <c r="G693" s="13">
        <v>2</v>
      </c>
      <c r="H693" s="13">
        <v>76.33</v>
      </c>
    </row>
    <row r="694" spans="1:8" x14ac:dyDescent="0.3">
      <c r="A694" s="13">
        <v>10940</v>
      </c>
      <c r="B694" s="13" t="s">
        <v>66</v>
      </c>
      <c r="C694" s="13">
        <v>8</v>
      </c>
      <c r="D694" s="14">
        <v>42074</v>
      </c>
      <c r="E694" s="14">
        <v>42102</v>
      </c>
      <c r="F694" s="14">
        <v>42086</v>
      </c>
      <c r="G694" s="13">
        <v>3</v>
      </c>
      <c r="H694" s="13">
        <v>19.77</v>
      </c>
    </row>
    <row r="695" spans="1:8" x14ac:dyDescent="0.3">
      <c r="A695" s="13">
        <v>10941</v>
      </c>
      <c r="B695" s="13" t="s">
        <v>317</v>
      </c>
      <c r="C695" s="13">
        <v>7</v>
      </c>
      <c r="D695" s="14">
        <v>42074</v>
      </c>
      <c r="E695" s="14">
        <v>42102</v>
      </c>
      <c r="F695" s="14">
        <v>42083</v>
      </c>
      <c r="G695" s="13">
        <v>2</v>
      </c>
      <c r="H695" s="13">
        <v>400.81</v>
      </c>
    </row>
    <row r="696" spans="1:8" x14ac:dyDescent="0.3">
      <c r="A696" s="13">
        <v>10942</v>
      </c>
      <c r="B696" s="13" t="s">
        <v>298</v>
      </c>
      <c r="C696" s="13">
        <v>9</v>
      </c>
      <c r="D696" s="14">
        <v>42074</v>
      </c>
      <c r="E696" s="14">
        <v>42102</v>
      </c>
      <c r="F696" s="14">
        <v>42081</v>
      </c>
      <c r="G696" s="13">
        <v>3</v>
      </c>
      <c r="H696" s="13">
        <v>17.95</v>
      </c>
    </row>
    <row r="697" spans="1:8" x14ac:dyDescent="0.3">
      <c r="A697" s="13">
        <v>10943</v>
      </c>
      <c r="B697" s="13" t="s">
        <v>76</v>
      </c>
      <c r="C697" s="13">
        <v>4</v>
      </c>
      <c r="D697" s="14">
        <v>42074</v>
      </c>
      <c r="E697" s="14">
        <v>42102</v>
      </c>
      <c r="F697" s="14">
        <v>42082</v>
      </c>
      <c r="G697" s="13">
        <v>2</v>
      </c>
      <c r="H697" s="13">
        <v>2.17</v>
      </c>
    </row>
    <row r="698" spans="1:8" x14ac:dyDescent="0.3">
      <c r="A698" s="13">
        <v>10944</v>
      </c>
      <c r="B698" s="13" t="s">
        <v>70</v>
      </c>
      <c r="C698" s="13">
        <v>6</v>
      </c>
      <c r="D698" s="14">
        <v>42075</v>
      </c>
      <c r="E698" s="14">
        <v>42089</v>
      </c>
      <c r="F698" s="14">
        <v>42076</v>
      </c>
      <c r="G698" s="13">
        <v>3</v>
      </c>
      <c r="H698" s="13">
        <v>52.92</v>
      </c>
    </row>
    <row r="699" spans="1:8" x14ac:dyDescent="0.3">
      <c r="A699" s="13">
        <v>10945</v>
      </c>
      <c r="B699" s="13" t="s">
        <v>248</v>
      </c>
      <c r="C699" s="13">
        <v>4</v>
      </c>
      <c r="D699" s="14">
        <v>42075</v>
      </c>
      <c r="E699" s="14">
        <v>42103</v>
      </c>
      <c r="F699" s="14">
        <v>42081</v>
      </c>
      <c r="G699" s="13">
        <v>1</v>
      </c>
      <c r="H699" s="13">
        <v>10.220000000000001</v>
      </c>
    </row>
    <row r="700" spans="1:8" x14ac:dyDescent="0.3">
      <c r="A700" s="13">
        <v>10946</v>
      </c>
      <c r="B700" s="13" t="s">
        <v>361</v>
      </c>
      <c r="C700" s="13">
        <v>1</v>
      </c>
      <c r="D700" s="14">
        <v>42075</v>
      </c>
      <c r="E700" s="14">
        <v>42103</v>
      </c>
      <c r="F700" s="14">
        <v>42082</v>
      </c>
      <c r="G700" s="13">
        <v>2</v>
      </c>
      <c r="H700" s="13">
        <v>27.2</v>
      </c>
    </row>
    <row r="701" spans="1:8" x14ac:dyDescent="0.3">
      <c r="A701" s="13">
        <v>10947</v>
      </c>
      <c r="B701" s="13" t="s">
        <v>76</v>
      </c>
      <c r="C701" s="13">
        <v>3</v>
      </c>
      <c r="D701" s="14">
        <v>42076</v>
      </c>
      <c r="E701" s="14">
        <v>42104</v>
      </c>
      <c r="F701" s="14">
        <v>42079</v>
      </c>
      <c r="G701" s="13">
        <v>2</v>
      </c>
      <c r="H701" s="13">
        <v>3.26</v>
      </c>
    </row>
    <row r="702" spans="1:8" x14ac:dyDescent="0.3">
      <c r="A702" s="13">
        <v>10948</v>
      </c>
      <c r="B702" s="13" t="s">
        <v>156</v>
      </c>
      <c r="C702" s="13">
        <v>3</v>
      </c>
      <c r="D702" s="14">
        <v>42076</v>
      </c>
      <c r="E702" s="14">
        <v>42104</v>
      </c>
      <c r="F702" s="14">
        <v>42082</v>
      </c>
      <c r="G702" s="13">
        <v>3</v>
      </c>
      <c r="H702" s="13">
        <v>23.39</v>
      </c>
    </row>
    <row r="703" spans="1:8" x14ac:dyDescent="0.3">
      <c r="A703" s="13">
        <v>10949</v>
      </c>
      <c r="B703" s="13" t="s">
        <v>70</v>
      </c>
      <c r="C703" s="13">
        <v>2</v>
      </c>
      <c r="D703" s="14">
        <v>42076</v>
      </c>
      <c r="E703" s="14">
        <v>42104</v>
      </c>
      <c r="F703" s="14">
        <v>42080</v>
      </c>
      <c r="G703" s="13">
        <v>3</v>
      </c>
      <c r="H703" s="13">
        <v>74.44</v>
      </c>
    </row>
    <row r="704" spans="1:8" x14ac:dyDescent="0.3">
      <c r="A704" s="13">
        <v>10950</v>
      </c>
      <c r="B704" s="13" t="s">
        <v>235</v>
      </c>
      <c r="C704" s="13">
        <v>1</v>
      </c>
      <c r="D704" s="14">
        <v>42079</v>
      </c>
      <c r="E704" s="14">
        <v>42107</v>
      </c>
      <c r="F704" s="14">
        <v>42086</v>
      </c>
      <c r="G704" s="13">
        <v>2</v>
      </c>
      <c r="H704" s="13">
        <v>2.5</v>
      </c>
    </row>
    <row r="705" spans="1:8" x14ac:dyDescent="0.3">
      <c r="A705" s="13">
        <v>10951</v>
      </c>
      <c r="B705" s="13" t="s">
        <v>305</v>
      </c>
      <c r="C705" s="13">
        <v>9</v>
      </c>
      <c r="D705" s="14">
        <v>42079</v>
      </c>
      <c r="E705" s="14">
        <v>42121</v>
      </c>
      <c r="F705" s="14">
        <v>42101</v>
      </c>
      <c r="G705" s="13">
        <v>2</v>
      </c>
      <c r="H705" s="13">
        <v>30.85</v>
      </c>
    </row>
    <row r="706" spans="1:8" x14ac:dyDescent="0.3">
      <c r="A706" s="13">
        <v>10952</v>
      </c>
      <c r="B706" s="13" t="s">
        <v>25</v>
      </c>
      <c r="C706" s="13">
        <v>1</v>
      </c>
      <c r="D706" s="14">
        <v>42079</v>
      </c>
      <c r="E706" s="14">
        <v>42121</v>
      </c>
      <c r="F706" s="14">
        <v>42087</v>
      </c>
      <c r="G706" s="13">
        <v>1</v>
      </c>
      <c r="H706" s="13">
        <v>40.42</v>
      </c>
    </row>
    <row r="707" spans="1:8" x14ac:dyDescent="0.3">
      <c r="A707" s="13">
        <v>10953</v>
      </c>
      <c r="B707" s="13" t="s">
        <v>40</v>
      </c>
      <c r="C707" s="13">
        <v>9</v>
      </c>
      <c r="D707" s="14">
        <v>42079</v>
      </c>
      <c r="E707" s="14">
        <v>42093</v>
      </c>
      <c r="F707" s="14">
        <v>42088</v>
      </c>
      <c r="G707" s="13">
        <v>2</v>
      </c>
      <c r="H707" s="13">
        <v>23.72</v>
      </c>
    </row>
    <row r="708" spans="1:8" x14ac:dyDescent="0.3">
      <c r="A708" s="13">
        <v>10954</v>
      </c>
      <c r="B708" s="13" t="s">
        <v>227</v>
      </c>
      <c r="C708" s="13">
        <v>5</v>
      </c>
      <c r="D708" s="14">
        <v>42080</v>
      </c>
      <c r="E708" s="14">
        <v>42122</v>
      </c>
      <c r="F708" s="14">
        <v>42083</v>
      </c>
      <c r="G708" s="13">
        <v>1</v>
      </c>
      <c r="H708" s="13">
        <v>27.91</v>
      </c>
    </row>
    <row r="709" spans="1:8" x14ac:dyDescent="0.3">
      <c r="A709" s="13">
        <v>10955</v>
      </c>
      <c r="B709" s="13" t="s">
        <v>131</v>
      </c>
      <c r="C709" s="13">
        <v>8</v>
      </c>
      <c r="D709" s="14">
        <v>42080</v>
      </c>
      <c r="E709" s="14">
        <v>42108</v>
      </c>
      <c r="F709" s="14">
        <v>42083</v>
      </c>
      <c r="G709" s="13">
        <v>2</v>
      </c>
      <c r="H709" s="13">
        <v>3.26</v>
      </c>
    </row>
    <row r="710" spans="1:8" x14ac:dyDescent="0.3">
      <c r="A710" s="13">
        <v>10956</v>
      </c>
      <c r="B710" s="13" t="s">
        <v>51</v>
      </c>
      <c r="C710" s="13">
        <v>6</v>
      </c>
      <c r="D710" s="14">
        <v>42080</v>
      </c>
      <c r="E710" s="14">
        <v>42122</v>
      </c>
      <c r="F710" s="14">
        <v>42083</v>
      </c>
      <c r="G710" s="13">
        <v>2</v>
      </c>
      <c r="H710" s="13">
        <v>44.65</v>
      </c>
    </row>
    <row r="711" spans="1:8" x14ac:dyDescent="0.3">
      <c r="A711" s="13">
        <v>10957</v>
      </c>
      <c r="B711" s="13" t="s">
        <v>178</v>
      </c>
      <c r="C711" s="13">
        <v>8</v>
      </c>
      <c r="D711" s="14">
        <v>42081</v>
      </c>
      <c r="E711" s="14">
        <v>42109</v>
      </c>
      <c r="F711" s="14">
        <v>42090</v>
      </c>
      <c r="G711" s="13">
        <v>3</v>
      </c>
      <c r="H711" s="13">
        <v>105.36</v>
      </c>
    </row>
    <row r="712" spans="1:8" x14ac:dyDescent="0.3">
      <c r="A712" s="13">
        <v>10958</v>
      </c>
      <c r="B712" s="13" t="s">
        <v>255</v>
      </c>
      <c r="C712" s="13">
        <v>7</v>
      </c>
      <c r="D712" s="14">
        <v>42081</v>
      </c>
      <c r="E712" s="14">
        <v>42109</v>
      </c>
      <c r="F712" s="14">
        <v>42090</v>
      </c>
      <c r="G712" s="13">
        <v>2</v>
      </c>
      <c r="H712" s="13">
        <v>49.56</v>
      </c>
    </row>
    <row r="713" spans="1:8" x14ac:dyDescent="0.3">
      <c r="A713" s="13">
        <v>10959</v>
      </c>
      <c r="B713" s="13" t="s">
        <v>160</v>
      </c>
      <c r="C713" s="13">
        <v>6</v>
      </c>
      <c r="D713" s="14">
        <v>42081</v>
      </c>
      <c r="E713" s="14">
        <v>42123</v>
      </c>
      <c r="F713" s="14">
        <v>42086</v>
      </c>
      <c r="G713" s="13">
        <v>2</v>
      </c>
      <c r="H713" s="13">
        <v>4.9800000000000004</v>
      </c>
    </row>
    <row r="714" spans="1:8" x14ac:dyDescent="0.3">
      <c r="A714" s="13">
        <v>10960</v>
      </c>
      <c r="B714" s="13" t="s">
        <v>178</v>
      </c>
      <c r="C714" s="13">
        <v>3</v>
      </c>
      <c r="D714" s="14">
        <v>42082</v>
      </c>
      <c r="E714" s="14">
        <v>42096</v>
      </c>
      <c r="F714" s="14">
        <v>42102</v>
      </c>
      <c r="G714" s="13">
        <v>1</v>
      </c>
      <c r="H714" s="13">
        <v>2.08</v>
      </c>
    </row>
    <row r="715" spans="1:8" x14ac:dyDescent="0.3">
      <c r="A715" s="13">
        <v>10961</v>
      </c>
      <c r="B715" s="13" t="s">
        <v>283</v>
      </c>
      <c r="C715" s="13">
        <v>8</v>
      </c>
      <c r="D715" s="14">
        <v>42082</v>
      </c>
      <c r="E715" s="14">
        <v>42110</v>
      </c>
      <c r="F715" s="14">
        <v>42093</v>
      </c>
      <c r="G715" s="13">
        <v>1</v>
      </c>
      <c r="H715" s="13">
        <v>104.47</v>
      </c>
    </row>
    <row r="716" spans="1:8" x14ac:dyDescent="0.3">
      <c r="A716" s="13">
        <v>10962</v>
      </c>
      <c r="B716" s="13" t="s">
        <v>286</v>
      </c>
      <c r="C716" s="13">
        <v>8</v>
      </c>
      <c r="D716" s="14">
        <v>42082</v>
      </c>
      <c r="E716" s="14">
        <v>42110</v>
      </c>
      <c r="F716" s="14">
        <v>42086</v>
      </c>
      <c r="G716" s="13">
        <v>2</v>
      </c>
      <c r="H716" s="13">
        <v>275.79000000000002</v>
      </c>
    </row>
    <row r="717" spans="1:8" x14ac:dyDescent="0.3">
      <c r="A717" s="13">
        <v>10963</v>
      </c>
      <c r="B717" s="13" t="s">
        <v>147</v>
      </c>
      <c r="C717" s="13">
        <v>9</v>
      </c>
      <c r="D717" s="14">
        <v>42082</v>
      </c>
      <c r="E717" s="14">
        <v>42110</v>
      </c>
      <c r="F717" s="14">
        <v>42089</v>
      </c>
      <c r="G717" s="13">
        <v>3</v>
      </c>
      <c r="H717" s="13">
        <v>2.7</v>
      </c>
    </row>
    <row r="718" spans="1:8" x14ac:dyDescent="0.3">
      <c r="A718" s="13">
        <v>10964</v>
      </c>
      <c r="B718" s="13" t="s">
        <v>329</v>
      </c>
      <c r="C718" s="13">
        <v>3</v>
      </c>
      <c r="D718" s="14">
        <v>42083</v>
      </c>
      <c r="E718" s="14">
        <v>42111</v>
      </c>
      <c r="F718" s="14">
        <v>42087</v>
      </c>
      <c r="G718" s="13">
        <v>2</v>
      </c>
      <c r="H718" s="13">
        <v>87.38</v>
      </c>
    </row>
    <row r="719" spans="1:8" x14ac:dyDescent="0.3">
      <c r="A719" s="13">
        <v>10965</v>
      </c>
      <c r="B719" s="13" t="s">
        <v>258</v>
      </c>
      <c r="C719" s="13">
        <v>6</v>
      </c>
      <c r="D719" s="14">
        <v>42083</v>
      </c>
      <c r="E719" s="14">
        <v>42111</v>
      </c>
      <c r="F719" s="14">
        <v>42093</v>
      </c>
      <c r="G719" s="13">
        <v>3</v>
      </c>
      <c r="H719" s="13">
        <v>144.38</v>
      </c>
    </row>
    <row r="720" spans="1:8" x14ac:dyDescent="0.3">
      <c r="A720" s="13">
        <v>10966</v>
      </c>
      <c r="B720" s="13" t="s">
        <v>88</v>
      </c>
      <c r="C720" s="13">
        <v>4</v>
      </c>
      <c r="D720" s="14">
        <v>42083</v>
      </c>
      <c r="E720" s="14">
        <v>42111</v>
      </c>
      <c r="F720" s="14">
        <v>42102</v>
      </c>
      <c r="G720" s="13">
        <v>1</v>
      </c>
      <c r="H720" s="13">
        <v>27.19</v>
      </c>
    </row>
    <row r="721" spans="1:8" x14ac:dyDescent="0.3">
      <c r="A721" s="13">
        <v>10967</v>
      </c>
      <c r="B721" s="13" t="s">
        <v>347</v>
      </c>
      <c r="C721" s="13">
        <v>2</v>
      </c>
      <c r="D721" s="14">
        <v>42086</v>
      </c>
      <c r="E721" s="14">
        <v>42114</v>
      </c>
      <c r="F721" s="14">
        <v>42096</v>
      </c>
      <c r="G721" s="13">
        <v>2</v>
      </c>
      <c r="H721" s="13">
        <v>62.22</v>
      </c>
    </row>
    <row r="722" spans="1:8" x14ac:dyDescent="0.3">
      <c r="A722" s="13">
        <v>10968</v>
      </c>
      <c r="B722" s="13" t="s">
        <v>113</v>
      </c>
      <c r="C722" s="13">
        <v>1</v>
      </c>
      <c r="D722" s="14">
        <v>42086</v>
      </c>
      <c r="E722" s="14">
        <v>42114</v>
      </c>
      <c r="F722" s="14">
        <v>42095</v>
      </c>
      <c r="G722" s="13">
        <v>3</v>
      </c>
      <c r="H722" s="13">
        <v>74.599999999999994</v>
      </c>
    </row>
    <row r="723" spans="1:8" x14ac:dyDescent="0.3">
      <c r="A723" s="13">
        <v>10969</v>
      </c>
      <c r="B723" s="13" t="s">
        <v>93</v>
      </c>
      <c r="C723" s="13">
        <v>1</v>
      </c>
      <c r="D723" s="14">
        <v>42086</v>
      </c>
      <c r="E723" s="14">
        <v>42114</v>
      </c>
      <c r="F723" s="14">
        <v>42093</v>
      </c>
      <c r="G723" s="13">
        <v>2</v>
      </c>
      <c r="H723" s="13">
        <v>0.21</v>
      </c>
    </row>
    <row r="724" spans="1:8" x14ac:dyDescent="0.3">
      <c r="A724" s="13">
        <v>10970</v>
      </c>
      <c r="B724" s="13" t="s">
        <v>61</v>
      </c>
      <c r="C724" s="13">
        <v>9</v>
      </c>
      <c r="D724" s="14">
        <v>42087</v>
      </c>
      <c r="E724" s="14">
        <v>42101</v>
      </c>
      <c r="F724" s="14">
        <v>42118</v>
      </c>
      <c r="G724" s="13">
        <v>1</v>
      </c>
      <c r="H724" s="13">
        <v>16.16</v>
      </c>
    </row>
    <row r="725" spans="1:8" x14ac:dyDescent="0.3">
      <c r="A725" s="13">
        <v>10971</v>
      </c>
      <c r="B725" s="13" t="s">
        <v>139</v>
      </c>
      <c r="C725" s="13">
        <v>2</v>
      </c>
      <c r="D725" s="14">
        <v>42087</v>
      </c>
      <c r="E725" s="14">
        <v>42115</v>
      </c>
      <c r="F725" s="14">
        <v>42096</v>
      </c>
      <c r="G725" s="13">
        <v>2</v>
      </c>
      <c r="H725" s="13">
        <v>121.82</v>
      </c>
    </row>
    <row r="726" spans="1:8" x14ac:dyDescent="0.3">
      <c r="A726" s="13">
        <v>10972</v>
      </c>
      <c r="B726" s="13" t="s">
        <v>199</v>
      </c>
      <c r="C726" s="13">
        <v>4</v>
      </c>
      <c r="D726" s="14">
        <v>42087</v>
      </c>
      <c r="E726" s="14">
        <v>42115</v>
      </c>
      <c r="F726" s="14">
        <v>42089</v>
      </c>
      <c r="G726" s="13">
        <v>2</v>
      </c>
      <c r="H726" s="13">
        <v>0.02</v>
      </c>
    </row>
    <row r="727" spans="1:8" x14ac:dyDescent="0.3">
      <c r="A727" s="13">
        <v>10973</v>
      </c>
      <c r="B727" s="13" t="s">
        <v>199</v>
      </c>
      <c r="C727" s="13">
        <v>6</v>
      </c>
      <c r="D727" s="14">
        <v>42087</v>
      </c>
      <c r="E727" s="14">
        <v>42115</v>
      </c>
      <c r="F727" s="14">
        <v>42090</v>
      </c>
      <c r="G727" s="13">
        <v>2</v>
      </c>
      <c r="H727" s="13">
        <v>15.17</v>
      </c>
    </row>
    <row r="728" spans="1:8" x14ac:dyDescent="0.3">
      <c r="A728" s="13">
        <v>10974</v>
      </c>
      <c r="B728" s="13" t="s">
        <v>332</v>
      </c>
      <c r="C728" s="13">
        <v>3</v>
      </c>
      <c r="D728" s="14">
        <v>42088</v>
      </c>
      <c r="E728" s="14">
        <v>42102</v>
      </c>
      <c r="F728" s="14">
        <v>42097</v>
      </c>
      <c r="G728" s="13">
        <v>3</v>
      </c>
      <c r="H728" s="13">
        <v>12.96</v>
      </c>
    </row>
    <row r="729" spans="1:8" x14ac:dyDescent="0.3">
      <c r="A729" s="13">
        <v>10975</v>
      </c>
      <c r="B729" s="13" t="s">
        <v>70</v>
      </c>
      <c r="C729" s="13">
        <v>1</v>
      </c>
      <c r="D729" s="14">
        <v>42088</v>
      </c>
      <c r="E729" s="14">
        <v>42116</v>
      </c>
      <c r="F729" s="14">
        <v>42090</v>
      </c>
      <c r="G729" s="13">
        <v>3</v>
      </c>
      <c r="H729" s="13">
        <v>32.270000000000003</v>
      </c>
    </row>
    <row r="730" spans="1:8" x14ac:dyDescent="0.3">
      <c r="A730" s="13">
        <v>10976</v>
      </c>
      <c r="B730" s="13" t="s">
        <v>178</v>
      </c>
      <c r="C730" s="13">
        <v>1</v>
      </c>
      <c r="D730" s="14">
        <v>42088</v>
      </c>
      <c r="E730" s="14">
        <v>42130</v>
      </c>
      <c r="F730" s="14">
        <v>42097</v>
      </c>
      <c r="G730" s="13">
        <v>1</v>
      </c>
      <c r="H730" s="13">
        <v>37.97</v>
      </c>
    </row>
    <row r="731" spans="1:8" x14ac:dyDescent="0.3">
      <c r="A731" s="13">
        <v>10977</v>
      </c>
      <c r="B731" s="13" t="s">
        <v>131</v>
      </c>
      <c r="C731" s="13">
        <v>8</v>
      </c>
      <c r="D731" s="14">
        <v>42089</v>
      </c>
      <c r="E731" s="14">
        <v>42117</v>
      </c>
      <c r="F731" s="14">
        <v>42104</v>
      </c>
      <c r="G731" s="13">
        <v>3</v>
      </c>
      <c r="H731" s="13">
        <v>208.5</v>
      </c>
    </row>
    <row r="732" spans="1:8" x14ac:dyDescent="0.3">
      <c r="A732" s="13">
        <v>10978</v>
      </c>
      <c r="B732" s="13" t="s">
        <v>239</v>
      </c>
      <c r="C732" s="13">
        <v>9</v>
      </c>
      <c r="D732" s="14">
        <v>42089</v>
      </c>
      <c r="E732" s="14">
        <v>42117</v>
      </c>
      <c r="F732" s="14">
        <v>42117</v>
      </c>
      <c r="G732" s="13">
        <v>2</v>
      </c>
      <c r="H732" s="13">
        <v>32.82</v>
      </c>
    </row>
    <row r="733" spans="1:8" x14ac:dyDescent="0.3">
      <c r="A733" s="13">
        <v>10979</v>
      </c>
      <c r="B733" s="13" t="s">
        <v>113</v>
      </c>
      <c r="C733" s="13">
        <v>8</v>
      </c>
      <c r="D733" s="14">
        <v>42089</v>
      </c>
      <c r="E733" s="14">
        <v>42117</v>
      </c>
      <c r="F733" s="14">
        <v>42094</v>
      </c>
      <c r="G733" s="13">
        <v>2</v>
      </c>
      <c r="H733" s="13">
        <v>353.07</v>
      </c>
    </row>
    <row r="734" spans="1:8" x14ac:dyDescent="0.3">
      <c r="A734" s="13">
        <v>10980</v>
      </c>
      <c r="B734" s="13" t="s">
        <v>131</v>
      </c>
      <c r="C734" s="13">
        <v>4</v>
      </c>
      <c r="D734" s="14">
        <v>42090</v>
      </c>
      <c r="E734" s="14">
        <v>42132</v>
      </c>
      <c r="F734" s="14">
        <v>42111</v>
      </c>
      <c r="G734" s="13">
        <v>1</v>
      </c>
      <c r="H734" s="13">
        <v>1.26</v>
      </c>
    </row>
    <row r="735" spans="1:8" x14ac:dyDescent="0.3">
      <c r="A735" s="13">
        <v>10981</v>
      </c>
      <c r="B735" s="13" t="s">
        <v>174</v>
      </c>
      <c r="C735" s="13">
        <v>1</v>
      </c>
      <c r="D735" s="14">
        <v>42090</v>
      </c>
      <c r="E735" s="14">
        <v>42118</v>
      </c>
      <c r="F735" s="14">
        <v>42096</v>
      </c>
      <c r="G735" s="13">
        <v>2</v>
      </c>
      <c r="H735" s="13">
        <v>193.37</v>
      </c>
    </row>
    <row r="736" spans="1:8" x14ac:dyDescent="0.3">
      <c r="A736" s="13">
        <v>10982</v>
      </c>
      <c r="B736" s="13" t="s">
        <v>70</v>
      </c>
      <c r="C736" s="13">
        <v>2</v>
      </c>
      <c r="D736" s="14">
        <v>42090</v>
      </c>
      <c r="E736" s="14">
        <v>42118</v>
      </c>
      <c r="F736" s="14">
        <v>42102</v>
      </c>
      <c r="G736" s="13">
        <v>1</v>
      </c>
      <c r="H736" s="13">
        <v>14.01</v>
      </c>
    </row>
    <row r="737" spans="1:8" x14ac:dyDescent="0.3">
      <c r="A737" s="13">
        <v>10983</v>
      </c>
      <c r="B737" s="13" t="s">
        <v>317</v>
      </c>
      <c r="C737" s="13">
        <v>2</v>
      </c>
      <c r="D737" s="14">
        <v>42090</v>
      </c>
      <c r="E737" s="14">
        <v>42118</v>
      </c>
      <c r="F737" s="14">
        <v>42100</v>
      </c>
      <c r="G737" s="13">
        <v>2</v>
      </c>
      <c r="H737" s="13">
        <v>657.54</v>
      </c>
    </row>
    <row r="738" spans="1:8" x14ac:dyDescent="0.3">
      <c r="A738" s="13">
        <v>10984</v>
      </c>
      <c r="B738" s="13" t="s">
        <v>317</v>
      </c>
      <c r="C738" s="13">
        <v>1</v>
      </c>
      <c r="D738" s="14">
        <v>42093</v>
      </c>
      <c r="E738" s="14">
        <v>42121</v>
      </c>
      <c r="F738" s="14">
        <v>42097</v>
      </c>
      <c r="G738" s="13">
        <v>3</v>
      </c>
      <c r="H738" s="13">
        <v>211.22</v>
      </c>
    </row>
    <row r="739" spans="1:8" x14ac:dyDescent="0.3">
      <c r="A739" s="13">
        <v>10985</v>
      </c>
      <c r="B739" s="13" t="s">
        <v>186</v>
      </c>
      <c r="C739" s="13">
        <v>2</v>
      </c>
      <c r="D739" s="14">
        <v>42093</v>
      </c>
      <c r="E739" s="14">
        <v>42121</v>
      </c>
      <c r="F739" s="14">
        <v>42096</v>
      </c>
      <c r="G739" s="13">
        <v>1</v>
      </c>
      <c r="H739" s="13">
        <v>91.51</v>
      </c>
    </row>
    <row r="740" spans="1:8" x14ac:dyDescent="0.3">
      <c r="A740" s="13">
        <v>10986</v>
      </c>
      <c r="B740" s="13" t="s">
        <v>255</v>
      </c>
      <c r="C740" s="13">
        <v>8</v>
      </c>
      <c r="D740" s="14">
        <v>42093</v>
      </c>
      <c r="E740" s="14">
        <v>42121</v>
      </c>
      <c r="F740" s="14">
        <v>42115</v>
      </c>
      <c r="G740" s="13">
        <v>2</v>
      </c>
      <c r="H740" s="13">
        <v>217.86</v>
      </c>
    </row>
    <row r="741" spans="1:8" x14ac:dyDescent="0.3">
      <c r="A741" s="13">
        <v>10987</v>
      </c>
      <c r="B741" s="13" t="s">
        <v>110</v>
      </c>
      <c r="C741" s="13">
        <v>8</v>
      </c>
      <c r="D741" s="14">
        <v>42094</v>
      </c>
      <c r="E741" s="14">
        <v>42122</v>
      </c>
      <c r="F741" s="14">
        <v>42100</v>
      </c>
      <c r="G741" s="13">
        <v>1</v>
      </c>
      <c r="H741" s="13">
        <v>185.48</v>
      </c>
    </row>
    <row r="742" spans="1:8" x14ac:dyDescent="0.3">
      <c r="A742" s="13">
        <v>10988</v>
      </c>
      <c r="B742" s="13" t="s">
        <v>293</v>
      </c>
      <c r="C742" s="13">
        <v>3</v>
      </c>
      <c r="D742" s="14">
        <v>42094</v>
      </c>
      <c r="E742" s="14">
        <v>42122</v>
      </c>
      <c r="F742" s="14">
        <v>42104</v>
      </c>
      <c r="G742" s="13">
        <v>2</v>
      </c>
      <c r="H742" s="13">
        <v>61.14</v>
      </c>
    </row>
    <row r="743" spans="1:8" x14ac:dyDescent="0.3">
      <c r="A743" s="13">
        <v>10989</v>
      </c>
      <c r="B743" s="13" t="s">
        <v>280</v>
      </c>
      <c r="C743" s="13">
        <v>2</v>
      </c>
      <c r="D743" s="14">
        <v>42094</v>
      </c>
      <c r="E743" s="14">
        <v>42122</v>
      </c>
      <c r="F743" s="14">
        <v>42096</v>
      </c>
      <c r="G743" s="13">
        <v>1</v>
      </c>
      <c r="H743" s="13">
        <v>34.76</v>
      </c>
    </row>
    <row r="744" spans="1:8" x14ac:dyDescent="0.3">
      <c r="A744" s="13">
        <v>10990</v>
      </c>
      <c r="B744" s="13" t="s">
        <v>113</v>
      </c>
      <c r="C744" s="13">
        <v>2</v>
      </c>
      <c r="D744" s="14">
        <v>42095</v>
      </c>
      <c r="E744" s="14">
        <v>42137</v>
      </c>
      <c r="F744" s="14">
        <v>42101</v>
      </c>
      <c r="G744" s="13">
        <v>3</v>
      </c>
      <c r="H744" s="13">
        <v>117.61</v>
      </c>
    </row>
    <row r="745" spans="1:8" x14ac:dyDescent="0.3">
      <c r="A745" s="13">
        <v>10991</v>
      </c>
      <c r="B745" s="13" t="s">
        <v>286</v>
      </c>
      <c r="C745" s="13">
        <v>1</v>
      </c>
      <c r="D745" s="14">
        <v>42095</v>
      </c>
      <c r="E745" s="14">
        <v>42123</v>
      </c>
      <c r="F745" s="14">
        <v>42101</v>
      </c>
      <c r="G745" s="13">
        <v>1</v>
      </c>
      <c r="H745" s="13">
        <v>38.51</v>
      </c>
    </row>
    <row r="746" spans="1:8" x14ac:dyDescent="0.3">
      <c r="A746" s="13">
        <v>10992</v>
      </c>
      <c r="B746" s="13" t="s">
        <v>340</v>
      </c>
      <c r="C746" s="13">
        <v>1</v>
      </c>
      <c r="D746" s="14">
        <v>42095</v>
      </c>
      <c r="E746" s="14">
        <v>42123</v>
      </c>
      <c r="F746" s="14">
        <v>42097</v>
      </c>
      <c r="G746" s="13">
        <v>3</v>
      </c>
      <c r="H746" s="13">
        <v>4.2699999999999996</v>
      </c>
    </row>
    <row r="747" spans="1:8" x14ac:dyDescent="0.3">
      <c r="A747" s="13">
        <v>10993</v>
      </c>
      <c r="B747" s="13" t="s">
        <v>131</v>
      </c>
      <c r="C747" s="13">
        <v>7</v>
      </c>
      <c r="D747" s="14">
        <v>42095</v>
      </c>
      <c r="E747" s="14">
        <v>42123</v>
      </c>
      <c r="F747" s="14">
        <v>42104</v>
      </c>
      <c r="G747" s="13">
        <v>3</v>
      </c>
      <c r="H747" s="13">
        <v>8.81</v>
      </c>
    </row>
    <row r="748" spans="1:8" x14ac:dyDescent="0.3">
      <c r="A748" s="13">
        <v>10994</v>
      </c>
      <c r="B748" s="13" t="s">
        <v>361</v>
      </c>
      <c r="C748" s="13">
        <v>2</v>
      </c>
      <c r="D748" s="14">
        <v>42096</v>
      </c>
      <c r="E748" s="14">
        <v>42110</v>
      </c>
      <c r="F748" s="14">
        <v>42103</v>
      </c>
      <c r="G748" s="13">
        <v>3</v>
      </c>
      <c r="H748" s="13">
        <v>65.53</v>
      </c>
    </row>
    <row r="749" spans="1:8" x14ac:dyDescent="0.3">
      <c r="A749" s="13">
        <v>10995</v>
      </c>
      <c r="B749" s="13" t="s">
        <v>270</v>
      </c>
      <c r="C749" s="13">
        <v>1</v>
      </c>
      <c r="D749" s="14">
        <v>42096</v>
      </c>
      <c r="E749" s="14">
        <v>42124</v>
      </c>
      <c r="F749" s="14">
        <v>42100</v>
      </c>
      <c r="G749" s="13">
        <v>3</v>
      </c>
      <c r="H749" s="13">
        <v>46</v>
      </c>
    </row>
    <row r="750" spans="1:8" x14ac:dyDescent="0.3">
      <c r="A750" s="13">
        <v>10996</v>
      </c>
      <c r="B750" s="13" t="s">
        <v>286</v>
      </c>
      <c r="C750" s="13">
        <v>4</v>
      </c>
      <c r="D750" s="14">
        <v>42096</v>
      </c>
      <c r="E750" s="14">
        <v>42124</v>
      </c>
      <c r="F750" s="14">
        <v>42104</v>
      </c>
      <c r="G750" s="13">
        <v>2</v>
      </c>
      <c r="H750" s="13">
        <v>1.1200000000000001</v>
      </c>
    </row>
    <row r="751" spans="1:8" x14ac:dyDescent="0.3">
      <c r="A751" s="13">
        <v>10997</v>
      </c>
      <c r="B751" s="13" t="s">
        <v>223</v>
      </c>
      <c r="C751" s="13">
        <v>8</v>
      </c>
      <c r="D751" s="14">
        <v>42097</v>
      </c>
      <c r="E751" s="14">
        <v>42139</v>
      </c>
      <c r="F751" s="14">
        <v>42107</v>
      </c>
      <c r="G751" s="13">
        <v>2</v>
      </c>
      <c r="H751" s="13">
        <v>73.91</v>
      </c>
    </row>
    <row r="752" spans="1:8" x14ac:dyDescent="0.3">
      <c r="A752" s="13">
        <v>10998</v>
      </c>
      <c r="B752" s="13" t="s">
        <v>395</v>
      </c>
      <c r="C752" s="13">
        <v>8</v>
      </c>
      <c r="D752" s="14">
        <v>42097</v>
      </c>
      <c r="E752" s="14">
        <v>42111</v>
      </c>
      <c r="F752" s="14">
        <v>42111</v>
      </c>
      <c r="G752" s="13">
        <v>2</v>
      </c>
      <c r="H752" s="13">
        <v>20.309999999999999</v>
      </c>
    </row>
    <row r="753" spans="1:8" x14ac:dyDescent="0.3">
      <c r="A753" s="13">
        <v>10999</v>
      </c>
      <c r="B753" s="13" t="s">
        <v>262</v>
      </c>
      <c r="C753" s="13">
        <v>6</v>
      </c>
      <c r="D753" s="14">
        <v>42097</v>
      </c>
      <c r="E753" s="14">
        <v>42125</v>
      </c>
      <c r="F753" s="14">
        <v>42104</v>
      </c>
      <c r="G753" s="13">
        <v>2</v>
      </c>
      <c r="H753" s="13">
        <v>96.35</v>
      </c>
    </row>
    <row r="754" spans="1:8" x14ac:dyDescent="0.3">
      <c r="A754" s="13">
        <v>11000</v>
      </c>
      <c r="B754" s="13" t="s">
        <v>293</v>
      </c>
      <c r="C754" s="13">
        <v>2</v>
      </c>
      <c r="D754" s="14">
        <v>42100</v>
      </c>
      <c r="E754" s="14">
        <v>42128</v>
      </c>
      <c r="F754" s="14">
        <v>42108</v>
      </c>
      <c r="G754" s="13">
        <v>3</v>
      </c>
      <c r="H754" s="13">
        <v>55.12</v>
      </c>
    </row>
    <row r="755" spans="1:8" x14ac:dyDescent="0.3">
      <c r="A755" s="13">
        <v>11001</v>
      </c>
      <c r="B755" s="13" t="s">
        <v>131</v>
      </c>
      <c r="C755" s="13">
        <v>2</v>
      </c>
      <c r="D755" s="14">
        <v>42100</v>
      </c>
      <c r="E755" s="14">
        <v>42128</v>
      </c>
      <c r="F755" s="14">
        <v>42108</v>
      </c>
      <c r="G755" s="13">
        <v>2</v>
      </c>
      <c r="H755" s="13">
        <v>197.3</v>
      </c>
    </row>
    <row r="756" spans="1:8" x14ac:dyDescent="0.3">
      <c r="A756" s="13">
        <v>11002</v>
      </c>
      <c r="B756" s="13" t="s">
        <v>317</v>
      </c>
      <c r="C756" s="13">
        <v>4</v>
      </c>
      <c r="D756" s="14">
        <v>42100</v>
      </c>
      <c r="E756" s="14">
        <v>42128</v>
      </c>
      <c r="F756" s="14">
        <v>42110</v>
      </c>
      <c r="G756" s="13">
        <v>1</v>
      </c>
      <c r="H756" s="13">
        <v>141.16</v>
      </c>
    </row>
    <row r="757" spans="1:8" x14ac:dyDescent="0.3">
      <c r="A757" s="13">
        <v>11003</v>
      </c>
      <c r="B757" s="13" t="s">
        <v>343</v>
      </c>
      <c r="C757" s="13">
        <v>3</v>
      </c>
      <c r="D757" s="14">
        <v>42100</v>
      </c>
      <c r="E757" s="14">
        <v>42128</v>
      </c>
      <c r="F757" s="14">
        <v>42102</v>
      </c>
      <c r="G757" s="13">
        <v>3</v>
      </c>
      <c r="H757" s="13">
        <v>14.91</v>
      </c>
    </row>
    <row r="758" spans="1:8" x14ac:dyDescent="0.3">
      <c r="A758" s="13">
        <v>11004</v>
      </c>
      <c r="B758" s="13" t="s">
        <v>239</v>
      </c>
      <c r="C758" s="13">
        <v>3</v>
      </c>
      <c r="D758" s="14">
        <v>42101</v>
      </c>
      <c r="E758" s="14">
        <v>42129</v>
      </c>
      <c r="F758" s="14">
        <v>42114</v>
      </c>
      <c r="G758" s="13">
        <v>1</v>
      </c>
      <c r="H758" s="13">
        <v>44.84</v>
      </c>
    </row>
    <row r="759" spans="1:8" x14ac:dyDescent="0.3">
      <c r="A759" s="13">
        <v>11005</v>
      </c>
      <c r="B759" s="13" t="s">
        <v>390</v>
      </c>
      <c r="C759" s="13">
        <v>2</v>
      </c>
      <c r="D759" s="14">
        <v>42101</v>
      </c>
      <c r="E759" s="14">
        <v>42129</v>
      </c>
      <c r="F759" s="14">
        <v>42104</v>
      </c>
      <c r="G759" s="13">
        <v>1</v>
      </c>
      <c r="H759" s="13">
        <v>0.75</v>
      </c>
    </row>
    <row r="760" spans="1:8" x14ac:dyDescent="0.3">
      <c r="A760" s="13">
        <v>11006</v>
      </c>
      <c r="B760" s="13" t="s">
        <v>164</v>
      </c>
      <c r="C760" s="13">
        <v>3</v>
      </c>
      <c r="D760" s="14">
        <v>42101</v>
      </c>
      <c r="E760" s="14">
        <v>42129</v>
      </c>
      <c r="F760" s="14">
        <v>42109</v>
      </c>
      <c r="G760" s="13">
        <v>2</v>
      </c>
      <c r="H760" s="13">
        <v>25.19</v>
      </c>
    </row>
    <row r="761" spans="1:8" x14ac:dyDescent="0.3">
      <c r="A761" s="13">
        <v>11007</v>
      </c>
      <c r="B761" s="13" t="s">
        <v>277</v>
      </c>
      <c r="C761" s="13">
        <v>8</v>
      </c>
      <c r="D761" s="14">
        <v>42102</v>
      </c>
      <c r="E761" s="14">
        <v>42130</v>
      </c>
      <c r="F761" s="14">
        <v>42107</v>
      </c>
      <c r="G761" s="13">
        <v>2</v>
      </c>
      <c r="H761" s="13">
        <v>202.24</v>
      </c>
    </row>
    <row r="762" spans="1:8" x14ac:dyDescent="0.3">
      <c r="A762" s="13">
        <v>11008</v>
      </c>
      <c r="B762" s="13" t="s">
        <v>113</v>
      </c>
      <c r="C762" s="13">
        <v>7</v>
      </c>
      <c r="D762" s="14">
        <v>42102</v>
      </c>
      <c r="E762" s="14">
        <v>42130</v>
      </c>
      <c r="F762" s="13"/>
      <c r="G762" s="13">
        <v>3</v>
      </c>
      <c r="H762" s="13">
        <v>79.459999999999994</v>
      </c>
    </row>
    <row r="763" spans="1:8" x14ac:dyDescent="0.3">
      <c r="A763" s="13">
        <v>11009</v>
      </c>
      <c r="B763" s="13" t="s">
        <v>156</v>
      </c>
      <c r="C763" s="13">
        <v>2</v>
      </c>
      <c r="D763" s="14">
        <v>42102</v>
      </c>
      <c r="E763" s="14">
        <v>42130</v>
      </c>
      <c r="F763" s="14">
        <v>42104</v>
      </c>
      <c r="G763" s="13">
        <v>1</v>
      </c>
      <c r="H763" s="13">
        <v>59.11</v>
      </c>
    </row>
    <row r="764" spans="1:8" x14ac:dyDescent="0.3">
      <c r="A764" s="13">
        <v>11010</v>
      </c>
      <c r="B764" s="13" t="s">
        <v>298</v>
      </c>
      <c r="C764" s="13">
        <v>2</v>
      </c>
      <c r="D764" s="14">
        <v>42103</v>
      </c>
      <c r="E764" s="14">
        <v>42131</v>
      </c>
      <c r="F764" s="14">
        <v>42115</v>
      </c>
      <c r="G764" s="13">
        <v>2</v>
      </c>
      <c r="H764" s="13">
        <v>28.71</v>
      </c>
    </row>
    <row r="765" spans="1:8" x14ac:dyDescent="0.3">
      <c r="A765" s="13">
        <v>11011</v>
      </c>
      <c r="B765" s="13" t="s">
        <v>25</v>
      </c>
      <c r="C765" s="13">
        <v>3</v>
      </c>
      <c r="D765" s="14">
        <v>42103</v>
      </c>
      <c r="E765" s="14">
        <v>42131</v>
      </c>
      <c r="F765" s="14">
        <v>42107</v>
      </c>
      <c r="G765" s="13">
        <v>1</v>
      </c>
      <c r="H765" s="13">
        <v>1.21</v>
      </c>
    </row>
    <row r="766" spans="1:8" x14ac:dyDescent="0.3">
      <c r="A766" s="13">
        <v>11012</v>
      </c>
      <c r="B766" s="13" t="s">
        <v>135</v>
      </c>
      <c r="C766" s="13">
        <v>1</v>
      </c>
      <c r="D766" s="14">
        <v>42103</v>
      </c>
      <c r="E766" s="14">
        <v>42117</v>
      </c>
      <c r="F766" s="14">
        <v>42111</v>
      </c>
      <c r="G766" s="13">
        <v>3</v>
      </c>
      <c r="H766" s="13">
        <v>242.95</v>
      </c>
    </row>
    <row r="767" spans="1:8" x14ac:dyDescent="0.3">
      <c r="A767" s="13">
        <v>11013</v>
      </c>
      <c r="B767" s="13" t="s">
        <v>309</v>
      </c>
      <c r="C767" s="13">
        <v>2</v>
      </c>
      <c r="D767" s="14">
        <v>42103</v>
      </c>
      <c r="E767" s="14">
        <v>42131</v>
      </c>
      <c r="F767" s="14">
        <v>42104</v>
      </c>
      <c r="G767" s="13">
        <v>1</v>
      </c>
      <c r="H767" s="13">
        <v>32.99</v>
      </c>
    </row>
    <row r="768" spans="1:8" x14ac:dyDescent="0.3">
      <c r="A768" s="13">
        <v>11014</v>
      </c>
      <c r="B768" s="13" t="s">
        <v>227</v>
      </c>
      <c r="C768" s="13">
        <v>2</v>
      </c>
      <c r="D768" s="14">
        <v>42104</v>
      </c>
      <c r="E768" s="14">
        <v>42132</v>
      </c>
      <c r="F768" s="14">
        <v>42109</v>
      </c>
      <c r="G768" s="13">
        <v>3</v>
      </c>
      <c r="H768" s="13">
        <v>23.6</v>
      </c>
    </row>
    <row r="769" spans="1:8" x14ac:dyDescent="0.3">
      <c r="A769" s="13">
        <v>11015</v>
      </c>
      <c r="B769" s="13" t="s">
        <v>312</v>
      </c>
      <c r="C769" s="13">
        <v>2</v>
      </c>
      <c r="D769" s="14">
        <v>42104</v>
      </c>
      <c r="E769" s="14">
        <v>42118</v>
      </c>
      <c r="F769" s="14">
        <v>42114</v>
      </c>
      <c r="G769" s="13">
        <v>2</v>
      </c>
      <c r="H769" s="13">
        <v>4.62</v>
      </c>
    </row>
    <row r="770" spans="1:8" x14ac:dyDescent="0.3">
      <c r="A770" s="13">
        <v>11016</v>
      </c>
      <c r="B770" s="13" t="s">
        <v>40</v>
      </c>
      <c r="C770" s="13">
        <v>9</v>
      </c>
      <c r="D770" s="14">
        <v>42104</v>
      </c>
      <c r="E770" s="14">
        <v>42132</v>
      </c>
      <c r="F770" s="14">
        <v>42107</v>
      </c>
      <c r="G770" s="13">
        <v>2</v>
      </c>
      <c r="H770" s="13">
        <v>33.799999999999997</v>
      </c>
    </row>
    <row r="771" spans="1:8" x14ac:dyDescent="0.3">
      <c r="A771" s="13">
        <v>11017</v>
      </c>
      <c r="B771" s="13" t="s">
        <v>113</v>
      </c>
      <c r="C771" s="13">
        <v>9</v>
      </c>
      <c r="D771" s="14">
        <v>42107</v>
      </c>
      <c r="E771" s="14">
        <v>42135</v>
      </c>
      <c r="F771" s="14">
        <v>42114</v>
      </c>
      <c r="G771" s="13">
        <v>2</v>
      </c>
      <c r="H771" s="13">
        <v>754.26</v>
      </c>
    </row>
    <row r="772" spans="1:8" x14ac:dyDescent="0.3">
      <c r="A772" s="13">
        <v>11018</v>
      </c>
      <c r="B772" s="13" t="s">
        <v>231</v>
      </c>
      <c r="C772" s="13">
        <v>4</v>
      </c>
      <c r="D772" s="14">
        <v>42107</v>
      </c>
      <c r="E772" s="14">
        <v>42135</v>
      </c>
      <c r="F772" s="14">
        <v>42110</v>
      </c>
      <c r="G772" s="13">
        <v>2</v>
      </c>
      <c r="H772" s="13">
        <v>11.65</v>
      </c>
    </row>
    <row r="773" spans="1:8" x14ac:dyDescent="0.3">
      <c r="A773" s="13">
        <v>11019</v>
      </c>
      <c r="B773" s="13" t="s">
        <v>290</v>
      </c>
      <c r="C773" s="13">
        <v>6</v>
      </c>
      <c r="D773" s="14">
        <v>42107</v>
      </c>
      <c r="E773" s="14">
        <v>42135</v>
      </c>
      <c r="F773" s="13"/>
      <c r="G773" s="13">
        <v>3</v>
      </c>
      <c r="H773" s="13">
        <v>3.17</v>
      </c>
    </row>
    <row r="774" spans="1:8" x14ac:dyDescent="0.3">
      <c r="A774" s="13">
        <v>11020</v>
      </c>
      <c r="B774" s="13" t="s">
        <v>262</v>
      </c>
      <c r="C774" s="13">
        <v>2</v>
      </c>
      <c r="D774" s="14">
        <v>42108</v>
      </c>
      <c r="E774" s="14">
        <v>42136</v>
      </c>
      <c r="F774" s="14">
        <v>42110</v>
      </c>
      <c r="G774" s="13">
        <v>2</v>
      </c>
      <c r="H774" s="13">
        <v>43.3</v>
      </c>
    </row>
    <row r="775" spans="1:8" x14ac:dyDescent="0.3">
      <c r="A775" s="13">
        <v>11021</v>
      </c>
      <c r="B775" s="13" t="s">
        <v>286</v>
      </c>
      <c r="C775" s="13">
        <v>3</v>
      </c>
      <c r="D775" s="14">
        <v>42108</v>
      </c>
      <c r="E775" s="14">
        <v>42136</v>
      </c>
      <c r="F775" s="14">
        <v>42115</v>
      </c>
      <c r="G775" s="13">
        <v>1</v>
      </c>
      <c r="H775" s="13">
        <v>297.18</v>
      </c>
    </row>
    <row r="776" spans="1:8" x14ac:dyDescent="0.3">
      <c r="A776" s="13">
        <v>11022</v>
      </c>
      <c r="B776" s="13" t="s">
        <v>174</v>
      </c>
      <c r="C776" s="13">
        <v>9</v>
      </c>
      <c r="D776" s="14">
        <v>42108</v>
      </c>
      <c r="E776" s="14">
        <v>42136</v>
      </c>
      <c r="F776" s="14">
        <v>42128</v>
      </c>
      <c r="G776" s="13">
        <v>2</v>
      </c>
      <c r="H776" s="13">
        <v>6.27</v>
      </c>
    </row>
    <row r="777" spans="1:8" x14ac:dyDescent="0.3">
      <c r="A777" s="13">
        <v>11023</v>
      </c>
      <c r="B777" s="13" t="s">
        <v>76</v>
      </c>
      <c r="C777" s="13">
        <v>1</v>
      </c>
      <c r="D777" s="14">
        <v>42108</v>
      </c>
      <c r="E777" s="14">
        <v>42122</v>
      </c>
      <c r="F777" s="14">
        <v>42118</v>
      </c>
      <c r="G777" s="13">
        <v>2</v>
      </c>
      <c r="H777" s="13">
        <v>123.83</v>
      </c>
    </row>
    <row r="778" spans="1:8" x14ac:dyDescent="0.3">
      <c r="A778" s="13">
        <v>11024</v>
      </c>
      <c r="B778" s="13" t="s">
        <v>110</v>
      </c>
      <c r="C778" s="13">
        <v>4</v>
      </c>
      <c r="D778" s="14">
        <v>42109</v>
      </c>
      <c r="E778" s="14">
        <v>42137</v>
      </c>
      <c r="F778" s="14">
        <v>42114</v>
      </c>
      <c r="G778" s="13">
        <v>1</v>
      </c>
      <c r="H778" s="13">
        <v>74.36</v>
      </c>
    </row>
    <row r="779" spans="1:8" x14ac:dyDescent="0.3">
      <c r="A779" s="13">
        <v>11025</v>
      </c>
      <c r="B779" s="13" t="s">
        <v>377</v>
      </c>
      <c r="C779" s="13">
        <v>6</v>
      </c>
      <c r="D779" s="14">
        <v>42109</v>
      </c>
      <c r="E779" s="14">
        <v>42137</v>
      </c>
      <c r="F779" s="14">
        <v>42118</v>
      </c>
      <c r="G779" s="13">
        <v>3</v>
      </c>
      <c r="H779" s="13">
        <v>29.17</v>
      </c>
    </row>
    <row r="780" spans="1:8" x14ac:dyDescent="0.3">
      <c r="A780" s="13">
        <v>11026</v>
      </c>
      <c r="B780" s="13" t="s">
        <v>142</v>
      </c>
      <c r="C780" s="13">
        <v>4</v>
      </c>
      <c r="D780" s="14">
        <v>42109</v>
      </c>
      <c r="E780" s="14">
        <v>42137</v>
      </c>
      <c r="F780" s="14">
        <v>42122</v>
      </c>
      <c r="G780" s="13">
        <v>1</v>
      </c>
      <c r="H780" s="13">
        <v>47.09</v>
      </c>
    </row>
    <row r="781" spans="1:8" x14ac:dyDescent="0.3">
      <c r="A781" s="13">
        <v>11027</v>
      </c>
      <c r="B781" s="13" t="s">
        <v>70</v>
      </c>
      <c r="C781" s="13">
        <v>1</v>
      </c>
      <c r="D781" s="14">
        <v>42110</v>
      </c>
      <c r="E781" s="14">
        <v>42138</v>
      </c>
      <c r="F781" s="14">
        <v>42114</v>
      </c>
      <c r="G781" s="13">
        <v>1</v>
      </c>
      <c r="H781" s="13">
        <v>52.52</v>
      </c>
    </row>
    <row r="782" spans="1:8" x14ac:dyDescent="0.3">
      <c r="A782" s="13">
        <v>11028</v>
      </c>
      <c r="B782" s="13" t="s">
        <v>195</v>
      </c>
      <c r="C782" s="13">
        <v>2</v>
      </c>
      <c r="D782" s="14">
        <v>42110</v>
      </c>
      <c r="E782" s="14">
        <v>42138</v>
      </c>
      <c r="F782" s="14">
        <v>42116</v>
      </c>
      <c r="G782" s="13">
        <v>1</v>
      </c>
      <c r="H782" s="13">
        <v>29.59</v>
      </c>
    </row>
    <row r="783" spans="1:8" x14ac:dyDescent="0.3">
      <c r="A783" s="13">
        <v>11029</v>
      </c>
      <c r="B783" s="13" t="s">
        <v>88</v>
      </c>
      <c r="C783" s="13">
        <v>4</v>
      </c>
      <c r="D783" s="14">
        <v>42110</v>
      </c>
      <c r="E783" s="14">
        <v>42138</v>
      </c>
      <c r="F783" s="14">
        <v>42121</v>
      </c>
      <c r="G783" s="13">
        <v>1</v>
      </c>
      <c r="H783" s="13">
        <v>47.84</v>
      </c>
    </row>
    <row r="784" spans="1:8" x14ac:dyDescent="0.3">
      <c r="A784" s="13">
        <v>11030</v>
      </c>
      <c r="B784" s="13" t="s">
        <v>317</v>
      </c>
      <c r="C784" s="13">
        <v>7</v>
      </c>
      <c r="D784" s="14">
        <v>42111</v>
      </c>
      <c r="E784" s="14">
        <v>42139</v>
      </c>
      <c r="F784" s="14">
        <v>42121</v>
      </c>
      <c r="G784" s="13">
        <v>2</v>
      </c>
      <c r="H784" s="13">
        <v>830.75</v>
      </c>
    </row>
    <row r="785" spans="1:8" x14ac:dyDescent="0.3">
      <c r="A785" s="13">
        <v>11031</v>
      </c>
      <c r="B785" s="13" t="s">
        <v>317</v>
      </c>
      <c r="C785" s="13">
        <v>6</v>
      </c>
      <c r="D785" s="14">
        <v>42111</v>
      </c>
      <c r="E785" s="14">
        <v>42139</v>
      </c>
      <c r="F785" s="14">
        <v>42118</v>
      </c>
      <c r="G785" s="13">
        <v>2</v>
      </c>
      <c r="H785" s="13">
        <v>227.22</v>
      </c>
    </row>
    <row r="786" spans="1:8" x14ac:dyDescent="0.3">
      <c r="A786" s="13">
        <v>11032</v>
      </c>
      <c r="B786" s="13" t="s">
        <v>386</v>
      </c>
      <c r="C786" s="13">
        <v>2</v>
      </c>
      <c r="D786" s="14">
        <v>42111</v>
      </c>
      <c r="E786" s="14">
        <v>42139</v>
      </c>
      <c r="F786" s="14">
        <v>42117</v>
      </c>
      <c r="G786" s="13">
        <v>3</v>
      </c>
      <c r="H786" s="13">
        <v>606.19000000000005</v>
      </c>
    </row>
    <row r="787" spans="1:8" x14ac:dyDescent="0.3">
      <c r="A787" s="13">
        <v>11033</v>
      </c>
      <c r="B787" s="13" t="s">
        <v>305</v>
      </c>
      <c r="C787" s="13">
        <v>7</v>
      </c>
      <c r="D787" s="14">
        <v>42111</v>
      </c>
      <c r="E787" s="14">
        <v>42139</v>
      </c>
      <c r="F787" s="14">
        <v>42117</v>
      </c>
      <c r="G787" s="13">
        <v>3</v>
      </c>
      <c r="H787" s="13">
        <v>84.74</v>
      </c>
    </row>
    <row r="788" spans="1:8" x14ac:dyDescent="0.3">
      <c r="A788" s="13">
        <v>11034</v>
      </c>
      <c r="B788" s="13" t="s">
        <v>258</v>
      </c>
      <c r="C788" s="13">
        <v>8</v>
      </c>
      <c r="D788" s="14">
        <v>42114</v>
      </c>
      <c r="E788" s="14">
        <v>42156</v>
      </c>
      <c r="F788" s="14">
        <v>42121</v>
      </c>
      <c r="G788" s="13">
        <v>1</v>
      </c>
      <c r="H788" s="13">
        <v>40.32</v>
      </c>
    </row>
    <row r="789" spans="1:8" x14ac:dyDescent="0.3">
      <c r="A789" s="13">
        <v>11035</v>
      </c>
      <c r="B789" s="13" t="s">
        <v>336</v>
      </c>
      <c r="C789" s="13">
        <v>2</v>
      </c>
      <c r="D789" s="14">
        <v>42114</v>
      </c>
      <c r="E789" s="14">
        <v>42142</v>
      </c>
      <c r="F789" s="14">
        <v>42118</v>
      </c>
      <c r="G789" s="13">
        <v>2</v>
      </c>
      <c r="H789" s="13">
        <v>0.17</v>
      </c>
    </row>
    <row r="790" spans="1:8" x14ac:dyDescent="0.3">
      <c r="A790" s="13">
        <v>11036</v>
      </c>
      <c r="B790" s="13" t="s">
        <v>102</v>
      </c>
      <c r="C790" s="13">
        <v>8</v>
      </c>
      <c r="D790" s="14">
        <v>42114</v>
      </c>
      <c r="E790" s="14">
        <v>42142</v>
      </c>
      <c r="F790" s="14">
        <v>42116</v>
      </c>
      <c r="G790" s="13">
        <v>3</v>
      </c>
      <c r="H790" s="13">
        <v>149.47</v>
      </c>
    </row>
    <row r="791" spans="1:8" x14ac:dyDescent="0.3">
      <c r="A791" s="13">
        <v>11037</v>
      </c>
      <c r="B791" s="13" t="s">
        <v>156</v>
      </c>
      <c r="C791" s="13">
        <v>7</v>
      </c>
      <c r="D791" s="14">
        <v>42115</v>
      </c>
      <c r="E791" s="14">
        <v>42143</v>
      </c>
      <c r="F791" s="14">
        <v>42121</v>
      </c>
      <c r="G791" s="13">
        <v>1</v>
      </c>
      <c r="H791" s="13">
        <v>3.2</v>
      </c>
    </row>
    <row r="792" spans="1:8" x14ac:dyDescent="0.3">
      <c r="A792" s="13">
        <v>11038</v>
      </c>
      <c r="B792" s="13" t="s">
        <v>336</v>
      </c>
      <c r="C792" s="13">
        <v>1</v>
      </c>
      <c r="D792" s="14">
        <v>42115</v>
      </c>
      <c r="E792" s="14">
        <v>42143</v>
      </c>
      <c r="F792" s="14">
        <v>42124</v>
      </c>
      <c r="G792" s="13">
        <v>2</v>
      </c>
      <c r="H792" s="13">
        <v>29.59</v>
      </c>
    </row>
    <row r="793" spans="1:8" x14ac:dyDescent="0.3">
      <c r="A793" s="13">
        <v>11039</v>
      </c>
      <c r="B793" s="13" t="s">
        <v>227</v>
      </c>
      <c r="C793" s="13">
        <v>1</v>
      </c>
      <c r="D793" s="14">
        <v>42115</v>
      </c>
      <c r="E793" s="14">
        <v>42143</v>
      </c>
      <c r="F793" s="13"/>
      <c r="G793" s="13">
        <v>2</v>
      </c>
      <c r="H793" s="13">
        <v>65</v>
      </c>
    </row>
    <row r="794" spans="1:8" x14ac:dyDescent="0.3">
      <c r="A794" s="13">
        <v>11040</v>
      </c>
      <c r="B794" s="13" t="s">
        <v>164</v>
      </c>
      <c r="C794" s="13">
        <v>4</v>
      </c>
      <c r="D794" s="14">
        <v>42116</v>
      </c>
      <c r="E794" s="14">
        <v>42144</v>
      </c>
      <c r="F794" s="13"/>
      <c r="G794" s="13">
        <v>3</v>
      </c>
      <c r="H794" s="13">
        <v>18.84</v>
      </c>
    </row>
    <row r="795" spans="1:8" x14ac:dyDescent="0.3">
      <c r="A795" s="13">
        <v>11041</v>
      </c>
      <c r="B795" s="13" t="s">
        <v>88</v>
      </c>
      <c r="C795" s="13">
        <v>3</v>
      </c>
      <c r="D795" s="14">
        <v>42116</v>
      </c>
      <c r="E795" s="14">
        <v>42144</v>
      </c>
      <c r="F795" s="14">
        <v>42122</v>
      </c>
      <c r="G795" s="13">
        <v>2</v>
      </c>
      <c r="H795" s="13">
        <v>48.22</v>
      </c>
    </row>
    <row r="796" spans="1:8" x14ac:dyDescent="0.3">
      <c r="A796" s="13">
        <v>11042</v>
      </c>
      <c r="B796" s="13" t="s">
        <v>93</v>
      </c>
      <c r="C796" s="13">
        <v>2</v>
      </c>
      <c r="D796" s="14">
        <v>42116</v>
      </c>
      <c r="E796" s="14">
        <v>42130</v>
      </c>
      <c r="F796" s="14">
        <v>42125</v>
      </c>
      <c r="G796" s="13">
        <v>1</v>
      </c>
      <c r="H796" s="13">
        <v>29.99</v>
      </c>
    </row>
    <row r="797" spans="1:8" x14ac:dyDescent="0.3">
      <c r="A797" s="13">
        <v>11043</v>
      </c>
      <c r="B797" s="13" t="s">
        <v>329</v>
      </c>
      <c r="C797" s="13">
        <v>5</v>
      </c>
      <c r="D797" s="14">
        <v>42116</v>
      </c>
      <c r="E797" s="14">
        <v>42144</v>
      </c>
      <c r="F797" s="14">
        <v>42123</v>
      </c>
      <c r="G797" s="13">
        <v>2</v>
      </c>
      <c r="H797" s="13">
        <v>8.8000000000000007</v>
      </c>
    </row>
    <row r="798" spans="1:8" x14ac:dyDescent="0.3">
      <c r="A798" s="13">
        <v>11044</v>
      </c>
      <c r="B798" s="13" t="s">
        <v>395</v>
      </c>
      <c r="C798" s="13">
        <v>4</v>
      </c>
      <c r="D798" s="14">
        <v>42117</v>
      </c>
      <c r="E798" s="14">
        <v>42145</v>
      </c>
      <c r="F798" s="14">
        <v>42125</v>
      </c>
      <c r="G798" s="13">
        <v>1</v>
      </c>
      <c r="H798" s="13">
        <v>8.7200000000000006</v>
      </c>
    </row>
    <row r="799" spans="1:8" x14ac:dyDescent="0.3">
      <c r="A799" s="13">
        <v>11045</v>
      </c>
      <c r="B799" s="13" t="s">
        <v>70</v>
      </c>
      <c r="C799" s="13">
        <v>6</v>
      </c>
      <c r="D799" s="14">
        <v>42117</v>
      </c>
      <c r="E799" s="14">
        <v>42145</v>
      </c>
      <c r="F799" s="13"/>
      <c r="G799" s="13">
        <v>2</v>
      </c>
      <c r="H799" s="13">
        <v>70.58</v>
      </c>
    </row>
    <row r="800" spans="1:8" x14ac:dyDescent="0.3">
      <c r="A800" s="13">
        <v>11046</v>
      </c>
      <c r="B800" s="13" t="s">
        <v>373</v>
      </c>
      <c r="C800" s="13">
        <v>8</v>
      </c>
      <c r="D800" s="14">
        <v>42117</v>
      </c>
      <c r="E800" s="14">
        <v>42145</v>
      </c>
      <c r="F800" s="14">
        <v>42118</v>
      </c>
      <c r="G800" s="13">
        <v>2</v>
      </c>
      <c r="H800" s="13">
        <v>71.64</v>
      </c>
    </row>
    <row r="801" spans="1:8" x14ac:dyDescent="0.3">
      <c r="A801" s="13">
        <v>11047</v>
      </c>
      <c r="B801" s="13" t="s">
        <v>110</v>
      </c>
      <c r="C801" s="13">
        <v>7</v>
      </c>
      <c r="D801" s="14">
        <v>42118</v>
      </c>
      <c r="E801" s="14">
        <v>42146</v>
      </c>
      <c r="F801" s="14">
        <v>42125</v>
      </c>
      <c r="G801" s="13">
        <v>3</v>
      </c>
      <c r="H801" s="13">
        <v>46.62</v>
      </c>
    </row>
    <row r="802" spans="1:8" x14ac:dyDescent="0.3">
      <c r="A802" s="13">
        <v>11048</v>
      </c>
      <c r="B802" s="13" t="s">
        <v>70</v>
      </c>
      <c r="C802" s="13">
        <v>7</v>
      </c>
      <c r="D802" s="14">
        <v>42118</v>
      </c>
      <c r="E802" s="14">
        <v>42146</v>
      </c>
      <c r="F802" s="14">
        <v>42124</v>
      </c>
      <c r="G802" s="13">
        <v>3</v>
      </c>
      <c r="H802" s="13">
        <v>24.12</v>
      </c>
    </row>
    <row r="803" spans="1:8" x14ac:dyDescent="0.3">
      <c r="A803" s="13">
        <v>11049</v>
      </c>
      <c r="B803" s="13" t="s">
        <v>160</v>
      </c>
      <c r="C803" s="13">
        <v>3</v>
      </c>
      <c r="D803" s="14">
        <v>42118</v>
      </c>
      <c r="E803" s="14">
        <v>42146</v>
      </c>
      <c r="F803" s="14">
        <v>42128</v>
      </c>
      <c r="G803" s="13">
        <v>1</v>
      </c>
      <c r="H803" s="13">
        <v>8.34</v>
      </c>
    </row>
    <row r="804" spans="1:8" x14ac:dyDescent="0.3">
      <c r="A804" s="13">
        <v>11050</v>
      </c>
      <c r="B804" s="13" t="s">
        <v>131</v>
      </c>
      <c r="C804" s="13">
        <v>8</v>
      </c>
      <c r="D804" s="14">
        <v>42121</v>
      </c>
      <c r="E804" s="14">
        <v>42149</v>
      </c>
      <c r="F804" s="14">
        <v>42129</v>
      </c>
      <c r="G804" s="13">
        <v>2</v>
      </c>
      <c r="H804" s="13">
        <v>59.41</v>
      </c>
    </row>
    <row r="805" spans="1:8" x14ac:dyDescent="0.3">
      <c r="A805" s="13">
        <v>11051</v>
      </c>
      <c r="B805" s="13" t="s">
        <v>203</v>
      </c>
      <c r="C805" s="13">
        <v>7</v>
      </c>
      <c r="D805" s="14">
        <v>42121</v>
      </c>
      <c r="E805" s="14">
        <v>42149</v>
      </c>
      <c r="F805" s="13"/>
      <c r="G805" s="13">
        <v>3</v>
      </c>
      <c r="H805" s="13">
        <v>2.79</v>
      </c>
    </row>
    <row r="806" spans="1:8" x14ac:dyDescent="0.3">
      <c r="A806" s="13">
        <v>11052</v>
      </c>
      <c r="B806" s="13" t="s">
        <v>174</v>
      </c>
      <c r="C806" s="13">
        <v>3</v>
      </c>
      <c r="D806" s="14">
        <v>42121</v>
      </c>
      <c r="E806" s="14">
        <v>42149</v>
      </c>
      <c r="F806" s="14">
        <v>42125</v>
      </c>
      <c r="G806" s="13">
        <v>1</v>
      </c>
      <c r="H806" s="13">
        <v>67.260000000000005</v>
      </c>
    </row>
    <row r="807" spans="1:8" x14ac:dyDescent="0.3">
      <c r="A807" s="13">
        <v>11053</v>
      </c>
      <c r="B807" s="13" t="s">
        <v>273</v>
      </c>
      <c r="C807" s="13">
        <v>2</v>
      </c>
      <c r="D807" s="14">
        <v>42121</v>
      </c>
      <c r="E807" s="14">
        <v>42149</v>
      </c>
      <c r="F807" s="14">
        <v>42123</v>
      </c>
      <c r="G807" s="13">
        <v>2</v>
      </c>
      <c r="H807" s="13">
        <v>53.05</v>
      </c>
    </row>
    <row r="808" spans="1:8" x14ac:dyDescent="0.3">
      <c r="A808" s="13">
        <v>11054</v>
      </c>
      <c r="B808" s="13" t="s">
        <v>79</v>
      </c>
      <c r="C808" s="13">
        <v>8</v>
      </c>
      <c r="D808" s="14">
        <v>42122</v>
      </c>
      <c r="E808" s="14">
        <v>42150</v>
      </c>
      <c r="F808" s="13"/>
      <c r="G808" s="13">
        <v>1</v>
      </c>
      <c r="H808" s="13">
        <v>0.33</v>
      </c>
    </row>
    <row r="809" spans="1:8" x14ac:dyDescent="0.3">
      <c r="A809" s="13">
        <v>11055</v>
      </c>
      <c r="B809" s="13" t="s">
        <v>178</v>
      </c>
      <c r="C809" s="13">
        <v>7</v>
      </c>
      <c r="D809" s="14">
        <v>42122</v>
      </c>
      <c r="E809" s="14">
        <v>42150</v>
      </c>
      <c r="F809" s="14">
        <v>42129</v>
      </c>
      <c r="G809" s="13">
        <v>2</v>
      </c>
      <c r="H809" s="13">
        <v>120.92</v>
      </c>
    </row>
    <row r="810" spans="1:8" x14ac:dyDescent="0.3">
      <c r="A810" s="13">
        <v>11056</v>
      </c>
      <c r="B810" s="13" t="s">
        <v>110</v>
      </c>
      <c r="C810" s="13">
        <v>8</v>
      </c>
      <c r="D810" s="14">
        <v>42122</v>
      </c>
      <c r="E810" s="14">
        <v>42136</v>
      </c>
      <c r="F810" s="14">
        <v>42125</v>
      </c>
      <c r="G810" s="13">
        <v>2</v>
      </c>
      <c r="H810" s="13">
        <v>278.95999999999998</v>
      </c>
    </row>
    <row r="811" spans="1:8" x14ac:dyDescent="0.3">
      <c r="A811" s="13">
        <v>11057</v>
      </c>
      <c r="B811" s="13" t="s">
        <v>252</v>
      </c>
      <c r="C811" s="13">
        <v>3</v>
      </c>
      <c r="D811" s="14">
        <v>42123</v>
      </c>
      <c r="E811" s="14">
        <v>42151</v>
      </c>
      <c r="F811" s="14">
        <v>42125</v>
      </c>
      <c r="G811" s="13">
        <v>3</v>
      </c>
      <c r="H811" s="13">
        <v>4.13</v>
      </c>
    </row>
    <row r="812" spans="1:8" x14ac:dyDescent="0.3">
      <c r="A812" s="13">
        <v>11058</v>
      </c>
      <c r="B812" s="13" t="s">
        <v>51</v>
      </c>
      <c r="C812" s="13">
        <v>9</v>
      </c>
      <c r="D812" s="14">
        <v>42123</v>
      </c>
      <c r="E812" s="14">
        <v>42151</v>
      </c>
      <c r="F812" s="13"/>
      <c r="G812" s="13">
        <v>3</v>
      </c>
      <c r="H812" s="13">
        <v>31.14</v>
      </c>
    </row>
    <row r="813" spans="1:8" x14ac:dyDescent="0.3">
      <c r="A813" s="13">
        <v>11059</v>
      </c>
      <c r="B813" s="13" t="s">
        <v>302</v>
      </c>
      <c r="C813" s="13">
        <v>2</v>
      </c>
      <c r="D813" s="14">
        <v>42123</v>
      </c>
      <c r="E813" s="14">
        <v>42165</v>
      </c>
      <c r="F813" s="13"/>
      <c r="G813" s="13">
        <v>2</v>
      </c>
      <c r="H813" s="13">
        <v>85.8</v>
      </c>
    </row>
    <row r="814" spans="1:8" x14ac:dyDescent="0.3">
      <c r="A814" s="13">
        <v>11060</v>
      </c>
      <c r="B814" s="13" t="s">
        <v>142</v>
      </c>
      <c r="C814" s="13">
        <v>2</v>
      </c>
      <c r="D814" s="14">
        <v>42124</v>
      </c>
      <c r="E814" s="14">
        <v>42152</v>
      </c>
      <c r="F814" s="14">
        <v>42128</v>
      </c>
      <c r="G814" s="13">
        <v>2</v>
      </c>
      <c r="H814" s="13">
        <v>10.98</v>
      </c>
    </row>
    <row r="815" spans="1:8" x14ac:dyDescent="0.3">
      <c r="A815" s="13">
        <v>11061</v>
      </c>
      <c r="B815" s="13" t="s">
        <v>164</v>
      </c>
      <c r="C815" s="13">
        <v>4</v>
      </c>
      <c r="D815" s="14">
        <v>42124</v>
      </c>
      <c r="E815" s="14">
        <v>42166</v>
      </c>
      <c r="F815" s="13"/>
      <c r="G815" s="13">
        <v>3</v>
      </c>
      <c r="H815" s="13">
        <v>14.01</v>
      </c>
    </row>
    <row r="816" spans="1:8" x14ac:dyDescent="0.3">
      <c r="A816" s="13">
        <v>11062</v>
      </c>
      <c r="B816" s="13" t="s">
        <v>298</v>
      </c>
      <c r="C816" s="13">
        <v>4</v>
      </c>
      <c r="D816" s="14">
        <v>42124</v>
      </c>
      <c r="E816" s="14">
        <v>42152</v>
      </c>
      <c r="F816" s="13"/>
      <c r="G816" s="13">
        <v>2</v>
      </c>
      <c r="H816" s="13">
        <v>29.93</v>
      </c>
    </row>
    <row r="817" spans="1:8" x14ac:dyDescent="0.3">
      <c r="A817" s="13">
        <v>11063</v>
      </c>
      <c r="B817" s="13" t="s">
        <v>186</v>
      </c>
      <c r="C817" s="13">
        <v>3</v>
      </c>
      <c r="D817" s="14">
        <v>42124</v>
      </c>
      <c r="E817" s="14">
        <v>42152</v>
      </c>
      <c r="F817" s="14">
        <v>42130</v>
      </c>
      <c r="G817" s="13">
        <v>2</v>
      </c>
      <c r="H817" s="13">
        <v>81.73</v>
      </c>
    </row>
    <row r="818" spans="1:8" x14ac:dyDescent="0.3">
      <c r="A818" s="13">
        <v>11064</v>
      </c>
      <c r="B818" s="13" t="s">
        <v>317</v>
      </c>
      <c r="C818" s="13">
        <v>1</v>
      </c>
      <c r="D818" s="14">
        <v>42125</v>
      </c>
      <c r="E818" s="14">
        <v>42153</v>
      </c>
      <c r="F818" s="14">
        <v>42128</v>
      </c>
      <c r="G818" s="13">
        <v>1</v>
      </c>
      <c r="H818" s="13">
        <v>30.09</v>
      </c>
    </row>
    <row r="819" spans="1:8" x14ac:dyDescent="0.3">
      <c r="A819" s="13">
        <v>11065</v>
      </c>
      <c r="B819" s="13" t="s">
        <v>223</v>
      </c>
      <c r="C819" s="13">
        <v>8</v>
      </c>
      <c r="D819" s="14">
        <v>42125</v>
      </c>
      <c r="E819" s="14">
        <v>42153</v>
      </c>
      <c r="F819" s="13"/>
      <c r="G819" s="13">
        <v>1</v>
      </c>
      <c r="H819" s="13">
        <v>12.91</v>
      </c>
    </row>
    <row r="820" spans="1:8" x14ac:dyDescent="0.3">
      <c r="A820" s="13">
        <v>11066</v>
      </c>
      <c r="B820" s="13" t="s">
        <v>386</v>
      </c>
      <c r="C820" s="13">
        <v>7</v>
      </c>
      <c r="D820" s="14">
        <v>42125</v>
      </c>
      <c r="E820" s="14">
        <v>42153</v>
      </c>
      <c r="F820" s="14">
        <v>42128</v>
      </c>
      <c r="G820" s="13">
        <v>2</v>
      </c>
      <c r="H820" s="13">
        <v>44.72</v>
      </c>
    </row>
    <row r="821" spans="1:8" x14ac:dyDescent="0.3">
      <c r="A821" s="13">
        <v>11067</v>
      </c>
      <c r="B821" s="13" t="s">
        <v>102</v>
      </c>
      <c r="C821" s="13">
        <v>1</v>
      </c>
      <c r="D821" s="14">
        <v>42128</v>
      </c>
      <c r="E821" s="14">
        <v>42142</v>
      </c>
      <c r="F821" s="14">
        <v>42130</v>
      </c>
      <c r="G821" s="13">
        <v>2</v>
      </c>
      <c r="H821" s="13">
        <v>7.98</v>
      </c>
    </row>
    <row r="822" spans="1:8" x14ac:dyDescent="0.3">
      <c r="A822" s="13">
        <v>11068</v>
      </c>
      <c r="B822" s="13" t="s">
        <v>283</v>
      </c>
      <c r="C822" s="13">
        <v>8</v>
      </c>
      <c r="D822" s="14">
        <v>42128</v>
      </c>
      <c r="E822" s="14">
        <v>42156</v>
      </c>
      <c r="F822" s="13"/>
      <c r="G822" s="13">
        <v>2</v>
      </c>
      <c r="H822" s="13">
        <v>81.75</v>
      </c>
    </row>
    <row r="823" spans="1:8" x14ac:dyDescent="0.3">
      <c r="A823" s="13">
        <v>11069</v>
      </c>
      <c r="B823" s="13" t="s">
        <v>351</v>
      </c>
      <c r="C823" s="13">
        <v>1</v>
      </c>
      <c r="D823" s="14">
        <v>42128</v>
      </c>
      <c r="E823" s="14">
        <v>42156</v>
      </c>
      <c r="F823" s="14">
        <v>42130</v>
      </c>
      <c r="G823" s="13">
        <v>2</v>
      </c>
      <c r="H823" s="13">
        <v>15.67</v>
      </c>
    </row>
    <row r="824" spans="1:8" x14ac:dyDescent="0.3">
      <c r="A824" s="13">
        <v>11070</v>
      </c>
      <c r="B824" s="13" t="s">
        <v>215</v>
      </c>
      <c r="C824" s="13">
        <v>2</v>
      </c>
      <c r="D824" s="14">
        <v>42129</v>
      </c>
      <c r="E824" s="14">
        <v>42157</v>
      </c>
      <c r="F824" s="13"/>
      <c r="G824" s="13">
        <v>1</v>
      </c>
      <c r="H824" s="13">
        <v>136</v>
      </c>
    </row>
    <row r="825" spans="1:8" x14ac:dyDescent="0.3">
      <c r="A825" s="13">
        <v>11071</v>
      </c>
      <c r="B825" s="13" t="s">
        <v>223</v>
      </c>
      <c r="C825" s="13">
        <v>1</v>
      </c>
      <c r="D825" s="14">
        <v>42129</v>
      </c>
      <c r="E825" s="14">
        <v>42157</v>
      </c>
      <c r="F825" s="13"/>
      <c r="G825" s="13">
        <v>1</v>
      </c>
      <c r="H825" s="13">
        <v>0.93</v>
      </c>
    </row>
    <row r="826" spans="1:8" x14ac:dyDescent="0.3">
      <c r="A826" s="13">
        <v>11072</v>
      </c>
      <c r="B826" s="13" t="s">
        <v>113</v>
      </c>
      <c r="C826" s="13">
        <v>4</v>
      </c>
      <c r="D826" s="14">
        <v>42129</v>
      </c>
      <c r="E826" s="14">
        <v>42157</v>
      </c>
      <c r="F826" s="13"/>
      <c r="G826" s="13">
        <v>2</v>
      </c>
      <c r="H826" s="13">
        <v>258.64</v>
      </c>
    </row>
    <row r="827" spans="1:8" x14ac:dyDescent="0.3">
      <c r="A827" s="13">
        <v>11073</v>
      </c>
      <c r="B827" s="13" t="s">
        <v>270</v>
      </c>
      <c r="C827" s="13">
        <v>2</v>
      </c>
      <c r="D827" s="14">
        <v>42129</v>
      </c>
      <c r="E827" s="14">
        <v>42157</v>
      </c>
      <c r="F827" s="13"/>
      <c r="G827" s="13">
        <v>2</v>
      </c>
      <c r="H827" s="13">
        <v>24.95</v>
      </c>
    </row>
    <row r="828" spans="1:8" x14ac:dyDescent="0.3">
      <c r="A828" s="13">
        <v>11074</v>
      </c>
      <c r="B828" s="13" t="s">
        <v>324</v>
      </c>
      <c r="C828" s="13">
        <v>7</v>
      </c>
      <c r="D828" s="14">
        <v>42130</v>
      </c>
      <c r="E828" s="14">
        <v>42158</v>
      </c>
      <c r="F828" s="13"/>
      <c r="G828" s="13">
        <v>2</v>
      </c>
      <c r="H828" s="13">
        <v>18.440000000000001</v>
      </c>
    </row>
    <row r="829" spans="1:8" x14ac:dyDescent="0.3">
      <c r="A829" s="13">
        <v>11075</v>
      </c>
      <c r="B829" s="13" t="s">
        <v>305</v>
      </c>
      <c r="C829" s="13">
        <v>8</v>
      </c>
      <c r="D829" s="14">
        <v>42130</v>
      </c>
      <c r="E829" s="14">
        <v>42158</v>
      </c>
      <c r="F829" s="13"/>
      <c r="G829" s="13">
        <v>2</v>
      </c>
      <c r="H829" s="13">
        <v>6.19</v>
      </c>
    </row>
    <row r="830" spans="1:8" x14ac:dyDescent="0.3">
      <c r="A830" s="13">
        <v>11076</v>
      </c>
      <c r="B830" s="13" t="s">
        <v>66</v>
      </c>
      <c r="C830" s="13">
        <v>4</v>
      </c>
      <c r="D830" s="14">
        <v>42130</v>
      </c>
      <c r="E830" s="14">
        <v>42158</v>
      </c>
      <c r="F830" s="13"/>
      <c r="G830" s="13">
        <v>2</v>
      </c>
      <c r="H830" s="13">
        <v>38.28</v>
      </c>
    </row>
    <row r="831" spans="1:8" x14ac:dyDescent="0.3">
      <c r="A831" s="13">
        <v>11077</v>
      </c>
      <c r="B831" s="13" t="s">
        <v>293</v>
      </c>
      <c r="C831" s="13">
        <v>1</v>
      </c>
      <c r="D831" s="14">
        <v>42130</v>
      </c>
      <c r="E831" s="14">
        <v>42158</v>
      </c>
      <c r="F831" s="13"/>
      <c r="G831" s="13">
        <v>2</v>
      </c>
      <c r="H831" s="13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23" workbookViewId="0">
      <selection activeCell="I14" sqref="I14"/>
    </sheetView>
  </sheetViews>
  <sheetFormatPr defaultRowHeight="15.6" x14ac:dyDescent="0.3"/>
  <cols>
    <col min="1" max="1" width="10.8984375" customWidth="1"/>
    <col min="2" max="2" width="14.09765625" customWidth="1"/>
    <col min="3" max="3" width="16" customWidth="1"/>
    <col min="4" max="4" width="10" customWidth="1"/>
    <col min="5" max="5" width="13.5" customWidth="1"/>
    <col min="6" max="6" width="11.3984375" customWidth="1"/>
  </cols>
  <sheetData>
    <row r="1" spans="1:6" x14ac:dyDescent="0.3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3">
      <c r="A2">
        <v>1</v>
      </c>
      <c r="B2" t="s">
        <v>428</v>
      </c>
      <c r="C2" t="s">
        <v>429</v>
      </c>
      <c r="D2">
        <v>18</v>
      </c>
      <c r="E2">
        <v>0</v>
      </c>
      <c r="F2">
        <v>1</v>
      </c>
    </row>
    <row r="3" spans="1:6" x14ac:dyDescent="0.3">
      <c r="A3">
        <v>2</v>
      </c>
      <c r="B3" t="s">
        <v>430</v>
      </c>
      <c r="C3" t="s">
        <v>431</v>
      </c>
      <c r="D3">
        <v>19</v>
      </c>
      <c r="E3">
        <v>0</v>
      </c>
      <c r="F3">
        <v>1</v>
      </c>
    </row>
    <row r="4" spans="1:6" x14ac:dyDescent="0.3">
      <c r="A4">
        <v>3</v>
      </c>
      <c r="B4" t="s">
        <v>432</v>
      </c>
      <c r="C4" t="s">
        <v>433</v>
      </c>
      <c r="D4">
        <v>10</v>
      </c>
      <c r="E4">
        <v>0</v>
      </c>
      <c r="F4">
        <v>2</v>
      </c>
    </row>
    <row r="5" spans="1:6" x14ac:dyDescent="0.3">
      <c r="A5">
        <v>4</v>
      </c>
      <c r="B5" t="s">
        <v>434</v>
      </c>
      <c r="C5" t="s">
        <v>435</v>
      </c>
      <c r="D5">
        <v>22</v>
      </c>
      <c r="E5">
        <v>0</v>
      </c>
      <c r="F5">
        <v>2</v>
      </c>
    </row>
    <row r="6" spans="1:6" hidden="1" x14ac:dyDescent="0.3">
      <c r="A6">
        <v>5</v>
      </c>
      <c r="B6" t="s">
        <v>436</v>
      </c>
      <c r="C6" t="s">
        <v>437</v>
      </c>
      <c r="D6">
        <v>21.35</v>
      </c>
      <c r="E6">
        <v>1</v>
      </c>
      <c r="F6">
        <v>2</v>
      </c>
    </row>
    <row r="7" spans="1:6" x14ac:dyDescent="0.3">
      <c r="A7">
        <v>6</v>
      </c>
      <c r="B7" t="s">
        <v>438</v>
      </c>
      <c r="C7" t="s">
        <v>439</v>
      </c>
      <c r="D7">
        <v>25</v>
      </c>
      <c r="E7">
        <v>0</v>
      </c>
      <c r="F7">
        <v>2</v>
      </c>
    </row>
    <row r="8" spans="1:6" x14ac:dyDescent="0.3">
      <c r="A8">
        <v>7</v>
      </c>
      <c r="B8" t="s">
        <v>440</v>
      </c>
      <c r="C8" t="s">
        <v>441</v>
      </c>
      <c r="D8">
        <v>30</v>
      </c>
      <c r="E8">
        <v>0</v>
      </c>
      <c r="F8">
        <v>7</v>
      </c>
    </row>
    <row r="9" spans="1:6" x14ac:dyDescent="0.3">
      <c r="A9">
        <v>8</v>
      </c>
      <c r="B9" t="s">
        <v>442</v>
      </c>
      <c r="C9" t="s">
        <v>443</v>
      </c>
      <c r="D9">
        <v>40</v>
      </c>
      <c r="E9">
        <v>0</v>
      </c>
      <c r="F9">
        <v>2</v>
      </c>
    </row>
    <row r="10" spans="1:6" hidden="1" x14ac:dyDescent="0.3">
      <c r="A10">
        <v>9</v>
      </c>
      <c r="B10" t="s">
        <v>444</v>
      </c>
      <c r="C10" t="s">
        <v>445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t="s">
        <v>446</v>
      </c>
      <c r="C11" t="s">
        <v>447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t="s">
        <v>448</v>
      </c>
      <c r="C12" t="s">
        <v>449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t="s">
        <v>450</v>
      </c>
      <c r="C13" t="s">
        <v>451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t="s">
        <v>452</v>
      </c>
      <c r="C14" t="s">
        <v>453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t="s">
        <v>454</v>
      </c>
      <c r="C15" t="s">
        <v>455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t="s">
        <v>456</v>
      </c>
      <c r="C16" t="s">
        <v>457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t="s">
        <v>458</v>
      </c>
      <c r="C17" t="s">
        <v>459</v>
      </c>
      <c r="D17">
        <v>17.45</v>
      </c>
      <c r="E17">
        <v>0</v>
      </c>
      <c r="F17">
        <v>3</v>
      </c>
    </row>
    <row r="18" spans="1:6" hidden="1" x14ac:dyDescent="0.3">
      <c r="A18">
        <v>17</v>
      </c>
      <c r="B18" t="s">
        <v>460</v>
      </c>
      <c r="C18" t="s">
        <v>461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t="s">
        <v>462</v>
      </c>
      <c r="C19" t="s">
        <v>463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t="s">
        <v>464</v>
      </c>
      <c r="C20" t="s">
        <v>465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t="s">
        <v>466</v>
      </c>
      <c r="C21" t="s">
        <v>467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t="s">
        <v>468</v>
      </c>
      <c r="C22" t="s">
        <v>469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t="s">
        <v>470</v>
      </c>
      <c r="C23" t="s">
        <v>471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t="s">
        <v>472</v>
      </c>
      <c r="C24" t="s">
        <v>473</v>
      </c>
      <c r="D24">
        <v>9</v>
      </c>
      <c r="E24">
        <v>0</v>
      </c>
      <c r="F24">
        <v>5</v>
      </c>
    </row>
    <row r="25" spans="1:6" hidden="1" x14ac:dyDescent="0.3">
      <c r="A25">
        <v>24</v>
      </c>
      <c r="B25" t="s">
        <v>474</v>
      </c>
      <c r="C25" t="s">
        <v>475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t="s">
        <v>476</v>
      </c>
      <c r="C26" t="s">
        <v>477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t="s">
        <v>478</v>
      </c>
      <c r="C27" t="s">
        <v>479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t="s">
        <v>480</v>
      </c>
      <c r="C28" t="s">
        <v>481</v>
      </c>
      <c r="D28">
        <v>43.9</v>
      </c>
      <c r="E28">
        <v>0</v>
      </c>
      <c r="F28">
        <v>3</v>
      </c>
    </row>
    <row r="29" spans="1:6" hidden="1" x14ac:dyDescent="0.3">
      <c r="A29">
        <v>28</v>
      </c>
      <c r="B29" t="s">
        <v>482</v>
      </c>
      <c r="C29" t="s">
        <v>483</v>
      </c>
      <c r="D29">
        <v>45.6</v>
      </c>
      <c r="E29">
        <v>1</v>
      </c>
      <c r="F29">
        <v>7</v>
      </c>
    </row>
    <row r="30" spans="1:6" hidden="1" x14ac:dyDescent="0.3">
      <c r="A30">
        <v>29</v>
      </c>
      <c r="B30" t="s">
        <v>484</v>
      </c>
      <c r="C30" t="s">
        <v>485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t="s">
        <v>486</v>
      </c>
      <c r="C31" t="s">
        <v>487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t="s">
        <v>488</v>
      </c>
      <c r="C32" t="s">
        <v>489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t="s">
        <v>490</v>
      </c>
      <c r="C33" t="s">
        <v>491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t="s">
        <v>492</v>
      </c>
      <c r="C34" t="s">
        <v>493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t="s">
        <v>494</v>
      </c>
      <c r="C35" t="s">
        <v>431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t="s">
        <v>495</v>
      </c>
      <c r="C36" t="s">
        <v>431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t="s">
        <v>496</v>
      </c>
      <c r="C37" t="s">
        <v>497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t="s">
        <v>498</v>
      </c>
      <c r="C38" t="s">
        <v>499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t="s">
        <v>500</v>
      </c>
      <c r="C39" t="s">
        <v>501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t="s">
        <v>502</v>
      </c>
      <c r="C40" t="s">
        <v>503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</row>
    <row r="43" spans="1:6" hidden="1" x14ac:dyDescent="0.3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t="s">
        <v>516</v>
      </c>
      <c r="C47" t="s">
        <v>517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t="s">
        <v>518</v>
      </c>
      <c r="C48" t="s">
        <v>519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t="s">
        <v>520</v>
      </c>
      <c r="C49" t="s">
        <v>521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t="s">
        <v>522</v>
      </c>
      <c r="C50" t="s">
        <v>523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t="s">
        <v>524</v>
      </c>
      <c r="C51" t="s">
        <v>525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t="s">
        <v>526</v>
      </c>
      <c r="C52" t="s">
        <v>527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t="s">
        <v>528</v>
      </c>
      <c r="C53" t="s">
        <v>529</v>
      </c>
      <c r="D53">
        <v>7</v>
      </c>
      <c r="E53">
        <v>0</v>
      </c>
      <c r="F53">
        <v>5</v>
      </c>
    </row>
    <row r="54" spans="1:6" hidden="1" x14ac:dyDescent="0.3">
      <c r="A54">
        <v>53</v>
      </c>
      <c r="B54" t="s">
        <v>530</v>
      </c>
      <c r="C54" t="s">
        <v>531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t="s">
        <v>532</v>
      </c>
      <c r="C55" t="s">
        <v>533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t="s">
        <v>534</v>
      </c>
      <c r="C56" t="s">
        <v>535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t="s">
        <v>536</v>
      </c>
      <c r="C57" t="s">
        <v>537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t="s">
        <v>538</v>
      </c>
      <c r="C58" t="s">
        <v>537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t="s">
        <v>539</v>
      </c>
      <c r="C59" t="s">
        <v>540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t="s">
        <v>541</v>
      </c>
      <c r="C60" t="s">
        <v>542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t="s">
        <v>543</v>
      </c>
      <c r="C61" t="s">
        <v>544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t="s">
        <v>545</v>
      </c>
      <c r="C62" t="s">
        <v>546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t="s">
        <v>547</v>
      </c>
      <c r="C63" t="s">
        <v>548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t="s">
        <v>549</v>
      </c>
      <c r="C64" t="s">
        <v>550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t="s">
        <v>551</v>
      </c>
      <c r="C65" t="s">
        <v>552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t="s">
        <v>553</v>
      </c>
      <c r="C66" t="s">
        <v>554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t="s">
        <v>555</v>
      </c>
      <c r="C67" t="s">
        <v>556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t="s">
        <v>557</v>
      </c>
      <c r="C68" t="s">
        <v>431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t="s">
        <v>558</v>
      </c>
      <c r="C69" t="s">
        <v>559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t="s">
        <v>560</v>
      </c>
      <c r="C70" t="s">
        <v>561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t="s">
        <v>562</v>
      </c>
      <c r="C71" t="s">
        <v>563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t="s">
        <v>564</v>
      </c>
      <c r="C72" t="s">
        <v>451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t="s">
        <v>565</v>
      </c>
      <c r="C73" t="s">
        <v>491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t="s">
        <v>566</v>
      </c>
      <c r="C74" t="s">
        <v>567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t="s">
        <v>568</v>
      </c>
      <c r="C75" t="s">
        <v>542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t="s">
        <v>569</v>
      </c>
      <c r="C76" t="s">
        <v>570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t="s">
        <v>571</v>
      </c>
      <c r="C77" t="s">
        <v>572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t="s">
        <v>573</v>
      </c>
      <c r="C78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5.6" x14ac:dyDescent="0.3"/>
  <cols>
    <col min="1" max="1" width="10.59765625" customWidth="1"/>
    <col min="2" max="2" width="15.09765625" customWidth="1"/>
  </cols>
  <sheetData>
    <row r="1" spans="1:2" x14ac:dyDescent="0.3">
      <c r="A1" t="s">
        <v>423</v>
      </c>
      <c r="B1" t="s">
        <v>20</v>
      </c>
    </row>
    <row r="2" spans="1:2" x14ac:dyDescent="0.3">
      <c r="A2">
        <v>1</v>
      </c>
      <c r="B2" t="s">
        <v>575</v>
      </c>
    </row>
    <row r="3" spans="1:2" x14ac:dyDescent="0.3">
      <c r="A3">
        <v>2</v>
      </c>
      <c r="B3" t="s">
        <v>576</v>
      </c>
    </row>
    <row r="4" spans="1:2" x14ac:dyDescent="0.3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94"/>
  <sheetViews>
    <sheetView showGridLines="0" topLeftCell="A31" workbookViewId="0">
      <selection activeCell="T41" sqref="T41"/>
    </sheetView>
  </sheetViews>
  <sheetFormatPr defaultRowHeight="15.6" x14ac:dyDescent="0.3"/>
  <cols>
    <col min="1" max="1" width="11.3984375" customWidth="1"/>
    <col min="2" max="2" width="16.8984375" bestFit="1" customWidth="1"/>
    <col min="3" max="4" width="3.8984375" customWidth="1"/>
    <col min="5" max="5" width="2.8984375" customWidth="1"/>
    <col min="6" max="6" width="4.8984375" customWidth="1"/>
    <col min="7" max="7" width="13.09765625" bestFit="1" customWidth="1"/>
    <col min="8" max="8" width="14.09765625" bestFit="1" customWidth="1"/>
    <col min="9" max="9" width="4.8984375" customWidth="1"/>
    <col min="10" max="11" width="2.8984375" customWidth="1"/>
    <col min="12" max="12" width="12.296875" customWidth="1"/>
    <col min="13" max="13" width="14.09765625" customWidth="1"/>
    <col min="14" max="15" width="4.8984375" customWidth="1"/>
    <col min="16" max="16" width="13.19921875" customWidth="1"/>
    <col min="17" max="17" width="14.09765625" customWidth="1"/>
    <col min="18" max="18" width="4.8984375" customWidth="1"/>
    <col min="19" max="19" width="2.8984375" customWidth="1"/>
    <col min="20" max="20" width="12.296875" customWidth="1"/>
    <col min="21" max="21" width="14.09765625" customWidth="1"/>
    <col min="22" max="22" width="4.8984375" customWidth="1"/>
    <col min="23" max="23" width="5.8984375" customWidth="1"/>
    <col min="24" max="24" width="2.8984375" customWidth="1"/>
    <col min="25" max="25" width="4.8984375" customWidth="1"/>
    <col min="26" max="26" width="2.8984375" customWidth="1"/>
    <col min="27" max="27" width="5.8984375" customWidth="1"/>
    <col min="28" max="30" width="2.8984375" customWidth="1"/>
    <col min="31" max="31" width="4.8984375" customWidth="1"/>
    <col min="32" max="32" width="5.8984375" customWidth="1"/>
    <col min="33" max="36" width="4.8984375" customWidth="1"/>
    <col min="37" max="38" width="2.8984375" customWidth="1"/>
    <col min="39" max="39" width="4.8984375" customWidth="1"/>
    <col min="40" max="40" width="2.8984375" customWidth="1"/>
    <col min="41" max="43" width="4.8984375" customWidth="1"/>
    <col min="44" max="44" width="2.8984375" customWidth="1"/>
    <col min="45" max="45" width="4.8984375" customWidth="1"/>
    <col min="46" max="46" width="2.8984375" customWidth="1"/>
    <col min="47" max="50" width="4.8984375" customWidth="1"/>
    <col min="51" max="51" width="2.8984375" customWidth="1"/>
    <col min="52" max="53" width="4.8984375" customWidth="1"/>
    <col min="54" max="55" width="2.8984375" customWidth="1"/>
    <col min="56" max="59" width="4.8984375" customWidth="1"/>
    <col min="60" max="61" width="2.8984375" customWidth="1"/>
    <col min="62" max="63" width="4.8984375" customWidth="1"/>
    <col min="64" max="64" width="2.8984375" customWidth="1"/>
    <col min="65" max="65" width="5.8984375" customWidth="1"/>
    <col min="66" max="66" width="4.8984375" customWidth="1"/>
    <col min="67" max="67" width="2.8984375" customWidth="1"/>
    <col min="68" max="68" width="4.8984375" customWidth="1"/>
    <col min="69" max="69" width="5.8984375" customWidth="1"/>
    <col min="70" max="70" width="2.8984375" customWidth="1"/>
    <col min="71" max="72" width="5.8984375" customWidth="1"/>
    <col min="73" max="73" width="2.8984375" customWidth="1"/>
    <col min="74" max="74" width="5.8984375" customWidth="1"/>
    <col min="75" max="75" width="2.8984375" customWidth="1"/>
    <col min="76" max="76" width="4.8984375" customWidth="1"/>
    <col min="77" max="78" width="2.8984375" customWidth="1"/>
    <col min="79" max="82" width="4.8984375" customWidth="1"/>
    <col min="83" max="84" width="2.8984375" customWidth="1"/>
    <col min="85" max="86" width="4.8984375" customWidth="1"/>
    <col min="87" max="87" width="2.8984375" customWidth="1"/>
    <col min="88" max="88" width="4.8984375" customWidth="1"/>
    <col min="89" max="89" width="2.8984375" customWidth="1"/>
    <col min="90" max="90" width="4.8984375" customWidth="1"/>
    <col min="91" max="91" width="2.8984375" customWidth="1"/>
    <col min="92" max="95" width="4.8984375" customWidth="1"/>
    <col min="96" max="96" width="2.8984375" customWidth="1"/>
    <col min="97" max="97" width="4.8984375" customWidth="1"/>
    <col min="98" max="98" width="5.8984375" customWidth="1"/>
    <col min="99" max="100" width="2.8984375" customWidth="1"/>
    <col min="101" max="101" width="4.8984375" customWidth="1"/>
    <col min="102" max="102" width="2.8984375" customWidth="1"/>
    <col min="103" max="104" width="4.8984375" customWidth="1"/>
    <col min="105" max="106" width="2.8984375" customWidth="1"/>
    <col min="107" max="107" width="4.8984375" customWidth="1"/>
    <col min="108" max="108" width="2.8984375" customWidth="1"/>
    <col min="109" max="109" width="4.8984375" customWidth="1"/>
    <col min="110" max="110" width="5.8984375" customWidth="1"/>
    <col min="111" max="111" width="2.8984375" customWidth="1"/>
    <col min="112" max="113" width="4.8984375" customWidth="1"/>
    <col min="114" max="115" width="2.8984375" customWidth="1"/>
    <col min="116" max="116" width="4.8984375" customWidth="1"/>
    <col min="117" max="117" width="2.8984375" customWidth="1"/>
    <col min="118" max="119" width="4.8984375" customWidth="1"/>
    <col min="120" max="120" width="2.8984375" customWidth="1"/>
    <col min="121" max="122" width="4.8984375" customWidth="1"/>
    <col min="123" max="123" width="5.8984375" customWidth="1"/>
    <col min="124" max="126" width="4.8984375" customWidth="1"/>
    <col min="127" max="127" width="2.8984375" customWidth="1"/>
    <col min="128" max="129" width="4.8984375" customWidth="1"/>
    <col min="130" max="130" width="2.8984375" customWidth="1"/>
    <col min="131" max="131" width="4.8984375" customWidth="1"/>
    <col min="132" max="132" width="2.8984375" customWidth="1"/>
    <col min="133" max="133" width="4.8984375" customWidth="1"/>
    <col min="134" max="135" width="2.8984375" customWidth="1"/>
    <col min="136" max="137" width="4.8984375" customWidth="1"/>
    <col min="138" max="138" width="2.8984375" customWidth="1"/>
    <col min="139" max="140" width="4.8984375" customWidth="1"/>
    <col min="141" max="141" width="5.8984375" customWidth="1"/>
    <col min="142" max="142" width="3.8984375" customWidth="1"/>
    <col min="143" max="145" width="5.8984375" customWidth="1"/>
    <col min="146" max="146" width="3.8984375" customWidth="1"/>
    <col min="147" max="147" width="5.8984375" customWidth="1"/>
    <col min="148" max="148" width="6.8984375" customWidth="1"/>
    <col min="149" max="149" width="3.8984375" customWidth="1"/>
    <col min="150" max="150" width="5.8984375" customWidth="1"/>
    <col min="151" max="152" width="3.8984375" customWidth="1"/>
    <col min="153" max="154" width="5.8984375" customWidth="1"/>
    <col min="155" max="155" width="3.8984375" customWidth="1"/>
    <col min="156" max="157" width="5.8984375" customWidth="1"/>
    <col min="158" max="158" width="3.8984375" customWidth="1"/>
    <col min="159" max="160" width="5.8984375" customWidth="1"/>
    <col min="161" max="161" width="6.8984375" customWidth="1"/>
    <col min="162" max="162" width="3.8984375" customWidth="1"/>
    <col min="163" max="163" width="5.8984375" customWidth="1"/>
    <col min="164" max="164" width="3.8984375" customWidth="1"/>
    <col min="165" max="166" width="5.8984375" customWidth="1"/>
    <col min="167" max="167" width="6.8984375" customWidth="1"/>
    <col min="168" max="168" width="5.8984375" customWidth="1"/>
    <col min="169" max="171" width="3.8984375" customWidth="1"/>
    <col min="172" max="175" width="5.8984375" customWidth="1"/>
    <col min="176" max="177" width="3.8984375" customWidth="1"/>
    <col min="178" max="178" width="5.8984375" customWidth="1"/>
    <col min="179" max="180" width="3.8984375" customWidth="1"/>
    <col min="181" max="181" width="5.8984375" customWidth="1"/>
    <col min="182" max="183" width="3.8984375" customWidth="1"/>
    <col min="184" max="184" width="5.8984375" customWidth="1"/>
    <col min="185" max="185" width="3.8984375" customWidth="1"/>
    <col min="186" max="186" width="5.8984375" customWidth="1"/>
    <col min="187" max="187" width="3.8984375" customWidth="1"/>
    <col min="188" max="188" width="5.8984375" customWidth="1"/>
    <col min="189" max="190" width="3.8984375" customWidth="1"/>
    <col min="191" max="191" width="5.8984375" customWidth="1"/>
    <col min="192" max="192" width="3.8984375" customWidth="1"/>
    <col min="193" max="194" width="5.8984375" customWidth="1"/>
    <col min="195" max="195" width="3.8984375" customWidth="1"/>
    <col min="196" max="196" width="5.8984375" customWidth="1"/>
    <col min="197" max="197" width="3.8984375" customWidth="1"/>
    <col min="198" max="198" width="6.8984375" customWidth="1"/>
    <col min="199" max="199" width="3.8984375" customWidth="1"/>
    <col min="200" max="201" width="5.8984375" customWidth="1"/>
    <col min="202" max="202" width="3.8984375" customWidth="1"/>
    <col min="203" max="203" width="5.8984375" customWidth="1"/>
    <col min="204" max="204" width="3.8984375" customWidth="1"/>
    <col min="205" max="205" width="5.8984375" customWidth="1"/>
    <col min="206" max="207" width="3.8984375" customWidth="1"/>
    <col min="208" max="209" width="5.8984375" customWidth="1"/>
    <col min="210" max="212" width="3.8984375" customWidth="1"/>
    <col min="213" max="213" width="6.8984375" customWidth="1"/>
    <col min="214" max="215" width="5.8984375" customWidth="1"/>
    <col min="216" max="216" width="3.8984375" customWidth="1"/>
    <col min="217" max="217" width="5.8984375" customWidth="1"/>
    <col min="218" max="219" width="3.8984375" customWidth="1"/>
    <col min="220" max="220" width="6.8984375" customWidth="1"/>
    <col min="221" max="221" width="5.8984375" customWidth="1"/>
    <col min="222" max="222" width="3.8984375" customWidth="1"/>
    <col min="223" max="225" width="5.8984375" customWidth="1"/>
    <col min="226" max="228" width="3.8984375" customWidth="1"/>
    <col min="229" max="229" width="5.8984375" customWidth="1"/>
    <col min="230" max="230" width="3.8984375" customWidth="1"/>
    <col min="231" max="231" width="5.8984375" customWidth="1"/>
    <col min="232" max="232" width="3.8984375" customWidth="1"/>
    <col min="233" max="233" width="6.8984375" customWidth="1"/>
    <col min="234" max="234" width="5.8984375" customWidth="1"/>
    <col min="235" max="235" width="3.8984375" customWidth="1"/>
    <col min="236" max="236" width="5.8984375" customWidth="1"/>
    <col min="237" max="237" width="3.8984375" customWidth="1"/>
    <col min="238" max="238" width="5.8984375" customWidth="1"/>
    <col min="239" max="240" width="3.8984375" customWidth="1"/>
    <col min="241" max="241" width="5.8984375" customWidth="1"/>
    <col min="242" max="242" width="6.8984375" customWidth="1"/>
    <col min="243" max="243" width="5.8984375" customWidth="1"/>
    <col min="244" max="244" width="3.8984375" customWidth="1"/>
    <col min="245" max="245" width="6.8984375" customWidth="1"/>
    <col min="246" max="246" width="3.8984375" customWidth="1"/>
    <col min="247" max="247" width="5.8984375" customWidth="1"/>
    <col min="248" max="248" width="3.8984375" customWidth="1"/>
    <col min="249" max="249" width="5.8984375" customWidth="1"/>
    <col min="250" max="250" width="6.8984375" customWidth="1"/>
    <col min="251" max="252" width="5.8984375" customWidth="1"/>
    <col min="253" max="254" width="3.8984375" customWidth="1"/>
    <col min="255" max="255" width="5.8984375" customWidth="1"/>
    <col min="256" max="256" width="3.8984375" customWidth="1"/>
    <col min="257" max="257" width="6.8984375" customWidth="1"/>
    <col min="258" max="258" width="5.8984375" customWidth="1"/>
    <col min="259" max="259" width="3.8984375" customWidth="1"/>
    <col min="260" max="261" width="5.8984375" customWidth="1"/>
    <col min="262" max="262" width="3.8984375" customWidth="1"/>
    <col min="263" max="263" width="5.8984375" customWidth="1"/>
    <col min="264" max="266" width="3.8984375" customWidth="1"/>
    <col min="267" max="267" width="5.8984375" customWidth="1"/>
    <col min="268" max="268" width="3.8984375" customWidth="1"/>
    <col min="269" max="269" width="5.8984375" customWidth="1"/>
    <col min="270" max="270" width="3.8984375" customWidth="1"/>
    <col min="271" max="271" width="5.8984375" customWidth="1"/>
    <col min="272" max="272" width="3.8984375" customWidth="1"/>
    <col min="273" max="274" width="5.8984375" customWidth="1"/>
    <col min="275" max="275" width="3.8984375" customWidth="1"/>
    <col min="276" max="279" width="5.8984375" customWidth="1"/>
    <col min="280" max="284" width="3.8984375" customWidth="1"/>
    <col min="285" max="286" width="5.8984375" customWidth="1"/>
    <col min="287" max="287" width="3.8984375" customWidth="1"/>
    <col min="288" max="290" width="5.8984375" customWidth="1"/>
    <col min="291" max="292" width="3.8984375" customWidth="1"/>
    <col min="293" max="295" width="5.8984375" customWidth="1"/>
    <col min="296" max="296" width="3.8984375" customWidth="1"/>
    <col min="297" max="299" width="5.8984375" customWidth="1"/>
    <col min="300" max="300" width="6.8984375" customWidth="1"/>
    <col min="301" max="302" width="3.8984375" customWidth="1"/>
    <col min="303" max="303" width="5.8984375" customWidth="1"/>
    <col min="304" max="304" width="3.8984375" customWidth="1"/>
    <col min="305" max="305" width="5.8984375" customWidth="1"/>
    <col min="306" max="306" width="3.8984375" customWidth="1"/>
    <col min="307" max="307" width="5.8984375" customWidth="1"/>
    <col min="308" max="308" width="6.8984375" customWidth="1"/>
    <col min="309" max="309" width="5.8984375" customWidth="1"/>
    <col min="310" max="310" width="3.8984375" customWidth="1"/>
    <col min="311" max="312" width="5.8984375" customWidth="1"/>
    <col min="313" max="313" width="3.8984375" customWidth="1"/>
    <col min="314" max="315" width="6.8984375" customWidth="1"/>
    <col min="316" max="316" width="3.8984375" customWidth="1"/>
    <col min="317" max="317" width="5.8984375" customWidth="1"/>
    <col min="318" max="320" width="3.8984375" customWidth="1"/>
    <col min="321" max="321" width="5.8984375" customWidth="1"/>
    <col min="322" max="322" width="3.8984375" customWidth="1"/>
    <col min="323" max="323" width="5.8984375" customWidth="1"/>
    <col min="324" max="328" width="3.8984375" customWidth="1"/>
    <col min="329" max="330" width="5.8984375" customWidth="1"/>
    <col min="331" max="332" width="3.8984375" customWidth="1"/>
    <col min="333" max="333" width="5.8984375" customWidth="1"/>
    <col min="334" max="334" width="3.8984375" customWidth="1"/>
    <col min="335" max="335" width="6.8984375" customWidth="1"/>
    <col min="336" max="336" width="5.8984375" customWidth="1"/>
    <col min="337" max="337" width="3.8984375" customWidth="1"/>
    <col min="338" max="338" width="5.8984375" customWidth="1"/>
    <col min="339" max="339" width="3.8984375" customWidth="1"/>
    <col min="340" max="341" width="5.8984375" customWidth="1"/>
    <col min="342" max="342" width="3.8984375" customWidth="1"/>
    <col min="343" max="343" width="6.8984375" customWidth="1"/>
    <col min="344" max="347" width="3.8984375" customWidth="1"/>
    <col min="348" max="348" width="5.8984375" customWidth="1"/>
    <col min="349" max="349" width="3.8984375" customWidth="1"/>
    <col min="350" max="351" width="5.8984375" customWidth="1"/>
    <col min="352" max="352" width="3.8984375" customWidth="1"/>
    <col min="353" max="354" width="5.8984375" customWidth="1"/>
    <col min="355" max="355" width="3.8984375" customWidth="1"/>
    <col min="356" max="356" width="6.8984375" customWidth="1"/>
    <col min="357" max="357" width="5.8984375" customWidth="1"/>
    <col min="358" max="358" width="3.8984375" customWidth="1"/>
    <col min="359" max="359" width="5.8984375" customWidth="1"/>
    <col min="360" max="360" width="3.8984375" customWidth="1"/>
    <col min="361" max="361" width="6.8984375" customWidth="1"/>
    <col min="362" max="362" width="3.8984375" customWidth="1"/>
    <col min="363" max="363" width="5.8984375" customWidth="1"/>
    <col min="364" max="365" width="3.8984375" customWidth="1"/>
    <col min="366" max="366" width="5.8984375" customWidth="1"/>
    <col min="367" max="369" width="3.8984375" customWidth="1"/>
    <col min="370" max="370" width="6.8984375" customWidth="1"/>
    <col min="371" max="373" width="3.8984375" customWidth="1"/>
    <col min="374" max="375" width="5.8984375" customWidth="1"/>
    <col min="376" max="376" width="3.8984375" customWidth="1"/>
    <col min="377" max="377" width="6.8984375" customWidth="1"/>
    <col min="378" max="379" width="3.8984375" customWidth="1"/>
    <col min="380" max="380" width="5.8984375" customWidth="1"/>
    <col min="381" max="381" width="3.8984375" customWidth="1"/>
    <col min="382" max="382" width="5.8984375" customWidth="1"/>
    <col min="383" max="384" width="3.8984375" customWidth="1"/>
    <col min="385" max="386" width="5.8984375" customWidth="1"/>
    <col min="387" max="389" width="3.8984375" customWidth="1"/>
    <col min="390" max="392" width="5.8984375" customWidth="1"/>
    <col min="393" max="393" width="6.8984375" customWidth="1"/>
    <col min="394" max="395" width="3.8984375" customWidth="1"/>
    <col min="396" max="396" width="6.8984375" customWidth="1"/>
    <col min="397" max="400" width="3.8984375" customWidth="1"/>
    <col min="401" max="402" width="5.8984375" customWidth="1"/>
    <col min="403" max="403" width="6.8984375" customWidth="1"/>
    <col min="404" max="404" width="5.8984375" customWidth="1"/>
    <col min="405" max="407" width="3.8984375" customWidth="1"/>
    <col min="408" max="408" width="5.8984375" customWidth="1"/>
    <col min="409" max="409" width="3.8984375" customWidth="1"/>
    <col min="410" max="410" width="5.8984375" customWidth="1"/>
    <col min="411" max="411" width="3.8984375" customWidth="1"/>
    <col min="412" max="414" width="5.8984375" customWidth="1"/>
    <col min="415" max="416" width="3.8984375" customWidth="1"/>
    <col min="417" max="418" width="5.8984375" customWidth="1"/>
    <col min="419" max="419" width="3.8984375" customWidth="1"/>
    <col min="420" max="420" width="5.8984375" customWidth="1"/>
    <col min="421" max="421" width="6.8984375" customWidth="1"/>
    <col min="422" max="422" width="3.8984375" customWidth="1"/>
    <col min="423" max="423" width="6.8984375" customWidth="1"/>
    <col min="424" max="425" width="3.8984375" customWidth="1"/>
    <col min="426" max="426" width="5.8984375" customWidth="1"/>
    <col min="427" max="427" width="3.8984375" customWidth="1"/>
    <col min="428" max="428" width="5.8984375" customWidth="1"/>
    <col min="429" max="430" width="3.8984375" customWidth="1"/>
    <col min="431" max="431" width="5.8984375" customWidth="1"/>
    <col min="432" max="432" width="3.8984375" customWidth="1"/>
    <col min="433" max="433" width="5.8984375" customWidth="1"/>
    <col min="434" max="434" width="3.8984375" customWidth="1"/>
    <col min="435" max="435" width="5.8984375" customWidth="1"/>
    <col min="436" max="437" width="3.8984375" customWidth="1"/>
    <col min="438" max="439" width="5.8984375" customWidth="1"/>
    <col min="440" max="442" width="3.8984375" customWidth="1"/>
    <col min="443" max="443" width="5.8984375" customWidth="1"/>
    <col min="444" max="444" width="6.8984375" customWidth="1"/>
    <col min="445" max="445" width="5.8984375" customWidth="1"/>
    <col min="446" max="448" width="3.8984375" customWidth="1"/>
    <col min="449" max="449" width="5.8984375" customWidth="1"/>
    <col min="450" max="455" width="3.8984375" customWidth="1"/>
    <col min="456" max="456" width="5.8984375" customWidth="1"/>
    <col min="457" max="457" width="3.8984375" customWidth="1"/>
    <col min="458" max="458" width="6.8984375" customWidth="1"/>
    <col min="459" max="459" width="5.8984375" customWidth="1"/>
    <col min="460" max="460" width="3.8984375" customWidth="1"/>
    <col min="461" max="462" width="5.8984375" customWidth="1"/>
    <col min="463" max="463" width="3.8984375" customWidth="1"/>
    <col min="464" max="464" width="5.8984375" customWidth="1"/>
    <col min="465" max="465" width="3.8984375" customWidth="1"/>
    <col min="466" max="466" width="5.8984375" customWidth="1"/>
    <col min="467" max="467" width="6.8984375" customWidth="1"/>
    <col min="468" max="468" width="5.8984375" customWidth="1"/>
    <col min="469" max="472" width="3.8984375" customWidth="1"/>
    <col min="473" max="473" width="6.8984375" customWidth="1"/>
    <col min="474" max="475" width="3.8984375" customWidth="1"/>
    <col min="476" max="476" width="5.8984375" customWidth="1"/>
    <col min="477" max="478" width="3.8984375" customWidth="1"/>
    <col min="479" max="480" width="5.8984375" customWidth="1"/>
    <col min="481" max="482" width="3.8984375" customWidth="1"/>
    <col min="483" max="483" width="5.8984375" customWidth="1"/>
    <col min="484" max="485" width="3.8984375" customWidth="1"/>
    <col min="486" max="487" width="5.8984375" customWidth="1"/>
    <col min="488" max="491" width="3.8984375" customWidth="1"/>
    <col min="492" max="492" width="5.8984375" customWidth="1"/>
    <col min="493" max="494" width="3.8984375" customWidth="1"/>
    <col min="495" max="495" width="5.8984375" customWidth="1"/>
    <col min="496" max="496" width="3.8984375" customWidth="1"/>
    <col min="497" max="497" width="5.8984375" customWidth="1"/>
    <col min="498" max="500" width="3.8984375" customWidth="1"/>
    <col min="501" max="501" width="5.8984375" customWidth="1"/>
    <col min="502" max="503" width="3.8984375" customWidth="1"/>
    <col min="504" max="504" width="5.8984375" customWidth="1"/>
    <col min="505" max="505" width="6.8984375" customWidth="1"/>
    <col min="506" max="506" width="5.8984375" customWidth="1"/>
    <col min="507" max="507" width="3.8984375" customWidth="1"/>
    <col min="508" max="508" width="5.8984375" customWidth="1"/>
    <col min="509" max="510" width="3.8984375" customWidth="1"/>
    <col min="511" max="511" width="5.8984375" customWidth="1"/>
    <col min="512" max="512" width="3.8984375" customWidth="1"/>
    <col min="513" max="514" width="5.8984375" customWidth="1"/>
    <col min="515" max="517" width="3.8984375" customWidth="1"/>
    <col min="518" max="518" width="5.8984375" customWidth="1"/>
    <col min="519" max="519" width="3.8984375" customWidth="1"/>
    <col min="520" max="523" width="5.8984375" customWidth="1"/>
    <col min="524" max="524" width="3.8984375" customWidth="1"/>
    <col min="525" max="525" width="5.8984375" customWidth="1"/>
    <col min="526" max="529" width="3.8984375" customWidth="1"/>
    <col min="530" max="530" width="5.8984375" customWidth="1"/>
    <col min="531" max="531" width="3.8984375" customWidth="1"/>
    <col min="532" max="532" width="5.8984375" customWidth="1"/>
    <col min="533" max="533" width="3.8984375" customWidth="1"/>
    <col min="534" max="534" width="5.8984375" customWidth="1"/>
    <col min="535" max="535" width="3.8984375" customWidth="1"/>
    <col min="536" max="536" width="5.8984375" customWidth="1"/>
    <col min="537" max="537" width="3.8984375" customWidth="1"/>
    <col min="538" max="538" width="6.8984375" customWidth="1"/>
    <col min="539" max="539" width="3.8984375" customWidth="1"/>
    <col min="540" max="540" width="6.8984375" customWidth="1"/>
    <col min="541" max="542" width="3.8984375" customWidth="1"/>
    <col min="543" max="543" width="5.8984375" customWidth="1"/>
    <col min="544" max="544" width="6.8984375" customWidth="1"/>
    <col min="545" max="547" width="3.8984375" customWidth="1"/>
    <col min="548" max="548" width="5.8984375" customWidth="1"/>
    <col min="549" max="550" width="3.8984375" customWidth="1"/>
    <col min="551" max="551" width="5.8984375" customWidth="1"/>
    <col min="552" max="552" width="3.8984375" customWidth="1"/>
    <col min="553" max="553" width="5.8984375" customWidth="1"/>
    <col min="554" max="555" width="3.8984375" customWidth="1"/>
    <col min="556" max="556" width="5.8984375" customWidth="1"/>
    <col min="557" max="558" width="3.8984375" customWidth="1"/>
    <col min="559" max="559" width="5.8984375" customWidth="1"/>
    <col min="560" max="563" width="3.8984375" customWidth="1"/>
    <col min="564" max="564" width="5.8984375" customWidth="1"/>
    <col min="565" max="566" width="3.8984375" customWidth="1"/>
    <col min="567" max="567" width="5.8984375" customWidth="1"/>
    <col min="568" max="568" width="3.8984375" customWidth="1"/>
    <col min="569" max="570" width="5.8984375" customWidth="1"/>
    <col min="571" max="572" width="3.8984375" customWidth="1"/>
    <col min="573" max="573" width="5.8984375" customWidth="1"/>
    <col min="574" max="574" width="6.8984375" customWidth="1"/>
    <col min="575" max="577" width="3.8984375" customWidth="1"/>
    <col min="578" max="579" width="5.8984375" customWidth="1"/>
    <col min="580" max="580" width="3.8984375" customWidth="1"/>
    <col min="581" max="581" width="5.8984375" customWidth="1"/>
    <col min="582" max="583" width="3.8984375" customWidth="1"/>
    <col min="584" max="584" width="5.8984375" customWidth="1"/>
    <col min="585" max="585" width="3.8984375" customWidth="1"/>
    <col min="586" max="588" width="5.8984375" customWidth="1"/>
    <col min="589" max="589" width="3.8984375" customWidth="1"/>
    <col min="590" max="590" width="5.8984375" customWidth="1"/>
    <col min="591" max="591" width="3.8984375" customWidth="1"/>
    <col min="592" max="592" width="5.8984375" customWidth="1"/>
    <col min="593" max="600" width="3.8984375" customWidth="1"/>
    <col min="601" max="601" width="6.8984375" customWidth="1"/>
    <col min="602" max="602" width="3.8984375" customWidth="1"/>
    <col min="603" max="603" width="6.8984375" customWidth="1"/>
    <col min="604" max="604" width="3.8984375" customWidth="1"/>
    <col min="605" max="605" width="5.8984375" customWidth="1"/>
    <col min="606" max="609" width="3.8984375" customWidth="1"/>
    <col min="610" max="610" width="5.8984375" customWidth="1"/>
    <col min="611" max="613" width="3.8984375" customWidth="1"/>
    <col min="614" max="614" width="5.8984375" customWidth="1"/>
    <col min="615" max="615" width="3.8984375" customWidth="1"/>
    <col min="616" max="616" width="5.8984375" customWidth="1"/>
    <col min="617" max="619" width="3.8984375" customWidth="1"/>
    <col min="620" max="620" width="5.8984375" customWidth="1"/>
    <col min="621" max="621" width="3.8984375" customWidth="1"/>
    <col min="622" max="622" width="6.8984375" customWidth="1"/>
    <col min="623" max="628" width="3.8984375" customWidth="1"/>
    <col min="629" max="629" width="6.8984375" customWidth="1"/>
    <col min="630" max="630" width="3.8984375" customWidth="1"/>
    <col min="631" max="632" width="5.8984375" customWidth="1"/>
    <col min="633" max="634" width="3.8984375" customWidth="1"/>
    <col min="635" max="635" width="6.8984375" customWidth="1"/>
    <col min="636" max="636" width="3.8984375" customWidth="1"/>
    <col min="637" max="637" width="5.8984375" customWidth="1"/>
    <col min="638" max="641" width="3.8984375" customWidth="1"/>
    <col min="642" max="642" width="6.8984375" customWidth="1"/>
    <col min="643" max="643" width="5.8984375" customWidth="1"/>
    <col min="644" max="645" width="4.8984375" customWidth="1"/>
    <col min="646" max="646" width="6.8984375" customWidth="1"/>
    <col min="647" max="649" width="4.8984375" customWidth="1"/>
    <col min="650" max="651" width="6.8984375" customWidth="1"/>
    <col min="652" max="656" width="4.8984375" customWidth="1"/>
    <col min="657" max="657" width="6.8984375" customWidth="1"/>
    <col min="658" max="664" width="4.8984375" customWidth="1"/>
    <col min="665" max="665" width="7.8984375" customWidth="1"/>
    <col min="666" max="667" width="6.8984375" customWidth="1"/>
    <col min="668" max="668" width="4.8984375" customWidth="1"/>
    <col min="669" max="669" width="6.8984375" customWidth="1"/>
    <col min="670" max="674" width="4.8984375" customWidth="1"/>
    <col min="675" max="675" width="6.8984375" customWidth="1"/>
    <col min="676" max="676" width="4.8984375" customWidth="1"/>
    <col min="677" max="677" width="7.8984375" customWidth="1"/>
    <col min="678" max="681" width="4.8984375" customWidth="1"/>
    <col min="682" max="682" width="7.8984375" customWidth="1"/>
    <col min="683" max="683" width="6.8984375" customWidth="1"/>
    <col min="684" max="684" width="4.8984375" customWidth="1"/>
    <col min="685" max="685" width="6.8984375" customWidth="1"/>
    <col min="686" max="686" width="4.8984375" customWidth="1"/>
    <col min="687" max="687" width="6.8984375" customWidth="1"/>
    <col min="688" max="692" width="4.8984375" customWidth="1"/>
    <col min="693" max="695" width="6.8984375" customWidth="1"/>
    <col min="696" max="698" width="4.8984375" customWidth="1"/>
    <col min="699" max="699" width="6.8984375" customWidth="1"/>
    <col min="700" max="707" width="4.8984375" customWidth="1"/>
    <col min="708" max="708" width="6.8984375" customWidth="1"/>
    <col min="709" max="709" width="4.8984375" customWidth="1"/>
    <col min="710" max="710" width="6.8984375" customWidth="1"/>
    <col min="711" max="716" width="4.8984375" customWidth="1"/>
    <col min="717" max="717" width="7.8984375" customWidth="1"/>
    <col min="718" max="729" width="4.8984375" customWidth="1"/>
    <col min="730" max="730" width="7.8984375" customWidth="1"/>
    <col min="731" max="731" width="6.8984375" customWidth="1"/>
    <col min="732" max="734" width="4.8984375" customWidth="1"/>
    <col min="735" max="735" width="6.8984375" customWidth="1"/>
    <col min="736" max="736" width="4.8984375" customWidth="1"/>
    <col min="737" max="737" width="6.8984375" customWidth="1"/>
    <col min="738" max="740" width="4.8984375" customWidth="1"/>
    <col min="741" max="741" width="6.8984375" customWidth="1"/>
    <col min="742" max="747" width="4.8984375" customWidth="1"/>
    <col min="748" max="748" width="6.8984375" customWidth="1"/>
    <col min="749" max="753" width="4.8984375" customWidth="1"/>
    <col min="754" max="754" width="6.8984375" customWidth="1"/>
    <col min="755" max="759" width="4.8984375" customWidth="1"/>
    <col min="760" max="760" width="6.8984375" customWidth="1"/>
    <col min="761" max="761" width="7.8984375" customWidth="1"/>
    <col min="762" max="769" width="4.8984375" customWidth="1"/>
    <col min="770" max="770" width="6.8984375" customWidth="1"/>
    <col min="771" max="778" width="4.8984375" customWidth="1"/>
    <col min="779" max="779" width="7.8984375" customWidth="1"/>
    <col min="780" max="782" width="4.8984375" customWidth="1"/>
    <col min="783" max="783" width="6.8984375" customWidth="1"/>
    <col min="784" max="793" width="4.8984375" customWidth="1"/>
    <col min="794" max="794" width="6.8984375" customWidth="1"/>
    <col min="795" max="796" width="4.8984375" customWidth="1"/>
    <col min="797" max="797" width="7.8984375" customWidth="1"/>
    <col min="798" max="799" width="4.8984375" customWidth="1"/>
    <col min="800" max="800" width="6.8984375" customWidth="1"/>
    <col min="801" max="805" width="4.8984375" customWidth="1"/>
    <col min="806" max="806" width="6.8984375" customWidth="1"/>
    <col min="807" max="810" width="4.8984375" customWidth="1"/>
    <col min="811" max="811" width="6.8984375" customWidth="1"/>
    <col min="812" max="826" width="4.8984375" customWidth="1"/>
    <col min="827" max="827" width="7.8984375" customWidth="1"/>
    <col min="828" max="840" width="4.8984375" customWidth="1"/>
    <col min="841" max="841" width="6.8984375" customWidth="1"/>
    <col min="842" max="843" width="4.8984375" customWidth="1"/>
    <col min="844" max="844" width="6.8984375" customWidth="1"/>
    <col min="845" max="845" width="7.8984375" customWidth="1"/>
    <col min="846" max="846" width="4.8984375" customWidth="1"/>
    <col min="847" max="847" width="6.8984375" customWidth="1"/>
    <col min="848" max="850" width="4.8984375" customWidth="1"/>
    <col min="851" max="851" width="6.8984375" customWidth="1"/>
    <col min="852" max="853" width="4.8984375" customWidth="1"/>
    <col min="854" max="855" width="6.8984375" customWidth="1"/>
    <col min="856" max="857" width="4.8984375" customWidth="1"/>
    <col min="858" max="858" width="6.8984375" customWidth="1"/>
    <col min="859" max="859" width="7.8984375" customWidth="1"/>
    <col min="860" max="861" width="5.8984375" customWidth="1"/>
    <col min="862" max="862" width="10.8984375" bestFit="1" customWidth="1"/>
  </cols>
  <sheetData>
    <row r="4" spans="1:21" x14ac:dyDescent="0.3">
      <c r="A4" s="10" t="s">
        <v>642</v>
      </c>
      <c r="B4" t="s">
        <v>641</v>
      </c>
      <c r="G4" s="10" t="s">
        <v>643</v>
      </c>
      <c r="H4" t="s">
        <v>641</v>
      </c>
      <c r="L4" s="10" t="s">
        <v>644</v>
      </c>
      <c r="M4" t="s">
        <v>641</v>
      </c>
      <c r="P4" s="10" t="s">
        <v>645</v>
      </c>
      <c r="Q4" t="s">
        <v>641</v>
      </c>
      <c r="T4" s="10" t="s">
        <v>648</v>
      </c>
      <c r="U4" t="s">
        <v>641</v>
      </c>
    </row>
    <row r="5" spans="1:21" x14ac:dyDescent="0.3">
      <c r="A5" s="11" t="s">
        <v>635</v>
      </c>
      <c r="B5" s="17">
        <v>159079.41</v>
      </c>
      <c r="G5" s="11" t="s">
        <v>25</v>
      </c>
      <c r="H5" s="17">
        <v>4596.2</v>
      </c>
      <c r="L5" s="11">
        <v>1</v>
      </c>
      <c r="M5" s="17">
        <v>14277.6</v>
      </c>
      <c r="P5" s="11">
        <v>1</v>
      </c>
      <c r="Q5" s="17">
        <v>286526.94999999995</v>
      </c>
      <c r="T5" s="11" t="s">
        <v>84</v>
      </c>
      <c r="U5" s="16">
        <v>8119.0999999999995</v>
      </c>
    </row>
    <row r="6" spans="1:21" x14ac:dyDescent="0.3">
      <c r="A6" s="11" t="s">
        <v>636</v>
      </c>
      <c r="B6" s="17">
        <v>156197.70000000004</v>
      </c>
      <c r="G6" s="11" t="s">
        <v>31</v>
      </c>
      <c r="H6" s="17">
        <v>1402.95</v>
      </c>
      <c r="L6" s="11">
        <v>2</v>
      </c>
      <c r="M6" s="17">
        <v>18559.2</v>
      </c>
      <c r="P6" s="11">
        <v>2</v>
      </c>
      <c r="Q6" s="17">
        <v>113694.75000000001</v>
      </c>
      <c r="T6" s="11" t="s">
        <v>118</v>
      </c>
      <c r="U6" s="16">
        <v>134278.63</v>
      </c>
    </row>
    <row r="7" spans="1:21" x14ac:dyDescent="0.3">
      <c r="A7" s="11" t="s">
        <v>637</v>
      </c>
      <c r="B7" s="17">
        <v>133384.74</v>
      </c>
      <c r="G7" s="11" t="s">
        <v>37</v>
      </c>
      <c r="H7" s="17">
        <v>7515.3499999999995</v>
      </c>
      <c r="L7" s="11">
        <v>3</v>
      </c>
      <c r="M7" s="17">
        <v>3080</v>
      </c>
      <c r="P7" s="11">
        <v>3</v>
      </c>
      <c r="Q7" s="17">
        <v>177099.09999999995</v>
      </c>
      <c r="T7" s="11" t="s">
        <v>243</v>
      </c>
      <c r="U7" s="16">
        <v>35134.979999999996</v>
      </c>
    </row>
    <row r="8" spans="1:21" x14ac:dyDescent="0.3">
      <c r="A8" s="11" t="s">
        <v>638</v>
      </c>
      <c r="B8" s="17">
        <v>187130.80999999997</v>
      </c>
      <c r="G8" s="11" t="s">
        <v>40</v>
      </c>
      <c r="H8" s="17">
        <v>13806.5</v>
      </c>
      <c r="L8" s="11">
        <v>4</v>
      </c>
      <c r="M8" s="17">
        <v>9424.7999999999993</v>
      </c>
      <c r="P8" s="11">
        <v>4</v>
      </c>
      <c r="Q8" s="17">
        <v>251330.5</v>
      </c>
      <c r="T8" s="11" t="s">
        <v>98</v>
      </c>
      <c r="U8" s="16">
        <v>114968.48000000003</v>
      </c>
    </row>
    <row r="9" spans="1:21" x14ac:dyDescent="0.3">
      <c r="A9" s="11" t="s">
        <v>639</v>
      </c>
      <c r="B9" s="17">
        <v>87159.150000000023</v>
      </c>
      <c r="G9" s="11" t="s">
        <v>45</v>
      </c>
      <c r="H9" s="17">
        <v>26968.149999999998</v>
      </c>
      <c r="L9" s="11">
        <v>5</v>
      </c>
      <c r="M9" s="17">
        <v>5801.15</v>
      </c>
      <c r="P9" s="11">
        <v>5</v>
      </c>
      <c r="Q9" s="17">
        <v>100726.8</v>
      </c>
      <c r="T9" s="11" t="s">
        <v>75</v>
      </c>
      <c r="U9" s="16">
        <v>55334.100000000006</v>
      </c>
    </row>
    <row r="10" spans="1:21" x14ac:dyDescent="0.3">
      <c r="A10" s="11" t="s">
        <v>640</v>
      </c>
      <c r="B10" s="17">
        <v>53190.600000000006</v>
      </c>
      <c r="G10" s="11" t="s">
        <v>51</v>
      </c>
      <c r="H10" s="17">
        <v>3239.8</v>
      </c>
      <c r="L10" s="11">
        <v>6</v>
      </c>
      <c r="M10" s="17">
        <v>7345</v>
      </c>
      <c r="P10" s="11">
        <v>6</v>
      </c>
      <c r="Q10" s="17">
        <v>178188.80000000002</v>
      </c>
      <c r="T10" s="11" t="s">
        <v>328</v>
      </c>
      <c r="U10" s="16">
        <v>34537.949999999997</v>
      </c>
    </row>
    <row r="11" spans="1:21" x14ac:dyDescent="0.3">
      <c r="A11" s="11" t="s">
        <v>629</v>
      </c>
      <c r="B11" s="17">
        <v>63599.73</v>
      </c>
      <c r="G11" s="11" t="s">
        <v>55</v>
      </c>
      <c r="H11" s="17">
        <v>19088</v>
      </c>
      <c r="L11" s="11">
        <v>7</v>
      </c>
      <c r="M11" s="17">
        <v>22464</v>
      </c>
      <c r="P11" s="11">
        <v>7</v>
      </c>
      <c r="Q11" s="17">
        <v>105268.6</v>
      </c>
      <c r="T11" s="11" t="s">
        <v>381</v>
      </c>
      <c r="U11" s="16">
        <v>19778.449999999997</v>
      </c>
    </row>
    <row r="12" spans="1:21" x14ac:dyDescent="0.3">
      <c r="A12" s="11" t="s">
        <v>630</v>
      </c>
      <c r="B12" s="17">
        <v>86190.840000000011</v>
      </c>
      <c r="G12" s="11" t="s">
        <v>61</v>
      </c>
      <c r="H12" s="17">
        <v>5297.8</v>
      </c>
      <c r="L12" s="11">
        <v>8</v>
      </c>
      <c r="M12" s="17">
        <v>13760</v>
      </c>
      <c r="P12" s="11">
        <v>8</v>
      </c>
      <c r="Q12" s="17">
        <v>141623.09000000003</v>
      </c>
      <c r="T12" s="11" t="s">
        <v>60</v>
      </c>
      <c r="U12" s="16">
        <v>84441.76</v>
      </c>
    </row>
    <row r="13" spans="1:21" x14ac:dyDescent="0.3">
      <c r="A13" s="11" t="s">
        <v>631</v>
      </c>
      <c r="B13" s="17">
        <v>72763.819999999978</v>
      </c>
      <c r="G13" s="11" t="s">
        <v>66</v>
      </c>
      <c r="H13" s="17">
        <v>23850.95</v>
      </c>
      <c r="L13" s="11">
        <v>9</v>
      </c>
      <c r="M13" s="17">
        <v>8827</v>
      </c>
      <c r="P13" s="11" t="s">
        <v>628</v>
      </c>
      <c r="Q13" s="12">
        <v>1354458.59</v>
      </c>
      <c r="T13" s="11" t="s">
        <v>30</v>
      </c>
      <c r="U13" s="16">
        <v>242767.13000000006</v>
      </c>
    </row>
    <row r="14" spans="1:21" x14ac:dyDescent="0.3">
      <c r="A14" s="11" t="s">
        <v>632</v>
      </c>
      <c r="B14" s="17">
        <v>126448.62999999998</v>
      </c>
      <c r="G14" s="11" t="s">
        <v>70</v>
      </c>
      <c r="H14" s="17">
        <v>22607.7</v>
      </c>
      <c r="L14" s="11">
        <v>10</v>
      </c>
      <c r="M14" s="17">
        <v>22140.2</v>
      </c>
      <c r="T14" s="11" t="s">
        <v>190</v>
      </c>
      <c r="U14" s="16">
        <v>57317.39</v>
      </c>
    </row>
    <row r="15" spans="1:21" x14ac:dyDescent="0.3">
      <c r="A15" s="11" t="s">
        <v>633</v>
      </c>
      <c r="B15" s="17">
        <v>86139.520000000004</v>
      </c>
      <c r="G15" s="11" t="s">
        <v>76</v>
      </c>
      <c r="H15" s="17">
        <v>6089.9</v>
      </c>
      <c r="L15" s="11">
        <v>11</v>
      </c>
      <c r="M15" s="17">
        <v>13902</v>
      </c>
      <c r="T15" s="11" t="s">
        <v>146</v>
      </c>
      <c r="U15" s="16">
        <v>16705.150000000001</v>
      </c>
    </row>
    <row r="16" spans="1:21" x14ac:dyDescent="0.3">
      <c r="A16" s="11" t="s">
        <v>634</v>
      </c>
      <c r="B16" s="17">
        <v>115729.88000000002</v>
      </c>
      <c r="G16" s="11" t="s">
        <v>79</v>
      </c>
      <c r="H16" s="17">
        <v>1814.8</v>
      </c>
      <c r="L16" s="11">
        <v>12</v>
      </c>
      <c r="M16" s="17">
        <v>12866.8</v>
      </c>
      <c r="T16" s="11" t="s">
        <v>36</v>
      </c>
      <c r="U16" s="16">
        <v>23773.450000000004</v>
      </c>
    </row>
    <row r="17" spans="1:21" x14ac:dyDescent="0.3">
      <c r="A17" s="11" t="s">
        <v>628</v>
      </c>
      <c r="B17" s="12">
        <v>1327014.83</v>
      </c>
      <c r="G17" s="11" t="s">
        <v>85</v>
      </c>
      <c r="H17" s="17">
        <v>100.8</v>
      </c>
      <c r="L17" s="11">
        <v>13</v>
      </c>
      <c r="M17" s="17">
        <v>5234.3999999999996</v>
      </c>
      <c r="T17" s="11" t="s">
        <v>316</v>
      </c>
      <c r="U17" s="16">
        <v>5735.1500000000005</v>
      </c>
    </row>
    <row r="18" spans="1:21" x14ac:dyDescent="0.3">
      <c r="G18" s="11" t="s">
        <v>88</v>
      </c>
      <c r="H18" s="17">
        <v>12886.3</v>
      </c>
      <c r="L18" s="11">
        <v>14</v>
      </c>
      <c r="M18" s="17">
        <v>8630.4</v>
      </c>
      <c r="T18" s="11" t="s">
        <v>399</v>
      </c>
      <c r="U18" s="16">
        <v>3531.95</v>
      </c>
    </row>
    <row r="19" spans="1:21" x14ac:dyDescent="0.3">
      <c r="G19" s="11" t="s">
        <v>93</v>
      </c>
      <c r="H19" s="17">
        <v>3810.75</v>
      </c>
      <c r="L19" s="11">
        <v>15</v>
      </c>
      <c r="M19" s="17">
        <v>1813.5</v>
      </c>
      <c r="T19" s="11" t="s">
        <v>151</v>
      </c>
      <c r="U19" s="16">
        <v>12468.65</v>
      </c>
    </row>
    <row r="20" spans="1:21" x14ac:dyDescent="0.3">
      <c r="G20" s="11" t="s">
        <v>99</v>
      </c>
      <c r="H20" s="17">
        <v>1719.1</v>
      </c>
      <c r="L20" s="11">
        <v>16</v>
      </c>
      <c r="M20" s="17">
        <v>18748.050000000003</v>
      </c>
      <c r="T20" s="11" t="s">
        <v>65</v>
      </c>
      <c r="U20" s="16">
        <v>19431.89</v>
      </c>
    </row>
    <row r="21" spans="1:21" x14ac:dyDescent="0.3">
      <c r="G21" s="11" t="s">
        <v>102</v>
      </c>
      <c r="H21" s="17">
        <v>3763.21</v>
      </c>
      <c r="L21" s="11">
        <v>17</v>
      </c>
      <c r="M21" s="17">
        <v>35482.199999999997</v>
      </c>
      <c r="P21" s="10" t="s">
        <v>646</v>
      </c>
      <c r="Q21" t="s">
        <v>641</v>
      </c>
      <c r="T21" s="11" t="s">
        <v>50</v>
      </c>
      <c r="U21" s="16">
        <v>59523.700000000012</v>
      </c>
    </row>
    <row r="22" spans="1:21" x14ac:dyDescent="0.3">
      <c r="G22" s="11" t="s">
        <v>106</v>
      </c>
      <c r="H22" s="17">
        <v>1615.8999999999999</v>
      </c>
      <c r="L22" s="11">
        <v>18</v>
      </c>
      <c r="M22" s="17">
        <v>31987.5</v>
      </c>
      <c r="P22" s="11">
        <v>1</v>
      </c>
      <c r="Q22" s="17">
        <v>202143.71000000002</v>
      </c>
      <c r="T22" s="11" t="s">
        <v>92</v>
      </c>
      <c r="U22" s="16">
        <v>32333.5</v>
      </c>
    </row>
    <row r="23" spans="1:21" x14ac:dyDescent="0.3">
      <c r="G23" s="11" t="s">
        <v>110</v>
      </c>
      <c r="H23" s="17">
        <v>15033.66</v>
      </c>
      <c r="L23" s="11">
        <v>19</v>
      </c>
      <c r="M23" s="17">
        <v>6159.4999999999982</v>
      </c>
      <c r="P23" s="11">
        <v>2</v>
      </c>
      <c r="Q23" s="17">
        <v>177749.26000000004</v>
      </c>
      <c r="T23" s="11" t="s">
        <v>44</v>
      </c>
      <c r="U23" s="16">
        <v>60616.510000000009</v>
      </c>
    </row>
    <row r="24" spans="1:21" x14ac:dyDescent="0.3">
      <c r="G24" s="11" t="s">
        <v>113</v>
      </c>
      <c r="H24" s="17">
        <v>113236.68</v>
      </c>
      <c r="L24" s="11">
        <v>20</v>
      </c>
      <c r="M24" s="17">
        <v>23635.8</v>
      </c>
      <c r="P24" s="11">
        <v>3</v>
      </c>
      <c r="Q24" s="17">
        <v>213051.29999999996</v>
      </c>
      <c r="T24" s="11" t="s">
        <v>168</v>
      </c>
      <c r="U24" s="16">
        <v>262192.38</v>
      </c>
    </row>
    <row r="25" spans="1:21" x14ac:dyDescent="0.3">
      <c r="G25" s="11" t="s">
        <v>119</v>
      </c>
      <c r="H25" s="17">
        <v>4438.9000000000005</v>
      </c>
      <c r="L25" s="11">
        <v>21</v>
      </c>
      <c r="M25" s="17">
        <v>9636</v>
      </c>
      <c r="P25" s="11">
        <v>4</v>
      </c>
      <c r="Q25" s="17">
        <v>250187.44999999992</v>
      </c>
      <c r="T25" s="11" t="s">
        <v>173</v>
      </c>
      <c r="U25" s="16">
        <v>60304.889999999992</v>
      </c>
    </row>
    <row r="26" spans="1:21" x14ac:dyDescent="0.3">
      <c r="G26" s="11" t="s">
        <v>126</v>
      </c>
      <c r="H26" s="17">
        <v>11666.9</v>
      </c>
      <c r="L26" s="11">
        <v>22</v>
      </c>
      <c r="M26" s="17">
        <v>7232.4</v>
      </c>
      <c r="P26" s="11">
        <v>5</v>
      </c>
      <c r="Q26" s="17">
        <v>75567.750000000015</v>
      </c>
      <c r="T26" s="11" t="s">
        <v>628</v>
      </c>
      <c r="U26" s="16">
        <v>1343295.1900000002</v>
      </c>
    </row>
    <row r="27" spans="1:21" x14ac:dyDescent="0.3">
      <c r="G27" s="11" t="s">
        <v>131</v>
      </c>
      <c r="H27" s="17">
        <v>32555.55</v>
      </c>
      <c r="L27" s="11">
        <v>23</v>
      </c>
      <c r="M27" s="17">
        <v>4840.2</v>
      </c>
      <c r="P27" s="11">
        <v>6</v>
      </c>
      <c r="Q27" s="17">
        <v>78198.099999999991</v>
      </c>
      <c r="T27" s="11"/>
      <c r="U27" s="12"/>
    </row>
    <row r="28" spans="1:21" x14ac:dyDescent="0.3">
      <c r="G28" s="11" t="s">
        <v>135</v>
      </c>
      <c r="H28" s="17">
        <v>28722.71</v>
      </c>
      <c r="L28" s="11">
        <v>24</v>
      </c>
      <c r="M28" s="17">
        <v>4782.6000000000004</v>
      </c>
      <c r="P28" s="11">
        <v>7</v>
      </c>
      <c r="Q28" s="17">
        <v>141295.99</v>
      </c>
      <c r="T28" s="11"/>
      <c r="U28" s="12"/>
    </row>
    <row r="29" spans="1:21" x14ac:dyDescent="0.3">
      <c r="G29" s="11" t="s">
        <v>139</v>
      </c>
      <c r="H29" s="17">
        <v>3172.16</v>
      </c>
      <c r="L29" s="11">
        <v>25</v>
      </c>
      <c r="M29" s="17">
        <v>4051.6</v>
      </c>
      <c r="P29" s="11">
        <v>8</v>
      </c>
      <c r="Q29" s="17">
        <v>133301.02999999997</v>
      </c>
      <c r="T29" s="11"/>
      <c r="U29" s="12"/>
    </row>
    <row r="30" spans="1:21" x14ac:dyDescent="0.3">
      <c r="G30" s="11" t="s">
        <v>142</v>
      </c>
      <c r="H30" s="17">
        <v>1545.7</v>
      </c>
      <c r="L30" s="11">
        <v>26</v>
      </c>
      <c r="M30" s="17">
        <v>21534.899999999998</v>
      </c>
      <c r="P30" s="11">
        <v>9</v>
      </c>
      <c r="Q30" s="17">
        <v>82963.999999999985</v>
      </c>
    </row>
    <row r="31" spans="1:21" x14ac:dyDescent="0.3">
      <c r="G31" s="11" t="s">
        <v>147</v>
      </c>
      <c r="H31" s="17">
        <v>7151.55</v>
      </c>
      <c r="L31" s="11">
        <v>27</v>
      </c>
      <c r="M31" s="17">
        <v>15231.5</v>
      </c>
      <c r="P31" s="11" t="s">
        <v>628</v>
      </c>
      <c r="Q31" s="12">
        <v>1354458.59</v>
      </c>
    </row>
    <row r="32" spans="1:21" x14ac:dyDescent="0.3">
      <c r="G32" s="11" t="s">
        <v>152</v>
      </c>
      <c r="H32" s="17">
        <v>836.7</v>
      </c>
      <c r="L32" s="11">
        <v>28</v>
      </c>
      <c r="M32" s="17">
        <v>26865.599999999999</v>
      </c>
    </row>
    <row r="33" spans="1:18" x14ac:dyDescent="0.3">
      <c r="G33" s="11" t="s">
        <v>156</v>
      </c>
      <c r="H33" s="17">
        <v>11830.1</v>
      </c>
      <c r="L33" s="11">
        <v>29</v>
      </c>
      <c r="M33" s="17">
        <v>87736.4</v>
      </c>
    </row>
    <row r="34" spans="1:18" x14ac:dyDescent="0.3">
      <c r="G34" s="11" t="s">
        <v>160</v>
      </c>
      <c r="H34" s="17">
        <v>8702.23</v>
      </c>
      <c r="L34" s="11">
        <v>30</v>
      </c>
      <c r="M34" s="17">
        <v>14775.54</v>
      </c>
    </row>
    <row r="35" spans="1:18" x14ac:dyDescent="0.3">
      <c r="G35" s="11" t="s">
        <v>164</v>
      </c>
      <c r="H35" s="17">
        <v>19711.13</v>
      </c>
      <c r="L35" s="11">
        <v>31</v>
      </c>
      <c r="M35" s="17">
        <v>16172.5</v>
      </c>
      <c r="P35" s="1"/>
      <c r="Q35" s="2"/>
      <c r="R35" s="3"/>
    </row>
    <row r="36" spans="1:18" x14ac:dyDescent="0.3">
      <c r="G36" s="11" t="s">
        <v>169</v>
      </c>
      <c r="H36" s="17">
        <v>1488.7</v>
      </c>
      <c r="L36" s="11">
        <v>32</v>
      </c>
      <c r="M36" s="17">
        <v>9171.2000000000007</v>
      </c>
      <c r="P36" s="4"/>
      <c r="Q36" s="5"/>
      <c r="R36" s="6"/>
    </row>
    <row r="37" spans="1:18" x14ac:dyDescent="0.3">
      <c r="G37" s="11" t="s">
        <v>174</v>
      </c>
      <c r="H37" s="17">
        <v>34101.15</v>
      </c>
      <c r="L37" s="11">
        <v>33</v>
      </c>
      <c r="M37" s="17">
        <v>1713.5</v>
      </c>
      <c r="P37" s="4"/>
      <c r="Q37" s="5"/>
      <c r="R37" s="6"/>
    </row>
    <row r="38" spans="1:18" x14ac:dyDescent="0.3">
      <c r="G38" s="11" t="s">
        <v>178</v>
      </c>
      <c r="H38" s="17">
        <v>23611.579999999998</v>
      </c>
      <c r="L38" s="11">
        <v>34</v>
      </c>
      <c r="M38" s="17">
        <v>6678</v>
      </c>
      <c r="P38" s="4"/>
      <c r="Q38" s="5"/>
      <c r="R38" s="6"/>
    </row>
    <row r="39" spans="1:18" x14ac:dyDescent="0.3">
      <c r="G39" s="11" t="s">
        <v>182</v>
      </c>
      <c r="H39" s="17">
        <v>3063.2</v>
      </c>
      <c r="L39" s="11">
        <v>35</v>
      </c>
      <c r="M39" s="17">
        <v>14536.8</v>
      </c>
      <c r="P39" s="4"/>
      <c r="Q39" s="5"/>
      <c r="R39" s="6"/>
    </row>
    <row r="40" spans="1:18" x14ac:dyDescent="0.3">
      <c r="G40" s="11" t="s">
        <v>186</v>
      </c>
      <c r="H40" s="17">
        <v>57317.39</v>
      </c>
      <c r="L40" s="11">
        <v>36</v>
      </c>
      <c r="M40" s="17">
        <v>14542.6</v>
      </c>
      <c r="P40" s="4"/>
      <c r="Q40" s="5"/>
      <c r="R40" s="6"/>
    </row>
    <row r="41" spans="1:18" x14ac:dyDescent="0.3">
      <c r="G41" s="11" t="s">
        <v>191</v>
      </c>
      <c r="H41" s="17">
        <v>6146.3</v>
      </c>
      <c r="L41" s="11">
        <v>37</v>
      </c>
      <c r="M41" s="17">
        <v>3047.2</v>
      </c>
      <c r="P41" s="4"/>
      <c r="Q41" s="5"/>
      <c r="R41" s="6"/>
    </row>
    <row r="42" spans="1:18" x14ac:dyDescent="0.3">
      <c r="G42" s="11" t="s">
        <v>195</v>
      </c>
      <c r="H42" s="17">
        <v>31745.75</v>
      </c>
      <c r="L42" s="11">
        <v>38</v>
      </c>
      <c r="M42" s="17">
        <v>149984.20000000001</v>
      </c>
      <c r="P42" s="4"/>
      <c r="Q42" s="5"/>
      <c r="R42" s="6"/>
    </row>
    <row r="43" spans="1:18" x14ac:dyDescent="0.3">
      <c r="G43" s="11" t="s">
        <v>199</v>
      </c>
      <c r="H43" s="17">
        <v>1992.0500000000002</v>
      </c>
      <c r="L43" s="11">
        <v>39</v>
      </c>
      <c r="M43" s="17">
        <v>13150.8</v>
      </c>
      <c r="P43" s="4"/>
      <c r="Q43" s="5"/>
      <c r="R43" s="6"/>
    </row>
    <row r="44" spans="1:18" x14ac:dyDescent="0.3">
      <c r="G44" s="11" t="s">
        <v>203</v>
      </c>
      <c r="H44" s="17">
        <v>10272.350000000002</v>
      </c>
      <c r="L44" s="11">
        <v>40</v>
      </c>
      <c r="M44" s="17">
        <v>19048.3</v>
      </c>
      <c r="P44" s="4"/>
      <c r="Q44" s="5"/>
      <c r="R44" s="6"/>
    </row>
    <row r="45" spans="1:18" x14ac:dyDescent="0.3">
      <c r="A45" s="11"/>
      <c r="B45" s="16"/>
      <c r="G45" s="11" t="s">
        <v>207</v>
      </c>
      <c r="H45" s="17">
        <v>522.5</v>
      </c>
      <c r="L45" s="11">
        <v>41</v>
      </c>
      <c r="M45" s="17">
        <v>9098.1000000000022</v>
      </c>
      <c r="P45" s="4"/>
      <c r="Q45" s="5"/>
      <c r="R45" s="6"/>
    </row>
    <row r="46" spans="1:18" x14ac:dyDescent="0.3">
      <c r="A46" s="11"/>
      <c r="B46" s="16"/>
      <c r="G46" s="11" t="s">
        <v>211</v>
      </c>
      <c r="H46" s="17">
        <v>357</v>
      </c>
      <c r="L46" s="11">
        <v>42</v>
      </c>
      <c r="M46" s="17">
        <v>9332.4</v>
      </c>
      <c r="P46" s="4"/>
      <c r="Q46" s="5"/>
      <c r="R46" s="6"/>
    </row>
    <row r="47" spans="1:18" x14ac:dyDescent="0.3">
      <c r="A47" s="11"/>
      <c r="B47" s="16"/>
      <c r="G47" s="11" t="s">
        <v>215</v>
      </c>
      <c r="H47" s="17">
        <v>21282.019999999997</v>
      </c>
      <c r="L47" s="11">
        <v>43</v>
      </c>
      <c r="M47" s="17">
        <v>25079.199999999997</v>
      </c>
      <c r="P47" s="4"/>
      <c r="Q47" s="5"/>
      <c r="R47" s="6"/>
    </row>
    <row r="48" spans="1:18" x14ac:dyDescent="0.3">
      <c r="A48" s="11"/>
      <c r="B48" s="16"/>
      <c r="G48" s="11" t="s">
        <v>219</v>
      </c>
      <c r="H48" s="17">
        <v>3490.02</v>
      </c>
      <c r="L48" s="11">
        <v>44</v>
      </c>
      <c r="M48" s="17">
        <v>10524.200000000003</v>
      </c>
      <c r="P48" s="4"/>
      <c r="Q48" s="5"/>
      <c r="R48" s="6"/>
    </row>
    <row r="49" spans="1:18" x14ac:dyDescent="0.3">
      <c r="A49" s="11"/>
      <c r="B49" s="16"/>
      <c r="G49" s="11" t="s">
        <v>223</v>
      </c>
      <c r="H49" s="17">
        <v>17825.060000000001</v>
      </c>
      <c r="L49" s="11">
        <v>45</v>
      </c>
      <c r="M49" s="17">
        <v>4740.5</v>
      </c>
      <c r="P49" s="4"/>
      <c r="Q49" s="5"/>
      <c r="R49" s="6"/>
    </row>
    <row r="50" spans="1:18" x14ac:dyDescent="0.3">
      <c r="A50" s="11"/>
      <c r="B50" s="16"/>
      <c r="G50" s="11" t="s">
        <v>227</v>
      </c>
      <c r="H50" s="17">
        <v>17889.550000000003</v>
      </c>
      <c r="L50" s="11">
        <v>46</v>
      </c>
      <c r="M50" s="17">
        <v>6144</v>
      </c>
      <c r="P50" s="4"/>
      <c r="Q50" s="5"/>
      <c r="R50" s="6"/>
    </row>
    <row r="51" spans="1:18" x14ac:dyDescent="0.3">
      <c r="A51" s="11"/>
      <c r="B51" s="16"/>
      <c r="G51" s="11" t="s">
        <v>231</v>
      </c>
      <c r="H51" s="17">
        <v>4258.6000000000004</v>
      </c>
      <c r="L51" s="11">
        <v>47</v>
      </c>
      <c r="M51" s="17">
        <v>4358.6000000000004</v>
      </c>
      <c r="P51" s="4"/>
      <c r="Q51" s="5"/>
      <c r="R51" s="6"/>
    </row>
    <row r="52" spans="1:18" x14ac:dyDescent="0.3">
      <c r="A52" s="11"/>
      <c r="B52" s="16"/>
      <c r="G52" s="11" t="s">
        <v>235</v>
      </c>
      <c r="H52" s="17">
        <v>7603.8499999999995</v>
      </c>
      <c r="L52" s="11">
        <v>48</v>
      </c>
      <c r="M52" s="17">
        <v>1542.75</v>
      </c>
      <c r="P52" s="7"/>
      <c r="Q52" s="8"/>
      <c r="R52" s="9"/>
    </row>
    <row r="53" spans="1:18" x14ac:dyDescent="0.3">
      <c r="A53" s="11"/>
      <c r="B53" s="16"/>
      <c r="G53" s="11" t="s">
        <v>239</v>
      </c>
      <c r="H53" s="17">
        <v>10430.58</v>
      </c>
      <c r="L53" s="11">
        <v>49</v>
      </c>
      <c r="M53" s="17">
        <v>9500</v>
      </c>
    </row>
    <row r="54" spans="1:18" x14ac:dyDescent="0.3">
      <c r="A54" s="11"/>
      <c r="B54" s="16"/>
      <c r="G54" s="11" t="s">
        <v>244</v>
      </c>
      <c r="H54" s="17">
        <v>32203.9</v>
      </c>
      <c r="L54" s="11">
        <v>50</v>
      </c>
      <c r="M54" s="17">
        <v>3510</v>
      </c>
    </row>
    <row r="55" spans="1:18" x14ac:dyDescent="0.3">
      <c r="A55" s="11"/>
      <c r="B55" s="16"/>
      <c r="G55" s="11" t="s">
        <v>248</v>
      </c>
      <c r="H55" s="17">
        <v>5042.2</v>
      </c>
      <c r="L55" s="11">
        <v>51</v>
      </c>
      <c r="M55" s="17">
        <v>44742.6</v>
      </c>
    </row>
    <row r="56" spans="1:18" x14ac:dyDescent="0.3">
      <c r="A56" s="11"/>
      <c r="B56" s="16"/>
      <c r="G56" s="11" t="s">
        <v>252</v>
      </c>
      <c r="H56" s="17">
        <v>649</v>
      </c>
      <c r="L56" s="11">
        <v>52</v>
      </c>
      <c r="M56" s="17">
        <v>3383.8</v>
      </c>
    </row>
    <row r="57" spans="1:18" x14ac:dyDescent="0.3">
      <c r="A57" s="11"/>
      <c r="B57" s="16"/>
      <c r="G57" s="11" t="s">
        <v>255</v>
      </c>
      <c r="H57" s="17">
        <v>3460.2</v>
      </c>
      <c r="L57" s="11">
        <v>53</v>
      </c>
      <c r="M57" s="17">
        <v>21510.2</v>
      </c>
    </row>
    <row r="58" spans="1:18" x14ac:dyDescent="0.3">
      <c r="A58" s="11"/>
      <c r="B58" s="16"/>
      <c r="G58" s="11" t="s">
        <v>258</v>
      </c>
      <c r="H58" s="17">
        <v>16325.15</v>
      </c>
      <c r="L58" s="11">
        <v>54</v>
      </c>
      <c r="M58" s="17">
        <v>5121</v>
      </c>
    </row>
    <row r="59" spans="1:18" x14ac:dyDescent="0.3">
      <c r="A59" s="11"/>
      <c r="B59" s="16"/>
      <c r="G59" s="11" t="s">
        <v>262</v>
      </c>
      <c r="H59" s="17">
        <v>13157.5</v>
      </c>
      <c r="L59" s="11">
        <v>55</v>
      </c>
      <c r="M59" s="17">
        <v>19512</v>
      </c>
    </row>
    <row r="60" spans="1:18" x14ac:dyDescent="0.3">
      <c r="A60" s="11"/>
      <c r="B60" s="16"/>
      <c r="G60" s="11" t="s">
        <v>270</v>
      </c>
      <c r="H60" s="17">
        <v>4242.2</v>
      </c>
      <c r="L60" s="11">
        <v>56</v>
      </c>
      <c r="M60" s="17">
        <v>45121.2</v>
      </c>
    </row>
    <row r="61" spans="1:18" x14ac:dyDescent="0.3">
      <c r="A61" s="11"/>
      <c r="B61" s="16"/>
      <c r="G61" s="11" t="s">
        <v>273</v>
      </c>
      <c r="H61" s="17">
        <v>26259.95</v>
      </c>
      <c r="L61" s="11">
        <v>57</v>
      </c>
      <c r="M61" s="17">
        <v>7807.8</v>
      </c>
    </row>
    <row r="62" spans="1:18" x14ac:dyDescent="0.3">
      <c r="A62" s="11"/>
      <c r="B62" s="16"/>
      <c r="G62" s="11" t="s">
        <v>277</v>
      </c>
      <c r="H62" s="17">
        <v>5317.1</v>
      </c>
      <c r="L62" s="11">
        <v>58</v>
      </c>
      <c r="M62" s="17">
        <v>6664.75</v>
      </c>
    </row>
    <row r="63" spans="1:18" x14ac:dyDescent="0.3">
      <c r="A63" s="11"/>
      <c r="B63" s="16"/>
      <c r="G63" s="11" t="s">
        <v>280</v>
      </c>
      <c r="H63" s="17">
        <v>6973.63</v>
      </c>
      <c r="L63" s="11">
        <v>59</v>
      </c>
      <c r="M63" s="17">
        <v>76296</v>
      </c>
    </row>
    <row r="64" spans="1:18" x14ac:dyDescent="0.3">
      <c r="A64" s="11"/>
      <c r="B64" s="16"/>
      <c r="G64" s="11" t="s">
        <v>283</v>
      </c>
      <c r="H64" s="17">
        <v>30226.099999999995</v>
      </c>
      <c r="L64" s="11">
        <v>60</v>
      </c>
      <c r="M64" s="17">
        <v>50286</v>
      </c>
    </row>
    <row r="65" spans="1:13" x14ac:dyDescent="0.3">
      <c r="A65" s="11"/>
      <c r="B65" s="16"/>
      <c r="G65" s="11" t="s">
        <v>286</v>
      </c>
      <c r="H65" s="17">
        <v>117483.39000000001</v>
      </c>
      <c r="L65" s="11">
        <v>61</v>
      </c>
      <c r="M65" s="17">
        <v>16438.8</v>
      </c>
    </row>
    <row r="66" spans="1:13" x14ac:dyDescent="0.3">
      <c r="G66" s="11" t="s">
        <v>290</v>
      </c>
      <c r="H66" s="17">
        <v>2844.1</v>
      </c>
      <c r="L66" s="11">
        <v>62</v>
      </c>
      <c r="M66" s="17">
        <v>49827.900000000009</v>
      </c>
    </row>
    <row r="67" spans="1:13" x14ac:dyDescent="0.3">
      <c r="G67" s="11" t="s">
        <v>293</v>
      </c>
      <c r="H67" s="17">
        <v>52245.9</v>
      </c>
      <c r="L67" s="11">
        <v>63</v>
      </c>
      <c r="M67" s="17">
        <v>17696.3</v>
      </c>
    </row>
    <row r="68" spans="1:13" x14ac:dyDescent="0.3">
      <c r="G68" s="11" t="s">
        <v>298</v>
      </c>
      <c r="H68" s="17">
        <v>7555.6</v>
      </c>
      <c r="L68" s="11">
        <v>64</v>
      </c>
      <c r="M68" s="17">
        <v>23009</v>
      </c>
    </row>
    <row r="69" spans="1:13" x14ac:dyDescent="0.3">
      <c r="G69" s="11" t="s">
        <v>302</v>
      </c>
      <c r="H69" s="17">
        <v>12924.4</v>
      </c>
      <c r="L69" s="11">
        <v>65</v>
      </c>
      <c r="M69" s="17">
        <v>14606.999999999998</v>
      </c>
    </row>
    <row r="70" spans="1:13" x14ac:dyDescent="0.3">
      <c r="G70" s="11" t="s">
        <v>305</v>
      </c>
      <c r="H70" s="17">
        <v>20033.200000000004</v>
      </c>
      <c r="L70" s="11">
        <v>66</v>
      </c>
      <c r="M70" s="17">
        <v>3519</v>
      </c>
    </row>
    <row r="71" spans="1:13" x14ac:dyDescent="0.3">
      <c r="G71" s="11" t="s">
        <v>309</v>
      </c>
      <c r="H71" s="17">
        <v>1467.29</v>
      </c>
      <c r="L71" s="11">
        <v>67</v>
      </c>
      <c r="M71" s="17">
        <v>2562</v>
      </c>
    </row>
    <row r="72" spans="1:13" x14ac:dyDescent="0.3">
      <c r="G72" s="11" t="s">
        <v>312</v>
      </c>
      <c r="H72" s="17">
        <v>5735.1500000000005</v>
      </c>
      <c r="L72" s="11">
        <v>68</v>
      </c>
      <c r="M72" s="17">
        <v>9362.5</v>
      </c>
    </row>
    <row r="73" spans="1:13" x14ac:dyDescent="0.3">
      <c r="G73" s="11" t="s">
        <v>317</v>
      </c>
      <c r="H73" s="17">
        <v>115673.39</v>
      </c>
      <c r="L73" s="11">
        <v>69</v>
      </c>
      <c r="M73" s="17">
        <v>24307.200000000001</v>
      </c>
    </row>
    <row r="74" spans="1:13" x14ac:dyDescent="0.3">
      <c r="G74" s="11" t="s">
        <v>321</v>
      </c>
      <c r="H74" s="17">
        <v>17172.049999999996</v>
      </c>
      <c r="L74" s="11">
        <v>70</v>
      </c>
      <c r="M74" s="17">
        <v>11472</v>
      </c>
    </row>
    <row r="75" spans="1:13" x14ac:dyDescent="0.3">
      <c r="G75" s="11" t="s">
        <v>324</v>
      </c>
      <c r="H75" s="17">
        <v>18138.45</v>
      </c>
      <c r="L75" s="11">
        <v>71</v>
      </c>
      <c r="M75" s="17">
        <v>20876.5</v>
      </c>
    </row>
    <row r="76" spans="1:13" x14ac:dyDescent="0.3">
      <c r="G76" s="11" t="s">
        <v>329</v>
      </c>
      <c r="H76" s="17">
        <v>2423.35</v>
      </c>
      <c r="L76" s="11">
        <v>72</v>
      </c>
      <c r="M76" s="17">
        <v>25738.799999999999</v>
      </c>
    </row>
    <row r="77" spans="1:13" x14ac:dyDescent="0.3">
      <c r="G77" s="11" t="s">
        <v>332</v>
      </c>
      <c r="H77" s="17">
        <v>12489.7</v>
      </c>
      <c r="L77" s="11">
        <v>73</v>
      </c>
      <c r="M77" s="17">
        <v>4200</v>
      </c>
    </row>
    <row r="78" spans="1:13" x14ac:dyDescent="0.3">
      <c r="G78" s="11" t="s">
        <v>336</v>
      </c>
      <c r="H78" s="17">
        <v>24704.399999999998</v>
      </c>
      <c r="L78" s="11">
        <v>74</v>
      </c>
      <c r="M78" s="17">
        <v>2566</v>
      </c>
    </row>
    <row r="79" spans="1:13" x14ac:dyDescent="0.3">
      <c r="G79" s="11" t="s">
        <v>340</v>
      </c>
      <c r="H79" s="17">
        <v>3361</v>
      </c>
      <c r="L79" s="11">
        <v>75</v>
      </c>
      <c r="M79" s="17">
        <v>8650.5499999999993</v>
      </c>
    </row>
    <row r="80" spans="1:13" x14ac:dyDescent="0.3">
      <c r="G80" s="11" t="s">
        <v>343</v>
      </c>
      <c r="H80" s="17">
        <v>1947.24</v>
      </c>
      <c r="L80" s="11">
        <v>76</v>
      </c>
      <c r="M80" s="17">
        <v>16794</v>
      </c>
    </row>
    <row r="81" spans="7:13" x14ac:dyDescent="0.3">
      <c r="G81" s="11" t="s">
        <v>347</v>
      </c>
      <c r="H81" s="17">
        <v>4954</v>
      </c>
      <c r="L81" s="11">
        <v>77</v>
      </c>
      <c r="M81" s="17">
        <v>9685</v>
      </c>
    </row>
    <row r="82" spans="7:13" x14ac:dyDescent="0.3">
      <c r="G82" s="11" t="s">
        <v>351</v>
      </c>
      <c r="H82" s="17">
        <v>10812.15</v>
      </c>
      <c r="L82" s="11" t="s">
        <v>628</v>
      </c>
      <c r="M82" s="12">
        <v>1354458.59</v>
      </c>
    </row>
    <row r="83" spans="7:13" x14ac:dyDescent="0.3">
      <c r="G83" s="11" t="s">
        <v>354</v>
      </c>
      <c r="H83" s="17">
        <v>7310.62</v>
      </c>
    </row>
    <row r="84" spans="7:13" x14ac:dyDescent="0.3">
      <c r="G84" s="11" t="s">
        <v>357</v>
      </c>
      <c r="H84" s="17">
        <v>1571.1999999999998</v>
      </c>
    </row>
    <row r="85" spans="7:13" x14ac:dyDescent="0.3">
      <c r="G85" s="11" t="s">
        <v>361</v>
      </c>
      <c r="H85" s="17">
        <v>16643.8</v>
      </c>
    </row>
    <row r="86" spans="7:13" x14ac:dyDescent="0.3">
      <c r="G86" s="11" t="s">
        <v>365</v>
      </c>
      <c r="H86" s="17">
        <v>9937.1</v>
      </c>
    </row>
    <row r="87" spans="7:13" x14ac:dyDescent="0.3">
      <c r="G87" s="11" t="s">
        <v>369</v>
      </c>
      <c r="H87" s="17">
        <v>1480</v>
      </c>
    </row>
    <row r="88" spans="7:13" x14ac:dyDescent="0.3">
      <c r="G88" s="11" t="s">
        <v>373</v>
      </c>
      <c r="H88" s="17">
        <v>10653.85</v>
      </c>
    </row>
    <row r="89" spans="7:13" x14ac:dyDescent="0.3">
      <c r="G89" s="11" t="s">
        <v>377</v>
      </c>
      <c r="H89" s="17">
        <v>16617.099999999999</v>
      </c>
    </row>
    <row r="90" spans="7:13" x14ac:dyDescent="0.3">
      <c r="G90" s="11" t="s">
        <v>382</v>
      </c>
      <c r="H90" s="17">
        <v>6480.7</v>
      </c>
    </row>
    <row r="91" spans="7:13" x14ac:dyDescent="0.3">
      <c r="G91" s="11" t="s">
        <v>386</v>
      </c>
      <c r="H91" s="17">
        <v>29073.450000000004</v>
      </c>
    </row>
    <row r="92" spans="7:13" x14ac:dyDescent="0.3">
      <c r="G92" s="11" t="s">
        <v>390</v>
      </c>
      <c r="H92" s="17">
        <v>3161.35</v>
      </c>
    </row>
    <row r="93" spans="7:13" x14ac:dyDescent="0.3">
      <c r="G93" s="11" t="s">
        <v>395</v>
      </c>
      <c r="H93" s="17">
        <v>3531.95</v>
      </c>
    </row>
    <row r="94" spans="7:13" x14ac:dyDescent="0.3">
      <c r="G94" s="11" t="s">
        <v>628</v>
      </c>
      <c r="H94" s="12">
        <v>1354458.59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 2 0 2 3 - 0 7 - 2 2 T 1 6 : 2 8 : 0 9 . 4 7 1 8 0 5 3 + 0 5 : 3 0 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E632490-5A2A-4C52-8CB2-98F863175356}">
  <ds:schemaRefs/>
</ds:datastoreItem>
</file>

<file path=customXml/itemProps2.xml><?xml version="1.0" encoding="utf-8"?>
<ds:datastoreItem xmlns:ds="http://schemas.openxmlformats.org/officeDocument/2006/customXml" ds:itemID="{B1E76634-C810-48D2-B8BD-56BAA17EE968}">
  <ds:schemaRefs/>
</ds:datastoreItem>
</file>

<file path=customXml/itemProps3.xml><?xml version="1.0" encoding="utf-8"?>
<ds:datastoreItem xmlns:ds="http://schemas.openxmlformats.org/officeDocument/2006/customXml" ds:itemID="{E0801485-20F9-4425-93A2-940FC12EA6D4}">
  <ds:schemaRefs/>
</ds:datastoreItem>
</file>

<file path=customXml/itemProps4.xml><?xml version="1.0" encoding="utf-8"?>
<ds:datastoreItem xmlns:ds="http://schemas.openxmlformats.org/officeDocument/2006/customXml" ds:itemID="{222FA422-2324-48B5-9166-3B5DDF9BCEAA}">
  <ds:schemaRefs/>
</ds:datastoreItem>
</file>

<file path=customXml/itemProps5.xml><?xml version="1.0" encoding="utf-8"?>
<ds:datastoreItem xmlns:ds="http://schemas.openxmlformats.org/officeDocument/2006/customXml" ds:itemID="{FCCB8212-7144-4361-8AF3-A8C24C285C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dictionary</vt:lpstr>
      <vt:lpstr>categories</vt:lpstr>
      <vt:lpstr>customers</vt:lpstr>
      <vt:lpstr>employees</vt:lpstr>
      <vt:lpstr>order details</vt:lpstr>
      <vt:lpstr>orders</vt:lpstr>
      <vt:lpstr>products</vt:lpstr>
      <vt:lpstr>shippers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Somya Dakua</dc:creator>
  <cp:lastModifiedBy>somya</cp:lastModifiedBy>
  <dcterms:created xsi:type="dcterms:W3CDTF">2023-07-01T11:53:48Z</dcterms:created>
  <dcterms:modified xsi:type="dcterms:W3CDTF">2023-07-24T06:38:00Z</dcterms:modified>
</cp:coreProperties>
</file>